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S All Slides &amp; class recordings\6th Semester\DSMHL315\Mehedi (FH-071-014)\Landslide susceptibility\All shapefile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B43" i="1"/>
  <c r="C42" i="1" s="1"/>
  <c r="F42" i="1" s="1"/>
  <c r="H42" i="1" s="1"/>
  <c r="E39" i="1"/>
  <c r="E42" i="1"/>
  <c r="E38" i="1"/>
  <c r="D43" i="1"/>
  <c r="E40" i="1" s="1"/>
  <c r="C6" i="1"/>
  <c r="C4" i="1"/>
  <c r="D9" i="1"/>
  <c r="E8" i="1" s="1"/>
  <c r="B9" i="1"/>
  <c r="C7" i="1" s="1"/>
  <c r="B18" i="1"/>
  <c r="C17" i="1" s="1"/>
  <c r="D18" i="1"/>
  <c r="E17" i="1" s="1"/>
  <c r="D33" i="1"/>
  <c r="E26" i="1" s="1"/>
  <c r="B33" i="1"/>
  <c r="C27" i="1" s="1"/>
  <c r="C40" i="1" l="1"/>
  <c r="F40" i="1" s="1"/>
  <c r="H40" i="1" s="1"/>
  <c r="C5" i="1"/>
  <c r="E41" i="1"/>
  <c r="F41" i="1" s="1"/>
  <c r="H41" i="1" s="1"/>
  <c r="C39" i="1"/>
  <c r="F39" i="1" s="1"/>
  <c r="H39" i="1" s="1"/>
  <c r="C38" i="1"/>
  <c r="F38" i="1" s="1"/>
  <c r="H38" i="1" s="1"/>
  <c r="F7" i="1"/>
  <c r="H7" i="1" s="1"/>
  <c r="F5" i="1"/>
  <c r="H5" i="1" s="1"/>
  <c r="E7" i="1"/>
  <c r="E6" i="1"/>
  <c r="F6" i="1" s="1"/>
  <c r="H6" i="1" s="1"/>
  <c r="C8" i="1"/>
  <c r="F8" i="1" s="1"/>
  <c r="H8" i="1" s="1"/>
  <c r="E4" i="1"/>
  <c r="F4" i="1" s="1"/>
  <c r="H4" i="1" s="1"/>
  <c r="E5" i="1"/>
  <c r="C29" i="1"/>
  <c r="C28" i="1"/>
  <c r="C25" i="1"/>
  <c r="F25" i="1" s="1"/>
  <c r="H25" i="1" s="1"/>
  <c r="C26" i="1"/>
  <c r="F26" i="1" s="1"/>
  <c r="H26" i="1" s="1"/>
  <c r="C32" i="1"/>
  <c r="E29" i="1"/>
  <c r="F29" i="1" s="1"/>
  <c r="H29" i="1" s="1"/>
  <c r="C30" i="1"/>
  <c r="E25" i="1"/>
  <c r="C16" i="1"/>
  <c r="F16" i="1" s="1"/>
  <c r="H16" i="1" s="1"/>
  <c r="F17" i="1"/>
  <c r="H17" i="1" s="1"/>
  <c r="E32" i="1"/>
  <c r="F32" i="1" s="1"/>
  <c r="H32" i="1" s="1"/>
  <c r="E28" i="1"/>
  <c r="C14" i="1"/>
  <c r="E15" i="1"/>
  <c r="C31" i="1"/>
  <c r="E31" i="1"/>
  <c r="E27" i="1"/>
  <c r="F27" i="1" s="1"/>
  <c r="H27" i="1" s="1"/>
  <c r="C15" i="1"/>
  <c r="F15" i="1" s="1"/>
  <c r="H15" i="1" s="1"/>
  <c r="E14" i="1"/>
  <c r="E16" i="1"/>
  <c r="E30" i="1"/>
  <c r="C158" i="1"/>
  <c r="F28" i="1" l="1"/>
  <c r="H28" i="1" s="1"/>
  <c r="F30" i="1"/>
  <c r="H30" i="1" s="1"/>
  <c r="F31" i="1"/>
  <c r="H31" i="1" s="1"/>
  <c r="F14" i="1"/>
  <c r="H14" i="1" s="1"/>
</calcChain>
</file>

<file path=xl/sharedStrings.xml><?xml version="1.0" encoding="utf-8"?>
<sst xmlns="http://schemas.openxmlformats.org/spreadsheetml/2006/main" count="101" uniqueCount="46">
  <si>
    <t>OBJECTID *</t>
  </si>
  <si>
    <t>Value</t>
  </si>
  <si>
    <t>Count</t>
  </si>
  <si>
    <t>Tipam sandstone</t>
  </si>
  <si>
    <t>Lakes</t>
  </si>
  <si>
    <t>Dihin and Dupitila</t>
  </si>
  <si>
    <t>Boka Bil</t>
  </si>
  <si>
    <t>FORMATION_</t>
  </si>
  <si>
    <t>OID__0</t>
  </si>
  <si>
    <t>formation_</t>
  </si>
  <si>
    <t>GIrujan clay</t>
  </si>
  <si>
    <t>Dupitila formation</t>
  </si>
  <si>
    <t>Bhuban formation</t>
  </si>
  <si>
    <t>Valley alluvium</t>
  </si>
  <si>
    <t>OID</t>
  </si>
  <si>
    <t>NDVI Rangamati only</t>
  </si>
  <si>
    <t>Hillshade Rangamati only</t>
  </si>
  <si>
    <t>Unclassified</t>
  </si>
  <si>
    <t>Trees</t>
  </si>
  <si>
    <t>Water,beels with aquatic weeds</t>
  </si>
  <si>
    <t>Settlements with homestate-Vegetation</t>
  </si>
  <si>
    <t>Bareland</t>
  </si>
  <si>
    <t>Class_Name</t>
  </si>
  <si>
    <t>Reclassified 5cls unsupervised rangamati</t>
  </si>
  <si>
    <t>Digitizing rangamati_reclassified 5cls</t>
  </si>
  <si>
    <t>Digitizing rangamati_reclassified 8cls</t>
  </si>
  <si>
    <t>Tabulate area(Digitizing rangamati &amp; landslide inventory</t>
  </si>
  <si>
    <t>CLASS_NAME</t>
  </si>
  <si>
    <t>VALUE</t>
  </si>
  <si>
    <t>Tabulate area(NDVI Rangamati and Landslide inventor</t>
  </si>
  <si>
    <t>Tabulate area(Unsup and landslide inventory)</t>
  </si>
  <si>
    <t>Landslide and slope</t>
  </si>
  <si>
    <t>% of points</t>
  </si>
  <si>
    <t>Factor</t>
  </si>
  <si>
    <t>% of class area</t>
  </si>
  <si>
    <t>Ratio</t>
  </si>
  <si>
    <t>FR(int)</t>
  </si>
  <si>
    <t>FR*10</t>
  </si>
  <si>
    <t>Geology formation based Landslide susceptibility</t>
  </si>
  <si>
    <t>Unsupervised classification  based Landslide susceptibility</t>
  </si>
  <si>
    <t>Unnecessary</t>
  </si>
  <si>
    <t>NDVI based Landslide susceptibility</t>
  </si>
  <si>
    <t xml:space="preserve">DEM </t>
  </si>
  <si>
    <t>DEM based Landslide susceptibility</t>
  </si>
  <si>
    <t>Tabulate</t>
  </si>
  <si>
    <t>Soil 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</si>
</sst>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9" fontId="0" fillId="0" borderId="0" xfId="1" applyFont="1"/>
    <xf numFmtId="2" fontId="0" fillId="0" borderId="0" xfId="0" applyNumberFormat="1" applyFont="1"/>
    <xf numFmtId="0" fontId="0" fillId="0" borderId="0" xfId="0" applyFont="1" applyAlignment="1"/>
    <xf numFmtId="9" fontId="0" fillId="0" borderId="0" xfId="1" applyFont="1" applyAlignment="1"/>
    <xf numFmtId="2" fontId="0" fillId="0" borderId="0" xfId="0" applyNumberFormat="1"/>
    <xf numFmtId="2" fontId="0" fillId="0" borderId="0" xfId="0" applyNumberForma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"/>
  <sheetViews>
    <sheetView tabSelected="1" topLeftCell="A13" zoomScale="130" zoomScaleNormal="130" workbookViewId="0">
      <selection activeCell="B30" sqref="B30"/>
    </sheetView>
  </sheetViews>
  <sheetFormatPr defaultRowHeight="14.4" x14ac:dyDescent="0.3"/>
  <cols>
    <col min="1" max="1" width="16.77734375" customWidth="1"/>
    <col min="2" max="2" width="17.6640625" customWidth="1"/>
    <col min="3" max="3" width="12.109375" customWidth="1"/>
    <col min="4" max="4" width="15.44140625" customWidth="1"/>
    <col min="5" max="5" width="16.88671875" customWidth="1"/>
    <col min="6" max="6" width="11.88671875" customWidth="1"/>
    <col min="7" max="7" width="10.5546875" customWidth="1"/>
    <col min="8" max="8" width="10.109375" customWidth="1"/>
    <col min="9" max="9" width="10.21875" customWidth="1"/>
    <col min="10" max="10" width="8.77734375" customWidth="1"/>
    <col min="13" max="13" width="15.21875" customWidth="1"/>
    <col min="14" max="14" width="2.44140625" customWidth="1"/>
    <col min="15" max="15" width="8.88671875" hidden="1" customWidth="1"/>
    <col min="18" max="18" width="25.88671875" customWidth="1"/>
  </cols>
  <sheetData>
    <row r="1" spans="1:14" x14ac:dyDescent="0.3">
      <c r="E1" s="5"/>
      <c r="F1" s="5"/>
      <c r="G1" s="5"/>
      <c r="H1" s="5"/>
      <c r="I1" s="5"/>
      <c r="J1" s="5"/>
    </row>
    <row r="2" spans="1:14" x14ac:dyDescent="0.3">
      <c r="B2" s="14" t="s">
        <v>41</v>
      </c>
      <c r="C2" s="15"/>
      <c r="D2" s="15"/>
      <c r="E2" s="15"/>
      <c r="F2" s="15"/>
      <c r="G2" s="15"/>
      <c r="H2" s="15"/>
      <c r="I2" s="5"/>
      <c r="J2" s="5"/>
    </row>
    <row r="3" spans="1:14" x14ac:dyDescent="0.3">
      <c r="B3" t="s">
        <v>31</v>
      </c>
      <c r="C3" t="s">
        <v>32</v>
      </c>
      <c r="D3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5"/>
      <c r="J3" s="5"/>
      <c r="L3" s="15"/>
      <c r="M3" s="15"/>
      <c r="N3" s="15"/>
    </row>
    <row r="4" spans="1:14" x14ac:dyDescent="0.3">
      <c r="C4" s="8">
        <f>B4/$B$9</f>
        <v>0</v>
      </c>
      <c r="D4" s="4">
        <v>944162</v>
      </c>
      <c r="E4" s="11">
        <f>D4/$D$9</f>
        <v>0.1434654204335073</v>
      </c>
      <c r="F4" s="13">
        <f>C4/E4</f>
        <v>0</v>
      </c>
      <c r="G4" s="5"/>
      <c r="H4" s="5">
        <f>F4*10</f>
        <v>0</v>
      </c>
      <c r="I4" s="5"/>
      <c r="J4" s="5"/>
      <c r="L4" s="15"/>
      <c r="M4" s="15"/>
      <c r="N4" s="15"/>
    </row>
    <row r="5" spans="1:14" x14ac:dyDescent="0.3">
      <c r="C5" s="8">
        <f t="shared" ref="C5:C8" si="0">B5/$B$9</f>
        <v>0</v>
      </c>
      <c r="D5" s="4">
        <v>683192</v>
      </c>
      <c r="E5" s="11">
        <f t="shared" ref="E5:E8" si="1">D5/$D$9</f>
        <v>0.10381102768042848</v>
      </c>
      <c r="F5" s="13">
        <f t="shared" ref="F5:F8" si="2">C5/E5</f>
        <v>0</v>
      </c>
      <c r="G5" s="5"/>
      <c r="H5" s="5">
        <f t="shared" ref="H5:H8" si="3">F5*10</f>
        <v>0</v>
      </c>
      <c r="I5" s="5"/>
      <c r="J5" s="5"/>
      <c r="L5" s="15"/>
      <c r="M5" s="15"/>
      <c r="N5" s="15"/>
    </row>
    <row r="6" spans="1:14" x14ac:dyDescent="0.3">
      <c r="B6" s="4">
        <v>5400</v>
      </c>
      <c r="C6" s="8">
        <f t="shared" si="0"/>
        <v>0.10909090909090909</v>
      </c>
      <c r="D6" s="4">
        <v>1200107</v>
      </c>
      <c r="E6" s="11">
        <f t="shared" si="1"/>
        <v>0.18235626441245795</v>
      </c>
      <c r="F6" s="13">
        <f t="shared" si="2"/>
        <v>0.59822956695452234</v>
      </c>
      <c r="G6" s="5"/>
      <c r="H6" s="5">
        <f t="shared" si="3"/>
        <v>5.9822956695452234</v>
      </c>
      <c r="I6" s="5"/>
      <c r="J6" s="5"/>
      <c r="L6" s="15"/>
      <c r="M6" s="15"/>
      <c r="N6" s="15"/>
    </row>
    <row r="7" spans="1:14" x14ac:dyDescent="0.3">
      <c r="B7" s="4">
        <v>23400</v>
      </c>
      <c r="C7" s="8">
        <f t="shared" si="0"/>
        <v>0.47272727272727272</v>
      </c>
      <c r="D7" s="4">
        <v>2118430</v>
      </c>
      <c r="E7" s="11">
        <f t="shared" si="1"/>
        <v>0.32189544867189618</v>
      </c>
      <c r="F7" s="13">
        <f t="shared" si="2"/>
        <v>1.4685739567853209</v>
      </c>
      <c r="G7" s="5"/>
      <c r="H7" s="5">
        <f t="shared" si="3"/>
        <v>14.685739567853208</v>
      </c>
      <c r="I7" s="5"/>
      <c r="J7" s="5"/>
      <c r="L7" s="15"/>
      <c r="M7" s="15"/>
      <c r="N7" s="15"/>
    </row>
    <row r="8" spans="1:14" x14ac:dyDescent="0.3">
      <c r="B8" s="4">
        <v>20700</v>
      </c>
      <c r="C8" s="8">
        <f t="shared" si="0"/>
        <v>0.41818181818181815</v>
      </c>
      <c r="D8" s="4">
        <v>1635221</v>
      </c>
      <c r="E8" s="11">
        <f t="shared" si="1"/>
        <v>0.24847183880171012</v>
      </c>
      <c r="F8" s="13">
        <f t="shared" si="2"/>
        <v>1.6830149452692826</v>
      </c>
      <c r="H8" s="5">
        <f t="shared" si="3"/>
        <v>16.830149452692826</v>
      </c>
      <c r="L8" s="15"/>
      <c r="M8" s="15"/>
      <c r="N8" s="15"/>
    </row>
    <row r="9" spans="1:14" x14ac:dyDescent="0.3">
      <c r="B9">
        <f>SUM(B4:B8)</f>
        <v>49500</v>
      </c>
      <c r="D9">
        <f>SUM(D4:D8)</f>
        <v>6581112</v>
      </c>
      <c r="L9" s="2"/>
      <c r="M9" s="2"/>
      <c r="N9" s="2"/>
    </row>
    <row r="10" spans="1:14" x14ac:dyDescent="0.3">
      <c r="L10" s="2"/>
      <c r="M10" s="2"/>
      <c r="N10" s="2"/>
    </row>
    <row r="11" spans="1:14" x14ac:dyDescent="0.3">
      <c r="L11" s="2"/>
    </row>
    <row r="12" spans="1:14" x14ac:dyDescent="0.3">
      <c r="B12" s="14" t="s">
        <v>39</v>
      </c>
      <c r="C12" s="15"/>
      <c r="D12" s="15"/>
      <c r="E12" s="15"/>
      <c r="F12" s="15"/>
      <c r="G12" s="15"/>
      <c r="H12" s="15"/>
      <c r="L12" s="2"/>
    </row>
    <row r="13" spans="1:14" x14ac:dyDescent="0.3">
      <c r="A13" s="10"/>
      <c r="B13" t="s">
        <v>31</v>
      </c>
      <c r="C13" t="s">
        <v>32</v>
      </c>
      <c r="D13" t="s">
        <v>33</v>
      </c>
      <c r="E13" s="4" t="s">
        <v>34</v>
      </c>
      <c r="F13" s="4" t="s">
        <v>35</v>
      </c>
      <c r="G13" s="4" t="s">
        <v>36</v>
      </c>
      <c r="H13" s="4" t="s">
        <v>37</v>
      </c>
    </row>
    <row r="14" spans="1:14" x14ac:dyDescent="0.3">
      <c r="A14" s="10"/>
      <c r="B14" s="10"/>
      <c r="C14" s="11">
        <f t="shared" ref="C14:C17" si="4">B14/$B$18</f>
        <v>0</v>
      </c>
      <c r="D14" s="10">
        <v>37841</v>
      </c>
      <c r="E14" s="8">
        <f>D14/$D$18</f>
        <v>5.7499375105890113E-3</v>
      </c>
      <c r="F14" s="12">
        <f>C14/E14</f>
        <v>0</v>
      </c>
      <c r="H14">
        <f>F14*10</f>
        <v>0</v>
      </c>
    </row>
    <row r="15" spans="1:14" x14ac:dyDescent="0.3">
      <c r="A15" s="10"/>
      <c r="B15">
        <v>33300</v>
      </c>
      <c r="C15" s="11">
        <f>B15/$B$18</f>
        <v>0.67272727272727273</v>
      </c>
      <c r="D15" s="10">
        <v>4764445</v>
      </c>
      <c r="E15" s="8">
        <f t="shared" ref="E15:E17" si="5">D15/$D$18</f>
        <v>0.72395711061119583</v>
      </c>
      <c r="F15" s="12">
        <f t="shared" ref="F15:F17" si="6">C15/E15</f>
        <v>0.92923636340739491</v>
      </c>
      <c r="H15">
        <f t="shared" ref="H15:H17" si="7">F15*10</f>
        <v>9.2923636340739488</v>
      </c>
    </row>
    <row r="16" spans="1:14" x14ac:dyDescent="0.3">
      <c r="A16" s="10"/>
      <c r="B16">
        <v>16200</v>
      </c>
      <c r="C16" s="11">
        <f t="shared" si="4"/>
        <v>0.32727272727272727</v>
      </c>
      <c r="D16" s="10">
        <v>1127077</v>
      </c>
      <c r="E16" s="8">
        <f t="shared" si="5"/>
        <v>0.17125927749325151</v>
      </c>
      <c r="F16" s="12">
        <f t="shared" si="6"/>
        <v>1.9109780915992916</v>
      </c>
      <c r="H16">
        <f t="shared" si="7"/>
        <v>19.109780915992914</v>
      </c>
    </row>
    <row r="17" spans="1:10" x14ac:dyDescent="0.3">
      <c r="A17" s="10"/>
      <c r="B17" s="10"/>
      <c r="C17" s="11">
        <f t="shared" si="4"/>
        <v>0</v>
      </c>
      <c r="D17" s="10">
        <v>651752</v>
      </c>
      <c r="E17" s="8">
        <f t="shared" si="5"/>
        <v>9.9033674384963646E-2</v>
      </c>
      <c r="F17" s="12">
        <f t="shared" si="6"/>
        <v>0</v>
      </c>
      <c r="H17">
        <f t="shared" si="7"/>
        <v>0</v>
      </c>
    </row>
    <row r="18" spans="1:10" x14ac:dyDescent="0.3">
      <c r="A18" s="10"/>
      <c r="B18" s="10">
        <f>SUM(B14:B17)</f>
        <v>49500</v>
      </c>
      <c r="C18" s="10"/>
      <c r="D18">
        <f>SUM(D14:D17)</f>
        <v>6581115</v>
      </c>
    </row>
    <row r="19" spans="1:10" x14ac:dyDescent="0.3">
      <c r="A19" s="10"/>
      <c r="B19" s="10"/>
      <c r="C19" s="10"/>
    </row>
    <row r="20" spans="1:10" x14ac:dyDescent="0.3">
      <c r="A20" s="3"/>
      <c r="B20" s="3"/>
      <c r="C20" s="3"/>
    </row>
    <row r="21" spans="1:10" x14ac:dyDescent="0.3">
      <c r="A21" s="3"/>
      <c r="B21" s="3"/>
      <c r="C21" s="3"/>
    </row>
    <row r="22" spans="1:10" x14ac:dyDescent="0.3">
      <c r="A22" s="3"/>
      <c r="B22" s="3"/>
      <c r="C22" s="3"/>
      <c r="E22" s="1"/>
      <c r="F22" s="1"/>
      <c r="G22" s="1"/>
    </row>
    <row r="23" spans="1:10" x14ac:dyDescent="0.3">
      <c r="A23" s="3"/>
      <c r="B23" s="14" t="s">
        <v>38</v>
      </c>
      <c r="C23" s="15"/>
      <c r="D23" s="15"/>
      <c r="E23" s="15"/>
      <c r="F23" s="15"/>
      <c r="G23" s="15"/>
      <c r="H23" s="15"/>
    </row>
    <row r="24" spans="1:10" x14ac:dyDescent="0.3">
      <c r="A24" s="4" t="s">
        <v>45</v>
      </c>
      <c r="B24" t="s">
        <v>31</v>
      </c>
      <c r="C24" t="s">
        <v>32</v>
      </c>
      <c r="D24" t="s">
        <v>33</v>
      </c>
      <c r="E24" s="4" t="s">
        <v>34</v>
      </c>
      <c r="F24" s="4" t="s">
        <v>35</v>
      </c>
      <c r="G24" s="4" t="s">
        <v>36</v>
      </c>
      <c r="H24" s="4" t="s">
        <v>37</v>
      </c>
    </row>
    <row r="25" spans="1:10" x14ac:dyDescent="0.3">
      <c r="A25" s="4" t="s">
        <v>3</v>
      </c>
      <c r="C25" s="8">
        <f t="shared" ref="C25:C32" si="8">B25/$B$33</f>
        <v>0</v>
      </c>
      <c r="D25" s="4">
        <v>6751</v>
      </c>
      <c r="E25" s="8">
        <f t="shared" ref="E25:E32" si="9">D25/$D$33</f>
        <v>0.10266431460810851</v>
      </c>
      <c r="F25" s="9">
        <f>C25/E25</f>
        <v>0</v>
      </c>
      <c r="G25" s="4"/>
      <c r="H25" s="4">
        <f>F25*10</f>
        <v>0</v>
      </c>
    </row>
    <row r="26" spans="1:10" x14ac:dyDescent="0.3">
      <c r="A26" s="4" t="s">
        <v>4</v>
      </c>
      <c r="C26" s="8">
        <f t="shared" si="8"/>
        <v>0</v>
      </c>
      <c r="D26" s="4">
        <v>7632</v>
      </c>
      <c r="E26" s="8">
        <f t="shared" si="9"/>
        <v>0.1160619240244533</v>
      </c>
      <c r="F26" s="9">
        <f t="shared" ref="F26:F32" si="10">C26/E26</f>
        <v>0</v>
      </c>
      <c r="G26" s="4"/>
      <c r="H26" s="4">
        <f t="shared" ref="H26:H32" si="11">F26*10</f>
        <v>0</v>
      </c>
    </row>
    <row r="27" spans="1:10" x14ac:dyDescent="0.3">
      <c r="A27" s="4" t="s">
        <v>10</v>
      </c>
      <c r="C27" s="8">
        <f t="shared" si="8"/>
        <v>0</v>
      </c>
      <c r="D27" s="4">
        <v>327</v>
      </c>
      <c r="E27" s="8">
        <f t="shared" si="9"/>
        <v>4.9727789774628179E-3</v>
      </c>
      <c r="F27" s="9">
        <f t="shared" si="10"/>
        <v>0</v>
      </c>
      <c r="G27" s="4"/>
      <c r="H27" s="4">
        <f t="shared" si="11"/>
        <v>0</v>
      </c>
      <c r="I27" s="7"/>
      <c r="J27" s="7"/>
    </row>
    <row r="28" spans="1:10" x14ac:dyDescent="0.3">
      <c r="A28" s="4" t="s">
        <v>11</v>
      </c>
      <c r="C28" s="8">
        <f t="shared" si="8"/>
        <v>0</v>
      </c>
      <c r="D28" s="4">
        <v>2031</v>
      </c>
      <c r="E28" s="8">
        <f t="shared" si="9"/>
        <v>3.0885975850847045E-2</v>
      </c>
      <c r="F28" s="9">
        <f t="shared" si="10"/>
        <v>0</v>
      </c>
      <c r="G28" s="4"/>
      <c r="H28" s="4">
        <f t="shared" si="11"/>
        <v>0</v>
      </c>
      <c r="I28" s="4"/>
      <c r="J28" s="4"/>
    </row>
    <row r="29" spans="1:10" x14ac:dyDescent="0.3">
      <c r="A29" s="4" t="s">
        <v>5</v>
      </c>
      <c r="C29" s="8">
        <f t="shared" si="8"/>
        <v>0</v>
      </c>
      <c r="D29" s="4">
        <v>2211</v>
      </c>
      <c r="E29" s="8">
        <f t="shared" si="9"/>
        <v>3.3623285379725663E-2</v>
      </c>
      <c r="F29" s="9">
        <f t="shared" si="10"/>
        <v>0</v>
      </c>
      <c r="G29" s="4"/>
      <c r="H29" s="4">
        <f t="shared" si="11"/>
        <v>0</v>
      </c>
      <c r="I29" s="4"/>
      <c r="J29" s="4"/>
    </row>
    <row r="30" spans="1:10" x14ac:dyDescent="0.3">
      <c r="A30" s="4" t="s">
        <v>6</v>
      </c>
      <c r="B30" s="4">
        <v>2.03E-4</v>
      </c>
      <c r="C30" s="8">
        <f t="shared" si="8"/>
        <v>0.6485623003194888</v>
      </c>
      <c r="D30" s="4">
        <v>27509</v>
      </c>
      <c r="E30" s="8">
        <f t="shared" si="9"/>
        <v>0.41833693238845465</v>
      </c>
      <c r="F30" s="9">
        <f t="shared" si="10"/>
        <v>1.5503347902289775</v>
      </c>
      <c r="G30" s="4"/>
      <c r="H30" s="4">
        <f t="shared" si="11"/>
        <v>15.503347902289775</v>
      </c>
      <c r="I30" s="4"/>
      <c r="J30" s="4"/>
    </row>
    <row r="31" spans="1:10" x14ac:dyDescent="0.3">
      <c r="A31" s="4" t="s">
        <v>12</v>
      </c>
      <c r="B31" s="4">
        <v>1.1E-4</v>
      </c>
      <c r="C31" s="8">
        <f t="shared" si="8"/>
        <v>0.3514376996805112</v>
      </c>
      <c r="D31" s="4">
        <v>18915</v>
      </c>
      <c r="E31" s="8">
        <f t="shared" si="9"/>
        <v>0.28764560965966118</v>
      </c>
      <c r="F31" s="9">
        <f t="shared" si="10"/>
        <v>1.2217732093889007</v>
      </c>
      <c r="G31" s="4"/>
      <c r="H31" s="4">
        <f t="shared" si="11"/>
        <v>12.217732093889007</v>
      </c>
      <c r="I31" s="4"/>
      <c r="J31" s="4"/>
    </row>
    <row r="32" spans="1:10" x14ac:dyDescent="0.3">
      <c r="A32" s="4" t="s">
        <v>13</v>
      </c>
      <c r="C32" s="8">
        <f t="shared" si="8"/>
        <v>0</v>
      </c>
      <c r="D32" s="4">
        <v>382</v>
      </c>
      <c r="E32" s="8">
        <f t="shared" si="9"/>
        <v>5.8091791112868394E-3</v>
      </c>
      <c r="F32" s="9">
        <f t="shared" si="10"/>
        <v>0</v>
      </c>
      <c r="H32" s="4">
        <f t="shared" si="11"/>
        <v>0</v>
      </c>
      <c r="I32" s="4"/>
      <c r="J32" s="4"/>
    </row>
    <row r="33" spans="1:10" x14ac:dyDescent="0.3">
      <c r="B33">
        <f>SUM(B25:B32)</f>
        <v>3.1300000000000002E-4</v>
      </c>
      <c r="D33" s="4">
        <f>SUM(D25:D32)</f>
        <v>65758</v>
      </c>
      <c r="I33" s="4"/>
      <c r="J33" s="4"/>
    </row>
    <row r="34" spans="1:10" x14ac:dyDescent="0.3">
      <c r="I34" s="4"/>
      <c r="J34" s="4"/>
    </row>
    <row r="35" spans="1:10" x14ac:dyDescent="0.3">
      <c r="I35" s="4"/>
      <c r="J35" s="4"/>
    </row>
    <row r="36" spans="1:10" x14ac:dyDescent="0.3">
      <c r="A36" s="14" t="s">
        <v>43</v>
      </c>
      <c r="B36" s="15"/>
      <c r="C36" s="15"/>
      <c r="D36" s="15"/>
      <c r="E36" s="15"/>
      <c r="F36" s="15"/>
      <c r="G36" s="15"/>
      <c r="H36" s="15"/>
      <c r="I36" s="4"/>
      <c r="J36" s="4"/>
    </row>
    <row r="37" spans="1:10" x14ac:dyDescent="0.3">
      <c r="B37" t="s">
        <v>31</v>
      </c>
      <c r="C37" t="s">
        <v>32</v>
      </c>
      <c r="D37" t="s">
        <v>33</v>
      </c>
      <c r="E37" s="4" t="s">
        <v>34</v>
      </c>
      <c r="F37" s="4" t="s">
        <v>35</v>
      </c>
      <c r="G37" s="4" t="s">
        <v>36</v>
      </c>
      <c r="H37" s="4" t="s">
        <v>37</v>
      </c>
      <c r="I37" s="4"/>
    </row>
    <row r="38" spans="1:10" x14ac:dyDescent="0.3">
      <c r="C38" s="8">
        <f t="shared" ref="C38:C42" si="12">B38/$B$43</f>
        <v>0</v>
      </c>
      <c r="D38">
        <v>3313468</v>
      </c>
      <c r="E38" s="8">
        <f>D38/$D$43</f>
        <v>0.47934631778616971</v>
      </c>
      <c r="F38" s="12">
        <f>C38/E38</f>
        <v>0</v>
      </c>
      <c r="H38">
        <f>F38*10</f>
        <v>0</v>
      </c>
      <c r="I38" s="4"/>
    </row>
    <row r="39" spans="1:10" x14ac:dyDescent="0.3">
      <c r="B39">
        <v>3.9999999999999998E-6</v>
      </c>
      <c r="C39" s="8">
        <f>B39/$B$43</f>
        <v>0.66666666666666663</v>
      </c>
      <c r="D39">
        <v>2045014</v>
      </c>
      <c r="E39" s="8">
        <f t="shared" ref="E39:E42" si="13">D39/$D$43</f>
        <v>0.29584409166503678</v>
      </c>
      <c r="F39" s="12">
        <f t="shared" ref="F39:F42" si="14">C39/E39</f>
        <v>2.2534391777595002</v>
      </c>
      <c r="H39">
        <f t="shared" ref="H39:H42" si="15">F39*10</f>
        <v>22.534391777595001</v>
      </c>
      <c r="I39" s="4"/>
    </row>
    <row r="40" spans="1:10" x14ac:dyDescent="0.3">
      <c r="B40">
        <v>1.9999999999999999E-6</v>
      </c>
      <c r="C40" s="8">
        <f t="shared" si="12"/>
        <v>0.33333333333333331</v>
      </c>
      <c r="D40">
        <v>940030</v>
      </c>
      <c r="E40" s="8">
        <f t="shared" si="13"/>
        <v>0.13599042426500968</v>
      </c>
      <c r="F40" s="12">
        <f t="shared" si="14"/>
        <v>2.4511529773872462</v>
      </c>
      <c r="H40">
        <f t="shared" si="15"/>
        <v>24.511529773872461</v>
      </c>
      <c r="I40" s="4"/>
    </row>
    <row r="41" spans="1:10" x14ac:dyDescent="0.3">
      <c r="B41">
        <v>0</v>
      </c>
      <c r="C41" s="8">
        <f t="shared" si="12"/>
        <v>0</v>
      </c>
      <c r="D41">
        <v>433072</v>
      </c>
      <c r="E41" s="8">
        <f t="shared" si="13"/>
        <v>6.2650814354112391E-2</v>
      </c>
      <c r="F41" s="12">
        <f t="shared" si="14"/>
        <v>0</v>
      </c>
      <c r="H41">
        <f t="shared" si="15"/>
        <v>0</v>
      </c>
      <c r="I41" s="4"/>
    </row>
    <row r="42" spans="1:10" x14ac:dyDescent="0.3">
      <c r="C42" s="8">
        <f t="shared" si="12"/>
        <v>0</v>
      </c>
      <c r="D42">
        <v>180888</v>
      </c>
      <c r="E42" s="8">
        <f t="shared" si="13"/>
        <v>2.6168351929671468E-2</v>
      </c>
      <c r="F42" s="12">
        <f t="shared" si="14"/>
        <v>0</v>
      </c>
      <c r="H42">
        <f t="shared" si="15"/>
        <v>0</v>
      </c>
      <c r="I42" s="4"/>
    </row>
    <row r="43" spans="1:10" x14ac:dyDescent="0.3">
      <c r="B43">
        <f>SUM(B38:B42)</f>
        <v>6.0000000000000002E-6</v>
      </c>
      <c r="D43">
        <f>SUM(D38:D42)</f>
        <v>6912472</v>
      </c>
      <c r="E43" s="8"/>
      <c r="I43" s="4"/>
    </row>
    <row r="44" spans="1:10" x14ac:dyDescent="0.3">
      <c r="I44" s="4"/>
    </row>
    <row r="45" spans="1:10" x14ac:dyDescent="0.3">
      <c r="I45" s="4"/>
    </row>
    <row r="46" spans="1:10" x14ac:dyDescent="0.3">
      <c r="I46" s="4"/>
    </row>
    <row r="49" spans="4:4" x14ac:dyDescent="0.3">
      <c r="D49" s="4"/>
    </row>
    <row r="50" spans="4:4" x14ac:dyDescent="0.3">
      <c r="D50" s="4"/>
    </row>
    <row r="51" spans="4:4" x14ac:dyDescent="0.3">
      <c r="D51" s="4"/>
    </row>
    <row r="113" spans="1:4" x14ac:dyDescent="0.3">
      <c r="A113" s="16" t="s">
        <v>25</v>
      </c>
      <c r="B113" s="16"/>
      <c r="C113" s="16"/>
      <c r="D113" s="16"/>
    </row>
    <row r="114" spans="1:4" x14ac:dyDescent="0.3">
      <c r="A114" s="4" t="s">
        <v>0</v>
      </c>
      <c r="B114" s="4" t="s">
        <v>1</v>
      </c>
      <c r="C114" s="4" t="s">
        <v>2</v>
      </c>
      <c r="D114" s="4" t="s">
        <v>9</v>
      </c>
    </row>
    <row r="115" spans="1:4" x14ac:dyDescent="0.3">
      <c r="A115" s="4">
        <v>1</v>
      </c>
      <c r="B115" s="4">
        <v>0</v>
      </c>
      <c r="C115" s="4">
        <v>6751</v>
      </c>
      <c r="D115" s="4" t="s">
        <v>3</v>
      </c>
    </row>
    <row r="116" spans="1:4" x14ac:dyDescent="0.3">
      <c r="A116" s="4">
        <v>2</v>
      </c>
      <c r="B116" s="4">
        <v>1</v>
      </c>
      <c r="C116" s="4">
        <v>7632</v>
      </c>
      <c r="D116" s="4" t="s">
        <v>4</v>
      </c>
    </row>
    <row r="117" spans="1:4" x14ac:dyDescent="0.3">
      <c r="A117" s="4">
        <v>3</v>
      </c>
      <c r="B117" s="4">
        <v>2</v>
      </c>
      <c r="C117" s="4">
        <v>327</v>
      </c>
      <c r="D117" s="4" t="s">
        <v>10</v>
      </c>
    </row>
    <row r="118" spans="1:4" x14ac:dyDescent="0.3">
      <c r="A118" s="4">
        <v>4</v>
      </c>
      <c r="B118" s="4">
        <v>3</v>
      </c>
      <c r="C118" s="4">
        <v>2031</v>
      </c>
      <c r="D118" s="4" t="s">
        <v>11</v>
      </c>
    </row>
    <row r="119" spans="1:4" x14ac:dyDescent="0.3">
      <c r="A119" s="4">
        <v>5</v>
      </c>
      <c r="B119" s="4">
        <v>4</v>
      </c>
      <c r="C119" s="4">
        <v>2211</v>
      </c>
      <c r="D119" s="4" t="s">
        <v>5</v>
      </c>
    </row>
    <row r="120" spans="1:4" x14ac:dyDescent="0.3">
      <c r="A120" s="4">
        <v>6</v>
      </c>
      <c r="B120" s="4">
        <v>5</v>
      </c>
      <c r="C120" s="4">
        <v>27509</v>
      </c>
      <c r="D120" s="4" t="s">
        <v>6</v>
      </c>
    </row>
    <row r="121" spans="1:4" x14ac:dyDescent="0.3">
      <c r="A121" s="4">
        <v>7</v>
      </c>
      <c r="B121" s="4">
        <v>6</v>
      </c>
      <c r="C121" s="4">
        <v>18915</v>
      </c>
      <c r="D121" s="4" t="s">
        <v>12</v>
      </c>
    </row>
    <row r="122" spans="1:4" x14ac:dyDescent="0.3">
      <c r="A122" s="4">
        <v>8</v>
      </c>
      <c r="B122" s="4">
        <v>7</v>
      </c>
      <c r="C122" s="4">
        <v>382</v>
      </c>
      <c r="D122" s="4" t="s">
        <v>13</v>
      </c>
    </row>
    <row r="124" spans="1:4" x14ac:dyDescent="0.3">
      <c r="A124" s="16" t="s">
        <v>26</v>
      </c>
      <c r="B124" s="16"/>
      <c r="C124" s="16"/>
    </row>
    <row r="125" spans="1:4" x14ac:dyDescent="0.3">
      <c r="A125" s="4" t="s">
        <v>0</v>
      </c>
      <c r="B125" s="4" t="s">
        <v>7</v>
      </c>
      <c r="C125" s="4" t="s">
        <v>8</v>
      </c>
    </row>
    <row r="126" spans="1:4" x14ac:dyDescent="0.3">
      <c r="A126" s="4">
        <v>1</v>
      </c>
      <c r="B126" s="4" t="s">
        <v>6</v>
      </c>
      <c r="C126" s="4">
        <v>2.03E-4</v>
      </c>
    </row>
    <row r="127" spans="1:4" x14ac:dyDescent="0.3">
      <c r="A127" s="4">
        <v>2</v>
      </c>
      <c r="B127" s="4" t="s">
        <v>12</v>
      </c>
      <c r="C127" s="4">
        <v>1.1E-4</v>
      </c>
    </row>
    <row r="128" spans="1:4" x14ac:dyDescent="0.3">
      <c r="A128" s="1"/>
      <c r="B128" s="1"/>
      <c r="C128" s="1"/>
    </row>
    <row r="129" spans="1:7" x14ac:dyDescent="0.3">
      <c r="A129" s="1"/>
      <c r="B129" s="1"/>
      <c r="C129" s="1"/>
    </row>
    <row r="130" spans="1:7" x14ac:dyDescent="0.3">
      <c r="A130" s="1"/>
      <c r="B130" s="1"/>
      <c r="C130" s="1"/>
    </row>
    <row r="131" spans="1:7" x14ac:dyDescent="0.3">
      <c r="A131" s="1"/>
      <c r="B131" s="1"/>
      <c r="C131" s="1"/>
    </row>
    <row r="132" spans="1:7" x14ac:dyDescent="0.3">
      <c r="A132" s="1"/>
      <c r="B132" s="1"/>
      <c r="C132" s="1"/>
    </row>
    <row r="133" spans="1:7" x14ac:dyDescent="0.3">
      <c r="A133" s="1"/>
      <c r="B133" s="1"/>
      <c r="C133" s="1"/>
    </row>
    <row r="134" spans="1:7" x14ac:dyDescent="0.3">
      <c r="A134" s="1"/>
      <c r="B134" s="1"/>
      <c r="C134" s="1"/>
    </row>
    <row r="135" spans="1:7" x14ac:dyDescent="0.3">
      <c r="A135" s="1"/>
      <c r="B135" s="1"/>
      <c r="C135" s="1"/>
    </row>
    <row r="136" spans="1:7" x14ac:dyDescent="0.3">
      <c r="A136" s="14" t="s">
        <v>16</v>
      </c>
      <c r="B136" s="14"/>
      <c r="C136" s="14"/>
      <c r="E136" s="15" t="s">
        <v>42</v>
      </c>
      <c r="F136" s="15"/>
      <c r="G136" s="15"/>
    </row>
    <row r="137" spans="1:7" x14ac:dyDescent="0.3">
      <c r="A137" t="s">
        <v>0</v>
      </c>
      <c r="B137" t="s">
        <v>1</v>
      </c>
      <c r="C137" t="s">
        <v>2</v>
      </c>
      <c r="E137" t="s">
        <v>14</v>
      </c>
      <c r="F137" t="s">
        <v>1</v>
      </c>
      <c r="G137" t="s">
        <v>2</v>
      </c>
    </row>
    <row r="138" spans="1:7" x14ac:dyDescent="0.3">
      <c r="A138">
        <v>1</v>
      </c>
      <c r="B138">
        <v>1</v>
      </c>
      <c r="C138">
        <v>3599845</v>
      </c>
      <c r="E138">
        <v>0</v>
      </c>
      <c r="F138">
        <v>1</v>
      </c>
      <c r="G138">
        <v>3313468</v>
      </c>
    </row>
    <row r="139" spans="1:7" x14ac:dyDescent="0.3">
      <c r="A139">
        <v>2</v>
      </c>
      <c r="B139">
        <v>2</v>
      </c>
      <c r="C139">
        <v>575863</v>
      </c>
      <c r="E139">
        <v>1</v>
      </c>
      <c r="F139">
        <v>2</v>
      </c>
      <c r="G139">
        <v>2045014</v>
      </c>
    </row>
    <row r="140" spans="1:7" x14ac:dyDescent="0.3">
      <c r="A140">
        <v>3</v>
      </c>
      <c r="B140">
        <v>3</v>
      </c>
      <c r="C140">
        <v>627249</v>
      </c>
      <c r="E140">
        <v>2</v>
      </c>
      <c r="F140">
        <v>3</v>
      </c>
      <c r="G140">
        <v>940030</v>
      </c>
    </row>
    <row r="141" spans="1:7" x14ac:dyDescent="0.3">
      <c r="A141">
        <v>4</v>
      </c>
      <c r="B141">
        <v>4</v>
      </c>
      <c r="C141">
        <v>701188</v>
      </c>
      <c r="E141">
        <v>3</v>
      </c>
      <c r="F141">
        <v>4</v>
      </c>
      <c r="G141">
        <v>433072</v>
      </c>
    </row>
    <row r="142" spans="1:7" x14ac:dyDescent="0.3">
      <c r="A142">
        <v>5</v>
      </c>
      <c r="B142">
        <v>5</v>
      </c>
      <c r="C142">
        <v>1380735</v>
      </c>
      <c r="E142">
        <v>4</v>
      </c>
      <c r="F142">
        <v>5</v>
      </c>
      <c r="G142">
        <v>180888</v>
      </c>
    </row>
    <row r="143" spans="1:7" x14ac:dyDescent="0.3">
      <c r="A143" s="1"/>
      <c r="B143" s="1"/>
      <c r="C143" s="1"/>
    </row>
    <row r="144" spans="1:7" x14ac:dyDescent="0.3">
      <c r="A144" s="6"/>
      <c r="B144" s="6"/>
      <c r="C144" s="6"/>
      <c r="E144" s="15" t="s">
        <v>44</v>
      </c>
      <c r="F144" s="15"/>
      <c r="G144" s="15"/>
    </row>
    <row r="145" spans="1:7" x14ac:dyDescent="0.3">
      <c r="E145" t="s">
        <v>0</v>
      </c>
      <c r="F145" t="s">
        <v>28</v>
      </c>
      <c r="G145" t="s">
        <v>8</v>
      </c>
    </row>
    <row r="146" spans="1:7" x14ac:dyDescent="0.3">
      <c r="E146">
        <v>1</v>
      </c>
      <c r="F146">
        <v>2</v>
      </c>
      <c r="G146">
        <v>3.9999999999999998E-6</v>
      </c>
    </row>
    <row r="147" spans="1:7" x14ac:dyDescent="0.3">
      <c r="E147">
        <v>2</v>
      </c>
      <c r="F147">
        <v>3</v>
      </c>
      <c r="G147">
        <v>1.9999999999999999E-6</v>
      </c>
    </row>
    <row r="148" spans="1:7" x14ac:dyDescent="0.3">
      <c r="E148">
        <v>3</v>
      </c>
      <c r="F148">
        <v>4</v>
      </c>
      <c r="G148">
        <v>0</v>
      </c>
    </row>
    <row r="151" spans="1:7" x14ac:dyDescent="0.3">
      <c r="A151" s="14" t="s">
        <v>23</v>
      </c>
      <c r="B151" s="14"/>
      <c r="C151" s="14"/>
      <c r="D151" s="14"/>
    </row>
    <row r="152" spans="1:7" x14ac:dyDescent="0.3">
      <c r="A152" s="6" t="s">
        <v>0</v>
      </c>
      <c r="B152" s="6" t="s">
        <v>1</v>
      </c>
      <c r="C152" s="6" t="s">
        <v>2</v>
      </c>
      <c r="D152" s="6" t="s">
        <v>22</v>
      </c>
    </row>
    <row r="153" spans="1:7" x14ac:dyDescent="0.3">
      <c r="A153" s="6">
        <v>1</v>
      </c>
      <c r="B153" s="6">
        <v>0</v>
      </c>
      <c r="C153" s="6">
        <v>27409</v>
      </c>
      <c r="D153" s="6" t="s">
        <v>17</v>
      </c>
    </row>
    <row r="154" spans="1:7" x14ac:dyDescent="0.3">
      <c r="A154" s="6">
        <v>2</v>
      </c>
      <c r="B154" s="6">
        <v>1</v>
      </c>
      <c r="C154" s="6">
        <v>37841</v>
      </c>
      <c r="D154" s="6" t="s">
        <v>18</v>
      </c>
    </row>
    <row r="155" spans="1:7" x14ac:dyDescent="0.3">
      <c r="A155" s="6">
        <v>3</v>
      </c>
      <c r="B155" s="6">
        <v>2</v>
      </c>
      <c r="C155" s="6">
        <v>4764445</v>
      </c>
      <c r="D155" s="6" t="s">
        <v>19</v>
      </c>
    </row>
    <row r="156" spans="1:7" x14ac:dyDescent="0.3">
      <c r="A156" s="6">
        <v>4</v>
      </c>
      <c r="B156" s="6">
        <v>3</v>
      </c>
      <c r="C156" s="6">
        <v>1127077</v>
      </c>
      <c r="D156" s="6" t="s">
        <v>20</v>
      </c>
    </row>
    <row r="157" spans="1:7" x14ac:dyDescent="0.3">
      <c r="A157" s="6">
        <v>5</v>
      </c>
      <c r="B157" s="6">
        <v>4</v>
      </c>
      <c r="C157" s="6">
        <v>651752</v>
      </c>
      <c r="D157" s="6" t="s">
        <v>21</v>
      </c>
    </row>
    <row r="158" spans="1:7" x14ac:dyDescent="0.3">
      <c r="A158" s="6"/>
      <c r="B158" s="6"/>
      <c r="C158" s="6">
        <f>SUM(C153:C157)</f>
        <v>6608524</v>
      </c>
      <c r="D158" s="6"/>
    </row>
    <row r="159" spans="1:7" x14ac:dyDescent="0.3">
      <c r="A159" s="15" t="s">
        <v>30</v>
      </c>
      <c r="B159" s="15"/>
      <c r="C159" s="15"/>
    </row>
    <row r="160" spans="1:7" x14ac:dyDescent="0.3">
      <c r="A160" t="s">
        <v>0</v>
      </c>
      <c r="B160" t="s">
        <v>27</v>
      </c>
      <c r="C160" t="s">
        <v>8</v>
      </c>
    </row>
    <row r="161" spans="1:3" x14ac:dyDescent="0.3">
      <c r="A161">
        <v>1</v>
      </c>
      <c r="B161" t="s">
        <v>19</v>
      </c>
      <c r="C161">
        <v>33300</v>
      </c>
    </row>
    <row r="162" spans="1:3" x14ac:dyDescent="0.3">
      <c r="A162">
        <v>2</v>
      </c>
      <c r="B162" t="s">
        <v>20</v>
      </c>
      <c r="C162">
        <v>16200</v>
      </c>
    </row>
    <row r="175" spans="1:3" x14ac:dyDescent="0.3">
      <c r="A175" s="16" t="s">
        <v>15</v>
      </c>
      <c r="B175" s="16"/>
      <c r="C175" s="16"/>
    </row>
    <row r="176" spans="1:3" x14ac:dyDescent="0.3">
      <c r="A176" s="4" t="s">
        <v>14</v>
      </c>
      <c r="B176" s="4" t="s">
        <v>1</v>
      </c>
      <c r="C176" s="4" t="s">
        <v>2</v>
      </c>
    </row>
    <row r="177" spans="1:3" x14ac:dyDescent="0.3">
      <c r="A177" s="4">
        <v>0</v>
      </c>
      <c r="B177" s="4">
        <v>1</v>
      </c>
      <c r="C177" s="4">
        <v>944162</v>
      </c>
    </row>
    <row r="178" spans="1:3" x14ac:dyDescent="0.3">
      <c r="A178" s="4">
        <v>1</v>
      </c>
      <c r="B178" s="4">
        <v>2</v>
      </c>
      <c r="C178" s="4">
        <v>683192</v>
      </c>
    </row>
    <row r="179" spans="1:3" x14ac:dyDescent="0.3">
      <c r="A179" s="4">
        <v>2</v>
      </c>
      <c r="B179" s="4">
        <v>3</v>
      </c>
      <c r="C179" s="4">
        <v>1200107</v>
      </c>
    </row>
    <row r="180" spans="1:3" x14ac:dyDescent="0.3">
      <c r="A180" s="4">
        <v>3</v>
      </c>
      <c r="B180" s="4">
        <v>4</v>
      </c>
      <c r="C180" s="4">
        <v>2118430</v>
      </c>
    </row>
    <row r="181" spans="1:3" x14ac:dyDescent="0.3">
      <c r="A181" s="4">
        <v>4</v>
      </c>
      <c r="B181" s="4">
        <v>5</v>
      </c>
      <c r="C181" s="4">
        <v>1635221</v>
      </c>
    </row>
    <row r="182" spans="1:3" x14ac:dyDescent="0.3">
      <c r="A182" s="16" t="s">
        <v>29</v>
      </c>
      <c r="B182" s="16"/>
      <c r="C182" s="16"/>
    </row>
    <row r="183" spans="1:3" x14ac:dyDescent="0.3">
      <c r="A183" s="4" t="s">
        <v>0</v>
      </c>
      <c r="B183" s="4" t="s">
        <v>28</v>
      </c>
      <c r="C183" s="4" t="s">
        <v>8</v>
      </c>
    </row>
    <row r="184" spans="1:3" x14ac:dyDescent="0.3">
      <c r="A184" s="4">
        <v>1</v>
      </c>
      <c r="B184" s="4">
        <v>3</v>
      </c>
      <c r="C184" s="4">
        <v>5400</v>
      </c>
    </row>
    <row r="185" spans="1:3" x14ac:dyDescent="0.3">
      <c r="A185" s="4">
        <v>2</v>
      </c>
      <c r="B185" s="4">
        <v>4</v>
      </c>
      <c r="C185" s="4">
        <v>23400</v>
      </c>
    </row>
    <row r="186" spans="1:3" x14ac:dyDescent="0.3">
      <c r="A186" s="4">
        <v>3</v>
      </c>
      <c r="B186" s="4">
        <v>5</v>
      </c>
      <c r="C186" s="4">
        <v>20700</v>
      </c>
    </row>
    <row r="197" spans="5:7" x14ac:dyDescent="0.3">
      <c r="E197" t="s">
        <v>40</v>
      </c>
    </row>
    <row r="198" spans="5:7" x14ac:dyDescent="0.3">
      <c r="E198" s="14" t="s">
        <v>24</v>
      </c>
      <c r="F198" s="14"/>
      <c r="G198" s="14"/>
    </row>
    <row r="199" spans="5:7" x14ac:dyDescent="0.3">
      <c r="E199" s="1" t="s">
        <v>14</v>
      </c>
      <c r="F199" s="1" t="s">
        <v>1</v>
      </c>
      <c r="G199" s="1" t="s">
        <v>2</v>
      </c>
    </row>
    <row r="200" spans="5:7" x14ac:dyDescent="0.3">
      <c r="E200" s="1">
        <v>0</v>
      </c>
      <c r="F200" s="1">
        <v>1</v>
      </c>
      <c r="G200" s="1">
        <v>6751</v>
      </c>
    </row>
    <row r="201" spans="5:7" x14ac:dyDescent="0.3">
      <c r="E201" s="1">
        <v>1</v>
      </c>
      <c r="F201" s="1">
        <v>2</v>
      </c>
      <c r="G201" s="1">
        <v>7959</v>
      </c>
    </row>
    <row r="202" spans="5:7" x14ac:dyDescent="0.3">
      <c r="E202" s="1">
        <v>2</v>
      </c>
      <c r="F202" s="1">
        <v>3</v>
      </c>
      <c r="G202" s="1">
        <v>4242</v>
      </c>
    </row>
    <row r="203" spans="5:7" x14ac:dyDescent="0.3">
      <c r="E203" s="1">
        <v>3</v>
      </c>
      <c r="F203" s="1">
        <v>4</v>
      </c>
      <c r="G203" s="1">
        <v>27509</v>
      </c>
    </row>
    <row r="204" spans="5:7" x14ac:dyDescent="0.3">
      <c r="E204" s="1">
        <v>4</v>
      </c>
      <c r="F204" s="1">
        <v>5</v>
      </c>
      <c r="G204" s="1">
        <v>19297</v>
      </c>
    </row>
  </sheetData>
  <mergeCells count="20">
    <mergeCell ref="L3:N3"/>
    <mergeCell ref="E198:G198"/>
    <mergeCell ref="B23:H23"/>
    <mergeCell ref="B12:H12"/>
    <mergeCell ref="A151:D151"/>
    <mergeCell ref="A113:D113"/>
    <mergeCell ref="A159:C159"/>
    <mergeCell ref="A182:C182"/>
    <mergeCell ref="A175:C175"/>
    <mergeCell ref="A136:C136"/>
    <mergeCell ref="L4:N4"/>
    <mergeCell ref="L5:N5"/>
    <mergeCell ref="L6:N6"/>
    <mergeCell ref="L7:N7"/>
    <mergeCell ref="L8:N8"/>
    <mergeCell ref="B2:H2"/>
    <mergeCell ref="E136:G136"/>
    <mergeCell ref="A36:H36"/>
    <mergeCell ref="E144:G144"/>
    <mergeCell ref="A124:C1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Mehedi Hasan</dc:creator>
  <cp:lastModifiedBy>Mehedi Hasan</cp:lastModifiedBy>
  <dcterms:created xsi:type="dcterms:W3CDTF">2022-06-20T09:04:04Z</dcterms:created>
  <dcterms:modified xsi:type="dcterms:W3CDTF">2024-10-08T05:36:53Z</dcterms:modified>
</cp:coreProperties>
</file>