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estudos\Analise-de-Dados\Excel\dashboard_vendas_xbox\"/>
    </mc:Choice>
  </mc:AlternateContent>
  <xr:revisionPtr revIDLastSave="0" documentId="8_{B7A59E0C-E5CD-4861-8931-C5A2A7766D27}" xr6:coauthVersionLast="34" xr6:coauthVersionMax="34" xr10:uidLastSave="{00000000-0000-0000-0000-000000000000}"/>
  <bookViews>
    <workbookView xWindow="-120" yWindow="-120" windowWidth="20730" windowHeight="11040" activeTab="4" xr2:uid="{28DD5B76-0634-4F87-BE60-8BFA7EF2E23B}"/>
  </bookViews>
  <sheets>
    <sheet name="A̳ssets" sheetId="1" r:id="rId1"/>
    <sheet name="B̳ases" sheetId="2" r:id="rId2"/>
    <sheet name="C̳álculos" sheetId="3" r:id="rId3"/>
    <sheet name="Gráfico1" sheetId="6" r:id="rId4"/>
    <sheet name="D̳ashboard" sheetId="4" r:id="rId5"/>
  </sheets>
  <definedNames>
    <definedName name="SegmentaçãodeDados_Subscription_Type">#N/A</definedName>
  </definedNames>
  <calcPr calcId="179021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3" l="1"/>
  <c r="H32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<sst xmlns="http://schemas.openxmlformats.org/spreadsheetml/2006/main" count="2021" uniqueCount="324">
  <si>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</si>
  <si>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</si>
  <si>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</si>
  <si>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</si>
  <si>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</si>
  <si>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</si>
  <si>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</si>
  <si>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</si>
  <si>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</si>
  <si>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</si>
  <si>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</si>
  <si>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</si>
  <si>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</si>
  <si>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</si>
  <si>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</si>
  <si>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</si>
  <si>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</si>
  <si>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</si>
  <si>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</si>
  <si>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</si>
  <si>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</si>
  <si>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</si>
  <si>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</si>
  <si>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</si>
  <si>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</si>
  <si>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</si>
  <si>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</si>
  <si>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</si>
  <si>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</si>
  <si>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</si>
  <si>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</si>
  <si>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</si>
  <si>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</si>
  <si>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</si>
  <si>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</si>
  <si>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</si>
  <si>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</si>
  <si>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</si>
  <si>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</si>
  <si>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</si>
  <si>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</si>
  <si>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</si>
  <si>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</si>
  <si>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</si>
  <si>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</si>
  <si>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</si>
  <si>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</si>
  <si>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</si>
  <si>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</si>
  <si>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</si>
  <si>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</si>
  <si>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</si>
  <si>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</si>
  <si>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</si>
  <si>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</si>
  <si>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</si>
  <si>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</si>
  <si>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</si>
  <si>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</si>
  <si>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</si>
  <si>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</si>
  <si>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</si>
  <si>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</si>
  <si>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</si>
  <si>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</si>
  <si>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</si>
  <si>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</si>
  <si>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</si>
  <si>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</si>
  <si>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</si>
  <si>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</si>
  <si>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</si>
  <si>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</si>
  <si>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</si>
  <si>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</si>
  <si>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</si>
  <si>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</si>
  <si>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</si>
  <si>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</si>
  <si>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</si>
  <si>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</si>
  <si>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</si>
  <si>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</si>
  <si>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</si>
  <si>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</si>
  <si>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</si>
  <si>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</si>
  <si>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</si>
  <si>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</si>
  <si>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</si>
  <si>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</si>
  <si>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</si>
  <si>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</si>
  <si>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</si>
  <si>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</si>
  <si>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</si>
  <si>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</si>
  <si>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</si>
  <si>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</si>
  <si>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</si>
  <si>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</si>
  <si>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</si>
  <si>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</si>
  <si>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</si>
  <si>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</si>
  <si>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</si>
  <si>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</si>
  <si>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</si>
  <si>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</si>
  <si>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</si>
  <si>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</si>
  <si>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</si>
  <si>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</si>
  <si>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</si>
  <si>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</si>
  <si>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</si>
  <si>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</si>
  <si>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</si>
  <si>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</si>
  <si>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</si>
  <si>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</si>
  <si>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</si>
  <si>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</si>
  <si>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</si>
  <si>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</si>
  <si>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</si>
  <si>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</si>
  <si>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</si>
  <si>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</si>
  <si>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</si>
  <si>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</si>
  <si>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</si>
  <si>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</si>
  <si>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</si>
  <si>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</si>
  <si>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</si>
  <si>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</si>
  <si>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</si>
  <si>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</si>
  <si>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</si>
  <si>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</si>
  <si>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</si>
  <si>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</si>
  <si>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</si>
  <si>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</si>
  <si>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</si>
  <si>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</si>
  <si>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</si>
  <si>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</si>
  <si>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</si>
  <si>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</si>
  <si>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</si>
  <si>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</si>
  <si>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</si>
  <si>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</si>
  <si>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</si>
  <si>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</si>
  <si>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</si>
  <si>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</si>
  <si>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</si>
  <si>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</si>
  <si>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</si>
  <si>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</si>
  <si>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</si>
  <si>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</si>
  <si>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</si>
  <si>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</si>
  <si>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</si>
  <si>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</si>
  <si>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</si>
  <si>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</si>
  <si>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</si>
  <si>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</si>
  <si>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</si>
  <si>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</si>
  <si>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</si>
  <si>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</si>
  <si>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</si>
  <si>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</si>
  <si>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</si>
  <si>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</si>
  <si>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</si>
  <si>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</si>
  <si>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</si>
  <si>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</si>
  <si>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</si>
  <si>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</si>
  <si>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</si>
  <si>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</si>
  <si>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</si>
  <si>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</si>
  <si>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</si>
  <si>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</si>
  <si>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</si>
  <si>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</si>
  <si>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</si>
  <si>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</si>
  <si>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</si>
  <si>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</si>
  <si>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</si>
  <si>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</si>
  <si>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</si>
  <si>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</si>
  <si>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</si>
  <si>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</si>
  <si>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</si>
  <si>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</si>
  <si>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</si>
  <si>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</si>
  <si>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</si>
  <si>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</si>
  <si>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</si>
  <si>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</si>
  <si>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</si>
  <si>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</si>
  <si>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</si>
  <si>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</si>
  <si>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</si>
  <si>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</si>
  <si>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</si>
  <si>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</si>
  <si>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</si>
  <si>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</si>
  <si>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</si>
  <si>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</si>
  <si>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</si>
  <si>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</si>
  <si>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</si>
  <si>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</si>
  <si>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</si>
  <si>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</si>
  <si>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</si>
  <si>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</si>
  <si>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</si>
  <si>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</si>
  <si>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</si>
  <si>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</si>
  <si>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</si>
  <si>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</si>
  <si>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</si>
  <si>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</si>
  <si>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</si>
  <si>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</si>
  <si>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</si>
  <si>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</si>
  <si>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</si>
  <si>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</si>
  <si>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</si>
  <si>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</si>
  <si>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</si>
  <si>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</si>
  <si>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</si>
  <si>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</si>
  <si>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</si>
  <si>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</si>
  <si>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</si>
  <si>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</si>
  <si>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</si>
  <si>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</si>
  <si>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</si>
  <si>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</si>
  <si>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</si>
  <si>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</si>
  <si>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</si>
  <si>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</si>
  <si>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</si>
  <si>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</si>
  <si>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</si>
  <si>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</si>
  <si>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</si>
  <si>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</si>
  <si>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</si>
  <si>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</si>
  <si>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</si>
  <si>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</si>
  <si>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</si>
  <si>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</si>
  <si>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</si>
  <si>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</si>
  <si>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</si>
  <si>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</si>
  <si>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</si>
  <si>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</si>
  <si>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</si>
  <si>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</si>
  <si>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</si>
  <si>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</si>
  <si>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</si>
  <si>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</si>
  <si>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</si>
  <si>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</si>
  <si>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</si>
  <si>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</si>
  <si>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</si>
  <si>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</si>
  <si>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</si>
  <si>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</si>
  <si>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</si>
  <si>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</si>
  <si>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</si>
  <si>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</si>
  <si>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</si>
  <si>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</si>
  <si>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</si>
  <si>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</si>
  <si>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</si>
  <si>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</si>
  <si>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</si>
  <si>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</si>
  <si>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</si>
  <si>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</si>
  <si>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</si>
  <si>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</si>
  <si>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Pergunta de negócio 2 - Qual faturamento</t>
    </r>
    <r>
      <rPr>
        <b/>
        <sz val="11"/>
        <color theme="1"/>
        <rFont val="Aptos Narrow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</t>
    </r>
    <r>
      <rPr>
        <b/>
        <sz val="11"/>
        <color theme="1"/>
        <rFont val="Aptos Narrow"/>
        <scheme val="minor"/>
      </rPr>
      <t>por auto renovação e por não auto renovação</t>
    </r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</si>
  <si>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</si>
  <si>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</si>
  <si>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</si>
  <si>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</si>
  <si>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t>XBOX GAME PASS SUBSCRIPTIONS SALES</t>
  </si>
  <si>
    <t>Soma de EA Play Season Pass</t>
  </si>
  <si>
    <t>Pergunta de Negócio 3 - Total de Vendas de Assinaturas do EA Play</t>
  </si>
  <si>
    <t>Pergunta de negócio 4 - Total de Assinaturas do Minecraft season Pass</t>
  </si>
  <si>
    <t>Soma de Minecraft Season Pass Price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</si>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</sst>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  <font>
      <b/>
      <sz val="18"/>
      <color rgb="FF2FB93C"/>
      <name val="Aptos Narrow"/>
      <family val="2"/>
      <scheme val="minor"/>
    </font>
    <font>
      <b/>
      <sz val="18"/>
      <color rgb="FF22C55E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A781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0.59996337778862885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0" borderId="2" xfId="1" applyFont="1" applyBorder="1"/>
    <xf numFmtId="0" fontId="6" fillId="0" borderId="2" xfId="1" applyFont="1" applyBorder="1"/>
    <xf numFmtId="0" fontId="7" fillId="0" borderId="2" xfId="1" applyFont="1" applyBorder="1"/>
    <xf numFmtId="0" fontId="0" fillId="8" borderId="0" xfId="0" applyFill="1"/>
    <xf numFmtId="0" fontId="0" fillId="7" borderId="0" xfId="0" applyFill="1" applyBorder="1"/>
    <xf numFmtId="0" fontId="8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45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>
          <bgColor rgb="FF188818"/>
        </patternFill>
      </fill>
    </dxf>
    <dxf>
      <fill>
        <patternFill>
          <bgColor theme="9" tint="-0.24994659260841701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>
          <bgColor rgb="FF4EA72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9" defaultTableStyle="TableStyleMedium2" defaultPivotStyle="PivotStyleLight16">
    <tableStyle name="Estilo de Segmentação de Dados 1" pivot="0" table="0" count="0" xr9:uid="{F9953853-B3EA-473B-9286-8D1D8FF4E596}"/>
    <tableStyle name="Estilo de Segmentação de Dados 2" pivot="0" table="0" count="1" xr9:uid="{2E5D2E25-8ED0-4D83-B14D-09CF1520CAE2}">
      <tableStyleElement type="wholeTable" dxfId="128"/>
    </tableStyle>
    <tableStyle name="Estilo de Segmentação de Dados 3" pivot="0" table="0" count="1" xr9:uid="{84A65E0E-1F3F-4C4F-805D-D994086E9CC2}">
      <tableStyleElement type="wholeTable" dxfId="127"/>
    </tableStyle>
    <tableStyle name="Estilo de Segmentação de Dados 4" pivot="0" table="0" count="1" xr9:uid="{07D79019-C954-420E-8C67-F50D476BD1F2}">
      <tableStyleElement type="wholeTable" dxfId="126"/>
    </tableStyle>
    <tableStyle name="Estilo de Segmentação de Dados 5" pivot="0" table="0" count="1" xr9:uid="{73029C8D-2831-4967-9A53-B64CF4DE16BB}">
      <tableStyleElement type="wholeTable" dxfId="123"/>
    </tableStyle>
    <tableStyle name="Estilo de Segmentação de Dados 6" pivot="0" table="0" count="1" xr9:uid="{52410375-76C0-4493-B59F-7FDEA22B0EF0}">
      <tableStyleElement type="wholeTable" dxfId="122"/>
    </tableStyle>
    <tableStyle name="SlicerStyleDark3 2" pivot="0" table="0" count="10" xr9:uid="{3256ED4F-5197-4710-BA24-3C7637BC6C78}">
      <tableStyleElement type="wholeTable" dxfId="121"/>
      <tableStyleElement type="headerRow" dxfId="120"/>
    </tableStyle>
    <tableStyle name="SlicerStyleDark6 2" pivot="0" table="0" count="10" xr9:uid="{B1EF74D1-D4F2-4003-B6A6-CCFDEB3E815A}">
      <tableStyleElement type="wholeTable" dxfId="125"/>
      <tableStyleElement type="headerRow" dxfId="124"/>
    </tableStyle>
    <tableStyle name="SlicerStyleLight6 2" pivot="0" table="0" count="10" xr9:uid="{64E310D6-8722-4941-BF29-4A0AB648CDB6}">
      <tableStyleElement type="wholeTable" dxfId="130"/>
      <tableStyleElement type="headerRow" dxfId="129"/>
    </tableStyle>
  </tableStyles>
  <colors>
    <mruColors>
      <color rgb="FF257933"/>
      <color rgb="FF2FB93C"/>
      <color rgb="FF188818"/>
      <color rgb="FF4EA72E"/>
      <color rgb="FF1A781C"/>
      <color rgb="FFE8E6E9"/>
      <color rgb="FF22C55E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064160"/>
        <c:axId val="485153296"/>
      </c:barChart>
      <c:catAx>
        <c:axId val="33506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153296"/>
        <c:crosses val="autoZero"/>
        <c:auto val="1"/>
        <c:lblAlgn val="ctr"/>
        <c:lblOffset val="100"/>
        <c:noMultiLvlLbl val="0"/>
      </c:catAx>
      <c:valAx>
        <c:axId val="485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0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[dashboards_xbox.xlsx]C̳álculos!tbl_anual_total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0440173505455172"/>
          <c:y val="0.2584219338012782"/>
          <c:w val="0.88444685158163283"/>
          <c:h val="0.7415780661987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E1-4531-BCD9-A694F9AC137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E1-4531-BCD9-A694F9AC1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C̳álculos!$F$15:$F$17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C̳álculos!$G$15:$G$17</c:f>
              <c:numCache>
                <c:formatCode>"R$"\ #,##0.00</c:formatCode>
                <c:ptCount val="2"/>
                <c:pt idx="0">
                  <c:v>3630</c:v>
                </c:pt>
                <c:pt idx="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1-4531-BCD9-A694F9AC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4736"/>
        <c:axId val="2040006560"/>
      </c:barChart>
      <c:catAx>
        <c:axId val="41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006560"/>
        <c:crosses val="autoZero"/>
        <c:auto val="1"/>
        <c:lblAlgn val="ctr"/>
        <c:lblOffset val="100"/>
        <c:noMultiLvlLbl val="0"/>
      </c:catAx>
      <c:valAx>
        <c:axId val="204000656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1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FE86AC-C51E-41E8-9F3E-FC11659A86FB}">
  <sheetPr/>
  <sheetViews>
    <sheetView zoomScale="12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3079" cy="60141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01F4E0-2B34-47AD-9D27-91B0D73257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273842</xdr:colOff>
      <xdr:row>0</xdr:row>
      <xdr:rowOff>51382</xdr:rowOff>
    </xdr:from>
    <xdr:to>
      <xdr:col>2</xdr:col>
      <xdr:colOff>47623</xdr:colOff>
      <xdr:row>2</xdr:row>
      <xdr:rowOff>272130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C9388E-2369-498E-B480-6E89C4F2D7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8" t="-10995" r="71210" b="10995"/>
        <a:stretch/>
      </xdr:blipFill>
      <xdr:spPr>
        <a:xfrm>
          <a:off x="2488405" y="51382"/>
          <a:ext cx="916781" cy="104227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11</xdr:row>
      <xdr:rowOff>130968</xdr:rowOff>
    </xdr:from>
    <xdr:to>
      <xdr:col>1</xdr:col>
      <xdr:colOff>11905</xdr:colOff>
      <xdr:row>27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E7212DB-7E4E-4420-A7D6-AAC00AEB3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499"/>
              <a:ext cx="2226468" cy="2783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928684</xdr:colOff>
      <xdr:row>6</xdr:row>
      <xdr:rowOff>71437</xdr:rowOff>
    </xdr:from>
    <xdr:to>
      <xdr:col>12</xdr:col>
      <xdr:colOff>190500</xdr:colOff>
      <xdr:row>20</xdr:row>
      <xdr:rowOff>59531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2018B7C-EDD4-40B1-8523-86B310835C83}"/>
            </a:ext>
          </a:extLst>
        </xdr:cNvPr>
        <xdr:cNvGrpSpPr/>
      </xdr:nvGrpSpPr>
      <xdr:grpSpPr>
        <a:xfrm>
          <a:off x="3143247" y="1726406"/>
          <a:ext cx="7119941" cy="2667000"/>
          <a:chOff x="2894031" y="1820315"/>
          <a:chExt cx="7435185" cy="2626919"/>
        </a:xfrm>
      </xdr:grpSpPr>
      <xdr:sp macro="" textlink="C̳álculos!H32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91F890A-E6DE-45DC-9167-F06E79CC8B27}"/>
              </a:ext>
            </a:extLst>
          </xdr:cNvPr>
          <xdr:cNvSpPr/>
        </xdr:nvSpPr>
        <xdr:spPr>
          <a:xfrm>
            <a:off x="2894300" y="2149328"/>
            <a:ext cx="7434916" cy="22979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26B1DDE-48DF-48AB-B535-E1733F33A3EC}" type="TxLink">
              <a:rPr lang="en-US" sz="4400" b="0" i="0" u="none" strike="noStrike">
                <a:solidFill>
                  <a:srgbClr val="2FB93C"/>
                </a:solidFill>
                <a:latin typeface="Aptos Narrow"/>
              </a:rPr>
              <a:pPr algn="ctr"/>
              <a:t>R$ 2.340,00</a:t>
            </a:fld>
            <a:endParaRPr lang="en-US" sz="5400">
              <a:solidFill>
                <a:srgbClr val="2FB93C"/>
              </a:solidFill>
            </a:endParaRPr>
          </a:p>
        </xdr:txBody>
      </xdr:sp>
      <xdr:sp macro="" textlink="C̳álculos!V4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A8E35C1-AF33-4B2B-B5E4-94F8DAC3DA09}"/>
              </a:ext>
            </a:extLst>
          </xdr:cNvPr>
          <xdr:cNvSpPr/>
        </xdr:nvSpPr>
        <xdr:spPr>
          <a:xfrm>
            <a:off x="4881563" y="2131215"/>
            <a:ext cx="5000625" cy="169068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>
            <a:scene3d>
              <a:camera prst="orthographicFront"/>
              <a:lightRig rig="harsh" dir="t"/>
            </a:scene3d>
            <a:sp3d extrusionH="57150" prstMaterial="matte">
              <a:bevelT w="63500" h="12700" prst="angle"/>
              <a:contourClr>
                <a:schemeClr val="bg1">
                  <a:lumMod val="65000"/>
                </a:schemeClr>
              </a:contourClr>
            </a:sp3d>
          </a:bodyPr>
          <a:lstStyle/>
          <a:p>
            <a:pPr algn="l"/>
            <a:r>
              <a:rPr lang="en-US" sz="6000" b="1" i="0" u="none" strike="noStrike" cap="none" spc="0">
                <a:ln/>
                <a:solidFill>
                  <a:schemeClr val="accent3"/>
                </a:solidFill>
                <a:effectLst/>
                <a:latin typeface="Aptos Narrow"/>
              </a:rPr>
              <a:t> </a:t>
            </a:r>
            <a:fld id="{C512967A-97DD-4DAF-BD50-3247B9E1C575}" type="TxLink">
              <a:rPr lang="en-US" sz="6000" b="1" i="0" u="none" strike="noStrike" cap="none" spc="0">
                <a:ln/>
                <a:solidFill>
                  <a:schemeClr val="accent3"/>
                </a:solidFill>
                <a:effectLst/>
                <a:latin typeface="Aptos Narrow"/>
              </a:rPr>
              <a:t> </a:t>
            </a:fld>
            <a:endParaRPr lang="pt-BR" sz="6000" b="1" cap="none" spc="0">
              <a:ln/>
              <a:solidFill>
                <a:schemeClr val="accent3"/>
              </a:solidFill>
              <a:effectLst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EAF638A-3B30-4F62-B5C5-21F86544D2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9167" y="2525977"/>
            <a:ext cx="1785938" cy="150068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12FA156-5C1E-4122-8CA3-16F8A5AAC473}"/>
              </a:ext>
            </a:extLst>
          </xdr:cNvPr>
          <xdr:cNvSpPr/>
        </xdr:nvSpPr>
        <xdr:spPr>
          <a:xfrm>
            <a:off x="2894031" y="1820315"/>
            <a:ext cx="7422751" cy="607219"/>
          </a:xfrm>
          <a:prstGeom prst="round2SameRect">
            <a:avLst/>
          </a:prstGeom>
          <a:solidFill>
            <a:srgbClr val="18881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</a:t>
            </a:r>
            <a:r>
              <a:rPr lang="pt-BR" sz="1600" baseline="0"/>
              <a:t> SUBSCRIPTIONS EA PLAY SEASON PASS</a:t>
            </a:r>
            <a:endParaRPr lang="pt-BR" sz="1600"/>
          </a:p>
        </xdr:txBody>
      </xdr:sp>
    </xdr:grpSp>
    <xdr:clientData/>
  </xdr:twoCellAnchor>
  <xdr:twoCellAnchor>
    <xdr:from>
      <xdr:col>13</xdr:col>
      <xdr:colOff>428623</xdr:colOff>
      <xdr:row>7</xdr:row>
      <xdr:rowOff>47625</xdr:rowOff>
    </xdr:from>
    <xdr:to>
      <xdr:col>24</xdr:col>
      <xdr:colOff>-1</xdr:colOff>
      <xdr:row>20</xdr:row>
      <xdr:rowOff>23815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ED423CF6-C6F1-4037-80B6-D68A4280044A}"/>
            </a:ext>
          </a:extLst>
        </xdr:cNvPr>
        <xdr:cNvGrpSpPr/>
      </xdr:nvGrpSpPr>
      <xdr:grpSpPr>
        <a:xfrm>
          <a:off x="11191873" y="1821656"/>
          <a:ext cx="7167564" cy="2536034"/>
          <a:chOff x="11906248" y="1797843"/>
          <a:chExt cx="7167563" cy="2536034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500B3BC-B37D-425E-81EF-F8476D7ED007}"/>
              </a:ext>
            </a:extLst>
          </xdr:cNvPr>
          <xdr:cNvGrpSpPr/>
        </xdr:nvGrpSpPr>
        <xdr:grpSpPr>
          <a:xfrm>
            <a:off x="11906248" y="1797843"/>
            <a:ext cx="7167563" cy="2536034"/>
            <a:chOff x="2881312" y="1750218"/>
            <a:chExt cx="7167563" cy="2536034"/>
          </a:xfrm>
        </xdr:grpSpPr>
        <xdr:sp macro="" textlink="C̳álculos!H44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4D0E178-E400-40BC-B3C7-115A69A870E3}"/>
                </a:ext>
              </a:extLst>
            </xdr:cNvPr>
            <xdr:cNvSpPr/>
          </xdr:nvSpPr>
          <xdr:spPr>
            <a:xfrm>
              <a:off x="2881312" y="1988346"/>
              <a:ext cx="7131843" cy="229790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6000" b="0" i="0" u="none" strike="noStrike">
                  <a:solidFill>
                    <a:srgbClr val="2FB93C"/>
                  </a:solidFill>
                  <a:latin typeface="Aptos Narrow"/>
                </a:rPr>
                <a:t>      </a:t>
              </a:r>
              <a:r>
                <a:rPr lang="en-US" sz="6000" b="0" i="0" u="none" strike="noStrike" baseline="0">
                  <a:solidFill>
                    <a:srgbClr val="2FB93C"/>
                  </a:solidFill>
                  <a:latin typeface="Aptos Narrow"/>
                </a:rPr>
                <a:t>       </a:t>
              </a:r>
              <a:fld id="{0C4B1A59-BE40-45BA-991A-AC15C7E49CEE}" type="TxLink">
                <a:rPr lang="en-US" sz="6000" b="0" i="0" u="none" strike="noStrike">
                  <a:solidFill>
                    <a:srgbClr val="2FB93C"/>
                  </a:solidFill>
                  <a:latin typeface="Aptos Narrow"/>
                </a:rPr>
                <a:pPr algn="ctr"/>
                <a:t>R$ 2.940,00</a:t>
              </a:fld>
              <a:endParaRPr lang="en-US" sz="6000">
                <a:solidFill>
                  <a:srgbClr val="2FB93C"/>
                </a:solidFill>
              </a:endParaRPr>
            </a:p>
          </xdr:txBody>
        </xdr:sp>
        <xdr:sp macro="" textlink="C̳álculos!V40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CADF5942-BF6F-4DA3-991B-7853E9FBA55B}"/>
                </a:ext>
              </a:extLst>
            </xdr:cNvPr>
            <xdr:cNvSpPr/>
          </xdr:nvSpPr>
          <xdr:spPr>
            <a:xfrm>
              <a:off x="4881563" y="2131215"/>
              <a:ext cx="5000625" cy="1690689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>
              <a:scene3d>
                <a:camera prst="orthographicFront"/>
                <a:lightRig rig="harsh" dir="t"/>
              </a:scene3d>
              <a:sp3d extrusionH="57150" prstMaterial="matte">
                <a:bevelT w="63500" h="12700" prst="angle"/>
                <a:contourClr>
                  <a:schemeClr val="bg1">
                    <a:lumMod val="65000"/>
                  </a:schemeClr>
                </a:contourClr>
              </a:sp3d>
            </a:bodyPr>
            <a:lstStyle/>
            <a:p>
              <a:pPr algn="l"/>
              <a:r>
                <a:rPr lang="en-US" sz="6000" b="1" i="0" u="none" strike="noStrike" cap="none" spc="0">
                  <a:ln/>
                  <a:solidFill>
                    <a:schemeClr val="accent3"/>
                  </a:solidFill>
                  <a:effectLst/>
                  <a:latin typeface="Aptos Narrow"/>
                </a:rPr>
                <a:t> </a:t>
              </a:r>
              <a:fld id="{C512967A-97DD-4DAF-BD50-3247B9E1C575}" type="TxLink">
                <a:rPr lang="en-US" sz="6000" b="1" i="0" u="none" strike="noStrike" cap="none" spc="0">
                  <a:ln/>
                  <a:solidFill>
                    <a:schemeClr val="accent3"/>
                  </a:solidFill>
                  <a:effectLst/>
                  <a:latin typeface="Aptos Narrow"/>
                </a:rPr>
                <a:t> </a:t>
              </a:fld>
              <a:endParaRPr lang="pt-BR" sz="6000" b="1" cap="none" spc="0">
                <a:ln/>
                <a:solidFill>
                  <a:schemeClr val="accent3"/>
                </a:solidFill>
                <a:effectLst/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ED0A2011-F83A-44C5-A3B2-65187016DE3D}"/>
                </a:ext>
              </a:extLst>
            </xdr:cNvPr>
            <xdr:cNvSpPr/>
          </xdr:nvSpPr>
          <xdr:spPr>
            <a:xfrm>
              <a:off x="2881313" y="1750218"/>
              <a:ext cx="7167562" cy="607219"/>
            </a:xfrm>
            <a:prstGeom prst="round2SameRect">
              <a:avLst/>
            </a:prstGeom>
            <a:solidFill>
              <a:srgbClr val="18881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/>
                <a:t>TOTAL</a:t>
              </a:r>
              <a:r>
                <a:rPr lang="pt-BR" sz="1600" baseline="0"/>
                <a:t> SUBSCRIPTIONS MINECRAFT SEASON PASS</a:t>
              </a:r>
              <a:endParaRPr lang="pt-BR" sz="1600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5F0111F-189A-4904-A5AA-26E108EE1E9C}"/>
              </a:ext>
            </a:extLst>
          </xdr:cNvPr>
          <xdr:cNvGrpSpPr/>
        </xdr:nvGrpSpPr>
        <xdr:grpSpPr>
          <a:xfrm>
            <a:off x="12203907" y="2940844"/>
            <a:ext cx="1778076" cy="7143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2096A507-139C-4425-94DA-BE1C27A9DD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725A9388-4FA5-4A52-B996-F8302E2AED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16</xdr:col>
      <xdr:colOff>619125</xdr:colOff>
      <xdr:row>27</xdr:row>
      <xdr:rowOff>83342</xdr:rowOff>
    </xdr:from>
    <xdr:to>
      <xdr:col>24</xdr:col>
      <xdr:colOff>95250</xdr:colOff>
      <xdr:row>36</xdr:row>
      <xdr:rowOff>166687</xdr:rowOff>
    </xdr:to>
    <xdr:sp macro="" textlink="C̳álculos!V40">
      <xdr:nvSpPr>
        <xdr:cNvPr id="25" name="Retângulo: Cantos Arredondados 24">
          <a:extLst>
            <a:ext uri="{FF2B5EF4-FFF2-40B4-BE49-F238E27FC236}">
              <a16:creationId xmlns:a16="http://schemas.microsoft.com/office/drawing/2014/main" id="{5A770355-549F-4291-8AF2-E210640D1CFD}"/>
            </a:ext>
          </a:extLst>
        </xdr:cNvPr>
        <xdr:cNvSpPr/>
      </xdr:nvSpPr>
      <xdr:spPr>
        <a:xfrm>
          <a:off x="13454063" y="5667373"/>
          <a:ext cx="5000625" cy="16906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l"/>
          <a:r>
            <a:rPr lang="en-US" sz="6000" b="1" i="0" u="none" strike="noStrike" cap="none" spc="0">
              <a:ln/>
              <a:solidFill>
                <a:schemeClr val="accent3"/>
              </a:solidFill>
              <a:effectLst/>
              <a:latin typeface="Aptos Narrow"/>
            </a:rPr>
            <a:t> </a:t>
          </a:r>
          <a:fld id="{C512967A-97DD-4DAF-BD50-3247B9E1C575}" type="TxLink">
            <a:rPr lang="en-US" sz="6000" b="1" i="0" u="none" strike="noStrike" cap="none" spc="0">
              <a:ln/>
              <a:solidFill>
                <a:schemeClr val="accent3"/>
              </a:solidFill>
              <a:effectLst/>
              <a:latin typeface="Aptos Narrow"/>
            </a:rPr>
            <a:t> </a:t>
          </a:fld>
          <a:endParaRPr lang="pt-BR" sz="6000" b="1" cap="none" spc="0">
            <a:ln/>
            <a:solidFill>
              <a:schemeClr val="accent3"/>
            </a:solidFill>
            <a:effectLst/>
          </a:endParaRPr>
        </a:p>
      </xdr:txBody>
    </xdr:sp>
    <xdr:clientData/>
  </xdr:twoCellAnchor>
  <xdr:twoCellAnchor>
    <xdr:from>
      <xdr:col>1</xdr:col>
      <xdr:colOff>523875</xdr:colOff>
      <xdr:row>25</xdr:row>
      <xdr:rowOff>119063</xdr:rowOff>
    </xdr:from>
    <xdr:to>
      <xdr:col>23</xdr:col>
      <xdr:colOff>619125</xdr:colOff>
      <xdr:row>49</xdr:row>
      <xdr:rowOff>142874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3C4EA9C7-0E40-485E-819E-DEE17DC0A5C3}"/>
            </a:ext>
          </a:extLst>
        </xdr:cNvPr>
        <xdr:cNvGrpSpPr/>
      </xdr:nvGrpSpPr>
      <xdr:grpSpPr>
        <a:xfrm>
          <a:off x="2738438" y="5345907"/>
          <a:ext cx="15549562" cy="4310061"/>
          <a:chOff x="2595562" y="5143501"/>
          <a:chExt cx="16335375" cy="431006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7DA04D0C-C52E-4324-8985-5A69B12FCF31}"/>
              </a:ext>
            </a:extLst>
          </xdr:cNvPr>
          <xdr:cNvGrpSpPr/>
        </xdr:nvGrpSpPr>
        <xdr:grpSpPr>
          <a:xfrm>
            <a:off x="2595562" y="5357812"/>
            <a:ext cx="16335374" cy="4095750"/>
            <a:chOff x="2309925" y="2881311"/>
            <a:chExt cx="6869906" cy="360759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14B6D99-53E5-4127-8F57-1BC8225415CA}"/>
                </a:ext>
              </a:extLst>
            </xdr:cNvPr>
            <xdr:cNvSpPr/>
          </xdr:nvSpPr>
          <xdr:spPr>
            <a:xfrm>
              <a:off x="2309925" y="2881311"/>
              <a:ext cx="6869906" cy="3607594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535FEB0-C8F5-4DE0-827E-19FE5F84748B}"/>
                </a:ext>
              </a:extLst>
            </xdr:cNvPr>
            <xdr:cNvGraphicFramePr>
              <a:graphicFrameLocks/>
            </xdr:cNvGraphicFramePr>
          </xdr:nvGraphicFramePr>
          <xdr:xfrm>
            <a:off x="3012282" y="3289790"/>
            <a:ext cx="5268515" cy="302528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CF003F0-2054-40F3-8F83-A15DE22913CC}"/>
              </a:ext>
            </a:extLst>
          </xdr:cNvPr>
          <xdr:cNvSpPr/>
        </xdr:nvSpPr>
        <xdr:spPr>
          <a:xfrm>
            <a:off x="2607469" y="5143501"/>
            <a:ext cx="16323468" cy="666750"/>
          </a:xfrm>
          <a:prstGeom prst="round2SameRect">
            <a:avLst/>
          </a:prstGeom>
          <a:solidFill>
            <a:srgbClr val="18881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</a:t>
            </a:r>
            <a:r>
              <a:rPr lang="pt-BR" sz="1600" baseline="0"/>
              <a:t> SUBSCRIPTIONS XBOX GAME PASS</a:t>
            </a:r>
            <a:endParaRPr lang="pt-BR" sz="1600"/>
          </a:p>
        </xdr:txBody>
      </xdr:sp>
    </xdr:grpSp>
    <xdr:clientData/>
  </xdr:twoCellAnchor>
  <xdr:twoCellAnchor>
    <xdr:from>
      <xdr:col>0</xdr:col>
      <xdr:colOff>476250</xdr:colOff>
      <xdr:row>1</xdr:row>
      <xdr:rowOff>202406</xdr:rowOff>
    </xdr:from>
    <xdr:to>
      <xdr:col>0</xdr:col>
      <xdr:colOff>1619250</xdr:colOff>
      <xdr:row>2</xdr:row>
      <xdr:rowOff>452438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B698FB26-F434-440F-A5AF-2CB7F021F0D8}"/>
            </a:ext>
          </a:extLst>
        </xdr:cNvPr>
        <xdr:cNvSpPr/>
      </xdr:nvSpPr>
      <xdr:spPr>
        <a:xfrm>
          <a:off x="476250" y="381000"/>
          <a:ext cx="1143000" cy="892969"/>
        </a:xfrm>
        <a:prstGeom prst="ellipse">
          <a:avLst/>
        </a:prstGeom>
        <a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sharpenSoften amount="50000"/>
                    </a14:imgEffect>
                  </a14:imgLayer>
                </a14:imgProps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178594</xdr:colOff>
      <xdr:row>3</xdr:row>
      <xdr:rowOff>83344</xdr:rowOff>
    </xdr:from>
    <xdr:to>
      <xdr:col>0</xdr:col>
      <xdr:colOff>1833562</xdr:colOff>
      <xdr:row>7</xdr:row>
      <xdr:rowOff>47626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BD122A96-715C-439A-8F6B-5690F9213883}"/>
            </a:ext>
          </a:extLst>
        </xdr:cNvPr>
        <xdr:cNvSpPr/>
      </xdr:nvSpPr>
      <xdr:spPr>
        <a:xfrm>
          <a:off x="178594" y="1404938"/>
          <a:ext cx="1654968" cy="416719"/>
        </a:xfrm>
        <a:prstGeom prst="roundRect">
          <a:avLst/>
        </a:prstGeom>
        <a:solidFill>
          <a:srgbClr val="2579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bg1">
                  <a:lumMod val="95000"/>
                </a:schemeClr>
              </a:solidFill>
            </a:rPr>
            <a:t>BEM</a:t>
          </a:r>
          <a:r>
            <a:rPr lang="pt-BR" sz="1100" b="1" baseline="0">
              <a:solidFill>
                <a:schemeClr val="bg1">
                  <a:lumMod val="95000"/>
                </a:schemeClr>
              </a:solidFill>
            </a:rPr>
            <a:t> VINDA ELIANA !!!</a:t>
          </a:r>
          <a:endParaRPr lang="pt-BR" sz="1100" b="1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5.846229513889" createdVersion="6" refreshedVersion="6" minRefreshableVersion="3" recordCount="295" xr:uid="{9E63691E-1786-4186-AA14-ADE715FA6DC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759564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46426-E354-4C2A-A55E-7D9D5B0DA2BC}" name="Tabela dinâmica9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38:G4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1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5FBF9-6D28-4FAC-A78C-EFB481833EEA}" name="tbl_easeasonprice_tot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25:G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BF83D-237F-4E13-BC92-832368BB959A}" name="tbl_anual_total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F14:G1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117">
      <pivotArea collapsedLevelsAreSubtotals="1" fieldPosition="0">
        <references count="1">
          <reference field="4" count="1">
            <x v="0"/>
          </reference>
        </references>
      </pivotArea>
    </format>
    <format dxfId="118">
      <pivotArea collapsedLevelsAreSubtotals="1" fieldPosition="0">
        <references count="1">
          <reference field="4" count="1">
            <x v="1"/>
          </reference>
        </references>
      </pivotArea>
    </format>
    <format dxfId="119">
      <pivotArea grandRow="1" outline="0" collapsedLevelsAreSubtotals="1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C78CDEB-42B1-481F-A2DA-E957F117E36F}" sourceName="Subscription Type">
  <pivotTables>
    <pivotTable tabId="3" name="tbl_anual_total"/>
    <pivotTable tabId="3" name="tbl_easeasonprice_total"/>
    <pivotTable tabId="3" name="Tabela dinâmica9"/>
  </pivotTables>
  <data>
    <tabular pivotCacheId="2075956492">
      <items count="3">
        <i x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69A4745-A946-406C-95CD-FBAB94725596}" cache="SegmentaçãodeDados_Subscription_Type" caption="Subscription Type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3"/>
    <tableColumn id="2" xr3:uid="{53DD39D0-2220-4121-9E9D-4EAA7E151C0F}" name="Name" dataDxfId="142"/>
    <tableColumn id="3" xr3:uid="{4F5FF271-4C57-4BE0-8F2C-F82C8551625C}" name="Plan" dataDxfId="141"/>
    <tableColumn id="4" xr3:uid="{8C17EB93-79B9-4E55-B8F7-BEB82F8253E9}" name="Start Date" dataDxfId="140"/>
    <tableColumn id="5" xr3:uid="{48CEDF9B-1689-482A-A828-5CCE7713264A}" name="Auto Renewal" dataDxfId="139"/>
    <tableColumn id="6" xr3:uid="{78B82374-9AA7-4E38-AE4F-78CDE6C83720}" name="Subscription Price" dataDxfId="138" dataCellStyle="Moeda"/>
    <tableColumn id="7" xr3:uid="{F2433F68-AF33-49D0-B1FB-19A396074EDE}" name="Subscription Type" dataDxfId="137"/>
    <tableColumn id="8" xr3:uid="{FD4D9C95-F6E5-4933-9068-A71FF7DF9343}" name="EA Play Season Pass" dataDxfId="136"/>
    <tableColumn id="13" xr3:uid="{978DD0D2-834E-4CE4-A39B-30976086932F}" name="EA Play Season Pass_x000a_Price" dataDxfId="135" dataCellStyle="Moeda"/>
    <tableColumn id="9" xr3:uid="{6E29F111-C395-4580-9DAD-3407D9E8B1A4}" name="Minecraft Season Pass" dataDxfId="134"/>
    <tableColumn id="10" xr3:uid="{EF544EAA-7F25-4FD5-A10E-8E62804DB9E3}" name="Minecraft Season Pass Price" dataDxfId="133" dataCellStyle="Moeda"/>
    <tableColumn id="11" xr3:uid="{7F6EB64A-1F07-4E48-9F0F-AC7D9DCD26F8}" name="Coupon Value" dataDxfId="132" dataCellStyle="Moeda"/>
    <tableColumn id="12" xr3:uid="{2B04ABC8-DE6F-426E-ADC0-D8AFC68CA58E}" name="Total Value" dataDxfId="13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C30" sqref="C3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H44"/>
  <sheetViews>
    <sheetView showGridLines="0" topLeftCell="E13" workbookViewId="0">
      <selection activeCell="H44" sqref="H44"/>
    </sheetView>
  </sheetViews>
  <sheetFormatPr defaultRowHeight="14.25"/>
  <cols>
    <col min="3" max="3" width="18.375" bestFit="1" customWidth="1"/>
    <col min="4" max="4" width="30.625" bestFit="1" customWidth="1"/>
    <col min="5" max="5" width="6.25" customWidth="1"/>
    <col min="6" max="6" width="18" bestFit="1" customWidth="1"/>
    <col min="7" max="7" width="35.125" bestFit="1" customWidth="1"/>
    <col min="8" max="8" width="32.125" bestFit="1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8" ht="15">
      <c r="B4" t="s">
        <v>314</v>
      </c>
    </row>
    <row r="6" spans="2:8" ht="15">
      <c r="B6" t="s">
        <v>313</v>
      </c>
    </row>
    <row r="12" spans="2:8">
      <c r="E12" s="12"/>
      <c r="F12" s="12" t="s">
        <v>16</v>
      </c>
      <c r="G12" t="s">
        <v>323</v>
      </c>
      <c r="H12" s="12"/>
    </row>
    <row r="13" spans="2:8">
      <c r="E13" s="12"/>
      <c r="H13" s="12"/>
    </row>
    <row r="14" spans="2:8">
      <c r="F14" s="12" t="s">
        <v>315</v>
      </c>
      <c r="G14" t="s">
        <v>317</v>
      </c>
    </row>
    <row r="15" spans="2:8">
      <c r="F15" s="13" t="s">
        <v>23</v>
      </c>
      <c r="G15" s="15">
        <v>3630</v>
      </c>
    </row>
    <row r="16" spans="2:8">
      <c r="F16" s="13" t="s">
        <v>19</v>
      </c>
      <c r="G16" s="15">
        <v>2249</v>
      </c>
    </row>
    <row r="17" spans="3:8">
      <c r="F17" s="13" t="s">
        <v>316</v>
      </c>
      <c r="G17" s="15">
        <v>5879</v>
      </c>
    </row>
    <row r="20" spans="3:8">
      <c r="C20" t="s">
        <v>320</v>
      </c>
    </row>
    <row r="23" spans="3:8">
      <c r="F23" s="12" t="s">
        <v>16</v>
      </c>
      <c r="G23" t="s">
        <v>323</v>
      </c>
    </row>
    <row r="25" spans="3:8">
      <c r="F25" s="12" t="s">
        <v>315</v>
      </c>
      <c r="G25" t="s">
        <v>319</v>
      </c>
    </row>
    <row r="26" spans="3:8">
      <c r="F26" s="13" t="s">
        <v>22</v>
      </c>
      <c r="G26" s="14">
        <v>0</v>
      </c>
    </row>
    <row r="27" spans="3:8">
      <c r="F27" s="13" t="s">
        <v>26</v>
      </c>
      <c r="G27" s="14">
        <v>0</v>
      </c>
    </row>
    <row r="28" spans="3:8">
      <c r="F28" s="13" t="s">
        <v>18</v>
      </c>
      <c r="G28" s="14">
        <v>2340</v>
      </c>
    </row>
    <row r="29" spans="3:8">
      <c r="F29" s="13" t="s">
        <v>316</v>
      </c>
      <c r="G29" s="15">
        <v>2340</v>
      </c>
      <c r="H29" s="12"/>
    </row>
    <row r="32" spans="3:8">
      <c r="C32" t="s">
        <v>321</v>
      </c>
      <c r="H32" s="15">
        <f>GETPIVOTDATA("EA Play Season Pass
Price",$F$25)</f>
        <v>2340</v>
      </c>
    </row>
    <row r="36" spans="6:8">
      <c r="F36" s="12" t="s">
        <v>16</v>
      </c>
      <c r="G36" t="s">
        <v>323</v>
      </c>
    </row>
    <row r="38" spans="6:8">
      <c r="F38" s="12" t="s">
        <v>315</v>
      </c>
      <c r="G38" t="s">
        <v>322</v>
      </c>
    </row>
    <row r="39" spans="6:8">
      <c r="F39" s="13" t="s">
        <v>22</v>
      </c>
      <c r="G39" s="14">
        <v>0</v>
      </c>
    </row>
    <row r="40" spans="6:8">
      <c r="F40" s="13" t="s">
        <v>26</v>
      </c>
      <c r="G40" s="14">
        <v>1380</v>
      </c>
    </row>
    <row r="41" spans="6:8">
      <c r="F41" s="13" t="s">
        <v>18</v>
      </c>
      <c r="G41" s="14">
        <v>1560</v>
      </c>
    </row>
    <row r="42" spans="6:8">
      <c r="F42" s="13" t="s">
        <v>316</v>
      </c>
      <c r="G42" s="15">
        <v>2940</v>
      </c>
    </row>
    <row r="44" spans="6:8">
      <c r="H44" s="15">
        <f>GETPIVOTDATA("Minecraft Season Pass Price",$F$38)</f>
        <v>2940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P109"/>
  <sheetViews>
    <sheetView showGridLines="0" tabSelected="1" zoomScale="80" zoomScaleNormal="80" workbookViewId="0">
      <selection activeCell="C4" sqref="C4"/>
    </sheetView>
  </sheetViews>
  <sheetFormatPr defaultRowHeight="14.25"/>
  <cols>
    <col min="1" max="1" width="29" style="19" customWidth="1"/>
    <col min="2" max="2" width="15" customWidth="1"/>
    <col min="12" max="12" width="6.625" customWidth="1"/>
  </cols>
  <sheetData>
    <row r="2" spans="2:42" ht="51" customHeight="1" thickBot="1">
      <c r="C2" s="17" t="s">
        <v>318</v>
      </c>
      <c r="D2" s="17"/>
      <c r="E2" s="17"/>
      <c r="F2" s="17"/>
      <c r="G2" s="17"/>
      <c r="H2" s="17"/>
      <c r="I2" s="18"/>
      <c r="J2" s="16"/>
      <c r="K2" s="16"/>
      <c r="L2" s="16"/>
      <c r="M2" s="16"/>
    </row>
    <row r="3" spans="2:42" ht="39" customHeight="1" thickTop="1">
      <c r="O3" s="21"/>
    </row>
    <row r="4" spans="2:42" ht="8.25" customHeight="1"/>
    <row r="5" spans="2:42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2:42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2:42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0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2:42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2:4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2:4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2:4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2:4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2:42">
      <c r="B13" s="7"/>
      <c r="C13" s="7"/>
      <c r="D13" s="7"/>
      <c r="E13" s="7"/>
      <c r="F13" s="7"/>
      <c r="G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2:4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2:4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2:4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2:4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2:4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2:4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2:4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2:4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2:4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2:4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2:4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2:4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2:4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2:4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2:4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2:4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2:4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2:4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2:4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2:4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2:4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2:4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2:4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2:4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2:4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2:4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2:4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2:4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2: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2:4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2:4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2:4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2:4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2:4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2:4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2:4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2:4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2:4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2:4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2:4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2:4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2:4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2:4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2:4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2:4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2:4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2:4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2:4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2:4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2:4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2:4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2:4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2:4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2:4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2:4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2:4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2:4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2:4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2:4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2:4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2:4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2:4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2:4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2:4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2:4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2:4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2:4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2:4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2:4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2:4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2:4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2:4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2:4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2:4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2:4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2:4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2:4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2:4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2:4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2:4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2:4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2:4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2:4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2:4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2:4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2:4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2:4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2:4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2:4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2:4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2:4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2:4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2:4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2:4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2:4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2:4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19483571-f922-4e8e-9c1c-26f0a2252132"/>
    <ds:schemaRef ds:uri="851b35d3-0456-4d6a-bc2f-da927e91d15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Pc</cp:lastModifiedBy>
  <dcterms:created xsi:type="dcterms:W3CDTF">2024-12-19T13:13:10Z</dcterms:created>
  <dcterms:modified xsi:type="dcterms:W3CDTF">2025-10-06T00:38:18Z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