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amizbir" sheetId="1" r:id="rId1"/>
  </sheets>
  <calcPr calcId="124519" fullCalcOnLoad="1"/>
</workbook>
</file>

<file path=xl/sharedStrings.xml><?xml version="1.0" encoding="utf-8"?>
<sst xmlns="http://schemas.openxmlformats.org/spreadsheetml/2006/main" count="464" uniqueCount="102">
  <si>
    <t>Link</t>
  </si>
  <si>
    <t>Ürün ID</t>
  </si>
  <si>
    <t>Ürün Adı</t>
  </si>
  <si>
    <t>Renk</t>
  </si>
  <si>
    <t>Toplam Stok</t>
  </si>
  <si>
    <t>Beden</t>
  </si>
  <si>
    <t>Stok</t>
  </si>
  <si>
    <t>Fiyat</t>
  </si>
  <si>
    <t>Koyu Mavi Beli Lastikli Bayan Mom Kot Pantolon</t>
  </si>
  <si>
    <t>Mavi Beli Lastikli Bayan Mom Kot Pantolon</t>
  </si>
  <si>
    <t>Fisto Tasarım Dantel Yaka Bluz</t>
  </si>
  <si>
    <t>Desenli Beli Lastikli Elbise</t>
  </si>
  <si>
    <t>Mavi Kamuflaj Desenli Tayt Atlet İkili Takım</t>
  </si>
  <si>
    <t>Gül Kurusu Astarlı Likralı Bayan Atlet</t>
  </si>
  <si>
    <t>Pembe Fitilli Kolsuz Crop</t>
  </si>
  <si>
    <t>Siyah Likralı Tayt Atlet Bayan İkili Takım</t>
  </si>
  <si>
    <t>Siyah Düğme Detay Fitilli Tişört</t>
  </si>
  <si>
    <t>Gül Kurusu Düğme Detay Fitilli Tişört</t>
  </si>
  <si>
    <t>Gri Düğme Detay Fitilli Tişört</t>
  </si>
  <si>
    <t>Bebe Mavisi Düğme Detay Fitilli Tişört</t>
  </si>
  <si>
    <t>Siyah Açık Omuz Detay Bluz</t>
  </si>
  <si>
    <t>Sarı Askılı Crop Atlet</t>
  </si>
  <si>
    <t>Kırmızı Askılı Crop Atlet</t>
  </si>
  <si>
    <t>Mavi Askılı Crop Atlet</t>
  </si>
  <si>
    <t>Bisküvi Askılı Crop Atlet</t>
  </si>
  <si>
    <t>Su Yeşili Askılı Crop Atlet</t>
  </si>
  <si>
    <t>Vizon Yırtmaçlı Duble Kol Tişört</t>
  </si>
  <si>
    <t>Yeşil Yırtmaçlı Duble Kol Tişört</t>
  </si>
  <si>
    <t>Turuncu Yırtmaçlı Duble Kol Tişört</t>
  </si>
  <si>
    <t>Bisküvi Yüksek Bel Fitilli Bayan Tayt</t>
  </si>
  <si>
    <t>Yeşil Yüksek Bel Fitilli Bayan Tayt</t>
  </si>
  <si>
    <t>Mavi Yüksek Bel Fitilli Bayan Tayt</t>
  </si>
  <si>
    <t>Pudra Yüksek Bel Fitilli Bayan Tayt</t>
  </si>
  <si>
    <t>Lacivert Kalın Çizgili Yakalı Elbise</t>
  </si>
  <si>
    <t>Turuncu Kalın Çizgili Yakalı Elbise</t>
  </si>
  <si>
    <t>Lila Dokuma Desenli Yazlık Kimono</t>
  </si>
  <si>
    <t>Vizon Dokuma Desenli Yazlık Kimono</t>
  </si>
  <si>
    <t>Siyah Yüksek Bel Likralı Bayan Tayt</t>
  </si>
  <si>
    <t>Siyah Paraşüt Kumaş Cepli Bayan Alt</t>
  </si>
  <si>
    <t>Paraşüt Kumaş Siyah Cepli Bayan Alt</t>
  </si>
  <si>
    <t>Mavi Duble Paça Bayan Tensel Kot Pantolon</t>
  </si>
  <si>
    <t>Lacivert Duble Paça Bayan Tensel Kot Pantolon</t>
  </si>
  <si>
    <t>Yeşil Likralı Bayan Askılı Pijama Takımı</t>
  </si>
  <si>
    <t>Gül Kurusu Likralı Bayan Askılı Pijama Takımı</t>
  </si>
  <si>
    <t>Mavi Likralı Bayan Askılı Pijama Takımı</t>
  </si>
  <si>
    <t>Siyah Fitilli Bayan Tayt</t>
  </si>
  <si>
    <t>Bisküvi Fitilli Bayan Tayt</t>
  </si>
  <si>
    <t>Ten Rugan Kadın Stiletto</t>
  </si>
  <si>
    <t>Mavi</t>
  </si>
  <si>
    <t>Beyaz</t>
  </si>
  <si>
    <t>Renkli</t>
  </si>
  <si>
    <t>Gül Kurusu</t>
  </si>
  <si>
    <t>Pembe</t>
  </si>
  <si>
    <t>Siyah</t>
  </si>
  <si>
    <t>Gri</t>
  </si>
  <si>
    <t>Sarı</t>
  </si>
  <si>
    <t>Kırmızı</t>
  </si>
  <si>
    <t>-</t>
  </si>
  <si>
    <t>Bisküvi</t>
  </si>
  <si>
    <t>Su Yeşili</t>
  </si>
  <si>
    <t>Vizon</t>
  </si>
  <si>
    <t>Yeşil</t>
  </si>
  <si>
    <t>Turuncu</t>
  </si>
  <si>
    <t>Pudra</t>
  </si>
  <si>
    <t>Lila</t>
  </si>
  <si>
    <t>Ten</t>
  </si>
  <si>
    <t>26</t>
  </si>
  <si>
    <t>27</t>
  </si>
  <si>
    <t>28</t>
  </si>
  <si>
    <t>29</t>
  </si>
  <si>
    <t>30</t>
  </si>
  <si>
    <t>31</t>
  </si>
  <si>
    <t>32</t>
  </si>
  <si>
    <t>S</t>
  </si>
  <si>
    <t>M</t>
  </si>
  <si>
    <t>L</t>
  </si>
  <si>
    <t>S-M</t>
  </si>
  <si>
    <t>M-L</t>
  </si>
  <si>
    <t>XL</t>
  </si>
  <si>
    <t>Standart</t>
  </si>
  <si>
    <t>L-XL</t>
  </si>
  <si>
    <t>38</t>
  </si>
  <si>
    <t>40</t>
  </si>
  <si>
    <t>42</t>
  </si>
  <si>
    <t>44</t>
  </si>
  <si>
    <t>36</t>
  </si>
  <si>
    <t>37</t>
  </si>
  <si>
    <t>39</t>
  </si>
  <si>
    <t>59.35 ₺</t>
  </si>
  <si>
    <t>16.15 ₺</t>
  </si>
  <si>
    <t>32.35 ₺</t>
  </si>
  <si>
    <t>13.99 ₺</t>
  </si>
  <si>
    <t>12.91 ₺</t>
  </si>
  <si>
    <t>43.15 ₺</t>
  </si>
  <si>
    <t>19.39 ₺</t>
  </si>
  <si>
    <t>10.75 ₺</t>
  </si>
  <si>
    <t>6.43 ₺</t>
  </si>
  <si>
    <t>28.03 ₺</t>
  </si>
  <si>
    <t>26.95 ₺</t>
  </si>
  <si>
    <t>48.55 ₺</t>
  </si>
  <si>
    <t>25.87 ₺</t>
  </si>
  <si>
    <t>86.35 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</si>
</sst>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1" width="10.7109375" customWidth="1"/>
    <col min="2" max="2" width="8.7109375" customWidth="1"/>
    <col min="3" max="3" width="47.7109375" customWidth="1"/>
    <col min="4" max="4" width="11.7109375" customWidth="1"/>
    <col min="5" max="5" width="12.7109375" customWidth="1"/>
    <col min="6" max="6" width="9.7109375" customWidth="1"/>
    <col min="7" max="7" width="5.7109375" customWidth="1"/>
    <col min="8" max="8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f>Hyperlink("https://www.modamizbir.com/koyu-mavi-beli-lastikli-bayan-mom-kot-pantolon-69471","Ürün")</f>
        <v>0</v>
      </c>
      <c r="B2">
        <v>69471</v>
      </c>
      <c r="C2" t="s">
        <v>8</v>
      </c>
      <c r="D2" t="s">
        <v>48</v>
      </c>
      <c r="E2">
        <v>0</v>
      </c>
      <c r="F2" t="s">
        <v>66</v>
      </c>
      <c r="G2">
        <v>0</v>
      </c>
      <c r="H2" t="s">
        <v>88</v>
      </c>
    </row>
    <row r="3" spans="1:8">
      <c r="A3">
        <f>Hyperlink("https://www.modamizbir.com/koyu-mavi-beli-lastikli-bayan-mom-kot-pantolon-69471","Ürün")</f>
        <v>0</v>
      </c>
      <c r="B3">
        <v>69471</v>
      </c>
      <c r="C3" t="s">
        <v>8</v>
      </c>
      <c r="D3" t="s">
        <v>48</v>
      </c>
      <c r="E3">
        <v>0</v>
      </c>
      <c r="F3" t="s">
        <v>67</v>
      </c>
      <c r="G3">
        <v>0</v>
      </c>
      <c r="H3" t="s">
        <v>88</v>
      </c>
    </row>
    <row r="4" spans="1:8">
      <c r="A4">
        <f>Hyperlink("https://www.modamizbir.com/koyu-mavi-beli-lastikli-bayan-mom-kot-pantolon-69471","Ürün")</f>
        <v>0</v>
      </c>
      <c r="B4">
        <v>69471</v>
      </c>
      <c r="C4" t="s">
        <v>8</v>
      </c>
      <c r="D4" t="s">
        <v>48</v>
      </c>
      <c r="E4">
        <v>0</v>
      </c>
      <c r="F4" t="s">
        <v>68</v>
      </c>
      <c r="G4">
        <v>0</v>
      </c>
      <c r="H4" t="s">
        <v>88</v>
      </c>
    </row>
    <row r="5" spans="1:8">
      <c r="A5">
        <f>Hyperlink("https://www.modamizbir.com/koyu-mavi-beli-lastikli-bayan-mom-kot-pantolon-69471","Ürün")</f>
        <v>0</v>
      </c>
      <c r="B5">
        <v>69471</v>
      </c>
      <c r="C5" t="s">
        <v>8</v>
      </c>
      <c r="D5" t="s">
        <v>48</v>
      </c>
      <c r="E5">
        <v>0</v>
      </c>
      <c r="F5" t="s">
        <v>69</v>
      </c>
      <c r="G5">
        <v>0</v>
      </c>
      <c r="H5" t="s">
        <v>88</v>
      </c>
    </row>
    <row r="6" spans="1:8">
      <c r="A6">
        <f>Hyperlink("https://www.modamizbir.com/koyu-mavi-beli-lastikli-bayan-mom-kot-pantolon-69471","Ürün")</f>
        <v>0</v>
      </c>
      <c r="B6">
        <v>69471</v>
      </c>
      <c r="C6" t="s">
        <v>8</v>
      </c>
      <c r="D6" t="s">
        <v>48</v>
      </c>
      <c r="E6">
        <v>0</v>
      </c>
      <c r="F6" t="s">
        <v>70</v>
      </c>
      <c r="G6">
        <v>0</v>
      </c>
      <c r="H6" t="s">
        <v>88</v>
      </c>
    </row>
    <row r="7" spans="1:8">
      <c r="A7">
        <f>Hyperlink("https://www.modamizbir.com/koyu-mavi-beli-lastikli-bayan-mom-kot-pantolon-69471","Ürün")</f>
        <v>0</v>
      </c>
      <c r="B7">
        <v>69471</v>
      </c>
      <c r="C7" t="s">
        <v>8</v>
      </c>
      <c r="D7" t="s">
        <v>48</v>
      </c>
      <c r="E7">
        <v>0</v>
      </c>
      <c r="F7" t="s">
        <v>71</v>
      </c>
      <c r="G7">
        <v>0</v>
      </c>
      <c r="H7" t="s">
        <v>88</v>
      </c>
    </row>
    <row r="8" spans="1:8">
      <c r="A8">
        <f>Hyperlink("https://www.modamizbir.com/koyu-mavi-beli-lastikli-bayan-mom-kot-pantolon-69471","Ürün")</f>
        <v>0</v>
      </c>
      <c r="B8">
        <v>69471</v>
      </c>
      <c r="C8" t="s">
        <v>8</v>
      </c>
      <c r="D8" t="s">
        <v>48</v>
      </c>
      <c r="E8">
        <v>0</v>
      </c>
      <c r="F8" t="s">
        <v>72</v>
      </c>
      <c r="G8">
        <v>0</v>
      </c>
      <c r="H8" t="s">
        <v>88</v>
      </c>
    </row>
    <row r="9" spans="1:8">
      <c r="A9">
        <f>Hyperlink("https://www.modamizbir.com/mavi-beli-lastikli-bayan-mom-kot-pantolon-69470","Ürün")</f>
        <v>0</v>
      </c>
      <c r="B9">
        <v>69470</v>
      </c>
      <c r="C9" t="s">
        <v>9</v>
      </c>
      <c r="D9" t="s">
        <v>48</v>
      </c>
      <c r="E9">
        <v>0</v>
      </c>
      <c r="F9" t="s">
        <v>66</v>
      </c>
      <c r="G9">
        <v>0</v>
      </c>
      <c r="H9" t="s">
        <v>88</v>
      </c>
    </row>
    <row r="10" spans="1:8">
      <c r="A10">
        <f>Hyperlink("https://www.modamizbir.com/mavi-beli-lastikli-bayan-mom-kot-pantolon-69470","Ürün")</f>
        <v>0</v>
      </c>
      <c r="B10">
        <v>69470</v>
      </c>
      <c r="C10" t="s">
        <v>9</v>
      </c>
      <c r="D10" t="s">
        <v>48</v>
      </c>
      <c r="E10">
        <v>0</v>
      </c>
      <c r="F10" t="s">
        <v>67</v>
      </c>
      <c r="G10">
        <v>0</v>
      </c>
      <c r="H10" t="s">
        <v>88</v>
      </c>
    </row>
    <row r="11" spans="1:8">
      <c r="A11">
        <f>Hyperlink("https://www.modamizbir.com/mavi-beli-lastikli-bayan-mom-kot-pantolon-69470","Ürün")</f>
        <v>0</v>
      </c>
      <c r="B11">
        <v>69470</v>
      </c>
      <c r="C11" t="s">
        <v>9</v>
      </c>
      <c r="D11" t="s">
        <v>48</v>
      </c>
      <c r="E11">
        <v>0</v>
      </c>
      <c r="F11" t="s">
        <v>68</v>
      </c>
      <c r="G11">
        <v>0</v>
      </c>
      <c r="H11" t="s">
        <v>88</v>
      </c>
    </row>
    <row r="12" spans="1:8">
      <c r="A12">
        <f>Hyperlink("https://www.modamizbir.com/mavi-beli-lastikli-bayan-mom-kot-pantolon-69470","Ürün")</f>
        <v>0</v>
      </c>
      <c r="B12">
        <v>69470</v>
      </c>
      <c r="C12" t="s">
        <v>9</v>
      </c>
      <c r="D12" t="s">
        <v>48</v>
      </c>
      <c r="E12">
        <v>0</v>
      </c>
      <c r="F12" t="s">
        <v>69</v>
      </c>
      <c r="G12">
        <v>0</v>
      </c>
      <c r="H12" t="s">
        <v>88</v>
      </c>
    </row>
    <row r="13" spans="1:8">
      <c r="A13">
        <f>Hyperlink("https://www.modamizbir.com/mavi-beli-lastikli-bayan-mom-kot-pantolon-69470","Ürün")</f>
        <v>0</v>
      </c>
      <c r="B13">
        <v>69470</v>
      </c>
      <c r="C13" t="s">
        <v>9</v>
      </c>
      <c r="D13" t="s">
        <v>48</v>
      </c>
      <c r="E13">
        <v>0</v>
      </c>
      <c r="F13" t="s">
        <v>70</v>
      </c>
      <c r="G13">
        <v>0</v>
      </c>
      <c r="H13" t="s">
        <v>88</v>
      </c>
    </row>
    <row r="14" spans="1:8">
      <c r="A14">
        <f>Hyperlink("https://www.modamizbir.com/mavi-beli-lastikli-bayan-mom-kot-pantolon-69470","Ürün")</f>
        <v>0</v>
      </c>
      <c r="B14">
        <v>69470</v>
      </c>
      <c r="C14" t="s">
        <v>9</v>
      </c>
      <c r="D14" t="s">
        <v>48</v>
      </c>
      <c r="E14">
        <v>0</v>
      </c>
      <c r="F14" t="s">
        <v>71</v>
      </c>
      <c r="G14">
        <v>0</v>
      </c>
      <c r="H14" t="s">
        <v>88</v>
      </c>
    </row>
    <row r="15" spans="1:8">
      <c r="A15">
        <f>Hyperlink("https://www.modamizbir.com/mavi-beli-lastikli-bayan-mom-kot-pantolon-69470","Ürün")</f>
        <v>0</v>
      </c>
      <c r="B15">
        <v>69470</v>
      </c>
      <c r="C15" t="s">
        <v>9</v>
      </c>
      <c r="D15" t="s">
        <v>48</v>
      </c>
      <c r="E15">
        <v>0</v>
      </c>
      <c r="F15" t="s">
        <v>72</v>
      </c>
      <c r="G15">
        <v>0</v>
      </c>
      <c r="H15" t="s">
        <v>88</v>
      </c>
    </row>
    <row r="16" spans="1:8">
      <c r="A16">
        <f>Hyperlink("https://www.modamizbir.com/fisto-tasarim-dantel-yaka-bluz-67481","Ürün")</f>
        <v>0</v>
      </c>
      <c r="B16">
        <v>67481</v>
      </c>
      <c r="C16" t="s">
        <v>10</v>
      </c>
      <c r="D16" t="s">
        <v>49</v>
      </c>
      <c r="E16">
        <v>8</v>
      </c>
      <c r="F16" t="s">
        <v>73</v>
      </c>
      <c r="G16">
        <v>0</v>
      </c>
      <c r="H16" t="s">
        <v>89</v>
      </c>
    </row>
    <row r="17" spans="1:8">
      <c r="A17">
        <f>Hyperlink("https://www.modamizbir.com/fisto-tasarim-dantel-yaka-bluz-67481","Ürün")</f>
        <v>0</v>
      </c>
      <c r="B17">
        <v>67481</v>
      </c>
      <c r="C17" t="s">
        <v>10</v>
      </c>
      <c r="D17" t="s">
        <v>49</v>
      </c>
      <c r="E17">
        <v>8</v>
      </c>
      <c r="F17" t="s">
        <v>74</v>
      </c>
      <c r="G17">
        <v>0</v>
      </c>
      <c r="H17" t="s">
        <v>89</v>
      </c>
    </row>
    <row r="18" spans="1:8">
      <c r="A18">
        <f>Hyperlink("https://www.modamizbir.com/fisto-tasarim-dantel-yaka-bluz-67481","Ürün")</f>
        <v>0</v>
      </c>
      <c r="B18">
        <v>67481</v>
      </c>
      <c r="C18" t="s">
        <v>10</v>
      </c>
      <c r="D18" t="s">
        <v>49</v>
      </c>
      <c r="E18">
        <v>8</v>
      </c>
      <c r="F18" t="s">
        <v>75</v>
      </c>
      <c r="G18">
        <v>8</v>
      </c>
      <c r="H18" t="s">
        <v>89</v>
      </c>
    </row>
    <row r="19" spans="1:8">
      <c r="A19">
        <f>Hyperlink("https://www.modamizbir.com/desenli-beli-lastikli-elbise-71369","Ürün")</f>
        <v>0</v>
      </c>
      <c r="B19">
        <v>71369</v>
      </c>
      <c r="C19" t="s">
        <v>11</v>
      </c>
      <c r="D19" t="s">
        <v>50</v>
      </c>
      <c r="E19">
        <v>31</v>
      </c>
      <c r="F19" t="s">
        <v>73</v>
      </c>
      <c r="G19">
        <v>0</v>
      </c>
      <c r="H19" t="s">
        <v>90</v>
      </c>
    </row>
    <row r="20" spans="1:8">
      <c r="A20">
        <f>Hyperlink("https://www.modamizbir.com/desenli-beli-lastikli-elbise-71369","Ürün")</f>
        <v>0</v>
      </c>
      <c r="B20">
        <v>71369</v>
      </c>
      <c r="C20" t="s">
        <v>11</v>
      </c>
      <c r="D20" t="s">
        <v>50</v>
      </c>
      <c r="E20">
        <v>31</v>
      </c>
      <c r="F20" t="s">
        <v>74</v>
      </c>
      <c r="G20">
        <v>0</v>
      </c>
      <c r="H20" t="s">
        <v>90</v>
      </c>
    </row>
    <row r="21" spans="1:8">
      <c r="A21">
        <f>Hyperlink("https://www.modamizbir.com/desenli-beli-lastikli-elbise-71369","Ürün")</f>
        <v>0</v>
      </c>
      <c r="B21">
        <v>71369</v>
      </c>
      <c r="C21" t="s">
        <v>11</v>
      </c>
      <c r="D21" t="s">
        <v>50</v>
      </c>
      <c r="E21">
        <v>31</v>
      </c>
      <c r="F21" t="s">
        <v>75</v>
      </c>
      <c r="G21">
        <v>31</v>
      </c>
      <c r="H21" t="s">
        <v>90</v>
      </c>
    </row>
    <row r="22" spans="1:8">
      <c r="A22">
        <f>Hyperlink("https://www.modamizbir.com/mavi-kamuflaj-desenli-tayt-atlet-ikili-takim-63662","Ürün")</f>
        <v>0</v>
      </c>
      <c r="B22">
        <v>63662</v>
      </c>
      <c r="C22" t="s">
        <v>12</v>
      </c>
      <c r="D22" t="s">
        <v>48</v>
      </c>
      <c r="E22">
        <v>139</v>
      </c>
      <c r="F22" t="s">
        <v>73</v>
      </c>
      <c r="G22">
        <v>39</v>
      </c>
      <c r="H22" t="s">
        <v>90</v>
      </c>
    </row>
    <row r="23" spans="1:8">
      <c r="A23">
        <f>Hyperlink("https://www.modamizbir.com/mavi-kamuflaj-desenli-tayt-atlet-ikili-takim-63662","Ürün")</f>
        <v>0</v>
      </c>
      <c r="B23">
        <v>63662</v>
      </c>
      <c r="C23" t="s">
        <v>12</v>
      </c>
      <c r="D23" t="s">
        <v>48</v>
      </c>
      <c r="E23">
        <v>139</v>
      </c>
      <c r="F23" t="s">
        <v>74</v>
      </c>
      <c r="G23">
        <v>62</v>
      </c>
      <c r="H23" t="s">
        <v>90</v>
      </c>
    </row>
    <row r="24" spans="1:8">
      <c r="A24">
        <f>Hyperlink("https://www.modamizbir.com/mavi-kamuflaj-desenli-tayt-atlet-ikili-takim-63662","Ürün")</f>
        <v>0</v>
      </c>
      <c r="B24">
        <v>63662</v>
      </c>
      <c r="C24" t="s">
        <v>12</v>
      </c>
      <c r="D24" t="s">
        <v>48</v>
      </c>
      <c r="E24">
        <v>139</v>
      </c>
      <c r="F24" t="s">
        <v>75</v>
      </c>
      <c r="G24">
        <v>38</v>
      </c>
      <c r="H24" t="s">
        <v>90</v>
      </c>
    </row>
    <row r="25" spans="1:8">
      <c r="A25">
        <f>Hyperlink("https://www.modamizbir.com/gul-kurusu-astarli-likrali-bayan-atlet-54620","Ürün")</f>
        <v>0</v>
      </c>
      <c r="B25">
        <v>54620</v>
      </c>
      <c r="C25" t="s">
        <v>13</v>
      </c>
      <c r="D25" t="s">
        <v>51</v>
      </c>
      <c r="E25">
        <v>12</v>
      </c>
      <c r="F25" t="s">
        <v>73</v>
      </c>
      <c r="G25">
        <v>0</v>
      </c>
      <c r="H25" t="s">
        <v>91</v>
      </c>
    </row>
    <row r="26" spans="1:8">
      <c r="A26">
        <f>Hyperlink("https://www.modamizbir.com/gul-kurusu-astarli-likrali-bayan-atlet-54620","Ürün")</f>
        <v>0</v>
      </c>
      <c r="B26">
        <v>54620</v>
      </c>
      <c r="C26" t="s">
        <v>13</v>
      </c>
      <c r="D26" t="s">
        <v>51</v>
      </c>
      <c r="E26">
        <v>12</v>
      </c>
      <c r="F26" t="s">
        <v>74</v>
      </c>
      <c r="G26">
        <v>0</v>
      </c>
      <c r="H26" t="s">
        <v>91</v>
      </c>
    </row>
    <row r="27" spans="1:8">
      <c r="A27">
        <f>Hyperlink("https://www.modamizbir.com/gul-kurusu-astarli-likrali-bayan-atlet-54620","Ürün")</f>
        <v>0</v>
      </c>
      <c r="B27">
        <v>54620</v>
      </c>
      <c r="C27" t="s">
        <v>13</v>
      </c>
      <c r="D27" t="s">
        <v>51</v>
      </c>
      <c r="E27">
        <v>12</v>
      </c>
      <c r="F27" t="s">
        <v>75</v>
      </c>
      <c r="G27">
        <v>12</v>
      </c>
      <c r="H27" t="s">
        <v>91</v>
      </c>
    </row>
    <row r="28" spans="1:8">
      <c r="A28">
        <f>Hyperlink("https://www.modamizbir.com/pembe-fitilli-kolsuz-crop-69965","Ürün")</f>
        <v>0</v>
      </c>
      <c r="B28">
        <v>69965</v>
      </c>
      <c r="C28" t="s">
        <v>14</v>
      </c>
      <c r="D28" t="s">
        <v>52</v>
      </c>
      <c r="E28">
        <v>6</v>
      </c>
      <c r="F28" t="s">
        <v>76</v>
      </c>
      <c r="G28">
        <v>0</v>
      </c>
      <c r="H28" t="s">
        <v>92</v>
      </c>
    </row>
    <row r="29" spans="1:8">
      <c r="A29">
        <f>Hyperlink("https://www.modamizbir.com/pembe-fitilli-kolsuz-crop-69965","Ürün")</f>
        <v>0</v>
      </c>
      <c r="B29">
        <v>69965</v>
      </c>
      <c r="C29" t="s">
        <v>14</v>
      </c>
      <c r="D29" t="s">
        <v>52</v>
      </c>
      <c r="E29">
        <v>6</v>
      </c>
      <c r="F29" t="s">
        <v>77</v>
      </c>
      <c r="G29">
        <v>6</v>
      </c>
      <c r="H29" t="s">
        <v>92</v>
      </c>
    </row>
    <row r="30" spans="1:8">
      <c r="A30">
        <f>Hyperlink("https://www.modamizbir.com/siyah-likrali-tayt-atlet-bayan-ikili-takim-59715","Ürün")</f>
        <v>0</v>
      </c>
      <c r="B30">
        <v>59715</v>
      </c>
      <c r="C30" t="s">
        <v>15</v>
      </c>
      <c r="D30" t="s">
        <v>53</v>
      </c>
      <c r="E30">
        <v>13</v>
      </c>
      <c r="F30" t="s">
        <v>73</v>
      </c>
      <c r="G30">
        <v>0</v>
      </c>
      <c r="H30" t="s">
        <v>93</v>
      </c>
    </row>
    <row r="31" spans="1:8">
      <c r="A31">
        <f>Hyperlink("https://www.modamizbir.com/siyah-likrali-tayt-atlet-bayan-ikili-takim-59715","Ürün")</f>
        <v>0</v>
      </c>
      <c r="B31">
        <v>59715</v>
      </c>
      <c r="C31" t="s">
        <v>15</v>
      </c>
      <c r="D31" t="s">
        <v>53</v>
      </c>
      <c r="E31">
        <v>13</v>
      </c>
      <c r="F31" t="s">
        <v>74</v>
      </c>
      <c r="G31">
        <v>0</v>
      </c>
      <c r="H31" t="s">
        <v>93</v>
      </c>
    </row>
    <row r="32" spans="1:8">
      <c r="A32">
        <f>Hyperlink("https://www.modamizbir.com/siyah-likrali-tayt-atlet-bayan-ikili-takim-59715","Ürün")</f>
        <v>0</v>
      </c>
      <c r="B32">
        <v>59715</v>
      </c>
      <c r="C32" t="s">
        <v>15</v>
      </c>
      <c r="D32" t="s">
        <v>53</v>
      </c>
      <c r="E32">
        <v>13</v>
      </c>
      <c r="F32" t="s">
        <v>75</v>
      </c>
      <c r="G32">
        <v>13</v>
      </c>
      <c r="H32" t="s">
        <v>93</v>
      </c>
    </row>
    <row r="33" spans="1:8">
      <c r="A33">
        <f>Hyperlink("https://www.modamizbir.com/siyah-likrali-tayt-atlet-bayan-ikili-takim-59715","Ürün")</f>
        <v>0</v>
      </c>
      <c r="B33">
        <v>59715</v>
      </c>
      <c r="C33" t="s">
        <v>15</v>
      </c>
      <c r="D33" t="s">
        <v>53</v>
      </c>
      <c r="E33">
        <v>13</v>
      </c>
      <c r="F33" t="s">
        <v>78</v>
      </c>
      <c r="G33">
        <v>0</v>
      </c>
      <c r="H33" t="s">
        <v>93</v>
      </c>
    </row>
    <row r="34" spans="1:8">
      <c r="A34">
        <f>Hyperlink("https://www.modamizbir.com/siyah-dugme-detay-fitilli-tisort-71312","Ürün")</f>
        <v>0</v>
      </c>
      <c r="B34">
        <v>71312</v>
      </c>
      <c r="C34" t="s">
        <v>16</v>
      </c>
      <c r="D34" t="s">
        <v>53</v>
      </c>
      <c r="E34">
        <v>0</v>
      </c>
      <c r="F34" t="s">
        <v>73</v>
      </c>
      <c r="G34">
        <v>0</v>
      </c>
      <c r="H34" t="s">
        <v>89</v>
      </c>
    </row>
    <row r="35" spans="1:8">
      <c r="A35">
        <f>Hyperlink("https://www.modamizbir.com/siyah-dugme-detay-fitilli-tisort-71312","Ürün")</f>
        <v>0</v>
      </c>
      <c r="B35">
        <v>71312</v>
      </c>
      <c r="C35" t="s">
        <v>16</v>
      </c>
      <c r="D35" t="s">
        <v>53</v>
      </c>
      <c r="E35">
        <v>0</v>
      </c>
      <c r="F35" t="s">
        <v>74</v>
      </c>
      <c r="G35">
        <v>0</v>
      </c>
      <c r="H35" t="s">
        <v>89</v>
      </c>
    </row>
    <row r="36" spans="1:8">
      <c r="A36">
        <f>Hyperlink("https://www.modamizbir.com/siyah-dugme-detay-fitilli-tisort-71312","Ürün")</f>
        <v>0</v>
      </c>
      <c r="B36">
        <v>71312</v>
      </c>
      <c r="C36" t="s">
        <v>16</v>
      </c>
      <c r="D36" t="s">
        <v>53</v>
      </c>
      <c r="E36">
        <v>0</v>
      </c>
      <c r="F36" t="s">
        <v>75</v>
      </c>
      <c r="G36">
        <v>0</v>
      </c>
      <c r="H36" t="s">
        <v>89</v>
      </c>
    </row>
    <row r="37" spans="1:8">
      <c r="A37">
        <f>Hyperlink("https://www.modamizbir.com/gul-kurusu-dugme-detay-fitilli-tisort-71315","Ürün")</f>
        <v>0</v>
      </c>
      <c r="B37">
        <v>71315</v>
      </c>
      <c r="C37" t="s">
        <v>17</v>
      </c>
      <c r="D37" t="s">
        <v>51</v>
      </c>
      <c r="E37">
        <v>0</v>
      </c>
      <c r="F37" t="s">
        <v>73</v>
      </c>
      <c r="G37">
        <v>0</v>
      </c>
      <c r="H37" t="s">
        <v>89</v>
      </c>
    </row>
    <row r="38" spans="1:8">
      <c r="A38">
        <f>Hyperlink("https://www.modamizbir.com/gul-kurusu-dugme-detay-fitilli-tisort-71315","Ürün")</f>
        <v>0</v>
      </c>
      <c r="B38">
        <v>71315</v>
      </c>
      <c r="C38" t="s">
        <v>17</v>
      </c>
      <c r="D38" t="s">
        <v>51</v>
      </c>
      <c r="E38">
        <v>0</v>
      </c>
      <c r="F38" t="s">
        <v>74</v>
      </c>
      <c r="G38">
        <v>0</v>
      </c>
      <c r="H38" t="s">
        <v>89</v>
      </c>
    </row>
    <row r="39" spans="1:8">
      <c r="A39">
        <f>Hyperlink("https://www.modamizbir.com/gul-kurusu-dugme-detay-fitilli-tisort-71315","Ürün")</f>
        <v>0</v>
      </c>
      <c r="B39">
        <v>71315</v>
      </c>
      <c r="C39" t="s">
        <v>17</v>
      </c>
      <c r="D39" t="s">
        <v>51</v>
      </c>
      <c r="E39">
        <v>0</v>
      </c>
      <c r="F39" t="s">
        <v>75</v>
      </c>
      <c r="G39">
        <v>0</v>
      </c>
      <c r="H39" t="s">
        <v>89</v>
      </c>
    </row>
    <row r="40" spans="1:8">
      <c r="A40">
        <f>Hyperlink("https://www.modamizbir.com/gri-dugme-detay-fitilli-tisort-71316","Ürün")</f>
        <v>0</v>
      </c>
      <c r="B40">
        <v>71316</v>
      </c>
      <c r="C40" t="s">
        <v>18</v>
      </c>
      <c r="D40" t="s">
        <v>54</v>
      </c>
      <c r="E40">
        <v>1</v>
      </c>
      <c r="F40" t="s">
        <v>73</v>
      </c>
      <c r="G40">
        <v>1</v>
      </c>
      <c r="H40" t="s">
        <v>89</v>
      </c>
    </row>
    <row r="41" spans="1:8">
      <c r="A41">
        <f>Hyperlink("https://www.modamizbir.com/gri-dugme-detay-fitilli-tisort-71316","Ürün")</f>
        <v>0</v>
      </c>
      <c r="B41">
        <v>71316</v>
      </c>
      <c r="C41" t="s">
        <v>18</v>
      </c>
      <c r="D41" t="s">
        <v>54</v>
      </c>
      <c r="E41">
        <v>1</v>
      </c>
      <c r="F41" t="s">
        <v>74</v>
      </c>
      <c r="G41">
        <v>0</v>
      </c>
      <c r="H41" t="s">
        <v>89</v>
      </c>
    </row>
    <row r="42" spans="1:8">
      <c r="A42">
        <f>Hyperlink("https://www.modamizbir.com/gri-dugme-detay-fitilli-tisort-71316","Ürün")</f>
        <v>0</v>
      </c>
      <c r="B42">
        <v>71316</v>
      </c>
      <c r="C42" t="s">
        <v>18</v>
      </c>
      <c r="D42" t="s">
        <v>54</v>
      </c>
      <c r="E42">
        <v>1</v>
      </c>
      <c r="F42" t="s">
        <v>75</v>
      </c>
      <c r="G42">
        <v>0</v>
      </c>
      <c r="H42" t="s">
        <v>89</v>
      </c>
    </row>
    <row r="43" spans="1:8">
      <c r="A43">
        <f>Hyperlink("https://www.modamizbir.com/bebe-mavisi-dugme-detay-fitilli-tisort-71317","Ürün")</f>
        <v>0</v>
      </c>
      <c r="B43">
        <v>71317</v>
      </c>
      <c r="C43" t="s">
        <v>19</v>
      </c>
      <c r="D43" t="s">
        <v>48</v>
      </c>
      <c r="E43">
        <v>0</v>
      </c>
      <c r="F43" t="s">
        <v>73</v>
      </c>
      <c r="G43">
        <v>0</v>
      </c>
      <c r="H43" t="s">
        <v>89</v>
      </c>
    </row>
    <row r="44" spans="1:8">
      <c r="A44">
        <f>Hyperlink("https://www.modamizbir.com/bebe-mavisi-dugme-detay-fitilli-tisort-71317","Ürün")</f>
        <v>0</v>
      </c>
      <c r="B44">
        <v>71317</v>
      </c>
      <c r="C44" t="s">
        <v>19</v>
      </c>
      <c r="D44" t="s">
        <v>48</v>
      </c>
      <c r="E44">
        <v>0</v>
      </c>
      <c r="F44" t="s">
        <v>74</v>
      </c>
      <c r="G44">
        <v>0</v>
      </c>
      <c r="H44" t="s">
        <v>89</v>
      </c>
    </row>
    <row r="45" spans="1:8">
      <c r="A45">
        <f>Hyperlink("https://www.modamizbir.com/bebe-mavisi-dugme-detay-fitilli-tisort-71317","Ürün")</f>
        <v>0</v>
      </c>
      <c r="B45">
        <v>71317</v>
      </c>
      <c r="C45" t="s">
        <v>19</v>
      </c>
      <c r="D45" t="s">
        <v>48</v>
      </c>
      <c r="E45">
        <v>0</v>
      </c>
      <c r="F45" t="s">
        <v>75</v>
      </c>
      <c r="G45">
        <v>0</v>
      </c>
      <c r="H45" t="s">
        <v>89</v>
      </c>
    </row>
    <row r="46" spans="1:8">
      <c r="A46">
        <f>Hyperlink("https://www.modamizbir.com/siyah-acik-omuz-detay-bluz-71179","Ürün")</f>
        <v>0</v>
      </c>
      <c r="B46">
        <v>71179</v>
      </c>
      <c r="C46" t="s">
        <v>20</v>
      </c>
      <c r="D46" t="s">
        <v>53</v>
      </c>
      <c r="E46">
        <v>0</v>
      </c>
      <c r="F46" t="s">
        <v>73</v>
      </c>
      <c r="G46">
        <v>0</v>
      </c>
      <c r="H46" t="s">
        <v>94</v>
      </c>
    </row>
    <row r="47" spans="1:8">
      <c r="A47">
        <f>Hyperlink("https://www.modamizbir.com/siyah-acik-omuz-detay-bluz-71179","Ürün")</f>
        <v>0</v>
      </c>
      <c r="B47">
        <v>71179</v>
      </c>
      <c r="C47" t="s">
        <v>20</v>
      </c>
      <c r="D47" t="s">
        <v>53</v>
      </c>
      <c r="E47">
        <v>0</v>
      </c>
      <c r="F47" t="s">
        <v>74</v>
      </c>
      <c r="G47">
        <v>0</v>
      </c>
      <c r="H47" t="s">
        <v>94</v>
      </c>
    </row>
    <row r="48" spans="1:8">
      <c r="A48">
        <f>Hyperlink("https://www.modamizbir.com/siyah-acik-omuz-detay-bluz-71179","Ürün")</f>
        <v>0</v>
      </c>
      <c r="B48">
        <v>71179</v>
      </c>
      <c r="C48" t="s">
        <v>20</v>
      </c>
      <c r="D48" t="s">
        <v>53</v>
      </c>
      <c r="E48">
        <v>0</v>
      </c>
      <c r="F48" t="s">
        <v>75</v>
      </c>
      <c r="G48">
        <v>0</v>
      </c>
      <c r="H48" t="s">
        <v>94</v>
      </c>
    </row>
    <row r="49" spans="1:8">
      <c r="A49">
        <f>Hyperlink("https://www.modamizbir.com/sari-askili-crop-atlet-72426","Ürün")</f>
        <v>0</v>
      </c>
      <c r="B49">
        <v>72426</v>
      </c>
      <c r="C49" t="s">
        <v>21</v>
      </c>
      <c r="D49" t="s">
        <v>55</v>
      </c>
      <c r="E49">
        <v>0</v>
      </c>
      <c r="F49" t="s">
        <v>79</v>
      </c>
      <c r="G49">
        <v>0</v>
      </c>
      <c r="H49" t="s">
        <v>95</v>
      </c>
    </row>
    <row r="50" spans="1:8">
      <c r="A50">
        <f>Hyperlink("https://www.modamizbir.com/kirmizi-askili-crop-atlet-72424","Ürün")</f>
        <v>0</v>
      </c>
      <c r="B50">
        <v>72424</v>
      </c>
      <c r="C50" t="s">
        <v>22</v>
      </c>
      <c r="D50" t="s">
        <v>56</v>
      </c>
      <c r="E50">
        <v>0</v>
      </c>
      <c r="F50" t="s">
        <v>79</v>
      </c>
      <c r="G50">
        <v>0</v>
      </c>
      <c r="H50" t="s">
        <v>95</v>
      </c>
    </row>
    <row r="51" spans="1:8">
      <c r="A51">
        <f>Hyperlink("https://www.modamizbir.com/mavi-askili-crop-atlet-72423","Ürün")</f>
        <v>0</v>
      </c>
      <c r="B51">
        <v>72423</v>
      </c>
      <c r="C51" t="s">
        <v>23</v>
      </c>
      <c r="D51" t="s">
        <v>57</v>
      </c>
      <c r="E51">
        <v>0</v>
      </c>
      <c r="F51" t="s">
        <v>79</v>
      </c>
      <c r="G51">
        <v>0</v>
      </c>
      <c r="H51" t="s">
        <v>96</v>
      </c>
    </row>
    <row r="52" spans="1:8">
      <c r="A52">
        <f>Hyperlink("https://www.modamizbir.com/biskuvi-askili-crop-atlet-72422","Ürün")</f>
        <v>0</v>
      </c>
      <c r="B52">
        <v>72422</v>
      </c>
      <c r="C52" t="s">
        <v>24</v>
      </c>
      <c r="D52" t="s">
        <v>58</v>
      </c>
      <c r="E52">
        <v>0</v>
      </c>
      <c r="F52" t="s">
        <v>79</v>
      </c>
      <c r="G52">
        <v>0</v>
      </c>
      <c r="H52" t="s">
        <v>96</v>
      </c>
    </row>
    <row r="53" spans="1:8">
      <c r="A53">
        <f>Hyperlink("https://www.modamizbir.com/su-yesili-askili-crop-atlet-72427","Ürün")</f>
        <v>0</v>
      </c>
      <c r="B53">
        <v>72427</v>
      </c>
      <c r="C53" t="s">
        <v>25</v>
      </c>
      <c r="D53" t="s">
        <v>59</v>
      </c>
      <c r="E53">
        <v>0</v>
      </c>
      <c r="F53" t="s">
        <v>79</v>
      </c>
      <c r="G53">
        <v>0</v>
      </c>
      <c r="H53" t="s">
        <v>96</v>
      </c>
    </row>
    <row r="54" spans="1:8">
      <c r="A54">
        <f>Hyperlink("https://www.modamizbir.com/vizon-yirtmacli-duble-kol-tisort-64551","Ürün")</f>
        <v>0</v>
      </c>
      <c r="B54">
        <v>64551</v>
      </c>
      <c r="C54" t="s">
        <v>26</v>
      </c>
      <c r="D54" t="s">
        <v>60</v>
      </c>
      <c r="E54">
        <v>0</v>
      </c>
      <c r="F54" t="s">
        <v>76</v>
      </c>
      <c r="G54">
        <v>0</v>
      </c>
      <c r="H54" t="s">
        <v>97</v>
      </c>
    </row>
    <row r="55" spans="1:8">
      <c r="A55">
        <f>Hyperlink("https://www.modamizbir.com/vizon-yirtmacli-duble-kol-tisort-64551","Ürün")</f>
        <v>0</v>
      </c>
      <c r="B55">
        <v>64551</v>
      </c>
      <c r="C55" t="s">
        <v>26</v>
      </c>
      <c r="D55" t="s">
        <v>60</v>
      </c>
      <c r="E55">
        <v>0</v>
      </c>
      <c r="F55" t="s">
        <v>80</v>
      </c>
      <c r="G55">
        <v>0</v>
      </c>
      <c r="H55" t="s">
        <v>97</v>
      </c>
    </row>
    <row r="56" spans="1:8">
      <c r="A56">
        <f>Hyperlink("https://www.modamizbir.com/yesil-yirtmacli-duble-kol-tisort-64552","Ürün")</f>
        <v>0</v>
      </c>
      <c r="B56">
        <v>64552</v>
      </c>
      <c r="C56" t="s">
        <v>27</v>
      </c>
      <c r="D56" t="s">
        <v>61</v>
      </c>
      <c r="E56">
        <v>0</v>
      </c>
      <c r="F56" t="s">
        <v>76</v>
      </c>
      <c r="G56">
        <v>0</v>
      </c>
      <c r="H56" t="s">
        <v>97</v>
      </c>
    </row>
    <row r="57" spans="1:8">
      <c r="A57">
        <f>Hyperlink("https://www.modamizbir.com/yesil-yirtmacli-duble-kol-tisort-64552","Ürün")</f>
        <v>0</v>
      </c>
      <c r="B57">
        <v>64552</v>
      </c>
      <c r="C57" t="s">
        <v>27</v>
      </c>
      <c r="D57" t="s">
        <v>61</v>
      </c>
      <c r="E57">
        <v>0</v>
      </c>
      <c r="F57" t="s">
        <v>80</v>
      </c>
      <c r="G57">
        <v>0</v>
      </c>
      <c r="H57" t="s">
        <v>97</v>
      </c>
    </row>
    <row r="58" spans="1:8">
      <c r="A58">
        <f>Hyperlink("https://www.modamizbir.com/turuncu-yirtmacli-duble-kol-tisort-64556","Ürün")</f>
        <v>0</v>
      </c>
      <c r="B58">
        <v>64556</v>
      </c>
      <c r="C58" t="s">
        <v>28</v>
      </c>
      <c r="D58" t="s">
        <v>62</v>
      </c>
      <c r="E58">
        <v>6</v>
      </c>
      <c r="F58" t="s">
        <v>76</v>
      </c>
      <c r="G58">
        <v>0</v>
      </c>
      <c r="H58" t="s">
        <v>97</v>
      </c>
    </row>
    <row r="59" spans="1:8">
      <c r="A59">
        <f>Hyperlink("https://www.modamizbir.com/turuncu-yirtmacli-duble-kol-tisort-64556","Ürün")</f>
        <v>0</v>
      </c>
      <c r="B59">
        <v>64556</v>
      </c>
      <c r="C59" t="s">
        <v>28</v>
      </c>
      <c r="D59" t="s">
        <v>62</v>
      </c>
      <c r="E59">
        <v>6</v>
      </c>
      <c r="F59" t="s">
        <v>80</v>
      </c>
      <c r="G59">
        <v>6</v>
      </c>
      <c r="H59" t="s">
        <v>97</v>
      </c>
    </row>
    <row r="60" spans="1:8">
      <c r="A60">
        <f>Hyperlink("https://www.modamizbir.com/biskuvi-yuksek-bel-fitilli-bayan-tayt-61855","Ürün")</f>
        <v>0</v>
      </c>
      <c r="B60">
        <v>61855</v>
      </c>
      <c r="C60" t="s">
        <v>29</v>
      </c>
      <c r="D60" t="s">
        <v>58</v>
      </c>
      <c r="E60">
        <v>35</v>
      </c>
      <c r="F60" t="s">
        <v>76</v>
      </c>
      <c r="G60">
        <v>35</v>
      </c>
      <c r="H60" t="s">
        <v>90</v>
      </c>
    </row>
    <row r="61" spans="1:8">
      <c r="A61">
        <f>Hyperlink("https://www.modamizbir.com/biskuvi-yuksek-bel-fitilli-bayan-tayt-61855","Ürün")</f>
        <v>0</v>
      </c>
      <c r="B61">
        <v>61855</v>
      </c>
      <c r="C61" t="s">
        <v>29</v>
      </c>
      <c r="D61" t="s">
        <v>58</v>
      </c>
      <c r="E61">
        <v>35</v>
      </c>
      <c r="F61" t="s">
        <v>77</v>
      </c>
      <c r="G61">
        <v>0</v>
      </c>
      <c r="H61" t="s">
        <v>90</v>
      </c>
    </row>
    <row r="62" spans="1:8">
      <c r="A62">
        <f>Hyperlink("https://www.modamizbir.com/yesil-yuksek-bel-fitilli-bayan-tayt-61857","Ürün")</f>
        <v>0</v>
      </c>
      <c r="B62">
        <v>61857</v>
      </c>
      <c r="C62" t="s">
        <v>30</v>
      </c>
      <c r="D62" t="s">
        <v>61</v>
      </c>
      <c r="E62">
        <v>158</v>
      </c>
      <c r="F62" t="s">
        <v>76</v>
      </c>
      <c r="G62">
        <v>158</v>
      </c>
      <c r="H62" t="s">
        <v>90</v>
      </c>
    </row>
    <row r="63" spans="1:8">
      <c r="A63">
        <f>Hyperlink("https://www.modamizbir.com/yesil-yuksek-bel-fitilli-bayan-tayt-61857","Ürün")</f>
        <v>0</v>
      </c>
      <c r="B63">
        <v>61857</v>
      </c>
      <c r="C63" t="s">
        <v>30</v>
      </c>
      <c r="D63" t="s">
        <v>61</v>
      </c>
      <c r="E63">
        <v>158</v>
      </c>
      <c r="F63" t="s">
        <v>77</v>
      </c>
      <c r="G63">
        <v>0</v>
      </c>
      <c r="H63" t="s">
        <v>90</v>
      </c>
    </row>
    <row r="64" spans="1:8">
      <c r="A64">
        <f>Hyperlink("https://www.modamizbir.com/mavi-yuksek-bel-fitilli-bayan-tayt-61856","Ürün")</f>
        <v>0</v>
      </c>
      <c r="B64">
        <v>61856</v>
      </c>
      <c r="C64" t="s">
        <v>31</v>
      </c>
      <c r="D64" t="s">
        <v>48</v>
      </c>
      <c r="E64">
        <v>1</v>
      </c>
      <c r="F64" t="s">
        <v>76</v>
      </c>
      <c r="G64">
        <v>1</v>
      </c>
      <c r="H64" t="s">
        <v>90</v>
      </c>
    </row>
    <row r="65" spans="1:8">
      <c r="A65">
        <f>Hyperlink("https://www.modamizbir.com/mavi-yuksek-bel-fitilli-bayan-tayt-61856","Ürün")</f>
        <v>0</v>
      </c>
      <c r="B65">
        <v>61856</v>
      </c>
      <c r="C65" t="s">
        <v>31</v>
      </c>
      <c r="D65" t="s">
        <v>48</v>
      </c>
      <c r="E65">
        <v>1</v>
      </c>
      <c r="F65" t="s">
        <v>77</v>
      </c>
      <c r="G65">
        <v>0</v>
      </c>
      <c r="H65" t="s">
        <v>90</v>
      </c>
    </row>
    <row r="66" spans="1:8">
      <c r="A66">
        <f>Hyperlink("https://www.modamizbir.com/pudra-yuksek-bel-fitilli-bayan-tayt-61854","Ürün")</f>
        <v>0</v>
      </c>
      <c r="B66">
        <v>61854</v>
      </c>
      <c r="C66" t="s">
        <v>32</v>
      </c>
      <c r="D66" t="s">
        <v>63</v>
      </c>
      <c r="E66">
        <v>0</v>
      </c>
      <c r="F66" t="s">
        <v>76</v>
      </c>
      <c r="G66">
        <v>0</v>
      </c>
      <c r="H66" t="s">
        <v>90</v>
      </c>
    </row>
    <row r="67" spans="1:8">
      <c r="A67">
        <f>Hyperlink("https://www.modamizbir.com/pudra-yuksek-bel-fitilli-bayan-tayt-61854","Ürün")</f>
        <v>0</v>
      </c>
      <c r="B67">
        <v>61854</v>
      </c>
      <c r="C67" t="s">
        <v>32</v>
      </c>
      <c r="D67" t="s">
        <v>63</v>
      </c>
      <c r="E67">
        <v>0</v>
      </c>
      <c r="F67" t="s">
        <v>77</v>
      </c>
      <c r="G67">
        <v>0</v>
      </c>
      <c r="H67" t="s">
        <v>90</v>
      </c>
    </row>
    <row r="68" spans="1:8">
      <c r="A68">
        <f>Hyperlink("https://www.modamizbir.com/lacivert-kalin-cizgili-yakali-elbise-71354","Ürün")</f>
        <v>0</v>
      </c>
      <c r="B68">
        <v>71354</v>
      </c>
      <c r="C68" t="s">
        <v>33</v>
      </c>
      <c r="D68" t="s">
        <v>49</v>
      </c>
      <c r="E68">
        <v>17</v>
      </c>
      <c r="F68" t="s">
        <v>73</v>
      </c>
      <c r="G68">
        <v>17</v>
      </c>
      <c r="H68" t="s">
        <v>90</v>
      </c>
    </row>
    <row r="69" spans="1:8">
      <c r="A69">
        <f>Hyperlink("https://www.modamizbir.com/lacivert-kalin-cizgili-yakali-elbise-71354","Ürün")</f>
        <v>0</v>
      </c>
      <c r="B69">
        <v>71354</v>
      </c>
      <c r="C69" t="s">
        <v>33</v>
      </c>
      <c r="D69" t="s">
        <v>49</v>
      </c>
      <c r="E69">
        <v>17</v>
      </c>
      <c r="F69" t="s">
        <v>74</v>
      </c>
      <c r="G69">
        <v>0</v>
      </c>
      <c r="H69" t="s">
        <v>90</v>
      </c>
    </row>
    <row r="70" spans="1:8">
      <c r="A70">
        <f>Hyperlink("https://www.modamizbir.com/lacivert-kalin-cizgili-yakali-elbise-71354","Ürün")</f>
        <v>0</v>
      </c>
      <c r="B70">
        <v>71354</v>
      </c>
      <c r="C70" t="s">
        <v>33</v>
      </c>
      <c r="D70" t="s">
        <v>49</v>
      </c>
      <c r="E70">
        <v>17</v>
      </c>
      <c r="F70" t="s">
        <v>75</v>
      </c>
      <c r="G70">
        <v>0</v>
      </c>
      <c r="H70" t="s">
        <v>90</v>
      </c>
    </row>
    <row r="71" spans="1:8">
      <c r="A71">
        <f>Hyperlink("https://www.modamizbir.com/turuncu-kalin-cizgili-yakali-elbise-71356","Ürün")</f>
        <v>0</v>
      </c>
      <c r="B71">
        <v>71356</v>
      </c>
      <c r="C71" t="s">
        <v>34</v>
      </c>
      <c r="D71" t="s">
        <v>49</v>
      </c>
      <c r="E71">
        <v>73</v>
      </c>
      <c r="F71" t="s">
        <v>73</v>
      </c>
      <c r="G71">
        <v>42</v>
      </c>
      <c r="H71" t="s">
        <v>98</v>
      </c>
    </row>
    <row r="72" spans="1:8">
      <c r="A72">
        <f>Hyperlink("https://www.modamizbir.com/turuncu-kalin-cizgili-yakali-elbise-71356","Ürün")</f>
        <v>0</v>
      </c>
      <c r="B72">
        <v>71356</v>
      </c>
      <c r="C72" t="s">
        <v>34</v>
      </c>
      <c r="D72" t="s">
        <v>49</v>
      </c>
      <c r="E72">
        <v>73</v>
      </c>
      <c r="F72" t="s">
        <v>74</v>
      </c>
      <c r="G72">
        <v>21</v>
      </c>
      <c r="H72" t="s">
        <v>98</v>
      </c>
    </row>
    <row r="73" spans="1:8">
      <c r="A73">
        <f>Hyperlink("https://www.modamizbir.com/turuncu-kalin-cizgili-yakali-elbise-71356","Ürün")</f>
        <v>0</v>
      </c>
      <c r="B73">
        <v>71356</v>
      </c>
      <c r="C73" t="s">
        <v>34</v>
      </c>
      <c r="D73" t="s">
        <v>49</v>
      </c>
      <c r="E73">
        <v>73</v>
      </c>
      <c r="F73" t="s">
        <v>75</v>
      </c>
      <c r="G73">
        <v>10</v>
      </c>
      <c r="H73" t="s">
        <v>98</v>
      </c>
    </row>
    <row r="74" spans="1:8">
      <c r="A74">
        <f>Hyperlink("https://www.modamizbir.com/lila-dokuma-desenli-yazlik-kimono-69987","Ürün")</f>
        <v>0</v>
      </c>
      <c r="B74">
        <v>69987</v>
      </c>
      <c r="C74" t="s">
        <v>35</v>
      </c>
      <c r="D74" t="s">
        <v>64</v>
      </c>
      <c r="E74">
        <v>72</v>
      </c>
      <c r="F74" t="s">
        <v>73</v>
      </c>
      <c r="G74">
        <v>33</v>
      </c>
      <c r="H74" t="s">
        <v>90</v>
      </c>
    </row>
    <row r="75" spans="1:8">
      <c r="A75">
        <f>Hyperlink("https://www.modamizbir.com/lila-dokuma-desenli-yazlik-kimono-69987","Ürün")</f>
        <v>0</v>
      </c>
      <c r="B75">
        <v>69987</v>
      </c>
      <c r="C75" t="s">
        <v>35</v>
      </c>
      <c r="D75" t="s">
        <v>64</v>
      </c>
      <c r="E75">
        <v>72</v>
      </c>
      <c r="F75" t="s">
        <v>74</v>
      </c>
      <c r="G75">
        <v>39</v>
      </c>
      <c r="H75" t="s">
        <v>90</v>
      </c>
    </row>
    <row r="76" spans="1:8">
      <c r="A76">
        <f>Hyperlink("https://www.modamizbir.com/lila-dokuma-desenli-yazlik-kimono-69987","Ürün")</f>
        <v>0</v>
      </c>
      <c r="B76">
        <v>69987</v>
      </c>
      <c r="C76" t="s">
        <v>35</v>
      </c>
      <c r="D76" t="s">
        <v>64</v>
      </c>
      <c r="E76">
        <v>72</v>
      </c>
      <c r="F76" t="s">
        <v>75</v>
      </c>
      <c r="G76">
        <v>0</v>
      </c>
      <c r="H76" t="s">
        <v>90</v>
      </c>
    </row>
    <row r="77" spans="1:8">
      <c r="A77">
        <f>Hyperlink("https://www.modamizbir.com/vizon-dokuma-desenli-yazlik-kimono-69986","Ürün")</f>
        <v>0</v>
      </c>
      <c r="B77">
        <v>69986</v>
      </c>
      <c r="C77" t="s">
        <v>36</v>
      </c>
      <c r="D77" t="s">
        <v>60</v>
      </c>
      <c r="E77">
        <v>0</v>
      </c>
      <c r="F77" t="s">
        <v>73</v>
      </c>
      <c r="G77">
        <v>0</v>
      </c>
      <c r="H77" t="s">
        <v>90</v>
      </c>
    </row>
    <row r="78" spans="1:8">
      <c r="A78">
        <f>Hyperlink("https://www.modamizbir.com/vizon-dokuma-desenli-yazlik-kimono-69986","Ürün")</f>
        <v>0</v>
      </c>
      <c r="B78">
        <v>69986</v>
      </c>
      <c r="C78" t="s">
        <v>36</v>
      </c>
      <c r="D78" t="s">
        <v>60</v>
      </c>
      <c r="E78">
        <v>0</v>
      </c>
      <c r="F78" t="s">
        <v>74</v>
      </c>
      <c r="G78">
        <v>0</v>
      </c>
      <c r="H78" t="s">
        <v>90</v>
      </c>
    </row>
    <row r="79" spans="1:8">
      <c r="A79">
        <f>Hyperlink("https://www.modamizbir.com/vizon-dokuma-desenli-yazlik-kimono-69986","Ürün")</f>
        <v>0</v>
      </c>
      <c r="B79">
        <v>69986</v>
      </c>
      <c r="C79" t="s">
        <v>36</v>
      </c>
      <c r="D79" t="s">
        <v>60</v>
      </c>
      <c r="E79">
        <v>0</v>
      </c>
      <c r="F79" t="s">
        <v>75</v>
      </c>
      <c r="G79">
        <v>0</v>
      </c>
      <c r="H79" t="s">
        <v>90</v>
      </c>
    </row>
    <row r="80" spans="1:8">
      <c r="A80">
        <f>Hyperlink("https://www.modamizbir.com/siyah-yuksek-bel-likrali-bayan-tayt-58062","Ürün")</f>
        <v>0</v>
      </c>
      <c r="B80">
        <v>58062</v>
      </c>
      <c r="C80" t="s">
        <v>37</v>
      </c>
      <c r="D80" t="s">
        <v>53</v>
      </c>
      <c r="E80">
        <v>593</v>
      </c>
      <c r="F80" t="s">
        <v>73</v>
      </c>
      <c r="G80">
        <v>4</v>
      </c>
      <c r="H80" t="s">
        <v>90</v>
      </c>
    </row>
    <row r="81" spans="1:8">
      <c r="A81">
        <f>Hyperlink("https://www.modamizbir.com/siyah-yuksek-bel-likrali-bayan-tayt-58062","Ürün")</f>
        <v>0</v>
      </c>
      <c r="B81">
        <v>58062</v>
      </c>
      <c r="C81" t="s">
        <v>37</v>
      </c>
      <c r="D81" t="s">
        <v>53</v>
      </c>
      <c r="E81">
        <v>593</v>
      </c>
      <c r="F81" t="s">
        <v>74</v>
      </c>
      <c r="G81">
        <v>589</v>
      </c>
      <c r="H81" t="s">
        <v>90</v>
      </c>
    </row>
    <row r="82" spans="1:8">
      <c r="A82">
        <f>Hyperlink("https://www.modamizbir.com/siyah-yuksek-bel-likrali-bayan-tayt-58062","Ürün")</f>
        <v>0</v>
      </c>
      <c r="B82">
        <v>58062</v>
      </c>
      <c r="C82" t="s">
        <v>37</v>
      </c>
      <c r="D82" t="s">
        <v>53</v>
      </c>
      <c r="E82">
        <v>593</v>
      </c>
      <c r="F82" t="s">
        <v>75</v>
      </c>
      <c r="G82">
        <v>0</v>
      </c>
      <c r="H82" t="s">
        <v>90</v>
      </c>
    </row>
    <row r="83" spans="1:8">
      <c r="A83">
        <f>Hyperlink("https://www.modamizbir.com/siyah-yuksek-bel-likrali-bayan-tayt-58062","Ürün")</f>
        <v>0</v>
      </c>
      <c r="B83">
        <v>58062</v>
      </c>
      <c r="C83" t="s">
        <v>37</v>
      </c>
      <c r="D83" t="s">
        <v>53</v>
      </c>
      <c r="E83">
        <v>593</v>
      </c>
      <c r="F83" t="s">
        <v>78</v>
      </c>
      <c r="G83">
        <v>0</v>
      </c>
      <c r="H83" t="s">
        <v>90</v>
      </c>
    </row>
    <row r="84" spans="1:8">
      <c r="A84">
        <f>Hyperlink("https://www.modamizbir.com/siyah-parasut-kumas-cepli-bayan-alt-62435","Ürün")</f>
        <v>0</v>
      </c>
      <c r="B84">
        <v>62435</v>
      </c>
      <c r="C84" t="s">
        <v>38</v>
      </c>
      <c r="D84" t="s">
        <v>53</v>
      </c>
      <c r="E84">
        <v>31</v>
      </c>
      <c r="F84" t="s">
        <v>73</v>
      </c>
      <c r="G84">
        <v>0</v>
      </c>
      <c r="H84" t="s">
        <v>90</v>
      </c>
    </row>
    <row r="85" spans="1:8">
      <c r="A85">
        <f>Hyperlink("https://www.modamizbir.com/siyah-parasut-kumas-cepli-bayan-alt-62435","Ürün")</f>
        <v>0</v>
      </c>
      <c r="B85">
        <v>62435</v>
      </c>
      <c r="C85" t="s">
        <v>38</v>
      </c>
      <c r="D85" t="s">
        <v>53</v>
      </c>
      <c r="E85">
        <v>31</v>
      </c>
      <c r="F85" t="s">
        <v>74</v>
      </c>
      <c r="G85">
        <v>0</v>
      </c>
      <c r="H85" t="s">
        <v>90</v>
      </c>
    </row>
    <row r="86" spans="1:8">
      <c r="A86">
        <f>Hyperlink("https://www.modamizbir.com/siyah-parasut-kumas-cepli-bayan-alt-62435","Ürün")</f>
        <v>0</v>
      </c>
      <c r="B86">
        <v>62435</v>
      </c>
      <c r="C86" t="s">
        <v>38</v>
      </c>
      <c r="D86" t="s">
        <v>53</v>
      </c>
      <c r="E86">
        <v>31</v>
      </c>
      <c r="F86" t="s">
        <v>75</v>
      </c>
      <c r="G86">
        <v>31</v>
      </c>
      <c r="H86" t="s">
        <v>90</v>
      </c>
    </row>
    <row r="87" spans="1:8">
      <c r="A87">
        <f>Hyperlink("https://www.modamizbir.com/parasut-kumas-siyah-cepli-bayan-alt-62436","Ürün")</f>
        <v>0</v>
      </c>
      <c r="B87">
        <v>62436</v>
      </c>
      <c r="C87" t="s">
        <v>39</v>
      </c>
      <c r="D87" t="s">
        <v>53</v>
      </c>
      <c r="E87">
        <v>0</v>
      </c>
      <c r="F87" t="s">
        <v>73</v>
      </c>
      <c r="G87">
        <v>0</v>
      </c>
      <c r="H87" t="s">
        <v>90</v>
      </c>
    </row>
    <row r="88" spans="1:8">
      <c r="A88">
        <f>Hyperlink("https://www.modamizbir.com/parasut-kumas-siyah-cepli-bayan-alt-62436","Ürün")</f>
        <v>0</v>
      </c>
      <c r="B88">
        <v>62436</v>
      </c>
      <c r="C88" t="s">
        <v>39</v>
      </c>
      <c r="D88" t="s">
        <v>53</v>
      </c>
      <c r="E88">
        <v>0</v>
      </c>
      <c r="F88" t="s">
        <v>74</v>
      </c>
      <c r="G88">
        <v>0</v>
      </c>
      <c r="H88" t="s">
        <v>90</v>
      </c>
    </row>
    <row r="89" spans="1:8">
      <c r="A89">
        <f>Hyperlink("https://www.modamizbir.com/parasut-kumas-siyah-cepli-bayan-alt-62436","Ürün")</f>
        <v>0</v>
      </c>
      <c r="B89">
        <v>62436</v>
      </c>
      <c r="C89" t="s">
        <v>39</v>
      </c>
      <c r="D89" t="s">
        <v>53</v>
      </c>
      <c r="E89">
        <v>0</v>
      </c>
      <c r="F89" t="s">
        <v>75</v>
      </c>
      <c r="G89">
        <v>0</v>
      </c>
      <c r="H89" t="s">
        <v>90</v>
      </c>
    </row>
    <row r="90" spans="1:8">
      <c r="A90">
        <f>Hyperlink("https://www.modamizbir.com/mavi-duble-paca-bayan-tensel-kot-pantolon-71290","Ürün")</f>
        <v>0</v>
      </c>
      <c r="B90">
        <v>71290</v>
      </c>
      <c r="C90" t="s">
        <v>40</v>
      </c>
      <c r="D90" t="s">
        <v>48</v>
      </c>
      <c r="E90">
        <v>37</v>
      </c>
      <c r="F90" t="s">
        <v>81</v>
      </c>
      <c r="G90">
        <v>23</v>
      </c>
      <c r="H90" t="s">
        <v>99</v>
      </c>
    </row>
    <row r="91" spans="1:8">
      <c r="A91">
        <f>Hyperlink("https://www.modamizbir.com/mavi-duble-paca-bayan-tensel-kot-pantolon-71290","Ürün")</f>
        <v>0</v>
      </c>
      <c r="B91">
        <v>71290</v>
      </c>
      <c r="C91" t="s">
        <v>40</v>
      </c>
      <c r="D91" t="s">
        <v>48</v>
      </c>
      <c r="E91">
        <v>37</v>
      </c>
      <c r="F91" t="s">
        <v>82</v>
      </c>
      <c r="G91">
        <v>7</v>
      </c>
      <c r="H91" t="s">
        <v>99</v>
      </c>
    </row>
    <row r="92" spans="1:8">
      <c r="A92">
        <f>Hyperlink("https://www.modamizbir.com/mavi-duble-paca-bayan-tensel-kot-pantolon-71290","Ürün")</f>
        <v>0</v>
      </c>
      <c r="B92">
        <v>71290</v>
      </c>
      <c r="C92" t="s">
        <v>40</v>
      </c>
      <c r="D92" t="s">
        <v>48</v>
      </c>
      <c r="E92">
        <v>37</v>
      </c>
      <c r="F92" t="s">
        <v>83</v>
      </c>
      <c r="G92">
        <v>7</v>
      </c>
      <c r="H92" t="s">
        <v>99</v>
      </c>
    </row>
    <row r="93" spans="1:8">
      <c r="A93">
        <f>Hyperlink("https://www.modamizbir.com/mavi-duble-paca-bayan-tensel-kot-pantolon-71290","Ürün")</f>
        <v>0</v>
      </c>
      <c r="B93">
        <v>71290</v>
      </c>
      <c r="C93" t="s">
        <v>40</v>
      </c>
      <c r="D93" t="s">
        <v>48</v>
      </c>
      <c r="E93">
        <v>37</v>
      </c>
      <c r="F93" t="s">
        <v>84</v>
      </c>
      <c r="G93">
        <v>0</v>
      </c>
      <c r="H93" t="s">
        <v>99</v>
      </c>
    </row>
    <row r="94" spans="1:8">
      <c r="A94">
        <f>Hyperlink("https://www.modamizbir.com/lacivert-duble-paca-bayan-tensel-kot-pantolon-71291","Ürün")</f>
        <v>0</v>
      </c>
      <c r="B94">
        <v>71291</v>
      </c>
      <c r="C94" t="s">
        <v>41</v>
      </c>
      <c r="D94" t="s">
        <v>48</v>
      </c>
      <c r="E94">
        <v>0</v>
      </c>
      <c r="F94" t="s">
        <v>83</v>
      </c>
      <c r="G94">
        <v>0</v>
      </c>
      <c r="H94" t="s">
        <v>99</v>
      </c>
    </row>
    <row r="95" spans="1:8">
      <c r="A95">
        <f>Hyperlink("https://www.modamizbir.com/lacivert-duble-paca-bayan-tensel-kot-pantolon-71291","Ürün")</f>
        <v>0</v>
      </c>
      <c r="B95">
        <v>71291</v>
      </c>
      <c r="C95" t="s">
        <v>41</v>
      </c>
      <c r="D95" t="s">
        <v>48</v>
      </c>
      <c r="E95">
        <v>0</v>
      </c>
      <c r="F95" t="s">
        <v>82</v>
      </c>
      <c r="G95">
        <v>0</v>
      </c>
      <c r="H95" t="s">
        <v>99</v>
      </c>
    </row>
    <row r="96" spans="1:8">
      <c r="A96">
        <f>Hyperlink("https://www.modamizbir.com/lacivert-duble-paca-bayan-tensel-kot-pantolon-71291","Ürün")</f>
        <v>0</v>
      </c>
      <c r="B96">
        <v>71291</v>
      </c>
      <c r="C96" t="s">
        <v>41</v>
      </c>
      <c r="D96" t="s">
        <v>48</v>
      </c>
      <c r="E96">
        <v>0</v>
      </c>
      <c r="F96" t="s">
        <v>81</v>
      </c>
      <c r="G96">
        <v>0</v>
      </c>
      <c r="H96" t="s">
        <v>99</v>
      </c>
    </row>
    <row r="97" spans="1:8">
      <c r="A97">
        <f>Hyperlink("https://www.modamizbir.com/lacivert-duble-paca-bayan-tensel-kot-pantolon-71291","Ürün")</f>
        <v>0</v>
      </c>
      <c r="B97">
        <v>71291</v>
      </c>
      <c r="C97" t="s">
        <v>41</v>
      </c>
      <c r="D97" t="s">
        <v>48</v>
      </c>
      <c r="E97">
        <v>0</v>
      </c>
      <c r="F97" t="s">
        <v>84</v>
      </c>
      <c r="G97">
        <v>0</v>
      </c>
      <c r="H97" t="s">
        <v>99</v>
      </c>
    </row>
    <row r="98" spans="1:8">
      <c r="A98">
        <f>Hyperlink("https://www.modamizbir.com/yesil-likrali-bayan-askili-pijama-takimi-54624","Ürün")</f>
        <v>0</v>
      </c>
      <c r="B98">
        <v>54624</v>
      </c>
      <c r="C98" t="s">
        <v>42</v>
      </c>
      <c r="D98" t="s">
        <v>61</v>
      </c>
      <c r="E98">
        <v>0</v>
      </c>
      <c r="F98" t="s">
        <v>73</v>
      </c>
      <c r="G98">
        <v>0</v>
      </c>
      <c r="H98" t="s">
        <v>100</v>
      </c>
    </row>
    <row r="99" spans="1:8">
      <c r="A99">
        <f>Hyperlink("https://www.modamizbir.com/yesil-likrali-bayan-askili-pijama-takimi-54624","Ürün")</f>
        <v>0</v>
      </c>
      <c r="B99">
        <v>54624</v>
      </c>
      <c r="C99" t="s">
        <v>42</v>
      </c>
      <c r="D99" t="s">
        <v>61</v>
      </c>
      <c r="E99">
        <v>0</v>
      </c>
      <c r="F99" t="s">
        <v>74</v>
      </c>
      <c r="G99">
        <v>0</v>
      </c>
      <c r="H99" t="s">
        <v>100</v>
      </c>
    </row>
    <row r="100" spans="1:8">
      <c r="A100">
        <f>Hyperlink("https://www.modamizbir.com/yesil-likrali-bayan-askili-pijama-takimi-54624","Ürün")</f>
        <v>0</v>
      </c>
      <c r="B100">
        <v>54624</v>
      </c>
      <c r="C100" t="s">
        <v>42</v>
      </c>
      <c r="D100" t="s">
        <v>61</v>
      </c>
      <c r="E100">
        <v>0</v>
      </c>
      <c r="F100" t="s">
        <v>75</v>
      </c>
      <c r="G100">
        <v>0</v>
      </c>
      <c r="H100" t="s">
        <v>100</v>
      </c>
    </row>
    <row r="101" spans="1:8">
      <c r="A101">
        <f>Hyperlink("https://www.modamizbir.com/gul-kurusu-likrali-bayan-askili-pijama-takimi-54625","Ürün")</f>
        <v>0</v>
      </c>
      <c r="B101">
        <v>54625</v>
      </c>
      <c r="C101" t="s">
        <v>43</v>
      </c>
      <c r="D101" t="s">
        <v>51</v>
      </c>
      <c r="E101">
        <v>0</v>
      </c>
      <c r="F101" t="s">
        <v>73</v>
      </c>
      <c r="G101">
        <v>0</v>
      </c>
      <c r="H101" t="s">
        <v>100</v>
      </c>
    </row>
    <row r="102" spans="1:8">
      <c r="A102">
        <f>Hyperlink("https://www.modamizbir.com/gul-kurusu-likrali-bayan-askili-pijama-takimi-54625","Ürün")</f>
        <v>0</v>
      </c>
      <c r="B102">
        <v>54625</v>
      </c>
      <c r="C102" t="s">
        <v>43</v>
      </c>
      <c r="D102" t="s">
        <v>51</v>
      </c>
      <c r="E102">
        <v>0</v>
      </c>
      <c r="F102" t="s">
        <v>74</v>
      </c>
      <c r="G102">
        <v>0</v>
      </c>
      <c r="H102" t="s">
        <v>100</v>
      </c>
    </row>
    <row r="103" spans="1:8">
      <c r="A103">
        <f>Hyperlink("https://www.modamizbir.com/gul-kurusu-likrali-bayan-askili-pijama-takimi-54625","Ürün")</f>
        <v>0</v>
      </c>
      <c r="B103">
        <v>54625</v>
      </c>
      <c r="C103" t="s">
        <v>43</v>
      </c>
      <c r="D103" t="s">
        <v>51</v>
      </c>
      <c r="E103">
        <v>0</v>
      </c>
      <c r="F103" t="s">
        <v>75</v>
      </c>
      <c r="G103">
        <v>0</v>
      </c>
      <c r="H103" t="s">
        <v>100</v>
      </c>
    </row>
    <row r="104" spans="1:8">
      <c r="A104">
        <f>Hyperlink("https://www.modamizbir.com/mavi-likrali-bayan-askili-pijama-takimi-54623","Ürün")</f>
        <v>0</v>
      </c>
      <c r="B104">
        <v>54623</v>
      </c>
      <c r="C104" t="s">
        <v>44</v>
      </c>
      <c r="D104" t="s">
        <v>48</v>
      </c>
      <c r="E104">
        <v>23</v>
      </c>
      <c r="F104" t="s">
        <v>73</v>
      </c>
      <c r="G104">
        <v>23</v>
      </c>
      <c r="H104" t="s">
        <v>100</v>
      </c>
    </row>
    <row r="105" spans="1:8">
      <c r="A105">
        <f>Hyperlink("https://www.modamizbir.com/mavi-likrali-bayan-askili-pijama-takimi-54623","Ürün")</f>
        <v>0</v>
      </c>
      <c r="B105">
        <v>54623</v>
      </c>
      <c r="C105" t="s">
        <v>44</v>
      </c>
      <c r="D105" t="s">
        <v>48</v>
      </c>
      <c r="E105">
        <v>23</v>
      </c>
      <c r="F105" t="s">
        <v>74</v>
      </c>
      <c r="G105">
        <v>0</v>
      </c>
      <c r="H105" t="s">
        <v>100</v>
      </c>
    </row>
    <row r="106" spans="1:8">
      <c r="A106">
        <f>Hyperlink("https://www.modamizbir.com/mavi-likrali-bayan-askili-pijama-takimi-54623","Ürün")</f>
        <v>0</v>
      </c>
      <c r="B106">
        <v>54623</v>
      </c>
      <c r="C106" t="s">
        <v>44</v>
      </c>
      <c r="D106" t="s">
        <v>48</v>
      </c>
      <c r="E106">
        <v>23</v>
      </c>
      <c r="F106" t="s">
        <v>75</v>
      </c>
      <c r="G106">
        <v>0</v>
      </c>
      <c r="H106" t="s">
        <v>100</v>
      </c>
    </row>
    <row r="107" spans="1:8">
      <c r="A107">
        <f>Hyperlink("https://www.modamizbir.com/siyah-fitilli-bayan-tayt-67170","Ürün")</f>
        <v>0</v>
      </c>
      <c r="B107">
        <v>67170</v>
      </c>
      <c r="C107" t="s">
        <v>45</v>
      </c>
      <c r="D107" t="s">
        <v>53</v>
      </c>
      <c r="E107">
        <v>0</v>
      </c>
      <c r="F107" t="s">
        <v>76</v>
      </c>
      <c r="G107">
        <v>0</v>
      </c>
      <c r="H107" t="s">
        <v>90</v>
      </c>
    </row>
    <row r="108" spans="1:8">
      <c r="A108">
        <f>Hyperlink("https://www.modamizbir.com/siyah-fitilli-bayan-tayt-67170","Ürün")</f>
        <v>0</v>
      </c>
      <c r="B108">
        <v>67170</v>
      </c>
      <c r="C108" t="s">
        <v>45</v>
      </c>
      <c r="D108" t="s">
        <v>53</v>
      </c>
      <c r="E108">
        <v>0</v>
      </c>
      <c r="F108" t="s">
        <v>77</v>
      </c>
      <c r="G108">
        <v>0</v>
      </c>
      <c r="H108" t="s">
        <v>90</v>
      </c>
    </row>
    <row r="109" spans="1:8">
      <c r="A109">
        <f>Hyperlink("https://www.modamizbir.com/biskuvi-fitilli-bayan-tayt-67171","Ürün")</f>
        <v>0</v>
      </c>
      <c r="B109">
        <v>67171</v>
      </c>
      <c r="C109" t="s">
        <v>46</v>
      </c>
      <c r="D109" t="s">
        <v>58</v>
      </c>
      <c r="E109">
        <v>142</v>
      </c>
      <c r="F109" t="s">
        <v>76</v>
      </c>
      <c r="G109">
        <v>49</v>
      </c>
      <c r="H109" t="s">
        <v>90</v>
      </c>
    </row>
    <row r="110" spans="1:8">
      <c r="A110">
        <f>Hyperlink("https://www.modamizbir.com/biskuvi-fitilli-bayan-tayt-67171","Ürün")</f>
        <v>0</v>
      </c>
      <c r="B110">
        <v>67171</v>
      </c>
      <c r="C110" t="s">
        <v>46</v>
      </c>
      <c r="D110" t="s">
        <v>58</v>
      </c>
      <c r="E110">
        <v>142</v>
      </c>
      <c r="F110" t="s">
        <v>77</v>
      </c>
      <c r="G110">
        <v>93</v>
      </c>
      <c r="H110" t="s">
        <v>90</v>
      </c>
    </row>
    <row r="111" spans="1:8">
      <c r="A111">
        <f>Hyperlink("https://www.modamizbir.com/ten-rugan-kadin-stiletto-85337","Ürün")</f>
        <v>0</v>
      </c>
      <c r="B111">
        <v>85337</v>
      </c>
      <c r="C111" t="s">
        <v>47</v>
      </c>
      <c r="D111" t="s">
        <v>65</v>
      </c>
      <c r="E111">
        <v>7</v>
      </c>
      <c r="F111" t="s">
        <v>85</v>
      </c>
      <c r="G111">
        <v>1</v>
      </c>
      <c r="H111" t="s">
        <v>101</v>
      </c>
    </row>
    <row r="112" spans="1:8">
      <c r="A112">
        <f>Hyperlink("https://www.modamizbir.com/ten-rugan-kadin-stiletto-85337","Ürün")</f>
        <v>0</v>
      </c>
      <c r="B112">
        <v>85337</v>
      </c>
      <c r="C112" t="s">
        <v>47</v>
      </c>
      <c r="D112" t="s">
        <v>65</v>
      </c>
      <c r="E112">
        <v>7</v>
      </c>
      <c r="F112" t="s">
        <v>86</v>
      </c>
      <c r="G112">
        <v>2</v>
      </c>
      <c r="H112" t="s">
        <v>101</v>
      </c>
    </row>
    <row r="113" spans="1:8">
      <c r="A113">
        <f>Hyperlink("https://www.modamizbir.com/ten-rugan-kadin-stiletto-85337","Ürün")</f>
        <v>0</v>
      </c>
      <c r="B113">
        <v>85337</v>
      </c>
      <c r="C113" t="s">
        <v>47</v>
      </c>
      <c r="D113" t="s">
        <v>65</v>
      </c>
      <c r="E113">
        <v>7</v>
      </c>
      <c r="F113" t="s">
        <v>81</v>
      </c>
      <c r="G113">
        <v>1</v>
      </c>
      <c r="H113" t="s">
        <v>101</v>
      </c>
    </row>
    <row r="114" spans="1:8">
      <c r="A114">
        <f>Hyperlink("https://www.modamizbir.com/ten-rugan-kadin-stiletto-85337","Ürün")</f>
        <v>0</v>
      </c>
      <c r="B114">
        <v>85337</v>
      </c>
      <c r="C114" t="s">
        <v>47</v>
      </c>
      <c r="D114" t="s">
        <v>65</v>
      </c>
      <c r="E114">
        <v>7</v>
      </c>
      <c r="F114" t="s">
        <v>87</v>
      </c>
      <c r="G114">
        <v>2</v>
      </c>
      <c r="H114" t="s">
        <v>101</v>
      </c>
    </row>
    <row r="115" spans="1:8">
      <c r="A115">
        <f>Hyperlink("https://www.modamizbir.com/ten-rugan-kadin-stiletto-85337","Ürün")</f>
        <v>0</v>
      </c>
      <c r="B115">
        <v>85337</v>
      </c>
      <c r="C115" t="s">
        <v>47</v>
      </c>
      <c r="D115" t="s">
        <v>65</v>
      </c>
      <c r="E115">
        <v>7</v>
      </c>
      <c r="F115" t="s">
        <v>82</v>
      </c>
      <c r="G115">
        <v>1</v>
      </c>
      <c r="H11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modamizbir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2021-11-08T02:44:52Z</dcterms:created>
  <dcterms:modified xsi:type="dcterms:W3CDTF">2021-11-08T02:44:52Z</dcterms:modified>
</cp:coreProperties>
</file>