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Publications\Research Paper\PhD\PhD 1st paper\"/>
    </mc:Choice>
  </mc:AlternateContent>
  <xr:revisionPtr revIDLastSave="0" documentId="13_ncr:1_{7E8A47E5-414B-49D5-9BFD-34146FA812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E49" i="1"/>
  <c r="F48" i="1"/>
  <c r="E48" i="1"/>
  <c r="F47" i="1"/>
  <c r="E47" i="1"/>
  <c r="F46" i="1"/>
  <c r="E46" i="1"/>
  <c r="F45" i="1"/>
  <c r="E45" i="1"/>
  <c r="F44" i="1"/>
  <c r="E44" i="1"/>
  <c r="F43" i="1"/>
  <c r="F42" i="1"/>
  <c r="F41" i="1"/>
  <c r="F40" i="1"/>
  <c r="E40" i="1"/>
  <c r="F39" i="1"/>
  <c r="E39" i="1"/>
  <c r="F38" i="1"/>
  <c r="E38" i="1"/>
  <c r="F35" i="1"/>
  <c r="F28" i="1"/>
  <c r="E28" i="1"/>
  <c r="E25" i="1"/>
  <c r="E24" i="1"/>
  <c r="E23" i="1"/>
  <c r="E22" i="1"/>
  <c r="E21" i="1"/>
  <c r="E20" i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<sst xmlns="http://schemas.openxmlformats.org/spreadsheetml/2006/main" count="54" uniqueCount="10">
  <si>
    <t>A260</t>
  </si>
  <si>
    <t>A280</t>
  </si>
  <si>
    <t>260/280</t>
  </si>
  <si>
    <t>260/230</t>
  </si>
  <si>
    <t>DNA Yield</t>
  </si>
  <si>
    <t>Protocol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</si>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</sst>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D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29" workbookViewId="0">
      <selection activeCell="G41" sqref="G41"/>
    </sheetView>
  </sheetViews>
  <sheetFormatPr defaultRowHeight="15" x14ac:dyDescent="0.25"/>
  <sheetData>
    <row r="1" spans="1:6" x14ac:dyDescent="0.25">
      <c r="A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</v>
      </c>
      <c r="B2">
        <v>548.7600000000001</v>
      </c>
      <c r="C2">
        <v>27.437000000000001</v>
      </c>
      <c r="D2">
        <v>15.23</v>
      </c>
      <c r="E2">
        <v>1.8</v>
      </c>
      <c r="F2">
        <v>1.95</v>
      </c>
    </row>
    <row r="3" spans="1:6" x14ac:dyDescent="0.25">
      <c r="A3" t="s">
        <v>6</v>
      </c>
      <c r="B3">
        <v>291.92</v>
      </c>
      <c r="C3" s="2">
        <v>14.595000000000001</v>
      </c>
      <c r="D3" s="2">
        <v>7.8769999999999998</v>
      </c>
      <c r="E3" s="2">
        <v>1.85</v>
      </c>
      <c r="F3" s="2">
        <v>2.11</v>
      </c>
    </row>
    <row r="4" spans="1:6" x14ac:dyDescent="0.25">
      <c r="A4" t="s">
        <v>6</v>
      </c>
      <c r="B4">
        <v>299.68</v>
      </c>
      <c r="C4">
        <v>14.984</v>
      </c>
      <c r="D4">
        <v>7.9649999999999999</v>
      </c>
      <c r="E4">
        <v>1.88</v>
      </c>
      <c r="F4">
        <v>2</v>
      </c>
    </row>
    <row r="5" spans="1:6" x14ac:dyDescent="0.25">
      <c r="A5" t="s">
        <v>6</v>
      </c>
      <c r="B5">
        <v>367.76</v>
      </c>
      <c r="C5">
        <v>18.387</v>
      </c>
      <c r="D5">
        <v>9.82</v>
      </c>
      <c r="E5">
        <v>1.87</v>
      </c>
      <c r="F5">
        <v>2</v>
      </c>
    </row>
    <row r="6" spans="1:6" x14ac:dyDescent="0.25">
      <c r="A6" t="s">
        <v>6</v>
      </c>
      <c r="B6">
        <v>363.56</v>
      </c>
      <c r="C6">
        <v>18.178999999999998</v>
      </c>
      <c r="D6">
        <v>9.7490000000000006</v>
      </c>
      <c r="E6">
        <v>1.86</v>
      </c>
      <c r="F6">
        <v>1.98</v>
      </c>
    </row>
    <row r="7" spans="1:6" x14ac:dyDescent="0.25">
      <c r="A7" t="s">
        <v>6</v>
      </c>
      <c r="B7">
        <v>580.52</v>
      </c>
      <c r="C7">
        <v>29.024999999999999</v>
      </c>
      <c r="D7">
        <v>15.590999999999999</v>
      </c>
      <c r="E7">
        <v>1.86</v>
      </c>
      <c r="F7">
        <v>2.0499999999999998</v>
      </c>
    </row>
    <row r="8" spans="1:6" x14ac:dyDescent="0.25">
      <c r="A8" t="s">
        <v>6</v>
      </c>
      <c r="B8">
        <v>324.32</v>
      </c>
      <c r="C8">
        <v>16.216000000000001</v>
      </c>
      <c r="D8">
        <v>8.7370000000000001</v>
      </c>
      <c r="E8">
        <v>1.86</v>
      </c>
      <c r="F8">
        <v>2.23</v>
      </c>
    </row>
    <row r="9" spans="1:6" x14ac:dyDescent="0.25">
      <c r="A9" t="s">
        <v>6</v>
      </c>
      <c r="B9">
        <v>356.88000000000005</v>
      </c>
      <c r="C9">
        <v>17.844000000000001</v>
      </c>
      <c r="D9">
        <v>9.5540000000000003</v>
      </c>
      <c r="E9">
        <v>1.87</v>
      </c>
      <c r="F9">
        <v>2.04</v>
      </c>
    </row>
    <row r="10" spans="1:6" x14ac:dyDescent="0.25">
      <c r="A10" t="s">
        <v>6</v>
      </c>
      <c r="B10">
        <v>614.52</v>
      </c>
      <c r="C10" s="2">
        <v>30.725999999999999</v>
      </c>
      <c r="D10" s="2">
        <v>16.577999999999999</v>
      </c>
      <c r="E10" s="2">
        <v>1.85</v>
      </c>
      <c r="F10" s="2">
        <v>2.02</v>
      </c>
    </row>
    <row r="11" spans="1:6" x14ac:dyDescent="0.25">
      <c r="A11" t="s">
        <v>6</v>
      </c>
      <c r="B11">
        <v>378.52</v>
      </c>
      <c r="C11">
        <v>18.927</v>
      </c>
      <c r="D11">
        <v>10.294</v>
      </c>
      <c r="E11">
        <v>1.84</v>
      </c>
      <c r="F11">
        <v>2.08</v>
      </c>
    </row>
    <row r="12" spans="1:6" x14ac:dyDescent="0.25">
      <c r="A12" t="s">
        <v>6</v>
      </c>
      <c r="B12">
        <v>397.32</v>
      </c>
      <c r="C12">
        <v>19.864999999999998</v>
      </c>
      <c r="D12">
        <v>10.775</v>
      </c>
      <c r="E12">
        <v>1.84</v>
      </c>
      <c r="F12">
        <v>1.85</v>
      </c>
    </row>
    <row r="13" spans="1:6" x14ac:dyDescent="0.25">
      <c r="A13" t="s">
        <v>6</v>
      </c>
      <c r="B13">
        <v>253.36</v>
      </c>
      <c r="C13">
        <v>85.337000000000003</v>
      </c>
      <c r="D13">
        <v>46.567</v>
      </c>
      <c r="E13">
        <v>1.83</v>
      </c>
      <c r="F13">
        <v>2.09</v>
      </c>
    </row>
    <row r="14" spans="1:6" x14ac:dyDescent="0.25">
      <c r="A14" t="s">
        <v>7</v>
      </c>
      <c r="B14">
        <v>100.48</v>
      </c>
      <c r="C14" s="2">
        <v>10.048999999999999</v>
      </c>
      <c r="D14" s="2">
        <v>5.7830000000000004</v>
      </c>
      <c r="E14" s="3">
        <f>C14/D14</f>
        <v>1.7376794051530347</v>
      </c>
      <c r="F14" s="2">
        <v>1.87</v>
      </c>
    </row>
    <row r="15" spans="1:6" x14ac:dyDescent="0.25">
      <c r="A15" t="s">
        <v>7</v>
      </c>
      <c r="B15">
        <v>105.42000000000002</v>
      </c>
      <c r="C15">
        <v>10.542</v>
      </c>
      <c r="D15">
        <v>5.96</v>
      </c>
      <c r="E15" s="4">
        <f t="shared" ref="E15:E25" si="0">C15/D15</f>
        <v>1.7687919463087247</v>
      </c>
      <c r="F15">
        <v>1.91</v>
      </c>
    </row>
    <row r="16" spans="1:6" x14ac:dyDescent="0.25">
      <c r="A16" t="s">
        <v>7</v>
      </c>
      <c r="B16">
        <v>104.14000000000001</v>
      </c>
      <c r="C16">
        <v>10.413</v>
      </c>
      <c r="D16">
        <v>5.94</v>
      </c>
      <c r="E16" s="4">
        <f t="shared" si="0"/>
        <v>1.7530303030303029</v>
      </c>
      <c r="F16">
        <v>1.74</v>
      </c>
    </row>
    <row r="17" spans="1:6" x14ac:dyDescent="0.25">
      <c r="A17" t="s">
        <v>7</v>
      </c>
      <c r="B17">
        <v>113.96</v>
      </c>
      <c r="C17">
        <v>11.395</v>
      </c>
      <c r="D17">
        <v>6.27</v>
      </c>
      <c r="E17" s="4">
        <f t="shared" si="0"/>
        <v>1.8173843700159491</v>
      </c>
      <c r="F17">
        <v>1.58</v>
      </c>
    </row>
    <row r="18" spans="1:6" x14ac:dyDescent="0.25">
      <c r="A18" t="s">
        <v>7</v>
      </c>
      <c r="B18">
        <v>122.72000000000001</v>
      </c>
      <c r="C18">
        <v>12.271000000000001</v>
      </c>
      <c r="D18">
        <v>6.851</v>
      </c>
      <c r="E18" s="4">
        <f t="shared" si="0"/>
        <v>1.7911253831557439</v>
      </c>
      <c r="F18">
        <v>1.81</v>
      </c>
    </row>
    <row r="19" spans="1:6" x14ac:dyDescent="0.25">
      <c r="A19" t="s">
        <v>7</v>
      </c>
      <c r="B19">
        <v>114.62</v>
      </c>
      <c r="C19">
        <v>11.462</v>
      </c>
      <c r="D19">
        <v>6.9450000000000003</v>
      </c>
      <c r="E19" s="4">
        <f t="shared" si="0"/>
        <v>1.650395968322534</v>
      </c>
      <c r="F19">
        <v>1.61</v>
      </c>
    </row>
    <row r="20" spans="1:6" x14ac:dyDescent="0.25">
      <c r="A20" t="s">
        <v>7</v>
      </c>
      <c r="B20">
        <v>143.56</v>
      </c>
      <c r="C20">
        <v>14.356</v>
      </c>
      <c r="D20">
        <v>7.984</v>
      </c>
      <c r="E20" s="4">
        <f t="shared" si="0"/>
        <v>1.7980961923847696</v>
      </c>
      <c r="F20">
        <v>2.0099999999999998</v>
      </c>
    </row>
    <row r="21" spans="1:6" x14ac:dyDescent="0.25">
      <c r="A21" t="s">
        <v>7</v>
      </c>
      <c r="B21">
        <v>155.82000000000002</v>
      </c>
      <c r="C21">
        <v>15.581</v>
      </c>
      <c r="D21">
        <v>8.4920000000000009</v>
      </c>
      <c r="E21" s="4">
        <f t="shared" si="0"/>
        <v>1.8347856806406027</v>
      </c>
      <c r="F21">
        <v>1.73</v>
      </c>
    </row>
    <row r="22" spans="1:6" x14ac:dyDescent="0.25">
      <c r="A22" t="s">
        <v>7</v>
      </c>
      <c r="B22">
        <v>106.32000000000001</v>
      </c>
      <c r="C22">
        <v>10.632</v>
      </c>
      <c r="D22">
        <v>5.8780000000000001</v>
      </c>
      <c r="E22" s="4">
        <f t="shared" si="0"/>
        <v>1.8087784960871043</v>
      </c>
      <c r="F22">
        <v>1.49</v>
      </c>
    </row>
    <row r="23" spans="1:6" x14ac:dyDescent="0.25">
      <c r="A23" t="s">
        <v>7</v>
      </c>
      <c r="B23">
        <v>121.48</v>
      </c>
      <c r="C23">
        <v>12.147</v>
      </c>
      <c r="D23">
        <v>6.92</v>
      </c>
      <c r="E23" s="4">
        <f t="shared" si="0"/>
        <v>1.7553468208092486</v>
      </c>
      <c r="F23">
        <v>1.68</v>
      </c>
    </row>
    <row r="24" spans="1:6" x14ac:dyDescent="0.25">
      <c r="A24" t="s">
        <v>7</v>
      </c>
      <c r="B24">
        <v>162</v>
      </c>
      <c r="C24" s="2">
        <v>16.2</v>
      </c>
      <c r="D24" s="2">
        <v>9.5860000000000003</v>
      </c>
      <c r="E24" s="3">
        <f t="shared" si="0"/>
        <v>1.6899645316085958</v>
      </c>
      <c r="F24" s="2">
        <v>1.86</v>
      </c>
    </row>
    <row r="25" spans="1:6" x14ac:dyDescent="0.25">
      <c r="A25" t="s">
        <v>7</v>
      </c>
      <c r="B25">
        <v>151.38</v>
      </c>
      <c r="C25">
        <v>15.138999999999999</v>
      </c>
      <c r="D25">
        <v>8.1910000000000007</v>
      </c>
      <c r="E25" s="4">
        <f t="shared" si="0"/>
        <v>1.848248077157856</v>
      </c>
      <c r="F25">
        <v>2.11</v>
      </c>
    </row>
    <row r="26" spans="1:6" x14ac:dyDescent="0.25">
      <c r="A26" t="s">
        <v>8</v>
      </c>
      <c r="B26">
        <v>38.6</v>
      </c>
      <c r="C26">
        <v>3.86</v>
      </c>
      <c r="D26">
        <v>2.2109999999999999</v>
      </c>
      <c r="E26">
        <v>1.75</v>
      </c>
      <c r="F26">
        <v>1.1499999999999999</v>
      </c>
    </row>
    <row r="27" spans="1:6" x14ac:dyDescent="0.25">
      <c r="A27" t="s">
        <v>8</v>
      </c>
      <c r="B27">
        <v>93.100000000000009</v>
      </c>
      <c r="C27">
        <v>9.31</v>
      </c>
      <c r="D27">
        <v>4.2210000000000001</v>
      </c>
      <c r="E27">
        <v>2.21</v>
      </c>
      <c r="F27">
        <v>2.82</v>
      </c>
    </row>
    <row r="28" spans="1:6" x14ac:dyDescent="0.25">
      <c r="A28" t="s">
        <v>8</v>
      </c>
      <c r="B28">
        <v>39.460000000000008</v>
      </c>
      <c r="C28">
        <v>3.9460000000000002</v>
      </c>
      <c r="D28">
        <v>1.9890000000000001</v>
      </c>
      <c r="E28" s="4">
        <f>C28/D28</f>
        <v>1.9839115133232781</v>
      </c>
      <c r="F28" s="3">
        <f>C28/1.9</f>
        <v>2.0768421052631583</v>
      </c>
    </row>
    <row r="29" spans="1:6" x14ac:dyDescent="0.25">
      <c r="A29" t="s">
        <v>8</v>
      </c>
      <c r="B29">
        <v>39.300000000000004</v>
      </c>
      <c r="C29">
        <v>3.93</v>
      </c>
      <c r="D29">
        <v>2.4300000000000002</v>
      </c>
      <c r="E29">
        <v>1.62</v>
      </c>
      <c r="F29">
        <v>1.86</v>
      </c>
    </row>
    <row r="30" spans="1:6" x14ac:dyDescent="0.25">
      <c r="A30" t="s">
        <v>8</v>
      </c>
      <c r="B30">
        <v>37.96</v>
      </c>
      <c r="C30">
        <v>3.7959999999999998</v>
      </c>
      <c r="D30">
        <v>2.194</v>
      </c>
      <c r="E30">
        <v>1.73</v>
      </c>
      <c r="F30">
        <v>1.83</v>
      </c>
    </row>
    <row r="31" spans="1:6" x14ac:dyDescent="0.25">
      <c r="A31" t="s">
        <v>8</v>
      </c>
      <c r="B31">
        <v>54.760000000000005</v>
      </c>
      <c r="C31">
        <v>5.476</v>
      </c>
      <c r="D31">
        <v>3.0680000000000001</v>
      </c>
      <c r="E31">
        <v>1.78</v>
      </c>
      <c r="F31">
        <v>1.82</v>
      </c>
    </row>
    <row r="32" spans="1:6" x14ac:dyDescent="0.25">
      <c r="A32" t="s">
        <v>8</v>
      </c>
      <c r="B32">
        <v>38.1</v>
      </c>
      <c r="C32">
        <v>3.81</v>
      </c>
      <c r="D32">
        <v>2.1309999999999998</v>
      </c>
      <c r="E32">
        <v>1.79</v>
      </c>
      <c r="F32">
        <v>1.81</v>
      </c>
    </row>
    <row r="33" spans="1:6" x14ac:dyDescent="0.25">
      <c r="A33" t="s">
        <v>8</v>
      </c>
      <c r="B33">
        <v>95.94</v>
      </c>
      <c r="C33" s="2">
        <v>9.5950000000000006</v>
      </c>
      <c r="D33" s="2">
        <v>5.4610000000000003</v>
      </c>
      <c r="E33" s="2">
        <v>1.76</v>
      </c>
      <c r="F33" s="2">
        <v>1.64</v>
      </c>
    </row>
    <row r="34" spans="1:6" x14ac:dyDescent="0.25">
      <c r="A34" t="s">
        <v>8</v>
      </c>
      <c r="B34">
        <v>26.12</v>
      </c>
      <c r="C34" s="2">
        <v>2.6110000000000002</v>
      </c>
      <c r="D34" s="2">
        <v>1.4910000000000001</v>
      </c>
      <c r="E34" s="2">
        <v>1.75</v>
      </c>
      <c r="F34" s="2">
        <v>1.74</v>
      </c>
    </row>
    <row r="35" spans="1:6" x14ac:dyDescent="0.25">
      <c r="A35" t="s">
        <v>8</v>
      </c>
      <c r="B35">
        <v>48.52</v>
      </c>
      <c r="C35">
        <v>4.8520000000000003</v>
      </c>
      <c r="D35">
        <v>2.8380000000000001</v>
      </c>
      <c r="E35">
        <v>1.71</v>
      </c>
      <c r="F35" s="3">
        <f>C35/2.54</f>
        <v>1.910236220472441</v>
      </c>
    </row>
    <row r="36" spans="1:6" x14ac:dyDescent="0.25">
      <c r="A36" t="s">
        <v>8</v>
      </c>
      <c r="B36">
        <v>87.68</v>
      </c>
      <c r="C36">
        <v>8.7680000000000007</v>
      </c>
      <c r="D36">
        <v>4.8</v>
      </c>
      <c r="E36">
        <v>1.83</v>
      </c>
      <c r="F36">
        <v>1.64</v>
      </c>
    </row>
    <row r="37" spans="1:6" x14ac:dyDescent="0.25">
      <c r="A37" t="s">
        <v>8</v>
      </c>
      <c r="B37">
        <v>56.5</v>
      </c>
      <c r="C37">
        <v>5.649</v>
      </c>
      <c r="D37">
        <v>3.1120000000000001</v>
      </c>
      <c r="E37">
        <v>1.82</v>
      </c>
      <c r="F37">
        <v>1.52</v>
      </c>
    </row>
    <row r="38" spans="1:6" x14ac:dyDescent="0.25">
      <c r="A38" t="s">
        <v>9</v>
      </c>
      <c r="B38">
        <v>20.8</v>
      </c>
      <c r="C38">
        <v>1.4159999999999999</v>
      </c>
      <c r="D38">
        <v>0.78500000000000003</v>
      </c>
      <c r="E38" s="4">
        <f>C38/D38</f>
        <v>1.8038216560509552</v>
      </c>
      <c r="F38" s="3">
        <f>C38/0.65</f>
        <v>2.1784615384615384</v>
      </c>
    </row>
    <row r="39" spans="1:6" x14ac:dyDescent="0.25">
      <c r="A39" t="s">
        <v>9</v>
      </c>
      <c r="B39">
        <v>32.6</v>
      </c>
      <c r="C39">
        <v>0.81100000000000005</v>
      </c>
      <c r="D39">
        <v>0.42299999999999999</v>
      </c>
      <c r="E39" s="4">
        <f>C39/D39</f>
        <v>1.9172576832151302</v>
      </c>
      <c r="F39" s="3">
        <f>C39/0.39</f>
        <v>2.0794871794871796</v>
      </c>
    </row>
    <row r="40" spans="1:6" x14ac:dyDescent="0.25">
      <c r="A40" t="s">
        <v>9</v>
      </c>
      <c r="B40">
        <v>79.599999999999994</v>
      </c>
      <c r="C40">
        <v>1.7909999999999999</v>
      </c>
      <c r="D40">
        <v>0.97199999999999998</v>
      </c>
      <c r="E40" s="4">
        <f>C40/D40</f>
        <v>1.8425925925925926</v>
      </c>
      <c r="F40" s="3">
        <f>C40/0.84</f>
        <v>2.1321428571428571</v>
      </c>
    </row>
    <row r="41" spans="1:6" x14ac:dyDescent="0.25">
      <c r="A41" t="s">
        <v>9</v>
      </c>
      <c r="B41">
        <v>37</v>
      </c>
      <c r="C41">
        <v>0.74</v>
      </c>
      <c r="D41">
        <v>0.43</v>
      </c>
      <c r="E41">
        <v>1.72</v>
      </c>
      <c r="F41" s="4">
        <f>C41/0.35</f>
        <v>2.1142857142857143</v>
      </c>
    </row>
    <row r="42" spans="1:6" x14ac:dyDescent="0.25">
      <c r="A42" t="s">
        <v>9</v>
      </c>
      <c r="B42">
        <v>98.8</v>
      </c>
      <c r="C42">
        <v>1.9750000000000001</v>
      </c>
      <c r="D42">
        <v>1.1379999999999999</v>
      </c>
      <c r="E42">
        <v>1.74</v>
      </c>
      <c r="F42" s="3">
        <f>C42/1.07</f>
        <v>1.8457943925233644</v>
      </c>
    </row>
    <row r="43" spans="1:6" x14ac:dyDescent="0.25">
      <c r="A43" t="s">
        <v>9</v>
      </c>
      <c r="B43">
        <v>125.5</v>
      </c>
      <c r="C43" s="2">
        <v>2.5099999999999998</v>
      </c>
      <c r="D43" s="2">
        <v>1.458</v>
      </c>
      <c r="E43" s="2">
        <v>1.72</v>
      </c>
      <c r="F43" s="3">
        <f t="shared" ref="F43:F48" si="1">C43/1.07</f>
        <v>2.3457943925233642</v>
      </c>
    </row>
    <row r="44" spans="1:6" x14ac:dyDescent="0.25">
      <c r="A44" t="s">
        <v>9</v>
      </c>
      <c r="B44">
        <v>6.2</v>
      </c>
      <c r="C44" s="2">
        <v>1.1240000000000001</v>
      </c>
      <c r="D44" s="2">
        <v>0.61399999999999999</v>
      </c>
      <c r="E44" s="3">
        <f>C44/D44</f>
        <v>1.8306188925081435</v>
      </c>
      <c r="F44" s="3">
        <f t="shared" si="1"/>
        <v>1.0504672897196261</v>
      </c>
    </row>
    <row r="45" spans="1:6" x14ac:dyDescent="0.25">
      <c r="A45" t="s">
        <v>9</v>
      </c>
      <c r="B45">
        <v>58.7</v>
      </c>
      <c r="C45">
        <v>1.373</v>
      </c>
      <c r="D45">
        <v>0.73399999999999999</v>
      </c>
      <c r="E45" s="4">
        <f t="shared" ref="E45:E49" si="2">C45/D45</f>
        <v>1.8705722070844688</v>
      </c>
      <c r="F45" s="3">
        <f>C45/0.72</f>
        <v>1.9069444444444446</v>
      </c>
    </row>
    <row r="46" spans="1:6" x14ac:dyDescent="0.25">
      <c r="A46" t="s">
        <v>9</v>
      </c>
      <c r="B46">
        <v>27</v>
      </c>
      <c r="C46">
        <v>1.94</v>
      </c>
      <c r="D46">
        <v>1.03</v>
      </c>
      <c r="E46" s="4">
        <f t="shared" si="2"/>
        <v>1.8834951456310678</v>
      </c>
      <c r="F46" s="3">
        <f t="shared" si="1"/>
        <v>1.8130841121495325</v>
      </c>
    </row>
    <row r="47" spans="1:6" x14ac:dyDescent="0.25">
      <c r="A47" t="s">
        <v>9</v>
      </c>
      <c r="B47">
        <v>94.2</v>
      </c>
      <c r="C47">
        <v>1.984</v>
      </c>
      <c r="D47">
        <v>1.1080000000000001</v>
      </c>
      <c r="E47" s="4">
        <f t="shared" si="2"/>
        <v>1.7906137184115523</v>
      </c>
      <c r="F47" s="3">
        <f t="shared" si="1"/>
        <v>1.8542056074766353</v>
      </c>
    </row>
    <row r="48" spans="1:6" x14ac:dyDescent="0.25">
      <c r="A48" t="s">
        <v>9</v>
      </c>
      <c r="B48">
        <v>9.6</v>
      </c>
      <c r="C48">
        <v>1.893</v>
      </c>
      <c r="D48">
        <v>1.0649999999999999</v>
      </c>
      <c r="E48" s="4">
        <f t="shared" si="2"/>
        <v>1.7774647887323944</v>
      </c>
      <c r="F48" s="3">
        <f t="shared" si="1"/>
        <v>1.7691588785046728</v>
      </c>
    </row>
    <row r="49" spans="1:6" x14ac:dyDescent="0.25">
      <c r="A49" t="s">
        <v>9</v>
      </c>
      <c r="B49">
        <v>26.5</v>
      </c>
      <c r="C49">
        <v>1.631</v>
      </c>
      <c r="D49">
        <v>0.90300000000000002</v>
      </c>
      <c r="E49" s="4">
        <f t="shared" si="2"/>
        <v>1.8062015503875968</v>
      </c>
      <c r="F49" s="3">
        <f>C49/0.73</f>
        <v>2.2342465753424658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Hussain</dc:creator>
  <cp:lastModifiedBy>reviewer</cp:lastModifiedBy>
  <dcterms:created xsi:type="dcterms:W3CDTF">2015-06-05T18:17:20Z</dcterms:created>
  <dcterms:modified xsi:type="dcterms:W3CDTF">2024-04-28T06:05:54Z</dcterms:modified>
</cp:coreProperties>
</file>