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ourierConnect\CourierConnect.Web\Content\"/>
    </mc:Choice>
  </mc:AlternateContent>
  <bookViews>
    <workbookView xWindow="0" yWindow="0" windowWidth="22530" windowHeight="9030"/>
  </bookViews>
  <sheets>
    <sheet name="Invoice Audi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H30" i="1"/>
  <c r="D8" i="1" s="1"/>
  <c r="E30" i="1"/>
  <c r="C8" i="1" s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55" i="1"/>
  <c r="H8" i="1" s="1"/>
  <c r="E55" i="1"/>
  <c r="G8" i="1" s="1"/>
  <c r="I30" i="1" l="1"/>
  <c r="E8" i="1" s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35" i="1" l="1"/>
  <c r="J55" i="1" s="1"/>
  <c r="I8" i="1" s="1"/>
  <c r="C4" i="1" s="1"/>
</calcChain>
</file>

<file path=xl/sharedStrings.xml><?xml version="1.0" encoding="utf-8"?>
<sst xmlns="http://schemas.openxmlformats.org/spreadsheetml/2006/main" count="35" uniqueCount="28">
  <si>
    <t>Order</t>
  </si>
  <si>
    <t>Order Date</t>
  </si>
  <si>
    <t>Invoice Date</t>
  </si>
  <si>
    <t>Invoice Amount</t>
  </si>
  <si>
    <t>Invoice Order Date</t>
  </si>
  <si>
    <t>Reference</t>
  </si>
  <si>
    <t>Rate Amount</t>
  </si>
  <si>
    <t>Invoice No.</t>
  </si>
  <si>
    <t>On-Demand Audit Summary:</t>
  </si>
  <si>
    <t>Route Date</t>
  </si>
  <si>
    <t>Route Rate</t>
  </si>
  <si>
    <t>Invoice Variance</t>
  </si>
  <si>
    <t>Invoice No</t>
  </si>
  <si>
    <t>Stops</t>
  </si>
  <si>
    <t>TOTAL EXPECTED:</t>
  </si>
  <si>
    <t>TOTAL INVOICED:</t>
  </si>
  <si>
    <t>Route Id</t>
  </si>
  <si>
    <t>Expected Invoice</t>
  </si>
  <si>
    <t>Variance</t>
  </si>
  <si>
    <t>No. Routes</t>
  </si>
  <si>
    <t>No. Orders</t>
  </si>
  <si>
    <t>Total Variance:</t>
  </si>
  <si>
    <t xml:space="preserve"> Invoiced Amount</t>
  </si>
  <si>
    <t>Invoiced Amount</t>
  </si>
  <si>
    <t>Audit Summary -- On-Demand</t>
  </si>
  <si>
    <t>Audit Summary -- Routed</t>
  </si>
  <si>
    <t>Routed Audit Summary:</t>
  </si>
  <si>
    <t>Invoice Audit Summary:  12/27/2017 -- 12/30/2017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</si>
</sst>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4" fillId="0" borderId="0" xfId="0" applyFont="1"/>
    <xf numFmtId="0" fontId="5" fillId="0" borderId="0" xfId="0" applyFont="1"/>
    <xf numFmtId="2" fontId="1" fillId="0" borderId="1" xfId="1" applyNumberFormat="1" applyFont="1" applyBorder="1"/>
    <xf numFmtId="2" fontId="1" fillId="0" borderId="1" xfId="0" applyNumberFormat="1" applyFont="1" applyBorder="1"/>
    <xf numFmtId="2" fontId="0" fillId="0" borderId="1" xfId="0" applyNumberFormat="1" applyBorder="1"/>
    <xf numFmtId="2" fontId="0" fillId="2" borderId="1" xfId="0" applyNumberForma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0" borderId="3" xfId="0" applyFont="1" applyBorder="1"/>
    <xf numFmtId="14" fontId="1" fillId="0" borderId="3" xfId="0" applyNumberFormat="1" applyFont="1" applyBorder="1"/>
    <xf numFmtId="2" fontId="1" fillId="0" borderId="3" xfId="1" applyNumberFormat="1" applyFont="1" applyBorder="1"/>
    <xf numFmtId="2" fontId="1" fillId="0" borderId="3" xfId="0" applyNumberFormat="1" applyFont="1" applyBorder="1"/>
    <xf numFmtId="2" fontId="0" fillId="2" borderId="3" xfId="0" applyNumberFormat="1" applyFill="1" applyBorder="1"/>
    <xf numFmtId="0" fontId="1" fillId="0" borderId="2" xfId="0" applyFont="1" applyBorder="1" applyAlignment="1">
      <alignment horizontal="right"/>
    </xf>
    <xf numFmtId="0" fontId="1" fillId="0" borderId="2" xfId="0" applyFont="1" applyFill="1" applyBorder="1"/>
    <xf numFmtId="0" fontId="1" fillId="0" borderId="3" xfId="0" applyFont="1" applyBorder="1" applyAlignment="1">
      <alignment horizontal="right"/>
    </xf>
    <xf numFmtId="0" fontId="0" fillId="0" borderId="3" xfId="0" applyBorder="1"/>
    <xf numFmtId="0" fontId="3" fillId="0" borderId="1" xfId="0" applyFont="1" applyBorder="1" applyAlignment="1">
      <alignment horizontal="right" wrapText="1"/>
    </xf>
    <xf numFmtId="2" fontId="3" fillId="2" borderId="1" xfId="0" applyNumberFormat="1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2" fontId="1" fillId="0" borderId="3" xfId="0" applyNumberFormat="1" applyFont="1" applyBorder="1" applyAlignment="1">
      <alignment wrapText="1"/>
    </xf>
    <xf numFmtId="2" fontId="1" fillId="2" borderId="3" xfId="0" applyNumberFormat="1" applyFont="1" applyFill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5" xfId="0" applyBorder="1"/>
    <xf numFmtId="0" fontId="1" fillId="0" borderId="6" xfId="0" applyFont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2" fontId="3" fillId="3" borderId="5" xfId="0" applyNumberFormat="1" applyFont="1" applyFill="1" applyBorder="1" applyAlignment="1">
      <alignment wrapText="1"/>
    </xf>
    <xf numFmtId="0" fontId="3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6">
    <dxf>
      <fill>
        <patternFill patternType="solid"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5"/>
  <sheetViews>
    <sheetView tabSelected="1" workbookViewId="0">
      <selection activeCell="B31" sqref="B31"/>
    </sheetView>
  </sheetViews>
  <sheetFormatPr defaultRowHeight="15" x14ac:dyDescent="0.25"/>
  <cols>
    <col min="1" max="1" width="2.5703125" customWidth="1"/>
    <col min="2" max="2" width="24.85546875" customWidth="1"/>
    <col min="3" max="3" width="17.5703125" customWidth="1"/>
    <col min="4" max="4" width="18.140625" customWidth="1"/>
    <col min="5" max="5" width="13.42578125" customWidth="1"/>
    <col min="6" max="6" width="17" customWidth="1"/>
    <col min="7" max="7" width="17.140625" customWidth="1"/>
    <col min="8" max="8" width="18.140625" customWidth="1"/>
    <col min="9" max="9" width="16" customWidth="1"/>
    <col min="10" max="10" width="20.42578125" customWidth="1"/>
  </cols>
  <sheetData>
    <row r="2" spans="2:10" ht="23.25" x14ac:dyDescent="0.35">
      <c r="B2" s="7" t="s">
        <v>27</v>
      </c>
    </row>
    <row r="3" spans="2:10" ht="23.25" x14ac:dyDescent="0.35">
      <c r="B3" s="7"/>
    </row>
    <row r="4" spans="2:10" ht="18.75" customHeight="1" x14ac:dyDescent="0.3">
      <c r="B4" s="23" t="s">
        <v>21</v>
      </c>
      <c r="C4" s="24">
        <f>SUM(E8+I8)</f>
        <v>53.930000000000007</v>
      </c>
    </row>
    <row r="5" spans="2:10" ht="18" customHeight="1" x14ac:dyDescent="0.35">
      <c r="B5" s="7"/>
    </row>
    <row r="6" spans="2:10" ht="17.25" customHeight="1" x14ac:dyDescent="0.3">
      <c r="B6" s="34" t="s">
        <v>25</v>
      </c>
      <c r="C6" s="34"/>
      <c r="D6" s="34"/>
      <c r="E6" s="34"/>
      <c r="F6" s="34" t="s">
        <v>24</v>
      </c>
      <c r="G6" s="34"/>
      <c r="H6" s="34"/>
      <c r="I6" s="34"/>
      <c r="J6" s="29"/>
    </row>
    <row r="7" spans="2:10" ht="16.5" customHeight="1" thickBot="1" x14ac:dyDescent="0.35">
      <c r="B7" s="28" t="s">
        <v>19</v>
      </c>
      <c r="C7" s="28" t="s">
        <v>17</v>
      </c>
      <c r="D7" s="28" t="s">
        <v>22</v>
      </c>
      <c r="E7" s="28" t="s">
        <v>18</v>
      </c>
      <c r="F7" s="28" t="s">
        <v>20</v>
      </c>
      <c r="G7" s="28" t="s">
        <v>17</v>
      </c>
      <c r="H7" s="28" t="s">
        <v>23</v>
      </c>
      <c r="I7" s="30" t="s">
        <v>18</v>
      </c>
      <c r="J7" s="32"/>
    </row>
    <row r="8" spans="2:10" ht="17.25" customHeight="1" thickTop="1" x14ac:dyDescent="0.3">
      <c r="B8" s="25">
        <v>16</v>
      </c>
      <c r="C8" s="17">
        <f>E30</f>
        <v>1339.6</v>
      </c>
      <c r="D8" s="26">
        <f>H30</f>
        <v>1347.6</v>
      </c>
      <c r="E8" s="27">
        <f>I30</f>
        <v>8</v>
      </c>
      <c r="F8" s="25">
        <v>20</v>
      </c>
      <c r="G8" s="25">
        <f>E55</f>
        <v>4622.01</v>
      </c>
      <c r="H8" s="25">
        <f>I55</f>
        <v>4667.9400000000005</v>
      </c>
      <c r="I8" s="31">
        <f>J55</f>
        <v>45.930000000000007</v>
      </c>
      <c r="J8" s="33"/>
    </row>
    <row r="11" spans="2:10" ht="21" x14ac:dyDescent="0.35">
      <c r="B11" s="6" t="s">
        <v>26</v>
      </c>
    </row>
    <row r="13" spans="2:10" ht="15.75" thickBot="1" x14ac:dyDescent="0.3">
      <c r="B13" s="19" t="s">
        <v>16</v>
      </c>
      <c r="C13" s="19" t="s">
        <v>9</v>
      </c>
      <c r="D13" s="19" t="s">
        <v>13</v>
      </c>
      <c r="E13" s="19" t="s">
        <v>10</v>
      </c>
      <c r="F13" s="19" t="s">
        <v>12</v>
      </c>
      <c r="G13" s="19" t="s">
        <v>2</v>
      </c>
      <c r="H13" s="19" t="s">
        <v>3</v>
      </c>
      <c r="I13" s="20" t="s">
        <v>11</v>
      </c>
    </row>
    <row r="14" spans="2:10" ht="15.75" thickTop="1" x14ac:dyDescent="0.25">
      <c r="B14" s="14">
        <v>662927</v>
      </c>
      <c r="C14" s="15">
        <v>43096</v>
      </c>
      <c r="D14" s="14">
        <v>7</v>
      </c>
      <c r="E14" s="16">
        <v>72.5</v>
      </c>
      <c r="F14" s="14">
        <v>100925</v>
      </c>
      <c r="G14" s="15">
        <v>43099</v>
      </c>
      <c r="H14" s="17">
        <v>74.5</v>
      </c>
      <c r="I14" s="18">
        <f>H14-E14</f>
        <v>2</v>
      </c>
    </row>
    <row r="15" spans="2:10" x14ac:dyDescent="0.25">
      <c r="B15" s="2">
        <v>662928</v>
      </c>
      <c r="C15" s="3">
        <v>43096</v>
      </c>
      <c r="D15" s="2">
        <v>9</v>
      </c>
      <c r="E15" s="8">
        <v>88.4</v>
      </c>
      <c r="F15" s="2">
        <v>100925</v>
      </c>
      <c r="G15" s="3">
        <v>43099</v>
      </c>
      <c r="H15" s="9">
        <v>88.4</v>
      </c>
      <c r="I15" s="11">
        <f t="shared" ref="I15:I29" si="0">H15-E15</f>
        <v>0</v>
      </c>
    </row>
    <row r="16" spans="2:10" x14ac:dyDescent="0.25">
      <c r="B16" s="2">
        <v>662929</v>
      </c>
      <c r="C16" s="3">
        <v>43096</v>
      </c>
      <c r="D16" s="2">
        <v>6</v>
      </c>
      <c r="E16" s="8">
        <v>71</v>
      </c>
      <c r="F16" s="2">
        <v>100925</v>
      </c>
      <c r="G16" s="3">
        <v>43099</v>
      </c>
      <c r="H16" s="9">
        <v>71</v>
      </c>
      <c r="I16" s="11">
        <f t="shared" si="0"/>
        <v>0</v>
      </c>
    </row>
    <row r="17" spans="2:9" x14ac:dyDescent="0.25">
      <c r="B17" s="2">
        <v>662930</v>
      </c>
      <c r="C17" s="3">
        <v>43096</v>
      </c>
      <c r="D17" s="2">
        <v>9</v>
      </c>
      <c r="E17" s="8">
        <v>103</v>
      </c>
      <c r="F17" s="2">
        <v>100925</v>
      </c>
      <c r="G17" s="3">
        <v>43099</v>
      </c>
      <c r="H17" s="9">
        <v>103</v>
      </c>
      <c r="I17" s="11">
        <f t="shared" si="0"/>
        <v>0</v>
      </c>
    </row>
    <row r="18" spans="2:9" x14ac:dyDescent="0.25">
      <c r="B18" s="2">
        <v>662927</v>
      </c>
      <c r="C18" s="3">
        <v>43097</v>
      </c>
      <c r="D18" s="2">
        <v>7</v>
      </c>
      <c r="E18" s="8">
        <v>72.5</v>
      </c>
      <c r="F18" s="2">
        <v>100925</v>
      </c>
      <c r="G18" s="3">
        <v>43099</v>
      </c>
      <c r="H18" s="9">
        <v>74.5</v>
      </c>
      <c r="I18" s="11">
        <f t="shared" si="0"/>
        <v>2</v>
      </c>
    </row>
    <row r="19" spans="2:9" x14ac:dyDescent="0.25">
      <c r="B19" s="2">
        <v>662928</v>
      </c>
      <c r="C19" s="3">
        <v>43097</v>
      </c>
      <c r="D19" s="2">
        <v>9</v>
      </c>
      <c r="E19" s="8">
        <v>88.4</v>
      </c>
      <c r="F19" s="2">
        <v>100925</v>
      </c>
      <c r="G19" s="3">
        <v>43099</v>
      </c>
      <c r="H19" s="9">
        <v>88.4</v>
      </c>
      <c r="I19" s="11">
        <f t="shared" si="0"/>
        <v>0</v>
      </c>
    </row>
    <row r="20" spans="2:9" x14ac:dyDescent="0.25">
      <c r="B20" s="2">
        <v>662929</v>
      </c>
      <c r="C20" s="3">
        <v>43097</v>
      </c>
      <c r="D20" s="2">
        <v>6</v>
      </c>
      <c r="E20" s="8">
        <v>71</v>
      </c>
      <c r="F20" s="2">
        <v>100925</v>
      </c>
      <c r="G20" s="3">
        <v>43099</v>
      </c>
      <c r="H20" s="9">
        <v>71</v>
      </c>
      <c r="I20" s="11">
        <f t="shared" si="0"/>
        <v>0</v>
      </c>
    </row>
    <row r="21" spans="2:9" x14ac:dyDescent="0.25">
      <c r="B21" s="2">
        <v>662930</v>
      </c>
      <c r="C21" s="3">
        <v>43097</v>
      </c>
      <c r="D21" s="2">
        <v>9</v>
      </c>
      <c r="E21" s="8">
        <v>103</v>
      </c>
      <c r="F21" s="2">
        <v>100925</v>
      </c>
      <c r="G21" s="3">
        <v>43099</v>
      </c>
      <c r="H21" s="9">
        <v>103</v>
      </c>
      <c r="I21" s="11">
        <f t="shared" si="0"/>
        <v>0</v>
      </c>
    </row>
    <row r="22" spans="2:9" x14ac:dyDescent="0.25">
      <c r="B22" s="2">
        <v>662927</v>
      </c>
      <c r="C22" s="3">
        <v>43098</v>
      </c>
      <c r="D22" s="2">
        <v>7</v>
      </c>
      <c r="E22" s="8">
        <v>72.5</v>
      </c>
      <c r="F22" s="2">
        <v>100925</v>
      </c>
      <c r="G22" s="3">
        <v>43099</v>
      </c>
      <c r="H22" s="9">
        <v>74.5</v>
      </c>
      <c r="I22" s="11">
        <f t="shared" si="0"/>
        <v>2</v>
      </c>
    </row>
    <row r="23" spans="2:9" x14ac:dyDescent="0.25">
      <c r="B23" s="2">
        <v>662928</v>
      </c>
      <c r="C23" s="3">
        <v>43098</v>
      </c>
      <c r="D23" s="2">
        <v>9</v>
      </c>
      <c r="E23" s="8">
        <v>88.4</v>
      </c>
      <c r="F23" s="2">
        <v>100925</v>
      </c>
      <c r="G23" s="3">
        <v>43099</v>
      </c>
      <c r="H23" s="9">
        <v>88.4</v>
      </c>
      <c r="I23" s="11">
        <f t="shared" si="0"/>
        <v>0</v>
      </c>
    </row>
    <row r="24" spans="2:9" x14ac:dyDescent="0.25">
      <c r="B24" s="2">
        <v>662929</v>
      </c>
      <c r="C24" s="3">
        <v>43098</v>
      </c>
      <c r="D24" s="2">
        <v>6</v>
      </c>
      <c r="E24" s="8">
        <v>71</v>
      </c>
      <c r="F24" s="2">
        <v>100925</v>
      </c>
      <c r="G24" s="3">
        <v>43099</v>
      </c>
      <c r="H24" s="9">
        <v>71</v>
      </c>
      <c r="I24" s="11">
        <f t="shared" si="0"/>
        <v>0</v>
      </c>
    </row>
    <row r="25" spans="2:9" x14ac:dyDescent="0.25">
      <c r="B25" s="2">
        <v>662930</v>
      </c>
      <c r="C25" s="3">
        <v>43098</v>
      </c>
      <c r="D25" s="2">
        <v>9</v>
      </c>
      <c r="E25" s="8">
        <v>103</v>
      </c>
      <c r="F25" s="2">
        <v>100925</v>
      </c>
      <c r="G25" s="3">
        <v>43099</v>
      </c>
      <c r="H25" s="9">
        <v>103</v>
      </c>
      <c r="I25" s="11">
        <f t="shared" si="0"/>
        <v>0</v>
      </c>
    </row>
    <row r="26" spans="2:9" x14ac:dyDescent="0.25">
      <c r="B26" s="2">
        <v>662927</v>
      </c>
      <c r="C26" s="3">
        <v>43099</v>
      </c>
      <c r="D26" s="2">
        <v>7</v>
      </c>
      <c r="E26" s="8">
        <v>72.5</v>
      </c>
      <c r="F26" s="2">
        <v>100925</v>
      </c>
      <c r="G26" s="3">
        <v>43099</v>
      </c>
      <c r="H26" s="9">
        <v>74.5</v>
      </c>
      <c r="I26" s="11">
        <f t="shared" si="0"/>
        <v>2</v>
      </c>
    </row>
    <row r="27" spans="2:9" x14ac:dyDescent="0.25">
      <c r="B27" s="2">
        <v>662928</v>
      </c>
      <c r="C27" s="3">
        <v>43099</v>
      </c>
      <c r="D27" s="2">
        <v>9</v>
      </c>
      <c r="E27" s="8">
        <v>88.4</v>
      </c>
      <c r="F27" s="2">
        <v>100925</v>
      </c>
      <c r="G27" s="3">
        <v>43099</v>
      </c>
      <c r="H27" s="9">
        <v>88.4</v>
      </c>
      <c r="I27" s="11">
        <f t="shared" si="0"/>
        <v>0</v>
      </c>
    </row>
    <row r="28" spans="2:9" x14ac:dyDescent="0.25">
      <c r="B28" s="2">
        <v>662929</v>
      </c>
      <c r="C28" s="3">
        <v>43099</v>
      </c>
      <c r="D28" s="2">
        <v>6</v>
      </c>
      <c r="E28" s="8">
        <v>71</v>
      </c>
      <c r="F28" s="2">
        <v>100925</v>
      </c>
      <c r="G28" s="3">
        <v>43099</v>
      </c>
      <c r="H28" s="9">
        <v>71</v>
      </c>
      <c r="I28" s="11">
        <f t="shared" si="0"/>
        <v>0</v>
      </c>
    </row>
    <row r="29" spans="2:9" x14ac:dyDescent="0.25">
      <c r="B29" s="2">
        <v>662930</v>
      </c>
      <c r="C29" s="3">
        <v>43099</v>
      </c>
      <c r="D29" s="2">
        <v>9</v>
      </c>
      <c r="E29" s="8">
        <v>103</v>
      </c>
      <c r="F29" s="2">
        <v>100925</v>
      </c>
      <c r="G29" s="3">
        <v>43099</v>
      </c>
      <c r="H29" s="9">
        <v>103</v>
      </c>
      <c r="I29" s="11">
        <f t="shared" si="0"/>
        <v>0</v>
      </c>
    </row>
    <row r="30" spans="2:9" x14ac:dyDescent="0.25">
      <c r="D30" s="4" t="s">
        <v>14</v>
      </c>
      <c r="E30" s="2">
        <f>SUM(E9:E29)</f>
        <v>1339.6</v>
      </c>
      <c r="G30" s="4" t="s">
        <v>15</v>
      </c>
      <c r="H30" s="2">
        <f>SUM(H9:H29)</f>
        <v>1347.6</v>
      </c>
      <c r="I30" s="13">
        <f>SUM(I9:I29)</f>
        <v>8</v>
      </c>
    </row>
    <row r="32" spans="2:9" ht="21" x14ac:dyDescent="0.35">
      <c r="B32" s="6" t="s">
        <v>8</v>
      </c>
    </row>
    <row r="34" spans="2:10" s="1" customFormat="1" ht="15.75" thickBot="1" x14ac:dyDescent="0.3">
      <c r="B34" s="19" t="s">
        <v>1</v>
      </c>
      <c r="C34" s="19" t="s">
        <v>0</v>
      </c>
      <c r="D34" s="19" t="s">
        <v>5</v>
      </c>
      <c r="E34" s="19" t="s">
        <v>6</v>
      </c>
      <c r="F34" s="19" t="s">
        <v>7</v>
      </c>
      <c r="G34" s="19" t="s">
        <v>2</v>
      </c>
      <c r="H34" s="19" t="s">
        <v>4</v>
      </c>
      <c r="I34" s="19" t="s">
        <v>3</v>
      </c>
      <c r="J34" s="19" t="s">
        <v>11</v>
      </c>
    </row>
    <row r="35" spans="2:10" ht="15.75" thickTop="1" x14ac:dyDescent="0.25">
      <c r="B35" s="15">
        <v>43096</v>
      </c>
      <c r="C35" s="21">
        <v>2178829</v>
      </c>
      <c r="D35" s="14">
        <v>5216546</v>
      </c>
      <c r="E35" s="17">
        <v>345.6</v>
      </c>
      <c r="F35" s="14">
        <v>100925</v>
      </c>
      <c r="G35" s="15">
        <v>43099</v>
      </c>
      <c r="H35" s="15">
        <v>43096</v>
      </c>
      <c r="I35" s="17">
        <v>345.6</v>
      </c>
      <c r="J35" s="22">
        <f>I35-E35</f>
        <v>0</v>
      </c>
    </row>
    <row r="36" spans="2:10" x14ac:dyDescent="0.25">
      <c r="B36" s="3">
        <v>43096</v>
      </c>
      <c r="C36" s="4">
        <v>2185961</v>
      </c>
      <c r="D36" s="2">
        <v>54684</v>
      </c>
      <c r="E36" s="9">
        <v>28.8</v>
      </c>
      <c r="F36" s="2">
        <v>100925</v>
      </c>
      <c r="G36" s="3">
        <v>43099</v>
      </c>
      <c r="H36" s="3">
        <v>43091</v>
      </c>
      <c r="I36" s="9">
        <v>28.8</v>
      </c>
      <c r="J36" s="5">
        <f t="shared" ref="J36:J54" si="1">I36-E36</f>
        <v>0</v>
      </c>
    </row>
    <row r="37" spans="2:10" x14ac:dyDescent="0.25">
      <c r="B37" s="3">
        <v>43097</v>
      </c>
      <c r="C37" s="4">
        <v>2185962</v>
      </c>
      <c r="D37" s="2">
        <v>548746</v>
      </c>
      <c r="E37" s="9">
        <v>28.8</v>
      </c>
      <c r="F37" s="2">
        <v>100925</v>
      </c>
      <c r="G37" s="3">
        <v>43099</v>
      </c>
      <c r="H37" s="3">
        <v>43088</v>
      </c>
      <c r="I37" s="9">
        <v>28.8</v>
      </c>
      <c r="J37" s="5">
        <f t="shared" si="1"/>
        <v>0</v>
      </c>
    </row>
    <row r="38" spans="2:10" x14ac:dyDescent="0.25">
      <c r="B38" s="3">
        <v>43097</v>
      </c>
      <c r="C38" s="4">
        <v>2185964</v>
      </c>
      <c r="D38" s="2">
        <v>456874</v>
      </c>
      <c r="E38" s="9">
        <v>24.96</v>
      </c>
      <c r="F38" s="2">
        <v>100925</v>
      </c>
      <c r="G38" s="3">
        <v>43099</v>
      </c>
      <c r="H38" s="3">
        <v>43095</v>
      </c>
      <c r="I38" s="9">
        <v>24.96</v>
      </c>
      <c r="J38" s="5">
        <f t="shared" si="1"/>
        <v>0</v>
      </c>
    </row>
    <row r="39" spans="2:10" x14ac:dyDescent="0.25">
      <c r="B39" s="3">
        <v>43097</v>
      </c>
      <c r="C39" s="4">
        <v>2185967</v>
      </c>
      <c r="D39" s="2">
        <v>846548</v>
      </c>
      <c r="E39" s="9">
        <v>31.7</v>
      </c>
      <c r="F39" s="2">
        <v>100925</v>
      </c>
      <c r="G39" s="3">
        <v>43099</v>
      </c>
      <c r="H39" s="3">
        <v>43096</v>
      </c>
      <c r="I39" s="9">
        <v>31.7</v>
      </c>
      <c r="J39" s="5">
        <f t="shared" si="1"/>
        <v>0</v>
      </c>
    </row>
    <row r="40" spans="2:10" x14ac:dyDescent="0.25">
      <c r="B40" s="3">
        <v>43098</v>
      </c>
      <c r="C40" s="4">
        <v>2185968</v>
      </c>
      <c r="D40" s="2">
        <v>546843</v>
      </c>
      <c r="E40" s="9">
        <v>31.7</v>
      </c>
      <c r="F40" s="2">
        <v>100925</v>
      </c>
      <c r="G40" s="3">
        <v>43099</v>
      </c>
      <c r="H40" s="3">
        <v>43098</v>
      </c>
      <c r="I40" s="9">
        <v>31.7</v>
      </c>
      <c r="J40" s="5">
        <f t="shared" si="1"/>
        <v>0</v>
      </c>
    </row>
    <row r="41" spans="2:10" x14ac:dyDescent="0.25">
      <c r="B41" s="3">
        <v>43099</v>
      </c>
      <c r="C41" s="2">
        <v>831242</v>
      </c>
      <c r="D41" s="2">
        <v>520663</v>
      </c>
      <c r="E41" s="9">
        <v>340</v>
      </c>
      <c r="F41" s="2">
        <v>100925</v>
      </c>
      <c r="G41" s="3">
        <v>43099</v>
      </c>
      <c r="H41" s="3">
        <v>43099</v>
      </c>
      <c r="I41" s="9">
        <v>340</v>
      </c>
      <c r="J41" s="5">
        <f t="shared" si="1"/>
        <v>0</v>
      </c>
    </row>
    <row r="42" spans="2:10" x14ac:dyDescent="0.25">
      <c r="B42" s="3">
        <v>43099</v>
      </c>
      <c r="C42" s="4">
        <v>831252</v>
      </c>
      <c r="D42" s="2">
        <v>756840</v>
      </c>
      <c r="E42" s="9">
        <v>437.22</v>
      </c>
      <c r="F42" s="2">
        <v>100925</v>
      </c>
      <c r="G42" s="3">
        <v>43099</v>
      </c>
      <c r="H42" s="3">
        <v>43099</v>
      </c>
      <c r="I42" s="9">
        <v>437.22</v>
      </c>
      <c r="J42" s="5">
        <f t="shared" si="1"/>
        <v>0</v>
      </c>
    </row>
    <row r="43" spans="2:10" x14ac:dyDescent="0.25">
      <c r="B43" s="3">
        <v>43099</v>
      </c>
      <c r="C43" s="4">
        <v>831254</v>
      </c>
      <c r="D43" s="2">
        <v>757192</v>
      </c>
      <c r="E43" s="9">
        <v>89.5</v>
      </c>
      <c r="F43" s="2">
        <v>100925</v>
      </c>
      <c r="G43" s="3">
        <v>43099</v>
      </c>
      <c r="H43" s="3">
        <v>43099</v>
      </c>
      <c r="I43" s="9">
        <v>89.5</v>
      </c>
      <c r="J43" s="10">
        <f>I43-E43</f>
        <v>0</v>
      </c>
    </row>
    <row r="44" spans="2:10" x14ac:dyDescent="0.25">
      <c r="B44" s="3">
        <v>43099</v>
      </c>
      <c r="C44" s="4">
        <v>831259</v>
      </c>
      <c r="D44" s="2">
        <v>756198</v>
      </c>
      <c r="E44" s="9">
        <v>79.22</v>
      </c>
      <c r="F44" s="2">
        <v>100925</v>
      </c>
      <c r="G44" s="3">
        <v>43099</v>
      </c>
      <c r="H44" s="3">
        <v>43099</v>
      </c>
      <c r="I44" s="9">
        <v>79.22</v>
      </c>
      <c r="J44" s="5">
        <f t="shared" si="1"/>
        <v>0</v>
      </c>
    </row>
    <row r="45" spans="2:10" x14ac:dyDescent="0.25">
      <c r="B45" s="3">
        <v>43099</v>
      </c>
      <c r="C45" s="4">
        <v>831264</v>
      </c>
      <c r="D45" s="2">
        <v>813745</v>
      </c>
      <c r="E45" s="9">
        <v>126</v>
      </c>
      <c r="F45" s="2">
        <v>100925</v>
      </c>
      <c r="G45" s="3">
        <v>43099</v>
      </c>
      <c r="H45" s="3">
        <v>43099</v>
      </c>
      <c r="I45" s="9">
        <v>126</v>
      </c>
      <c r="J45" s="5">
        <f t="shared" si="1"/>
        <v>0</v>
      </c>
    </row>
    <row r="46" spans="2:10" x14ac:dyDescent="0.25">
      <c r="B46" s="3">
        <v>43099</v>
      </c>
      <c r="C46" s="4">
        <v>1054525</v>
      </c>
      <c r="D46" s="2">
        <v>778842</v>
      </c>
      <c r="E46" s="9">
        <v>160</v>
      </c>
      <c r="F46" s="2">
        <v>100925</v>
      </c>
      <c r="G46" s="3">
        <v>43099</v>
      </c>
      <c r="H46" s="3">
        <v>43099</v>
      </c>
      <c r="I46" s="9">
        <v>185.93</v>
      </c>
      <c r="J46" s="5">
        <f t="shared" si="1"/>
        <v>25.930000000000007</v>
      </c>
    </row>
    <row r="47" spans="2:10" x14ac:dyDescent="0.25">
      <c r="B47" s="3">
        <v>43099</v>
      </c>
      <c r="C47" s="4">
        <v>1054534</v>
      </c>
      <c r="D47" s="2">
        <v>756779</v>
      </c>
      <c r="E47" s="9">
        <v>1110.53</v>
      </c>
      <c r="F47" s="2">
        <v>100925</v>
      </c>
      <c r="G47" s="3">
        <v>43099</v>
      </c>
      <c r="H47" s="3">
        <v>43099</v>
      </c>
      <c r="I47" s="9">
        <v>1110.53</v>
      </c>
      <c r="J47" s="5">
        <f t="shared" si="1"/>
        <v>0</v>
      </c>
    </row>
    <row r="48" spans="2:10" x14ac:dyDescent="0.25">
      <c r="B48" s="3">
        <v>43099</v>
      </c>
      <c r="C48" s="4">
        <v>1055086</v>
      </c>
      <c r="D48" s="2">
        <v>756928</v>
      </c>
      <c r="E48" s="9">
        <v>165.55</v>
      </c>
      <c r="F48" s="2">
        <v>100925</v>
      </c>
      <c r="G48" s="3">
        <v>43099</v>
      </c>
      <c r="H48" s="3">
        <v>43099</v>
      </c>
      <c r="I48" s="9">
        <v>185.55</v>
      </c>
      <c r="J48" s="10">
        <f t="shared" si="1"/>
        <v>20</v>
      </c>
    </row>
    <row r="49" spans="2:10" x14ac:dyDescent="0.25">
      <c r="B49" s="3">
        <v>43099</v>
      </c>
      <c r="C49" s="4">
        <v>1055111</v>
      </c>
      <c r="D49" s="2">
        <v>756902</v>
      </c>
      <c r="E49" s="9">
        <v>757.84</v>
      </c>
      <c r="F49" s="2">
        <v>100925</v>
      </c>
      <c r="G49" s="3">
        <v>43099</v>
      </c>
      <c r="H49" s="3">
        <v>43099</v>
      </c>
      <c r="I49" s="9">
        <v>757.84</v>
      </c>
      <c r="J49" s="5">
        <f t="shared" si="1"/>
        <v>0</v>
      </c>
    </row>
    <row r="50" spans="2:10" x14ac:dyDescent="0.25">
      <c r="B50" s="3">
        <v>43099</v>
      </c>
      <c r="C50" s="4">
        <v>1055126</v>
      </c>
      <c r="D50" s="2">
        <v>755607</v>
      </c>
      <c r="E50" s="9">
        <v>127</v>
      </c>
      <c r="F50" s="2">
        <v>100925</v>
      </c>
      <c r="G50" s="3">
        <v>43099</v>
      </c>
      <c r="H50" s="3">
        <v>43099</v>
      </c>
      <c r="I50" s="9">
        <v>127</v>
      </c>
      <c r="J50" s="5">
        <f t="shared" si="1"/>
        <v>0</v>
      </c>
    </row>
    <row r="51" spans="2:10" x14ac:dyDescent="0.25">
      <c r="B51" s="3">
        <v>43099</v>
      </c>
      <c r="C51" s="4">
        <v>1055160</v>
      </c>
      <c r="D51" s="2">
        <v>1840043</v>
      </c>
      <c r="E51" s="9">
        <v>221.49</v>
      </c>
      <c r="F51" s="2">
        <v>100925</v>
      </c>
      <c r="G51" s="3">
        <v>43099</v>
      </c>
      <c r="H51" s="3">
        <v>43099</v>
      </c>
      <c r="I51" s="9">
        <v>221.49</v>
      </c>
      <c r="J51" s="5">
        <f t="shared" si="1"/>
        <v>0</v>
      </c>
    </row>
    <row r="52" spans="2:10" x14ac:dyDescent="0.25">
      <c r="B52" s="3">
        <v>43099</v>
      </c>
      <c r="C52" s="4">
        <v>1055162</v>
      </c>
      <c r="D52" s="2">
        <v>757025</v>
      </c>
      <c r="E52" s="9">
        <v>321.10000000000002</v>
      </c>
      <c r="F52" s="2">
        <v>100925</v>
      </c>
      <c r="G52" s="3">
        <v>43099</v>
      </c>
      <c r="H52" s="3">
        <v>43099</v>
      </c>
      <c r="I52" s="9">
        <v>321.10000000000002</v>
      </c>
      <c r="J52" s="5">
        <f t="shared" si="1"/>
        <v>0</v>
      </c>
    </row>
    <row r="53" spans="2:10" x14ac:dyDescent="0.25">
      <c r="B53" s="3">
        <v>43099</v>
      </c>
      <c r="C53" s="4">
        <v>1055176</v>
      </c>
      <c r="D53" s="2">
        <v>755563</v>
      </c>
      <c r="E53" s="9">
        <v>72.5</v>
      </c>
      <c r="F53" s="2">
        <v>100925</v>
      </c>
      <c r="G53" s="3">
        <v>43099</v>
      </c>
      <c r="H53" s="3">
        <v>43099</v>
      </c>
      <c r="I53" s="9">
        <v>72.5</v>
      </c>
      <c r="J53" s="5">
        <f t="shared" si="1"/>
        <v>0</v>
      </c>
    </row>
    <row r="54" spans="2:10" x14ac:dyDescent="0.25">
      <c r="B54" s="3">
        <v>43099</v>
      </c>
      <c r="C54" s="4">
        <v>1055195</v>
      </c>
      <c r="D54" s="2">
        <v>2121562</v>
      </c>
      <c r="E54" s="9">
        <v>122.5</v>
      </c>
      <c r="F54" s="2">
        <v>100925</v>
      </c>
      <c r="G54" s="3">
        <v>43099</v>
      </c>
      <c r="H54" s="3">
        <v>43099</v>
      </c>
      <c r="I54" s="9">
        <v>122.5</v>
      </c>
      <c r="J54" s="5">
        <f t="shared" si="1"/>
        <v>0</v>
      </c>
    </row>
    <row r="55" spans="2:10" x14ac:dyDescent="0.25">
      <c r="D55" s="4" t="s">
        <v>14</v>
      </c>
      <c r="E55" s="2">
        <f>SUM(E35:E54)</f>
        <v>4622.01</v>
      </c>
      <c r="H55" s="4" t="s">
        <v>15</v>
      </c>
      <c r="I55" s="2">
        <f>SUM(I35:I54)</f>
        <v>4667.9400000000005</v>
      </c>
      <c r="J55" s="12">
        <f>SUM(J35:J54)</f>
        <v>45.930000000000007</v>
      </c>
    </row>
  </sheetData>
  <mergeCells count="2">
    <mergeCell ref="B6:E6"/>
    <mergeCell ref="F6:I6"/>
  </mergeCells>
  <conditionalFormatting sqref="J35:J54">
    <cfRule type="cellIs" dxfId="5" priority="9" operator="equal">
      <formula>0</formula>
    </cfRule>
    <cfRule type="cellIs" dxfId="4" priority="11" operator="greaterThan">
      <formula>0</formula>
    </cfRule>
  </conditionalFormatting>
  <conditionalFormatting sqref="I15:I29">
    <cfRule type="cellIs" dxfId="3" priority="1" operator="equal">
      <formula>0</formula>
    </cfRule>
    <cfRule type="cellIs" dxfId="2" priority="2" operator="greaterThan">
      <formula>0</formula>
    </cfRule>
  </conditionalFormatting>
  <conditionalFormatting sqref="I14">
    <cfRule type="cellIs" dxfId="1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Abell</dc:creator>
  <cp:lastModifiedBy>Basem Shebl</cp:lastModifiedBy>
  <dcterms:created xsi:type="dcterms:W3CDTF">2018-01-09T18:29:52Z</dcterms:created>
  <dcterms:modified xsi:type="dcterms:W3CDTF">2018-03-26T18:25:46Z</dcterms:modified>
</cp:coreProperties>
</file>