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Documents 3\Encoder Command\"/>
    </mc:Choice>
  </mc:AlternateContent>
  <xr:revisionPtr revIDLastSave="0" documentId="13_ncr:1_{D6489B40-6A57-4293-86E1-656690FD13E0}" xr6:coauthVersionLast="47" xr6:coauthVersionMax="47" xr10:uidLastSave="{00000000-0000-0000-0000-000000000000}"/>
  <bookViews>
    <workbookView xWindow="-120" yWindow="-120" windowWidth="20730" windowHeight="11160" tabRatio="642" firstSheet="1" activeTab="4" xr2:uid="{00000000-000D-0000-FFFF-FFFF00000000}"/>
  </bookViews>
  <sheets>
    <sheet name="HELP" sheetId="5" r:id="rId1"/>
    <sheet name="neroaac" sheetId="2" r:id="rId2"/>
    <sheet name="neroaac2" sheetId="9" r:id="rId3"/>
    <sheet name="neroaac3-keep_ori" sheetId="11" r:id="rId4"/>
    <sheet name="neroaac4-del_temp_keep_ori" sheetId="14" r:id="rId5"/>
    <sheet name="ffmpeg aac" sheetId="8" r:id="rId6"/>
    <sheet name="mkve" sheetId="7" r:id="rId7"/>
    <sheet name="mkvm" sheetId="4" r:id="rId8"/>
    <sheet name="ffmpeg-mp4(flac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4" l="1"/>
  <c r="E55" i="14"/>
  <c r="E56" i="14"/>
  <c r="E57" i="14"/>
  <c r="E58" i="14"/>
  <c r="E59" i="14"/>
  <c r="E60" i="14"/>
  <c r="C41" i="14"/>
  <c r="E41" i="14" s="1"/>
  <c r="C42" i="14"/>
  <c r="E42" i="14" s="1"/>
  <c r="C43" i="14"/>
  <c r="E43" i="14" s="1"/>
  <c r="C44" i="14"/>
  <c r="E44" i="14" s="1"/>
  <c r="C45" i="14"/>
  <c r="E45" i="14" s="1"/>
  <c r="C46" i="14"/>
  <c r="E46" i="14" s="1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E53" i="14" s="1"/>
  <c r="C54" i="14"/>
  <c r="C55" i="14"/>
  <c r="C56" i="14"/>
  <c r="C57" i="14"/>
  <c r="C58" i="14"/>
  <c r="C59" i="14"/>
  <c r="C60" i="14"/>
  <c r="AE54" i="14"/>
  <c r="AE55" i="14"/>
  <c r="AE56" i="14"/>
  <c r="AE57" i="14"/>
  <c r="AE58" i="14"/>
  <c r="AE59" i="14"/>
  <c r="AE60" i="14"/>
  <c r="Y60" i="14"/>
  <c r="R60" i="14"/>
  <c r="N60" i="14"/>
  <c r="J60" i="14"/>
  <c r="AB60" i="14" s="1"/>
  <c r="I60" i="14"/>
  <c r="U60" i="14" s="1"/>
  <c r="Y59" i="14"/>
  <c r="R59" i="14"/>
  <c r="N59" i="14"/>
  <c r="J59" i="14"/>
  <c r="AB59" i="14" s="1"/>
  <c r="I59" i="14"/>
  <c r="U59" i="14" s="1"/>
  <c r="Y58" i="14"/>
  <c r="R58" i="14"/>
  <c r="N58" i="14"/>
  <c r="J58" i="14"/>
  <c r="AB58" i="14" s="1"/>
  <c r="I58" i="14"/>
  <c r="U58" i="14" s="1"/>
  <c r="Y57" i="14"/>
  <c r="R57" i="14"/>
  <c r="N57" i="14"/>
  <c r="J57" i="14"/>
  <c r="AB57" i="14" s="1"/>
  <c r="I57" i="14"/>
  <c r="U57" i="14" s="1"/>
  <c r="Y56" i="14"/>
  <c r="R56" i="14"/>
  <c r="N56" i="14"/>
  <c r="J56" i="14"/>
  <c r="AB56" i="14" s="1"/>
  <c r="I56" i="14"/>
  <c r="U56" i="14" s="1"/>
  <c r="Y55" i="14"/>
  <c r="R55" i="14"/>
  <c r="N55" i="14"/>
  <c r="J55" i="14"/>
  <c r="AB55" i="14" s="1"/>
  <c r="I55" i="14"/>
  <c r="U55" i="14" s="1"/>
  <c r="Y54" i="14"/>
  <c r="R54" i="14"/>
  <c r="N54" i="14"/>
  <c r="J54" i="14"/>
  <c r="AB54" i="14" s="1"/>
  <c r="I54" i="14"/>
  <c r="U54" i="14" s="1"/>
  <c r="J53" i="14"/>
  <c r="AB53" i="14" s="1"/>
  <c r="I53" i="14"/>
  <c r="U53" i="14" s="1"/>
  <c r="J52" i="14"/>
  <c r="AB52" i="14" s="1"/>
  <c r="I52" i="14"/>
  <c r="U52" i="14" s="1"/>
  <c r="J51" i="14"/>
  <c r="AB51" i="14" s="1"/>
  <c r="I51" i="14"/>
  <c r="U51" i="14" s="1"/>
  <c r="J50" i="14"/>
  <c r="AB50" i="14" s="1"/>
  <c r="I50" i="14"/>
  <c r="U50" i="14" s="1"/>
  <c r="J49" i="14"/>
  <c r="AB49" i="14" s="1"/>
  <c r="I49" i="14"/>
  <c r="U49" i="14" s="1"/>
  <c r="J48" i="14"/>
  <c r="AB48" i="14" s="1"/>
  <c r="I48" i="14"/>
  <c r="U48" i="14" s="1"/>
  <c r="J47" i="14"/>
  <c r="AB47" i="14" s="1"/>
  <c r="I47" i="14"/>
  <c r="U47" i="14" s="1"/>
  <c r="J46" i="14"/>
  <c r="AB46" i="14" s="1"/>
  <c r="I46" i="14"/>
  <c r="U46" i="14" s="1"/>
  <c r="J45" i="14"/>
  <c r="AB45" i="14" s="1"/>
  <c r="I45" i="14"/>
  <c r="U45" i="14" s="1"/>
  <c r="J44" i="14"/>
  <c r="AB44" i="14" s="1"/>
  <c r="I44" i="14"/>
  <c r="U44" i="14" s="1"/>
  <c r="J43" i="14"/>
  <c r="AB43" i="14" s="1"/>
  <c r="I43" i="14"/>
  <c r="U43" i="14" s="1"/>
  <c r="J42" i="14"/>
  <c r="AB42" i="14" s="1"/>
  <c r="I42" i="14"/>
  <c r="U42" i="14" s="1"/>
  <c r="J41" i="14"/>
  <c r="AB41" i="14" s="1"/>
  <c r="I41" i="14"/>
  <c r="U41" i="14" s="1"/>
  <c r="J40" i="14"/>
  <c r="AB40" i="14" s="1"/>
  <c r="I40" i="14"/>
  <c r="U40" i="14" s="1"/>
  <c r="C40" i="14"/>
  <c r="E40" i="14" s="1"/>
  <c r="J39" i="14"/>
  <c r="AB39" i="14" s="1"/>
  <c r="I39" i="14"/>
  <c r="U39" i="14" s="1"/>
  <c r="C39" i="14"/>
  <c r="E39" i="14" s="1"/>
  <c r="J38" i="14"/>
  <c r="AB38" i="14" s="1"/>
  <c r="I38" i="14"/>
  <c r="U38" i="14" s="1"/>
  <c r="C38" i="14"/>
  <c r="E38" i="14" s="1"/>
  <c r="J37" i="14"/>
  <c r="AB37" i="14" s="1"/>
  <c r="I37" i="14"/>
  <c r="U37" i="14" s="1"/>
  <c r="C37" i="14"/>
  <c r="E37" i="14" s="1"/>
  <c r="J36" i="14"/>
  <c r="AB36" i="14" s="1"/>
  <c r="I36" i="14"/>
  <c r="U36" i="14" s="1"/>
  <c r="C36" i="14"/>
  <c r="E36" i="14" s="1"/>
  <c r="J35" i="14"/>
  <c r="AB35" i="14" s="1"/>
  <c r="I35" i="14"/>
  <c r="U35" i="14" s="1"/>
  <c r="C35" i="14"/>
  <c r="E35" i="14" s="1"/>
  <c r="J34" i="14"/>
  <c r="AB34" i="14" s="1"/>
  <c r="I34" i="14"/>
  <c r="U34" i="14" s="1"/>
  <c r="C34" i="14"/>
  <c r="E34" i="14" s="1"/>
  <c r="J33" i="14"/>
  <c r="AB33" i="14" s="1"/>
  <c r="I33" i="14"/>
  <c r="U33" i="14" s="1"/>
  <c r="C33" i="14"/>
  <c r="E33" i="14" s="1"/>
  <c r="J32" i="14"/>
  <c r="AB32" i="14" s="1"/>
  <c r="I32" i="14"/>
  <c r="U32" i="14" s="1"/>
  <c r="C32" i="14"/>
  <c r="E32" i="14" s="1"/>
  <c r="J31" i="14"/>
  <c r="AB31" i="14" s="1"/>
  <c r="I31" i="14"/>
  <c r="U31" i="14" s="1"/>
  <c r="C31" i="14"/>
  <c r="E31" i="14" s="1"/>
  <c r="J30" i="14"/>
  <c r="AB30" i="14" s="1"/>
  <c r="I30" i="14"/>
  <c r="U30" i="14" s="1"/>
  <c r="C30" i="14"/>
  <c r="E30" i="14" s="1"/>
  <c r="J29" i="14"/>
  <c r="AB29" i="14" s="1"/>
  <c r="I29" i="14"/>
  <c r="U29" i="14" s="1"/>
  <c r="C29" i="14"/>
  <c r="E29" i="14" s="1"/>
  <c r="J28" i="14"/>
  <c r="AB28" i="14" s="1"/>
  <c r="I28" i="14"/>
  <c r="U28" i="14" s="1"/>
  <c r="C28" i="14"/>
  <c r="E28" i="14" s="1"/>
  <c r="J27" i="14"/>
  <c r="AB27" i="14" s="1"/>
  <c r="I27" i="14"/>
  <c r="U27" i="14" s="1"/>
  <c r="C27" i="14"/>
  <c r="E27" i="14" s="1"/>
  <c r="J26" i="14"/>
  <c r="AB26" i="14" s="1"/>
  <c r="I26" i="14"/>
  <c r="U26" i="14" s="1"/>
  <c r="C26" i="14"/>
  <c r="E26" i="14" s="1"/>
  <c r="J25" i="14"/>
  <c r="AB25" i="14" s="1"/>
  <c r="I25" i="14"/>
  <c r="U25" i="14" s="1"/>
  <c r="C25" i="14"/>
  <c r="E25" i="14" s="1"/>
  <c r="J24" i="14"/>
  <c r="AB24" i="14" s="1"/>
  <c r="I24" i="14"/>
  <c r="U24" i="14" s="1"/>
  <c r="C24" i="14"/>
  <c r="E24" i="14" s="1"/>
  <c r="J23" i="14"/>
  <c r="AB23" i="14" s="1"/>
  <c r="I23" i="14"/>
  <c r="U23" i="14" s="1"/>
  <c r="C23" i="14"/>
  <c r="E23" i="14" s="1"/>
  <c r="J22" i="14"/>
  <c r="AB22" i="14" s="1"/>
  <c r="I22" i="14"/>
  <c r="U22" i="14" s="1"/>
  <c r="C22" i="14"/>
  <c r="E22" i="14" s="1"/>
  <c r="J21" i="14"/>
  <c r="AB21" i="14" s="1"/>
  <c r="I21" i="14"/>
  <c r="U21" i="14" s="1"/>
  <c r="C21" i="14"/>
  <c r="E21" i="14" s="1"/>
  <c r="J20" i="14"/>
  <c r="AB20" i="14" s="1"/>
  <c r="I20" i="14"/>
  <c r="U20" i="14" s="1"/>
  <c r="C20" i="14"/>
  <c r="E20" i="14" s="1"/>
  <c r="J19" i="14"/>
  <c r="AB19" i="14" s="1"/>
  <c r="I19" i="14"/>
  <c r="U19" i="14" s="1"/>
  <c r="C19" i="14"/>
  <c r="E19" i="14" s="1"/>
  <c r="J18" i="14"/>
  <c r="AB18" i="14" s="1"/>
  <c r="I18" i="14"/>
  <c r="N18" i="14" s="1"/>
  <c r="C18" i="14"/>
  <c r="E18" i="14" s="1"/>
  <c r="J17" i="14"/>
  <c r="AB17" i="14" s="1"/>
  <c r="I17" i="14"/>
  <c r="N17" i="14" s="1"/>
  <c r="C17" i="14"/>
  <c r="E17" i="14" s="1"/>
  <c r="J16" i="14"/>
  <c r="AB16" i="14" s="1"/>
  <c r="I16" i="14"/>
  <c r="N16" i="14" s="1"/>
  <c r="C16" i="14"/>
  <c r="E16" i="14" s="1"/>
  <c r="J15" i="14"/>
  <c r="AB15" i="14" s="1"/>
  <c r="I15" i="14"/>
  <c r="N15" i="14" s="1"/>
  <c r="C15" i="14"/>
  <c r="E15" i="14" s="1"/>
  <c r="J14" i="14"/>
  <c r="AB14" i="14" s="1"/>
  <c r="I14" i="14"/>
  <c r="N14" i="14" s="1"/>
  <c r="C14" i="14"/>
  <c r="E14" i="14" s="1"/>
  <c r="J13" i="14"/>
  <c r="AB13" i="14" s="1"/>
  <c r="I13" i="14"/>
  <c r="N13" i="14" s="1"/>
  <c r="C13" i="14"/>
  <c r="E13" i="14" s="1"/>
  <c r="J12" i="14"/>
  <c r="AB12" i="14" s="1"/>
  <c r="I12" i="14"/>
  <c r="N12" i="14" s="1"/>
  <c r="C12" i="14"/>
  <c r="E12" i="14" s="1"/>
  <c r="J11" i="14"/>
  <c r="AB11" i="14" s="1"/>
  <c r="I11" i="14"/>
  <c r="N11" i="14" s="1"/>
  <c r="C11" i="14"/>
  <c r="E11" i="14" s="1"/>
  <c r="J10" i="14"/>
  <c r="AB10" i="14" s="1"/>
  <c r="I10" i="14"/>
  <c r="N10" i="14" s="1"/>
  <c r="C10" i="14"/>
  <c r="E10" i="14" s="1"/>
  <c r="J9" i="14"/>
  <c r="AB9" i="14" s="1"/>
  <c r="I9" i="14"/>
  <c r="N9" i="14" s="1"/>
  <c r="C9" i="14"/>
  <c r="E9" i="14" s="1"/>
  <c r="J8" i="14"/>
  <c r="AB8" i="14" s="1"/>
  <c r="I8" i="14"/>
  <c r="N8" i="14" s="1"/>
  <c r="C8" i="14"/>
  <c r="E8" i="14" s="1"/>
  <c r="J7" i="14"/>
  <c r="AB7" i="14" s="1"/>
  <c r="I7" i="14"/>
  <c r="N7" i="14" s="1"/>
  <c r="C7" i="14"/>
  <c r="E7" i="14" s="1"/>
  <c r="J6" i="14"/>
  <c r="AB6" i="14" s="1"/>
  <c r="I6" i="14"/>
  <c r="N6" i="14" s="1"/>
  <c r="C6" i="14"/>
  <c r="E6" i="14" s="1"/>
  <c r="J5" i="14"/>
  <c r="AB5" i="14" s="1"/>
  <c r="I5" i="14"/>
  <c r="N5" i="14" s="1"/>
  <c r="C5" i="14"/>
  <c r="E5" i="14" s="1"/>
  <c r="J4" i="14"/>
  <c r="AB4" i="14" s="1"/>
  <c r="I4" i="14"/>
  <c r="N4" i="14" s="1"/>
  <c r="C4" i="14"/>
  <c r="E4" i="14" s="1"/>
  <c r="J3" i="14"/>
  <c r="AB3" i="14" s="1"/>
  <c r="I3" i="14"/>
  <c r="N3" i="14" s="1"/>
  <c r="C3" i="14"/>
  <c r="E3" i="14" s="1"/>
  <c r="J2" i="14"/>
  <c r="AB2" i="14" s="1"/>
  <c r="I2" i="14"/>
  <c r="N2" i="14" s="1"/>
  <c r="C2" i="14"/>
  <c r="E2" i="14" s="1"/>
  <c r="AO1" i="14"/>
  <c r="J1" i="14"/>
  <c r="AB1" i="14" s="1"/>
  <c r="I1" i="14"/>
  <c r="N1" i="14" s="1"/>
  <c r="C1" i="14"/>
  <c r="E1" i="14" s="1"/>
  <c r="AB1" i="11"/>
  <c r="Y43" i="11"/>
  <c r="Y47" i="11"/>
  <c r="Y51" i="11"/>
  <c r="Y53" i="11"/>
  <c r="Y54" i="11"/>
  <c r="Y55" i="11"/>
  <c r="Y56" i="11"/>
  <c r="Y57" i="11"/>
  <c r="Y58" i="11"/>
  <c r="Y59" i="11"/>
  <c r="Y60" i="11"/>
  <c r="V43" i="11"/>
  <c r="V47" i="11"/>
  <c r="V51" i="11"/>
  <c r="V53" i="11"/>
  <c r="V54" i="11"/>
  <c r="V55" i="11"/>
  <c r="V56" i="11"/>
  <c r="V57" i="11"/>
  <c r="V58" i="11"/>
  <c r="V59" i="11"/>
  <c r="V60" i="11"/>
  <c r="R43" i="11"/>
  <c r="R47" i="11"/>
  <c r="R51" i="11"/>
  <c r="R53" i="11"/>
  <c r="R54" i="11"/>
  <c r="R55" i="11"/>
  <c r="R56" i="11"/>
  <c r="R57" i="11"/>
  <c r="R58" i="11"/>
  <c r="R59" i="11"/>
  <c r="R60" i="11"/>
  <c r="N33" i="11"/>
  <c r="N37" i="11"/>
  <c r="N53" i="11"/>
  <c r="N54" i="11"/>
  <c r="N55" i="11"/>
  <c r="N56" i="11"/>
  <c r="N57" i="11"/>
  <c r="N58" i="11"/>
  <c r="N59" i="11"/>
  <c r="N60" i="11"/>
  <c r="J60" i="11"/>
  <c r="J59" i="11"/>
  <c r="J58" i="11"/>
  <c r="J57" i="11"/>
  <c r="J56" i="11"/>
  <c r="J55" i="11"/>
  <c r="J54" i="11"/>
  <c r="J53" i="11"/>
  <c r="J52" i="11"/>
  <c r="Y52" i="11" s="1"/>
  <c r="J51" i="11"/>
  <c r="J50" i="11"/>
  <c r="V50" i="11" s="1"/>
  <c r="J49" i="11"/>
  <c r="V49" i="11" s="1"/>
  <c r="J48" i="11"/>
  <c r="Y48" i="11" s="1"/>
  <c r="J47" i="11"/>
  <c r="J46" i="11"/>
  <c r="V46" i="11" s="1"/>
  <c r="J45" i="11"/>
  <c r="V45" i="11" s="1"/>
  <c r="J44" i="11"/>
  <c r="Y44" i="11" s="1"/>
  <c r="J43" i="11"/>
  <c r="J42" i="11"/>
  <c r="V42" i="11" s="1"/>
  <c r="J41" i="11"/>
  <c r="V41" i="11" s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I41" i="11"/>
  <c r="Y41" i="11" s="1"/>
  <c r="I42" i="11"/>
  <c r="N42" i="11" s="1"/>
  <c r="I43" i="11"/>
  <c r="N43" i="11" s="1"/>
  <c r="I44" i="11"/>
  <c r="N44" i="11" s="1"/>
  <c r="I45" i="11"/>
  <c r="Y45" i="11" s="1"/>
  <c r="I46" i="11"/>
  <c r="N46" i="11" s="1"/>
  <c r="I47" i="11"/>
  <c r="N47" i="11" s="1"/>
  <c r="I48" i="11"/>
  <c r="N48" i="11" s="1"/>
  <c r="I49" i="11"/>
  <c r="Y49" i="11" s="1"/>
  <c r="I50" i="11"/>
  <c r="N50" i="11" s="1"/>
  <c r="I51" i="11"/>
  <c r="N51" i="11" s="1"/>
  <c r="I52" i="11"/>
  <c r="N52" i="11" s="1"/>
  <c r="I53" i="11"/>
  <c r="I54" i="11"/>
  <c r="I55" i="11"/>
  <c r="I56" i="11"/>
  <c r="I57" i="11"/>
  <c r="I58" i="11"/>
  <c r="I59" i="11"/>
  <c r="I60" i="11"/>
  <c r="I40" i="11"/>
  <c r="N40" i="11" s="1"/>
  <c r="C40" i="11"/>
  <c r="E40" i="11" s="1"/>
  <c r="I39" i="11"/>
  <c r="N39" i="11" s="1"/>
  <c r="C39" i="11"/>
  <c r="E39" i="11" s="1"/>
  <c r="I38" i="11"/>
  <c r="N38" i="11" s="1"/>
  <c r="C38" i="11"/>
  <c r="E38" i="11" s="1"/>
  <c r="I37" i="11"/>
  <c r="C37" i="11"/>
  <c r="E37" i="11" s="1"/>
  <c r="I36" i="11"/>
  <c r="N36" i="11" s="1"/>
  <c r="C36" i="11"/>
  <c r="E36" i="11" s="1"/>
  <c r="I35" i="11"/>
  <c r="N35" i="11" s="1"/>
  <c r="C35" i="11"/>
  <c r="E35" i="11" s="1"/>
  <c r="I34" i="11"/>
  <c r="N34" i="11" s="1"/>
  <c r="C34" i="11"/>
  <c r="E34" i="11" s="1"/>
  <c r="I33" i="11"/>
  <c r="C33" i="11"/>
  <c r="E33" i="11" s="1"/>
  <c r="I32" i="11"/>
  <c r="N32" i="11" s="1"/>
  <c r="C32" i="11"/>
  <c r="E32" i="11" s="1"/>
  <c r="I31" i="11"/>
  <c r="N31" i="11" s="1"/>
  <c r="C31" i="11"/>
  <c r="E31" i="11" s="1"/>
  <c r="I30" i="11"/>
  <c r="N30" i="11" s="1"/>
  <c r="C30" i="11"/>
  <c r="E30" i="11" s="1"/>
  <c r="I29" i="11"/>
  <c r="C29" i="11"/>
  <c r="E29" i="11" s="1"/>
  <c r="I28" i="11"/>
  <c r="C28" i="11"/>
  <c r="E28" i="11" s="1"/>
  <c r="I27" i="11"/>
  <c r="C27" i="11"/>
  <c r="E27" i="11" s="1"/>
  <c r="I26" i="11"/>
  <c r="C26" i="11"/>
  <c r="E26" i="11" s="1"/>
  <c r="I25" i="11"/>
  <c r="C25" i="11"/>
  <c r="E25" i="11" s="1"/>
  <c r="I24" i="11"/>
  <c r="C24" i="11"/>
  <c r="E24" i="11" s="1"/>
  <c r="I23" i="11"/>
  <c r="C23" i="11"/>
  <c r="E23" i="11" s="1"/>
  <c r="N22" i="11"/>
  <c r="I22" i="11"/>
  <c r="C22" i="11"/>
  <c r="E22" i="11" s="1"/>
  <c r="I21" i="11"/>
  <c r="C21" i="11"/>
  <c r="E21" i="11" s="1"/>
  <c r="I20" i="11"/>
  <c r="C20" i="11"/>
  <c r="E20" i="11" s="1"/>
  <c r="I19" i="11"/>
  <c r="Y19" i="11" s="1"/>
  <c r="C19" i="11"/>
  <c r="E19" i="11" s="1"/>
  <c r="I18" i="11"/>
  <c r="N18" i="11" s="1"/>
  <c r="C18" i="11"/>
  <c r="E18" i="11" s="1"/>
  <c r="I17" i="11"/>
  <c r="N17" i="11" s="1"/>
  <c r="C17" i="11"/>
  <c r="E17" i="11" s="1"/>
  <c r="I16" i="11"/>
  <c r="N16" i="11" s="1"/>
  <c r="C16" i="11"/>
  <c r="E16" i="11" s="1"/>
  <c r="I15" i="11"/>
  <c r="Y15" i="11" s="1"/>
  <c r="C15" i="11"/>
  <c r="E15" i="11" s="1"/>
  <c r="V15" i="11" s="1"/>
  <c r="I14" i="11"/>
  <c r="C14" i="11"/>
  <c r="E14" i="11" s="1"/>
  <c r="I13" i="11"/>
  <c r="N13" i="11" s="1"/>
  <c r="C13" i="11"/>
  <c r="E13" i="11" s="1"/>
  <c r="I12" i="11"/>
  <c r="N12" i="11" s="1"/>
  <c r="C12" i="11"/>
  <c r="E12" i="11" s="1"/>
  <c r="I11" i="11"/>
  <c r="C11" i="11"/>
  <c r="E11" i="11" s="1"/>
  <c r="I10" i="11"/>
  <c r="N10" i="11" s="1"/>
  <c r="C10" i="11"/>
  <c r="E10" i="11" s="1"/>
  <c r="I9" i="11"/>
  <c r="C9" i="11"/>
  <c r="E9" i="11" s="1"/>
  <c r="I8" i="11"/>
  <c r="N8" i="11" s="1"/>
  <c r="C8" i="11"/>
  <c r="E8" i="11" s="1"/>
  <c r="I7" i="11"/>
  <c r="N7" i="11" s="1"/>
  <c r="C7" i="11"/>
  <c r="E7" i="11" s="1"/>
  <c r="I6" i="11"/>
  <c r="C6" i="11"/>
  <c r="E6" i="11" s="1"/>
  <c r="I5" i="11"/>
  <c r="N5" i="11" s="1"/>
  <c r="C5" i="11"/>
  <c r="E5" i="11" s="1"/>
  <c r="I4" i="11"/>
  <c r="C4" i="11"/>
  <c r="E4" i="11" s="1"/>
  <c r="I3" i="11"/>
  <c r="C3" i="11"/>
  <c r="E3" i="11" s="1"/>
  <c r="I2" i="11"/>
  <c r="C2" i="11"/>
  <c r="E2" i="11" s="1"/>
  <c r="I1" i="11"/>
  <c r="C1" i="11"/>
  <c r="E1" i="11" s="1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N32" i="9"/>
  <c r="AN33" i="9"/>
  <c r="AN34" i="9"/>
  <c r="AN35" i="9"/>
  <c r="AN36" i="9"/>
  <c r="AN37" i="9"/>
  <c r="AN38" i="9"/>
  <c r="AN39" i="9"/>
  <c r="AN40" i="9"/>
  <c r="AF31" i="9"/>
  <c r="AF32" i="9"/>
  <c r="AF33" i="9"/>
  <c r="AF34" i="9"/>
  <c r="AF35" i="9"/>
  <c r="AF36" i="9"/>
  <c r="AF37" i="9"/>
  <c r="AF38" i="9"/>
  <c r="AF39" i="9"/>
  <c r="AF40" i="9"/>
  <c r="W31" i="9"/>
  <c r="W32" i="9"/>
  <c r="W33" i="9"/>
  <c r="W34" i="9"/>
  <c r="W35" i="9"/>
  <c r="W36" i="9"/>
  <c r="W37" i="9"/>
  <c r="W38" i="9"/>
  <c r="W39" i="9"/>
  <c r="W40" i="9"/>
  <c r="O31" i="9"/>
  <c r="O32" i="9"/>
  <c r="O33" i="9"/>
  <c r="O34" i="9"/>
  <c r="O35" i="9"/>
  <c r="O36" i="9"/>
  <c r="O37" i="9"/>
  <c r="O38" i="9"/>
  <c r="O39" i="9"/>
  <c r="O40" i="9"/>
  <c r="F31" i="9"/>
  <c r="F32" i="9"/>
  <c r="F33" i="9"/>
  <c r="F34" i="9"/>
  <c r="F35" i="9"/>
  <c r="F36" i="9"/>
  <c r="F37" i="9"/>
  <c r="F38" i="9"/>
  <c r="F39" i="9"/>
  <c r="F40" i="9"/>
  <c r="D28" i="9"/>
  <c r="F28" i="9" s="1"/>
  <c r="D29" i="9"/>
  <c r="F29" i="9" s="1"/>
  <c r="D30" i="9"/>
  <c r="F30" i="9" s="1"/>
  <c r="D31" i="9"/>
  <c r="D32" i="9"/>
  <c r="D33" i="9"/>
  <c r="D34" i="9"/>
  <c r="D35" i="9"/>
  <c r="D36" i="9"/>
  <c r="D37" i="9"/>
  <c r="D38" i="9"/>
  <c r="D39" i="9"/>
  <c r="D40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J28" i="9"/>
  <c r="AR28" i="9" s="1"/>
  <c r="J29" i="9"/>
  <c r="O29" i="9" s="1"/>
  <c r="J30" i="9"/>
  <c r="J31" i="9"/>
  <c r="AR31" i="9" s="1"/>
  <c r="J32" i="9"/>
  <c r="AR32" i="9" s="1"/>
  <c r="J33" i="9"/>
  <c r="AR33" i="9" s="1"/>
  <c r="J34" i="9"/>
  <c r="AR34" i="9" s="1"/>
  <c r="J35" i="9"/>
  <c r="AR35" i="9" s="1"/>
  <c r="J36" i="9"/>
  <c r="AR36" i="9" s="1"/>
  <c r="J37" i="9"/>
  <c r="AR37" i="9" s="1"/>
  <c r="J38" i="9"/>
  <c r="AR38" i="9" s="1"/>
  <c r="J39" i="9"/>
  <c r="AR39" i="9" s="1"/>
  <c r="J40" i="9"/>
  <c r="AR40" i="9" s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1" i="10"/>
  <c r="K27" i="9"/>
  <c r="J27" i="9"/>
  <c r="O27" i="9" s="1"/>
  <c r="D27" i="9"/>
  <c r="F27" i="9" s="1"/>
  <c r="K26" i="9"/>
  <c r="J26" i="9"/>
  <c r="O26" i="9" s="1"/>
  <c r="D26" i="9"/>
  <c r="F26" i="9" s="1"/>
  <c r="K25" i="9"/>
  <c r="J25" i="9"/>
  <c r="O25" i="9" s="1"/>
  <c r="D25" i="9"/>
  <c r="F25" i="9" s="1"/>
  <c r="K24" i="9"/>
  <c r="J24" i="9"/>
  <c r="O24" i="9" s="1"/>
  <c r="D24" i="9"/>
  <c r="F24" i="9" s="1"/>
  <c r="K23" i="9"/>
  <c r="J23" i="9"/>
  <c r="O23" i="9" s="1"/>
  <c r="D23" i="9"/>
  <c r="F23" i="9" s="1"/>
  <c r="K22" i="9"/>
  <c r="J22" i="9"/>
  <c r="AR22" i="9" s="1"/>
  <c r="D22" i="9"/>
  <c r="F22" i="9" s="1"/>
  <c r="K21" i="9"/>
  <c r="J21" i="9"/>
  <c r="O21" i="9" s="1"/>
  <c r="D21" i="9"/>
  <c r="F21" i="9" s="1"/>
  <c r="K20" i="9"/>
  <c r="J20" i="9"/>
  <c r="O20" i="9" s="1"/>
  <c r="D20" i="9"/>
  <c r="F20" i="9" s="1"/>
  <c r="K19" i="9"/>
  <c r="J19" i="9"/>
  <c r="O19" i="9" s="1"/>
  <c r="D19" i="9"/>
  <c r="F19" i="9" s="1"/>
  <c r="K18" i="9"/>
  <c r="J18" i="9"/>
  <c r="AR18" i="9" s="1"/>
  <c r="D18" i="9"/>
  <c r="F18" i="9" s="1"/>
  <c r="K17" i="9"/>
  <c r="J17" i="9"/>
  <c r="O17" i="9" s="1"/>
  <c r="D17" i="9"/>
  <c r="F17" i="9" s="1"/>
  <c r="K16" i="9"/>
  <c r="J16" i="9"/>
  <c r="O16" i="9" s="1"/>
  <c r="D16" i="9"/>
  <c r="F16" i="9" s="1"/>
  <c r="K15" i="9"/>
  <c r="J15" i="9"/>
  <c r="O15" i="9" s="1"/>
  <c r="D15" i="9"/>
  <c r="F15" i="9" s="1"/>
  <c r="K14" i="9"/>
  <c r="J14" i="9"/>
  <c r="AR14" i="9" s="1"/>
  <c r="D14" i="9"/>
  <c r="F14" i="9" s="1"/>
  <c r="K13" i="9"/>
  <c r="J13" i="9"/>
  <c r="O13" i="9" s="1"/>
  <c r="D13" i="9"/>
  <c r="F13" i="9" s="1"/>
  <c r="K12" i="9"/>
  <c r="J12" i="9"/>
  <c r="O12" i="9" s="1"/>
  <c r="D12" i="9"/>
  <c r="F12" i="9" s="1"/>
  <c r="K11" i="9"/>
  <c r="J11" i="9"/>
  <c r="O11" i="9" s="1"/>
  <c r="D11" i="9"/>
  <c r="F11" i="9" s="1"/>
  <c r="K10" i="9"/>
  <c r="J10" i="9"/>
  <c r="AR10" i="9" s="1"/>
  <c r="D10" i="9"/>
  <c r="F10" i="9" s="1"/>
  <c r="K9" i="9"/>
  <c r="J9" i="9"/>
  <c r="O9" i="9" s="1"/>
  <c r="D9" i="9"/>
  <c r="F9" i="9" s="1"/>
  <c r="K8" i="9"/>
  <c r="J8" i="9"/>
  <c r="O8" i="9" s="1"/>
  <c r="D8" i="9"/>
  <c r="F8" i="9" s="1"/>
  <c r="K7" i="9"/>
  <c r="J7" i="9"/>
  <c r="O7" i="9" s="1"/>
  <c r="D7" i="9"/>
  <c r="F7" i="9" s="1"/>
  <c r="K6" i="9"/>
  <c r="J6" i="9"/>
  <c r="O6" i="9" s="1"/>
  <c r="D6" i="9"/>
  <c r="F6" i="9" s="1"/>
  <c r="K5" i="9"/>
  <c r="J5" i="9"/>
  <c r="O5" i="9" s="1"/>
  <c r="D5" i="9"/>
  <c r="F5" i="9" s="1"/>
  <c r="K4" i="9"/>
  <c r="J4" i="9"/>
  <c r="O4" i="9" s="1"/>
  <c r="D4" i="9"/>
  <c r="F4" i="9" s="1"/>
  <c r="K3" i="9"/>
  <c r="J3" i="9"/>
  <c r="AR3" i="9" s="1"/>
  <c r="D3" i="9"/>
  <c r="F3" i="9" s="1"/>
  <c r="K2" i="9"/>
  <c r="AS2" i="9" s="1"/>
  <c r="J2" i="9"/>
  <c r="AR2" i="9" s="1"/>
  <c r="D2" i="9"/>
  <c r="F2" i="9" s="1"/>
  <c r="K1" i="9"/>
  <c r="AS1" i="9" s="1"/>
  <c r="J1" i="9"/>
  <c r="AR1" i="9" s="1"/>
  <c r="D1" i="9"/>
  <c r="F1" i="9" s="1"/>
  <c r="S1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12" i="8"/>
  <c r="S13" i="8"/>
  <c r="S14" i="8"/>
  <c r="S2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C17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C19" i="8"/>
  <c r="I18" i="8"/>
  <c r="C18" i="8"/>
  <c r="I17" i="8"/>
  <c r="I16" i="8"/>
  <c r="C16" i="8"/>
  <c r="I15" i="8"/>
  <c r="C15" i="8"/>
  <c r="I14" i="8"/>
  <c r="C14" i="8"/>
  <c r="E14" i="8" s="1"/>
  <c r="Q14" i="8" s="1"/>
  <c r="I13" i="8"/>
  <c r="C13" i="8"/>
  <c r="E13" i="8" s="1"/>
  <c r="I12" i="8"/>
  <c r="M12" i="8" s="1"/>
  <c r="C12" i="8"/>
  <c r="E12" i="8" s="1"/>
  <c r="Q12" i="8" s="1"/>
  <c r="I11" i="8"/>
  <c r="S11" i="8" s="1"/>
  <c r="C11" i="8"/>
  <c r="E11" i="8" s="1"/>
  <c r="U11" i="8" s="1"/>
  <c r="I10" i="8"/>
  <c r="S10" i="8" s="1"/>
  <c r="C10" i="8"/>
  <c r="E10" i="8" s="1"/>
  <c r="Q10" i="8" s="1"/>
  <c r="I9" i="8"/>
  <c r="M9" i="8" s="1"/>
  <c r="C9" i="8"/>
  <c r="E9" i="8" s="1"/>
  <c r="U9" i="8" s="1"/>
  <c r="I8" i="8"/>
  <c r="M8" i="8" s="1"/>
  <c r="C8" i="8"/>
  <c r="E8" i="8" s="1"/>
  <c r="Q8" i="8" s="1"/>
  <c r="I7" i="8"/>
  <c r="S7" i="8" s="1"/>
  <c r="C7" i="8"/>
  <c r="E7" i="8" s="1"/>
  <c r="U7" i="8" s="1"/>
  <c r="I6" i="8"/>
  <c r="S6" i="8" s="1"/>
  <c r="C6" i="8"/>
  <c r="E6" i="8" s="1"/>
  <c r="Q6" i="8" s="1"/>
  <c r="I5" i="8"/>
  <c r="S5" i="8" s="1"/>
  <c r="C5" i="8"/>
  <c r="E5" i="8" s="1"/>
  <c r="U5" i="8" s="1"/>
  <c r="I4" i="8"/>
  <c r="M4" i="8" s="1"/>
  <c r="C4" i="8"/>
  <c r="E4" i="8" s="1"/>
  <c r="Q4" i="8" s="1"/>
  <c r="I3" i="8"/>
  <c r="M3" i="8" s="1"/>
  <c r="C3" i="8"/>
  <c r="E3" i="8" s="1"/>
  <c r="U3" i="8" s="1"/>
  <c r="I2" i="8"/>
  <c r="C2" i="8"/>
  <c r="E2" i="8" s="1"/>
  <c r="Q2" i="8" s="1"/>
  <c r="I1" i="8"/>
  <c r="C1" i="8"/>
  <c r="E1" i="8" s="1"/>
  <c r="U1" i="8" s="1"/>
  <c r="I5" i="7"/>
  <c r="I6" i="7"/>
  <c r="I9" i="7"/>
  <c r="I10" i="7"/>
  <c r="I13" i="7"/>
  <c r="I14" i="7"/>
  <c r="C14" i="7"/>
  <c r="C13" i="7"/>
  <c r="C12" i="7"/>
  <c r="I12" i="7" s="1"/>
  <c r="C11" i="7"/>
  <c r="I11" i="7" s="1"/>
  <c r="C10" i="7"/>
  <c r="C9" i="7"/>
  <c r="C8" i="7"/>
  <c r="I8" i="7" s="1"/>
  <c r="C7" i="7"/>
  <c r="I7" i="7" s="1"/>
  <c r="C6" i="7"/>
  <c r="C5" i="7"/>
  <c r="C4" i="7"/>
  <c r="I4" i="7" s="1"/>
  <c r="C3" i="7"/>
  <c r="I3" i="7" s="1"/>
  <c r="C2" i="7"/>
  <c r="I2" i="7" s="1"/>
  <c r="C1" i="7"/>
  <c r="I1" i="7" s="1"/>
  <c r="C14" i="4"/>
  <c r="K14" i="4" s="1"/>
  <c r="C13" i="4"/>
  <c r="K13" i="4" s="1"/>
  <c r="C12" i="4"/>
  <c r="K12" i="4" s="1"/>
  <c r="C11" i="4"/>
  <c r="K11" i="4" s="1"/>
  <c r="C10" i="4"/>
  <c r="K10" i="4" s="1"/>
  <c r="C9" i="4"/>
  <c r="K9" i="4" s="1"/>
  <c r="C8" i="4"/>
  <c r="K8" i="4" s="1"/>
  <c r="C7" i="4"/>
  <c r="K7" i="4" s="1"/>
  <c r="C6" i="4"/>
  <c r="K6" i="4" s="1"/>
  <c r="C5" i="4"/>
  <c r="K5" i="4" s="1"/>
  <c r="C4" i="4"/>
  <c r="K4" i="4" s="1"/>
  <c r="C3" i="4"/>
  <c r="K3" i="4" s="1"/>
  <c r="C2" i="4"/>
  <c r="K2" i="4" s="1"/>
  <c r="C1" i="4"/>
  <c r="K1" i="4" s="1"/>
  <c r="U4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AD17" i="2"/>
  <c r="AD23" i="2"/>
  <c r="D1" i="2"/>
  <c r="E1" i="2" s="1"/>
  <c r="D2" i="2"/>
  <c r="E2" i="2" s="1"/>
  <c r="D3" i="2"/>
  <c r="E3" i="2" s="1"/>
  <c r="D4" i="2"/>
  <c r="E4" i="2" s="1"/>
  <c r="D5" i="2"/>
  <c r="E5" i="2" s="1"/>
  <c r="D6" i="2"/>
  <c r="E6" i="2" s="1"/>
  <c r="D8" i="2"/>
  <c r="E8" i="2" s="1"/>
  <c r="D9" i="2"/>
  <c r="AD9" i="2" s="1"/>
  <c r="D10" i="2"/>
  <c r="AD10" i="2" s="1"/>
  <c r="D11" i="2"/>
  <c r="AD11" i="2" s="1"/>
  <c r="D12" i="2"/>
  <c r="AD12" i="2" s="1"/>
  <c r="D13" i="2"/>
  <c r="AD13" i="2" s="1"/>
  <c r="D14" i="2"/>
  <c r="AD14" i="2" s="1"/>
  <c r="D15" i="2"/>
  <c r="AD15" i="2" s="1"/>
  <c r="D16" i="2"/>
  <c r="AD16" i="2" s="1"/>
  <c r="D17" i="2"/>
  <c r="D18" i="2"/>
  <c r="AD18" i="2" s="1"/>
  <c r="D19" i="2"/>
  <c r="AD19" i="2" s="1"/>
  <c r="D20" i="2"/>
  <c r="AD20" i="2" s="1"/>
  <c r="D21" i="2"/>
  <c r="AD21" i="2" s="1"/>
  <c r="D22" i="2"/>
  <c r="AD22" i="2" s="1"/>
  <c r="D23" i="2"/>
  <c r="D24" i="2"/>
  <c r="D25" i="2"/>
  <c r="AD25" i="2" s="1"/>
  <c r="D26" i="2"/>
  <c r="AD26" i="2" s="1"/>
  <c r="D27" i="2"/>
  <c r="D7" i="2"/>
  <c r="E7" i="2" s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D27" i="2"/>
  <c r="M27" i="2"/>
  <c r="I27" i="2"/>
  <c r="H27" i="2"/>
  <c r="M26" i="2"/>
  <c r="I26" i="2"/>
  <c r="H26" i="2"/>
  <c r="M25" i="2"/>
  <c r="I25" i="2"/>
  <c r="H25" i="2"/>
  <c r="AD24" i="2"/>
  <c r="M24" i="2"/>
  <c r="I24" i="2"/>
  <c r="H24" i="2"/>
  <c r="M23" i="2"/>
  <c r="I23" i="2"/>
  <c r="H23" i="2"/>
  <c r="M22" i="2"/>
  <c r="I22" i="2"/>
  <c r="H22" i="2"/>
  <c r="M21" i="2"/>
  <c r="I21" i="2"/>
  <c r="H21" i="2"/>
  <c r="M20" i="2"/>
  <c r="I20" i="2"/>
  <c r="H20" i="2"/>
  <c r="M19" i="2"/>
  <c r="I19" i="2"/>
  <c r="H19" i="2"/>
  <c r="M18" i="2"/>
  <c r="I18" i="2"/>
  <c r="H18" i="2"/>
  <c r="M17" i="2"/>
  <c r="I17" i="2"/>
  <c r="H17" i="2"/>
  <c r="M16" i="2"/>
  <c r="I16" i="2"/>
  <c r="H16" i="2"/>
  <c r="M15" i="2"/>
  <c r="I15" i="2"/>
  <c r="H15" i="2"/>
  <c r="M14" i="2"/>
  <c r="I14" i="2"/>
  <c r="H14" i="2"/>
  <c r="M13" i="2"/>
  <c r="I13" i="2"/>
  <c r="H13" i="2"/>
  <c r="M12" i="2"/>
  <c r="I12" i="2"/>
  <c r="H12" i="2"/>
  <c r="M11" i="2"/>
  <c r="I11" i="2"/>
  <c r="H11" i="2"/>
  <c r="M10" i="2"/>
  <c r="I10" i="2"/>
  <c r="H10" i="2"/>
  <c r="M9" i="2"/>
  <c r="I9" i="2"/>
  <c r="H9" i="2"/>
  <c r="I8" i="2"/>
  <c r="AK9" i="2" s="1"/>
  <c r="H8" i="2"/>
  <c r="M8" i="2" s="1"/>
  <c r="I7" i="2"/>
  <c r="H7" i="2"/>
  <c r="U7" i="2" s="1"/>
  <c r="I6" i="2"/>
  <c r="H6" i="2"/>
  <c r="U6" i="2" s="1"/>
  <c r="I5" i="2"/>
  <c r="H5" i="2"/>
  <c r="U5" i="2" s="1"/>
  <c r="I4" i="2"/>
  <c r="H4" i="2"/>
  <c r="I3" i="2"/>
  <c r="H3" i="2"/>
  <c r="U3" i="2" s="1"/>
  <c r="I2" i="2"/>
  <c r="H2" i="2"/>
  <c r="U2" i="2" s="1"/>
  <c r="I1" i="2"/>
  <c r="H1" i="2"/>
  <c r="U1" i="2" s="1"/>
  <c r="Y19" i="14" l="1"/>
  <c r="N24" i="14"/>
  <c r="R26" i="14"/>
  <c r="N27" i="14"/>
  <c r="Y20" i="14"/>
  <c r="Y24" i="14"/>
  <c r="R24" i="14"/>
  <c r="Y26" i="14"/>
  <c r="Y27" i="14"/>
  <c r="Y28" i="14"/>
  <c r="R22" i="14"/>
  <c r="Y22" i="14"/>
  <c r="Y21" i="14"/>
  <c r="Y45" i="14"/>
  <c r="R19" i="14"/>
  <c r="N20" i="14"/>
  <c r="R21" i="14"/>
  <c r="N22" i="14"/>
  <c r="Y44" i="14"/>
  <c r="Y53" i="14"/>
  <c r="Y39" i="14"/>
  <c r="N50" i="14"/>
  <c r="N31" i="14"/>
  <c r="N33" i="14"/>
  <c r="N43" i="14"/>
  <c r="Y52" i="14"/>
  <c r="N29" i="14"/>
  <c r="Y31" i="14"/>
  <c r="R31" i="14"/>
  <c r="Y33" i="14"/>
  <c r="R33" i="14"/>
  <c r="N34" i="14"/>
  <c r="N42" i="14"/>
  <c r="R46" i="14"/>
  <c r="N51" i="14"/>
  <c r="R41" i="14"/>
  <c r="R49" i="14"/>
  <c r="R28" i="14"/>
  <c r="Y23" i="14"/>
  <c r="Y32" i="14"/>
  <c r="R35" i="14"/>
  <c r="N36" i="14"/>
  <c r="R37" i="14"/>
  <c r="N38" i="14"/>
  <c r="R40" i="14"/>
  <c r="Y41" i="14"/>
  <c r="R42" i="14"/>
  <c r="Y48" i="14"/>
  <c r="Y49" i="14"/>
  <c r="R50" i="14"/>
  <c r="Y35" i="14"/>
  <c r="Y36" i="14"/>
  <c r="Y37" i="14"/>
  <c r="Y38" i="14"/>
  <c r="R38" i="14"/>
  <c r="Y40" i="14"/>
  <c r="R45" i="14"/>
  <c r="N46" i="14"/>
  <c r="N47" i="14"/>
  <c r="R53" i="14"/>
  <c r="R20" i="14"/>
  <c r="N23" i="14"/>
  <c r="N25" i="14"/>
  <c r="R27" i="14"/>
  <c r="Y29" i="14"/>
  <c r="R29" i="14"/>
  <c r="N30" i="14"/>
  <c r="N32" i="14"/>
  <c r="Y34" i="14"/>
  <c r="R34" i="14"/>
  <c r="R36" i="14"/>
  <c r="N39" i="14"/>
  <c r="Y42" i="14"/>
  <c r="R43" i="14"/>
  <c r="N44" i="14"/>
  <c r="Y46" i="14"/>
  <c r="R47" i="14"/>
  <c r="N48" i="14"/>
  <c r="Y50" i="14"/>
  <c r="R51" i="14"/>
  <c r="N52" i="14"/>
  <c r="N19" i="14"/>
  <c r="N21" i="14"/>
  <c r="R23" i="14"/>
  <c r="Y25" i="14"/>
  <c r="R25" i="14"/>
  <c r="N26" i="14"/>
  <c r="N28" i="14"/>
  <c r="Y30" i="14"/>
  <c r="R30" i="14"/>
  <c r="R32" i="14"/>
  <c r="N35" i="14"/>
  <c r="N37" i="14"/>
  <c r="R39" i="14"/>
  <c r="N40" i="14"/>
  <c r="N41" i="14"/>
  <c r="Y43" i="14"/>
  <c r="R44" i="14"/>
  <c r="N45" i="14"/>
  <c r="Y47" i="14"/>
  <c r="R48" i="14"/>
  <c r="N49" i="14"/>
  <c r="Y51" i="14"/>
  <c r="R52" i="14"/>
  <c r="N53" i="14"/>
  <c r="U17" i="14"/>
  <c r="U15" i="14"/>
  <c r="U13" i="14"/>
  <c r="U11" i="14"/>
  <c r="U9" i="14"/>
  <c r="U7" i="14"/>
  <c r="U5" i="14"/>
  <c r="U3" i="14"/>
  <c r="U18" i="14"/>
  <c r="U16" i="14"/>
  <c r="U14" i="14"/>
  <c r="U12" i="14"/>
  <c r="U10" i="14"/>
  <c r="U8" i="14"/>
  <c r="U6" i="14"/>
  <c r="U4" i="14"/>
  <c r="U2" i="14"/>
  <c r="R1" i="14"/>
  <c r="U1" i="14"/>
  <c r="Y1" i="14"/>
  <c r="Y3" i="14"/>
  <c r="Y5" i="14"/>
  <c r="Y7" i="14"/>
  <c r="Y9" i="14"/>
  <c r="Y10" i="14"/>
  <c r="Y11" i="14"/>
  <c r="Y13" i="14"/>
  <c r="Y14" i="14"/>
  <c r="Y15" i="14"/>
  <c r="Y16" i="14"/>
  <c r="Y17" i="14"/>
  <c r="Y18" i="14"/>
  <c r="Y2" i="14"/>
  <c r="Y4" i="14"/>
  <c r="Y6" i="14"/>
  <c r="Y8" i="14"/>
  <c r="Y12" i="14"/>
  <c r="R2" i="14"/>
  <c r="R3" i="14"/>
  <c r="R4" i="14"/>
  <c r="R5" i="14"/>
  <c r="R6" i="14"/>
  <c r="R7" i="14"/>
  <c r="AE7" i="14" s="1"/>
  <c r="R8" i="14"/>
  <c r="R9" i="14"/>
  <c r="R10" i="14"/>
  <c r="R11" i="14"/>
  <c r="R12" i="14"/>
  <c r="R13" i="14"/>
  <c r="R14" i="14"/>
  <c r="R15" i="14"/>
  <c r="R16" i="14"/>
  <c r="R17" i="14"/>
  <c r="R18" i="14"/>
  <c r="R50" i="11"/>
  <c r="R46" i="11"/>
  <c r="R42" i="11"/>
  <c r="Y50" i="11"/>
  <c r="Y46" i="11"/>
  <c r="Y42" i="11"/>
  <c r="N49" i="11"/>
  <c r="N45" i="11"/>
  <c r="N41" i="11"/>
  <c r="R52" i="11"/>
  <c r="R48" i="11"/>
  <c r="R44" i="11"/>
  <c r="V52" i="11"/>
  <c r="V48" i="11"/>
  <c r="V44" i="11"/>
  <c r="R49" i="11"/>
  <c r="R45" i="11"/>
  <c r="R41" i="11"/>
  <c r="V24" i="11"/>
  <c r="V32" i="11"/>
  <c r="Y28" i="11"/>
  <c r="V10" i="11"/>
  <c r="V14" i="11"/>
  <c r="V18" i="11"/>
  <c r="V22" i="11"/>
  <c r="V23" i="11"/>
  <c r="V36" i="11"/>
  <c r="V40" i="11"/>
  <c r="Y6" i="11"/>
  <c r="V9" i="11"/>
  <c r="V39" i="11"/>
  <c r="Y14" i="11"/>
  <c r="Y22" i="11"/>
  <c r="Y16" i="11"/>
  <c r="Y30" i="11"/>
  <c r="V8" i="11"/>
  <c r="Y9" i="11"/>
  <c r="V17" i="11"/>
  <c r="Y23" i="11"/>
  <c r="Y27" i="11"/>
  <c r="V7" i="11"/>
  <c r="N14" i="11"/>
  <c r="V16" i="11"/>
  <c r="V25" i="11"/>
  <c r="N28" i="11"/>
  <c r="V30" i="11"/>
  <c r="V31" i="11"/>
  <c r="R32" i="11"/>
  <c r="V35" i="11"/>
  <c r="R35" i="11"/>
  <c r="V37" i="11"/>
  <c r="R37" i="11"/>
  <c r="Y8" i="11"/>
  <c r="Y18" i="11"/>
  <c r="Y11" i="11"/>
  <c r="Y25" i="11"/>
  <c r="R39" i="11"/>
  <c r="Y7" i="11"/>
  <c r="Y37" i="11"/>
  <c r="Y12" i="11"/>
  <c r="Y26" i="11"/>
  <c r="Y29" i="11"/>
  <c r="Y21" i="11"/>
  <c r="V6" i="11"/>
  <c r="N11" i="11"/>
  <c r="V13" i="11"/>
  <c r="N19" i="11"/>
  <c r="V21" i="11"/>
  <c r="R22" i="11"/>
  <c r="N26" i="11"/>
  <c r="V28" i="11"/>
  <c r="V29" i="11"/>
  <c r="R31" i="11"/>
  <c r="V33" i="11"/>
  <c r="R33" i="11"/>
  <c r="V38" i="11"/>
  <c r="R38" i="11"/>
  <c r="R40" i="11"/>
  <c r="Y10" i="11"/>
  <c r="Y32" i="11"/>
  <c r="Y24" i="11"/>
  <c r="Y20" i="11"/>
  <c r="Y40" i="11"/>
  <c r="Y36" i="11"/>
  <c r="Y34" i="11"/>
  <c r="Y38" i="11"/>
  <c r="Y33" i="11"/>
  <c r="Y17" i="11"/>
  <c r="V5" i="11"/>
  <c r="N9" i="11"/>
  <c r="V11" i="11"/>
  <c r="V12" i="11"/>
  <c r="V19" i="11"/>
  <c r="V20" i="11"/>
  <c r="N24" i="11"/>
  <c r="V26" i="11"/>
  <c r="V27" i="11"/>
  <c r="R28" i="11"/>
  <c r="V34" i="11"/>
  <c r="R34" i="11"/>
  <c r="R36" i="11"/>
  <c r="Y13" i="11"/>
  <c r="Y5" i="11"/>
  <c r="Y31" i="11"/>
  <c r="Y39" i="11"/>
  <c r="Y35" i="11"/>
  <c r="Y4" i="11"/>
  <c r="Y3" i="11"/>
  <c r="Y2" i="11"/>
  <c r="R1" i="11"/>
  <c r="N1" i="11"/>
  <c r="N2" i="11"/>
  <c r="V1" i="11"/>
  <c r="V2" i="11"/>
  <c r="N3" i="11"/>
  <c r="V3" i="11"/>
  <c r="V4" i="11"/>
  <c r="Y1" i="11"/>
  <c r="R4" i="11"/>
  <c r="R2" i="11"/>
  <c r="R6" i="11"/>
  <c r="R9" i="11"/>
  <c r="R14" i="11"/>
  <c r="R17" i="11"/>
  <c r="R23" i="11"/>
  <c r="N23" i="11"/>
  <c r="R27" i="11"/>
  <c r="N27" i="11"/>
  <c r="R15" i="11"/>
  <c r="R20" i="11"/>
  <c r="R3" i="11"/>
  <c r="R8" i="11"/>
  <c r="R11" i="11"/>
  <c r="N15" i="11"/>
  <c r="R16" i="11"/>
  <c r="R19" i="11"/>
  <c r="N20" i="11"/>
  <c r="R7" i="11"/>
  <c r="R12" i="11"/>
  <c r="N4" i="11"/>
  <c r="R5" i="11"/>
  <c r="N6" i="11"/>
  <c r="R10" i="11"/>
  <c r="R13" i="11"/>
  <c r="R18" i="11"/>
  <c r="R21" i="11"/>
  <c r="N21" i="11"/>
  <c r="R25" i="11"/>
  <c r="N25" i="11"/>
  <c r="R29" i="11"/>
  <c r="N29" i="11"/>
  <c r="R24" i="11"/>
  <c r="R26" i="11"/>
  <c r="R30" i="11"/>
  <c r="W30" i="9"/>
  <c r="AR29" i="9"/>
  <c r="AR25" i="9"/>
  <c r="AR21" i="9"/>
  <c r="AR17" i="9"/>
  <c r="AR13" i="9"/>
  <c r="AR9" i="9"/>
  <c r="AR5" i="9"/>
  <c r="AR24" i="9"/>
  <c r="AR16" i="9"/>
  <c r="AR12" i="9"/>
  <c r="AR4" i="9"/>
  <c r="AR27" i="9"/>
  <c r="AR23" i="9"/>
  <c r="AR19" i="9"/>
  <c r="AR15" i="9"/>
  <c r="AR11" i="9"/>
  <c r="AR7" i="9"/>
  <c r="AR20" i="9"/>
  <c r="AR8" i="9"/>
  <c r="AR30" i="9"/>
  <c r="AR26" i="9"/>
  <c r="AR6" i="9"/>
  <c r="AN2" i="9"/>
  <c r="AF29" i="9"/>
  <c r="AN1" i="9"/>
  <c r="W2" i="9"/>
  <c r="AF28" i="9"/>
  <c r="AN13" i="9"/>
  <c r="AF2" i="9"/>
  <c r="W3" i="9"/>
  <c r="AF6" i="9"/>
  <c r="AN8" i="9"/>
  <c r="AF10" i="9"/>
  <c r="AN12" i="9"/>
  <c r="AF14" i="9"/>
  <c r="AN16" i="9"/>
  <c r="AF18" i="9"/>
  <c r="AN20" i="9"/>
  <c r="AF22" i="9"/>
  <c r="AN24" i="9"/>
  <c r="AF26" i="9"/>
  <c r="AN9" i="9"/>
  <c r="AN17" i="9"/>
  <c r="AF1" i="9"/>
  <c r="AF5" i="9"/>
  <c r="AF9" i="9"/>
  <c r="AN10" i="9"/>
  <c r="AF13" i="9"/>
  <c r="AN14" i="9"/>
  <c r="AF17" i="9"/>
  <c r="AN18" i="9"/>
  <c r="AF21" i="9"/>
  <c r="AN22" i="9"/>
  <c r="AF25" i="9"/>
  <c r="AN21" i="9"/>
  <c r="AN28" i="9"/>
  <c r="W29" i="9"/>
  <c r="AF30" i="9"/>
  <c r="AN31" i="9"/>
  <c r="W20" i="9"/>
  <c r="W8" i="9"/>
  <c r="W24" i="9"/>
  <c r="W12" i="9"/>
  <c r="O28" i="9"/>
  <c r="W23" i="9"/>
  <c r="W15" i="9"/>
  <c r="AN30" i="9"/>
  <c r="AF4" i="9"/>
  <c r="AF8" i="9"/>
  <c r="AF12" i="9"/>
  <c r="AF16" i="9"/>
  <c r="AF20" i="9"/>
  <c r="AF24" i="9"/>
  <c r="AN27" i="9"/>
  <c r="W26" i="9"/>
  <c r="W22" i="9"/>
  <c r="W18" i="9"/>
  <c r="W14" i="9"/>
  <c r="W10" i="9"/>
  <c r="W6" i="9"/>
  <c r="O22" i="9"/>
  <c r="O18" i="9"/>
  <c r="O14" i="9"/>
  <c r="O10" i="9"/>
  <c r="AN23" i="9"/>
  <c r="AN19" i="9"/>
  <c r="AN15" i="9"/>
  <c r="AN11" i="9"/>
  <c r="AN7" i="9"/>
  <c r="O30" i="9"/>
  <c r="AN29" i="9"/>
  <c r="AN25" i="9"/>
  <c r="W16" i="9"/>
  <c r="W27" i="9"/>
  <c r="W19" i="9"/>
  <c r="W11" i="9"/>
  <c r="W7" i="9"/>
  <c r="W28" i="9"/>
  <c r="AN4" i="9"/>
  <c r="AF7" i="9"/>
  <c r="AF11" i="9"/>
  <c r="AF15" i="9"/>
  <c r="AF19" i="9"/>
  <c r="AF23" i="9"/>
  <c r="AF27" i="9"/>
  <c r="AN26" i="9"/>
  <c r="W25" i="9"/>
  <c r="W21" i="9"/>
  <c r="W17" i="9"/>
  <c r="W13" i="9"/>
  <c r="W9" i="9"/>
  <c r="W5" i="9"/>
  <c r="AN6" i="9"/>
  <c r="AN3" i="9"/>
  <c r="O3" i="9"/>
  <c r="O1" i="9"/>
  <c r="AN5" i="9"/>
  <c r="W1" i="9"/>
  <c r="W4" i="9"/>
  <c r="O2" i="9"/>
  <c r="AF3" i="9"/>
  <c r="U12" i="8"/>
  <c r="U8" i="8"/>
  <c r="U4" i="8"/>
  <c r="U10" i="8"/>
  <c r="U6" i="8"/>
  <c r="U2" i="8"/>
  <c r="Q1" i="8"/>
  <c r="Q5" i="8"/>
  <c r="Q9" i="8"/>
  <c r="Q13" i="8"/>
  <c r="Q3" i="8"/>
  <c r="Q7" i="8"/>
  <c r="Q11" i="8"/>
  <c r="S4" i="8"/>
  <c r="S8" i="8"/>
  <c r="S9" i="8"/>
  <c r="S3" i="8"/>
  <c r="M5" i="8"/>
  <c r="M14" i="8"/>
  <c r="M13" i="8"/>
  <c r="M1" i="8"/>
  <c r="M11" i="8"/>
  <c r="M7" i="8"/>
  <c r="M10" i="8"/>
  <c r="M6" i="8"/>
  <c r="M2" i="8"/>
  <c r="AK8" i="2"/>
  <c r="AD8" i="2"/>
  <c r="AD7" i="2"/>
  <c r="AK5" i="2"/>
  <c r="AD1" i="2"/>
  <c r="AK7" i="2"/>
  <c r="AK3" i="2"/>
  <c r="AK4" i="2"/>
  <c r="AD2" i="2"/>
  <c r="AK6" i="2"/>
  <c r="M1" i="2"/>
  <c r="M2" i="2"/>
  <c r="AD3" i="2"/>
  <c r="AD5" i="2"/>
  <c r="AD4" i="2"/>
  <c r="AD6" i="2"/>
  <c r="AK2" i="2"/>
  <c r="M3" i="2"/>
  <c r="M4" i="2"/>
  <c r="M5" i="2"/>
  <c r="M6" i="2"/>
  <c r="M7" i="2"/>
  <c r="AE10" i="14" l="1"/>
  <c r="AE6" i="14"/>
  <c r="AE2" i="14"/>
  <c r="AE53" i="14"/>
  <c r="AE37" i="14"/>
  <c r="AE16" i="14"/>
  <c r="AE12" i="14"/>
  <c r="AE8" i="14"/>
  <c r="AE4" i="14"/>
  <c r="AE15" i="14"/>
  <c r="AE3" i="14"/>
  <c r="AE18" i="14"/>
  <c r="AE1" i="14"/>
  <c r="AE40" i="14"/>
  <c r="AE26" i="14"/>
  <c r="AE21" i="14"/>
  <c r="AE11" i="14"/>
  <c r="AE35" i="14"/>
  <c r="AE14" i="14"/>
  <c r="AE17" i="14"/>
  <c r="AE13" i="14"/>
  <c r="AE9" i="14"/>
  <c r="AE5" i="14"/>
  <c r="AE49" i="14"/>
  <c r="AE19" i="14"/>
  <c r="AE48" i="14"/>
  <c r="AE23" i="14"/>
  <c r="AE46" i="14"/>
  <c r="AE36" i="14"/>
  <c r="AE22" i="14"/>
  <c r="AE50" i="14"/>
  <c r="AE24" i="14"/>
  <c r="AE52" i="14"/>
  <c r="AE42" i="14"/>
  <c r="AE43" i="14"/>
  <c r="AE41" i="14"/>
  <c r="AE28" i="14"/>
  <c r="AE39" i="14"/>
  <c r="AE32" i="14"/>
  <c r="AE38" i="14"/>
  <c r="AE34" i="14"/>
  <c r="AE33" i="14"/>
  <c r="AE20" i="14"/>
  <c r="AE27" i="14"/>
  <c r="AE45" i="14"/>
  <c r="AE44" i="14"/>
  <c r="AE30" i="14"/>
  <c r="AE25" i="14"/>
  <c r="AE47" i="14"/>
  <c r="AE51" i="14"/>
  <c r="AE29" i="14"/>
  <c r="AE31" i="14"/>
</calcChain>
</file>

<file path=xl/sharedStrings.xml><?xml version="1.0" encoding="utf-8"?>
<sst xmlns="http://schemas.openxmlformats.org/spreadsheetml/2006/main" count="1652" uniqueCount="151">
  <si>
    <t>ffmpeg -i</t>
  </si>
  <si>
    <t>mkvmerge -o</t>
  </si>
  <si>
    <t>dir /b &gt; file.txt</t>
  </si>
  <si>
    <t>del file.txt</t>
  </si>
  <si>
    <t xml:space="preserve"> </t>
  </si>
  <si>
    <t>scroll</t>
  </si>
  <si>
    <t>del a.txt</t>
  </si>
  <si>
    <t>Optional:</t>
  </si>
  <si>
    <t xml:space="preserve">del a.xlsx </t>
  </si>
  <si>
    <t>open cmd</t>
  </si>
  <si>
    <t>cd "directory"</t>
  </si>
  <si>
    <t>-br 32000</t>
  </si>
  <si>
    <t>-hev2</t>
  </si>
  <si>
    <t>neroaacenc</t>
  </si>
  <si>
    <t>del a.cmd &amp;&amp; del execute.cmd &amp;&amp; del a.txt.cmd &amp;&amp; del a.bat</t>
  </si>
  <si>
    <t>font.mkv</t>
  </si>
  <si>
    <t>-</t>
  </si>
  <si>
    <t>RESULT:</t>
  </si>
  <si>
    <t>hoho</t>
  </si>
  <si>
    <t>[Koenime] Oregairu S1 BD - 01 (1080p).mkv</t>
  </si>
  <si>
    <t>[Koenime] Oregairu S1 BD - 02 (1080p).mkv</t>
  </si>
  <si>
    <t>[Koenime] Oregairu S1 BD - 03 (1080p).mkv</t>
  </si>
  <si>
    <t>[Koenime] Oregairu S1 BD - 04 (1080p).mkv</t>
  </si>
  <si>
    <t>[Koenime] Oregairu S1 BD - 05 (1080p).mkv</t>
  </si>
  <si>
    <t>[Koenime] Oregairu S1 BD - 06 (1080p).mkv</t>
  </si>
  <si>
    <t>[Koenime] Oregairu S1 BD - 07 (1080p).mkv</t>
  </si>
  <si>
    <t>[Koenime] Oregairu S1 BD - 08 (1080p).mkv</t>
  </si>
  <si>
    <t>[Koenime] Oregairu S1 BD - 09 (1080p).mkv</t>
  </si>
  <si>
    <t>[Koenime] Oregairu S1 BD - 10 (1080p).mkv</t>
  </si>
  <si>
    <t>[Koenime] Oregairu S1 BD - 11 (1080p).mkv</t>
  </si>
  <si>
    <t>[Koenime] Oregairu S1 BD - 12 (1080p).mkv</t>
  </si>
  <si>
    <t>[Koenime] Oregairu S1 BD - 13 (1080p).mkv</t>
  </si>
  <si>
    <t>[Koenime] Oregairu S1 BD - OVA (1080p).mkv</t>
  </si>
  <si>
    <t>del a.cmd &amp;&amp; del execute.cmd &amp;&amp; del a.txt.cmd &amp;&amp; del a.bat &amp;&amp; a.txt.bat</t>
  </si>
  <si>
    <t>Kaguya-sama_BD - 01 1080p.mkv</t>
  </si>
  <si>
    <t>Kaguya-sama_BD - 02 1080p.mkv</t>
  </si>
  <si>
    <t>Kaguya-sama_BD - 03 1080p.mkv</t>
  </si>
  <si>
    <t>Kaguya-sama_BD - 04 1080p.mkv</t>
  </si>
  <si>
    <t>Kaguya-sama_BD - 05 1080p.mkv</t>
  </si>
  <si>
    <t>Kaguya-sama_BD - 06 1080p.mkv</t>
  </si>
  <si>
    <t>Kaguya-sama_BD - 07 1080p.mkv</t>
  </si>
  <si>
    <t>Kaguya-sama_BD - 08 1080p.mkv</t>
  </si>
  <si>
    <t>Kaguya-sama_BD - 09 1080p.mkv</t>
  </si>
  <si>
    <t>Kaguya-sama_BD - 10 1080p.mkv</t>
  </si>
  <si>
    <t>Kaguya-sama_BD - 11 1080p.mkv</t>
  </si>
  <si>
    <t>Kaguya-sama_BD - 12 END 1080p.mkv</t>
  </si>
  <si>
    <t>sia 1.mp4</t>
  </si>
  <si>
    <t>sia 2.mp4</t>
  </si>
  <si>
    <t>sia 3.mp4</t>
  </si>
  <si>
    <t>sia 4.mp4</t>
  </si>
  <si>
    <t>sia 5.mp4</t>
  </si>
  <si>
    <t>sia 6.mp4</t>
  </si>
  <si>
    <t>sia 7.mp4</t>
  </si>
  <si>
    <t>echo. &amp;&amp; echo Delete original file ? &amp;&amp; pause &amp;&amp; pause</t>
  </si>
  <si>
    <t>Chapter 1 Screen.mp4</t>
  </si>
  <si>
    <t>Death 1.mp4</t>
  </si>
  <si>
    <t>Death 10.mp4</t>
  </si>
  <si>
    <t>Death 2.mp4</t>
  </si>
  <si>
    <t>Death 3.mp4</t>
  </si>
  <si>
    <t>Death 4.mp4</t>
  </si>
  <si>
    <t>Death 5.mp4</t>
  </si>
  <si>
    <t>Death 6.mp4</t>
  </si>
  <si>
    <t>Death 7.mp4</t>
  </si>
  <si>
    <t>Death 8.mp4</t>
  </si>
  <si>
    <t>Death 9.mp4</t>
  </si>
  <si>
    <t>GrabPack Intro.mp4</t>
  </si>
  <si>
    <t>GrabpackVideoFinal.mp4</t>
  </si>
  <si>
    <t>Playtime_Chapter_1_Screen.mp4</t>
  </si>
  <si>
    <t>playtime_grabhands_demo_fx_1.mp4</t>
  </si>
  <si>
    <t>playtime_grabhands_demo_fx_12.mp4</t>
  </si>
  <si>
    <t>playtime_grabhands_demo_fx_5.mp4</t>
  </si>
  <si>
    <t>Playtime_Title_Screen_Background.mp4</t>
  </si>
  <si>
    <t>Poppy Playtime Chapter 1 - Credits.mp4</t>
  </si>
  <si>
    <t>Poppy Playtime Chapter 1 - Loud Credits.mp4</t>
  </si>
  <si>
    <t>poppy_intro_final.mp4</t>
  </si>
  <si>
    <t>Static.mp4</t>
  </si>
  <si>
    <t>Title_Screen.mp4</t>
  </si>
  <si>
    <t>VHS - Leith Pierre (Entrance).mp4</t>
  </si>
  <si>
    <t>VHS - Rich Avery Conversation (Storage).mp4</t>
  </si>
  <si>
    <t>VHS - Scientist (Bridge Area).mp4</t>
  </si>
  <si>
    <t>VHS - Stella Interview (Machine Room) v2.mp4</t>
  </si>
  <si>
    <t>VHS - Stella Interview (Machine Room).mp4</t>
  </si>
  <si>
    <t>https://www.codegrepper.com/code-examples/shell/ffmpeg+convert+to+mp4</t>
  </si>
  <si>
    <t>[FFMPEG resolution helper]</t>
  </si>
  <si>
    <t>mkvmerge</t>
  </si>
  <si>
    <t>mkvextract</t>
  </si>
  <si>
    <t>[mkvtoolnix]</t>
  </si>
  <si>
    <t>ffmpeg -i "somevideo.h264" -i "someaudio.mp3" -c:v copy -c:a copy -map_metadata -1 -movflags +faststart -y "something.mp4"</t>
  </si>
  <si>
    <t xml:space="preserve">ffmpeg -i vid.avc -i 1.flac -c:v copy -c:a copy -strict -2 1.mp4 </t>
  </si>
  <si>
    <t>F:\</t>
  </si>
  <si>
    <t>akm2 11 ch 22.mp4</t>
  </si>
  <si>
    <t>akmen 10.mp4</t>
  </si>
  <si>
    <t>akmen 11.mp4</t>
  </si>
  <si>
    <t>akmen 12.mp4</t>
  </si>
  <si>
    <t>akmen 9.mp4</t>
  </si>
  <si>
    <t>mk1 10.mp4</t>
  </si>
  <si>
    <t>mk1 11.mp4</t>
  </si>
  <si>
    <t>mk1 12.mp4</t>
  </si>
  <si>
    <t>mk1 13.mp4</t>
  </si>
  <si>
    <t>MK1 14-guest lecture.mp4</t>
  </si>
  <si>
    <t>mk1 8.mp4</t>
  </si>
  <si>
    <t>mk1 9.mp4</t>
  </si>
  <si>
    <t>pd 10.mp4</t>
  </si>
  <si>
    <t>pd 11.mp4</t>
  </si>
  <si>
    <t>pd 14.mp4</t>
  </si>
  <si>
    <t>pd 8.mp4</t>
  </si>
  <si>
    <t>pi 10.mp4</t>
  </si>
  <si>
    <t>pi 11.mp4</t>
  </si>
  <si>
    <t>pi 12.mp4</t>
  </si>
  <si>
    <t>pi 13.mp4</t>
  </si>
  <si>
    <t>pi 8.mp4</t>
  </si>
  <si>
    <t>pi 9.mp4</t>
  </si>
  <si>
    <t>sia 10.mp4</t>
  </si>
  <si>
    <t>sia 11_1.mp4</t>
  </si>
  <si>
    <t>sia 11_2.mp4</t>
  </si>
  <si>
    <t>sia 12.mp4</t>
  </si>
  <si>
    <t>sia 13.mp4</t>
  </si>
  <si>
    <t>sia 14.mp4</t>
  </si>
  <si>
    <t>sia 8.mp4</t>
  </si>
  <si>
    <t>sia 9.mp4</t>
  </si>
  <si>
    <t>Delete file</t>
  </si>
  <si>
    <t>Optional</t>
  </si>
  <si>
    <t>cmd :</t>
  </si>
  <si>
    <t>del file.bat</t>
  </si>
  <si>
    <t>E:\AAA\</t>
  </si>
  <si>
    <t>file1.mp4</t>
  </si>
  <si>
    <t>file2.mp4</t>
  </si>
  <si>
    <t>file3.mp4</t>
  </si>
  <si>
    <t>E:\temp\</t>
  </si>
  <si>
    <t>temp</t>
  </si>
  <si>
    <t>MIX</t>
  </si>
  <si>
    <t>create folder !</t>
  </si>
  <si>
    <t>END</t>
  </si>
  <si>
    <t>Del wav</t>
  </si>
  <si>
    <t>Del aac</t>
  </si>
  <si>
    <t>AKL CH 1 - Kombinasi Bisnis_480p.mp4</t>
  </si>
  <si>
    <t>AKL CH 2 - Investasi Saham Akuntansi dan Pelaporan Investor_480p.mp4</t>
  </si>
  <si>
    <t>AKL CH 3 - Introduksi Laporan Keuangan Konsolidasian_480p.mp4</t>
  </si>
  <si>
    <t>AKL CH 4 - Teknik dan Prosedur Penyusunan Laporan Keuangan Konsolidasian.mp4</t>
  </si>
  <si>
    <t>AKL CH 5 (Cara Cepat) - Transaksi Laba Antarperusahaan dalam Persediaan.mp4</t>
  </si>
  <si>
    <t>AKL CH 5 (Comp) - Akuntansi Keuangan Lanjutan (Bab 5) Transaksi Laba Antar Perusahaan dalam Persediaan (Part 1).mp4</t>
  </si>
  <si>
    <t>AKL CH 6 (part 1) - Akuntansi Keuangan Lanjutan (Bab 6) Transaksi Laba Antar Perusahaan dalam Aset Pabrik (Part 1).mp4</t>
  </si>
  <si>
    <t>AKL CH 6 (part 2) - Akuntansi Keuangan Lanjutan (Bab 6) Transaksi Laba Antar Perusahaan dalam Aset Pabrik (Part 2).mp4</t>
  </si>
  <si>
    <t>MK2 CH 15 - Capital Structure and Leverage.mp4</t>
  </si>
  <si>
    <t>MK2 CH 16 - Distributions to Shareholders Dividends and Share Repurchases_1080p.mp4</t>
  </si>
  <si>
    <t>MK2 CH 17 - Working Capital Management.mp4</t>
  </si>
  <si>
    <t>TKDA 4 [Partnership 1] -  Akuntansi Keuangan Lanjutan D3 Pajak PKN STAN (1).mp4</t>
  </si>
  <si>
    <t>TKDA 4 [Partnership Liquidations] - Likuidasi Partnership - Pertemuan 2 Akuntansi Keuangan Lanjutan D3 Pajak PKN STAN (2).mp4</t>
  </si>
  <si>
    <t>TUTOR UAS AKM1.mp4</t>
  </si>
  <si>
    <t>[mentoring]akbi coi.mp4 - Google Drive.mp4</t>
  </si>
  <si>
    <t>[mentoring]akm 1 UAS.mp4 - Google Drive_2.mp4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</si>
</sst>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A341-DB57-4E40-A6CC-00857B13DF2F}">
  <sheetPr codeName="Sheet1"/>
  <dimension ref="B1:R15"/>
  <sheetViews>
    <sheetView showGridLines="0" zoomScale="115" zoomScaleNormal="115" workbookViewId="0">
      <selection activeCell="E2" sqref="E2"/>
    </sheetView>
  </sheetViews>
  <sheetFormatPr defaultRowHeight="15" x14ac:dyDescent="0.25"/>
  <sheetData>
    <row r="1" spans="2:18" x14ac:dyDescent="0.25">
      <c r="B1" t="s">
        <v>9</v>
      </c>
      <c r="E1" t="s">
        <v>122</v>
      </c>
      <c r="R1" t="s">
        <v>5</v>
      </c>
    </row>
    <row r="2" spans="2:18" x14ac:dyDescent="0.25">
      <c r="B2" t="s">
        <v>10</v>
      </c>
      <c r="E2" t="s">
        <v>2</v>
      </c>
    </row>
    <row r="5" spans="2:18" x14ac:dyDescent="0.25">
      <c r="B5" t="s">
        <v>83</v>
      </c>
    </row>
    <row r="6" spans="2:18" x14ac:dyDescent="0.25">
      <c r="B6" t="s">
        <v>82</v>
      </c>
    </row>
    <row r="8" spans="2:18" x14ac:dyDescent="0.25">
      <c r="B8" t="s">
        <v>86</v>
      </c>
    </row>
    <row r="9" spans="2:18" x14ac:dyDescent="0.25">
      <c r="B9" t="s">
        <v>84</v>
      </c>
    </row>
    <row r="10" spans="2:18" x14ac:dyDescent="0.25">
      <c r="B10" t="s">
        <v>85</v>
      </c>
    </row>
    <row r="13" spans="2:18" x14ac:dyDescent="0.25">
      <c r="B13" t="s">
        <v>87</v>
      </c>
    </row>
    <row r="15" spans="2:18" x14ac:dyDescent="0.25">
      <c r="B1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E43-123D-4A42-AE3E-BC63C2C171AC}">
  <sheetPr codeName="Sheet3"/>
  <dimension ref="A1:BD27"/>
  <sheetViews>
    <sheetView zoomScale="115" zoomScaleNormal="115" workbookViewId="0">
      <selection activeCell="E10" sqref="E10"/>
    </sheetView>
  </sheetViews>
  <sheetFormatPr defaultRowHeight="15" x14ac:dyDescent="0.25"/>
  <cols>
    <col min="1" max="1" width="9.140625" customWidth="1"/>
    <col min="3" max="3" width="2.140625" style="1" customWidth="1"/>
    <col min="6" max="6" width="9.140625" customWidth="1"/>
    <col min="7" max="7" width="3.85546875" customWidth="1"/>
    <col min="8" max="9" width="7.7109375" customWidth="1"/>
    <col min="10" max="10" width="2.140625" style="1" customWidth="1"/>
    <col min="12" max="12" width="2.140625" customWidth="1"/>
    <col min="17" max="17" width="2.140625" style="1" customWidth="1"/>
    <col min="18" max="18" width="11.140625" bestFit="1" customWidth="1"/>
    <col min="19" max="19" width="4.28515625" customWidth="1"/>
    <col min="20" max="20" width="2.140625" customWidth="1"/>
    <col min="26" max="26" width="2.140625" style="1" customWidth="1"/>
    <col min="28" max="28" width="3.7109375" customWidth="1"/>
    <col min="29" max="29" width="2.140625" customWidth="1"/>
    <col min="36" max="36" width="2.140625" style="1" customWidth="1"/>
    <col min="41" max="41" width="14.140625" customWidth="1"/>
    <col min="42" max="42" width="2.140625" style="1" customWidth="1"/>
    <col min="48" max="48" width="2.140625" style="1" customWidth="1"/>
  </cols>
  <sheetData>
    <row r="1" spans="1:56" x14ac:dyDescent="0.25">
      <c r="A1" t="s">
        <v>46</v>
      </c>
      <c r="C1" s="1" t="s">
        <v>4</v>
      </c>
      <c r="D1" t="str">
        <f t="shared" ref="D1:D27" si="0">IF(A1&lt;&gt;0,LEFT(A1,SEARCH(".",A1,1)-1),"")</f>
        <v>sia 1</v>
      </c>
      <c r="E1" t="str">
        <f t="shared" ref="E1:E27" si="1">IF(A1&lt;&gt;0,IF(RIGHT(A1,4)=".mkv",_xlfn.CONCAT(D1,"(1).mkv"),_xlfn.CONCAT(D1,".mkv")),"")</f>
        <v>sia 1.mkv</v>
      </c>
      <c r="G1">
        <v>1</v>
      </c>
      <c r="H1" t="str">
        <f>_xlfn.CONCAT(G1,".wav")</f>
        <v>1.wav</v>
      </c>
      <c r="I1" t="str">
        <f>_xlfn.CONCAT(G1,".aac")</f>
        <v>1.aac</v>
      </c>
      <c r="K1" s="7" t="s">
        <v>0</v>
      </c>
      <c r="M1" t="str">
        <f t="shared" ref="M1:M27" si="2">IF(A1&lt;&gt;0,_xlfn.CONCAT($K$1," ","""",A1,""""," ",H1),"")</f>
        <v>ffmpeg -i "sia 1.mp4" 1.wav</v>
      </c>
      <c r="Q1" s="1" t="s">
        <v>4</v>
      </c>
      <c r="R1" s="7" t="s">
        <v>13</v>
      </c>
      <c r="U1" t="str">
        <f>IF(A1&lt;&gt;0,_xlfn.CONCAT($R$1," ",$R$3," ",$R$4," -if ",H1," -of ",I1),"")</f>
        <v>neroaacenc -br 32000 -hev2 -if 1.wav -of 1.aac</v>
      </c>
      <c r="Z1" s="1" t="s">
        <v>4</v>
      </c>
      <c r="AA1" t="s">
        <v>1</v>
      </c>
      <c r="AD1" t="str">
        <f t="shared" ref="AD1:AD27" si="3">IF(A1&lt;&gt;0,_xlfn.CONCAT($AA$1," ","""",E1,""""," ",I1," ","-A"," ","""",A1,""""),"")</f>
        <v>mkvmerge -o "sia 1.mkv" 1.aac -A "sia 1.mp4"</v>
      </c>
      <c r="AJ1" s="1" t="s">
        <v>4</v>
      </c>
      <c r="AK1" t="s">
        <v>53</v>
      </c>
      <c r="AP1" s="1" t="s">
        <v>4</v>
      </c>
      <c r="AQ1" t="s">
        <v>7</v>
      </c>
      <c r="AR1" t="s">
        <v>8</v>
      </c>
      <c r="AV1" s="1" t="s">
        <v>4</v>
      </c>
      <c r="BD1" t="s">
        <v>5</v>
      </c>
    </row>
    <row r="2" spans="1:56" x14ac:dyDescent="0.25">
      <c r="A2" t="s">
        <v>47</v>
      </c>
      <c r="C2" s="1" t="s">
        <v>4</v>
      </c>
      <c r="D2" t="str">
        <f t="shared" si="0"/>
        <v>sia 2</v>
      </c>
      <c r="E2" t="str">
        <f t="shared" si="1"/>
        <v>sia 2.mkv</v>
      </c>
      <c r="G2">
        <v>2</v>
      </c>
      <c r="H2" t="str">
        <f t="shared" ref="H2:H27" si="4">_xlfn.CONCAT(G2,".wav")</f>
        <v>2.wav</v>
      </c>
      <c r="I2" t="str">
        <f t="shared" ref="I2:I27" si="5">_xlfn.CONCAT(G2,".aac")</f>
        <v>2.aac</v>
      </c>
      <c r="M2" t="str">
        <f t="shared" si="2"/>
        <v>ffmpeg -i "sia 2.mp4" 2.wav</v>
      </c>
      <c r="Q2" s="1" t="s">
        <v>4</v>
      </c>
      <c r="U2" t="str">
        <f t="shared" ref="U2:U27" si="6">IF(A2&lt;&gt;0,_xlfn.CONCAT($R$1," ",$R$3," ",$R$4," -if ",H2," -of ",I2),"")</f>
        <v>neroaacenc -br 32000 -hev2 -if 2.wav -of 2.aac</v>
      </c>
      <c r="Z2" s="1" t="s">
        <v>4</v>
      </c>
      <c r="AD2" t="str">
        <f t="shared" si="3"/>
        <v>mkvmerge -o "sia 2.mkv" 2.aac -A "sia 2.mp4"</v>
      </c>
      <c r="AJ2" s="1" t="s">
        <v>4</v>
      </c>
      <c r="AK2" t="str">
        <f t="shared" ref="AK2:AK9" si="7">IF(A1&lt;&gt;0,_xlfn.CONCAT("del ","""",A1,""""," &amp;&amp; del ",H1," &amp;&amp; del ",I1),"")</f>
        <v>del "sia 1.mp4" &amp;&amp; del 1.wav &amp;&amp; del 1.aac</v>
      </c>
      <c r="AP2" s="1" t="s">
        <v>4</v>
      </c>
      <c r="AR2" t="s">
        <v>3</v>
      </c>
      <c r="AV2" s="1" t="s">
        <v>4</v>
      </c>
    </row>
    <row r="3" spans="1:56" x14ac:dyDescent="0.25">
      <c r="A3" t="s">
        <v>48</v>
      </c>
      <c r="C3" s="1" t="s">
        <v>4</v>
      </c>
      <c r="D3" t="str">
        <f t="shared" si="0"/>
        <v>sia 3</v>
      </c>
      <c r="E3" t="str">
        <f t="shared" si="1"/>
        <v>sia 3.mkv</v>
      </c>
      <c r="G3">
        <v>3</v>
      </c>
      <c r="H3" t="str">
        <f t="shared" si="4"/>
        <v>3.wav</v>
      </c>
      <c r="I3" t="str">
        <f t="shared" si="5"/>
        <v>3.aac</v>
      </c>
      <c r="M3" t="str">
        <f t="shared" si="2"/>
        <v>ffmpeg -i "sia 3.mp4" 3.wav</v>
      </c>
      <c r="Q3" s="1" t="s">
        <v>4</v>
      </c>
      <c r="R3" s="2" t="s">
        <v>11</v>
      </c>
      <c r="U3" t="str">
        <f t="shared" si="6"/>
        <v>neroaacenc -br 32000 -hev2 -if 3.wav -of 3.aac</v>
      </c>
      <c r="Z3" s="1" t="s">
        <v>4</v>
      </c>
      <c r="AD3" t="str">
        <f t="shared" si="3"/>
        <v>mkvmerge -o "sia 3.mkv" 3.aac -A "sia 3.mp4"</v>
      </c>
      <c r="AJ3" s="1" t="s">
        <v>4</v>
      </c>
      <c r="AK3" t="str">
        <f t="shared" si="7"/>
        <v>del "sia 2.mp4" &amp;&amp; del 2.wav &amp;&amp; del 2.aac</v>
      </c>
      <c r="AP3" s="1" t="s">
        <v>4</v>
      </c>
      <c r="AR3" t="s">
        <v>6</v>
      </c>
      <c r="AV3" s="1" t="s">
        <v>4</v>
      </c>
    </row>
    <row r="4" spans="1:56" x14ac:dyDescent="0.25">
      <c r="A4" t="s">
        <v>49</v>
      </c>
      <c r="C4" s="1" t="s">
        <v>4</v>
      </c>
      <c r="D4" t="str">
        <f t="shared" si="0"/>
        <v>sia 4</v>
      </c>
      <c r="E4" t="str">
        <f t="shared" si="1"/>
        <v>sia 4.mkv</v>
      </c>
      <c r="G4">
        <v>4</v>
      </c>
      <c r="H4" t="str">
        <f t="shared" si="4"/>
        <v>4.wav</v>
      </c>
      <c r="I4" t="str">
        <f t="shared" si="5"/>
        <v>4.aac</v>
      </c>
      <c r="M4" t="str">
        <f t="shared" si="2"/>
        <v>ffmpeg -i "sia 4.mp4" 4.wav</v>
      </c>
      <c r="Q4" s="1" t="s">
        <v>4</v>
      </c>
      <c r="R4" s="2" t="s">
        <v>12</v>
      </c>
      <c r="U4" t="str">
        <f t="shared" si="6"/>
        <v>neroaacenc -br 32000 -hev2 -if 4.wav -of 4.aac</v>
      </c>
      <c r="Z4" s="1" t="s">
        <v>4</v>
      </c>
      <c r="AD4" t="str">
        <f t="shared" si="3"/>
        <v>mkvmerge -o "sia 4.mkv" 4.aac -A "sia 4.mp4"</v>
      </c>
      <c r="AJ4" s="1" t="s">
        <v>4</v>
      </c>
      <c r="AK4" t="str">
        <f t="shared" si="7"/>
        <v>del "sia 3.mp4" &amp;&amp; del 3.wav &amp;&amp; del 3.aac</v>
      </c>
      <c r="AP4" s="1" t="s">
        <v>4</v>
      </c>
      <c r="AR4" t="s">
        <v>14</v>
      </c>
      <c r="AV4" s="1" t="s">
        <v>4</v>
      </c>
    </row>
    <row r="5" spans="1:56" x14ac:dyDescent="0.25">
      <c r="A5" t="s">
        <v>50</v>
      </c>
      <c r="C5" s="1" t="s">
        <v>4</v>
      </c>
      <c r="D5" t="str">
        <f t="shared" si="0"/>
        <v>sia 5</v>
      </c>
      <c r="E5" t="str">
        <f t="shared" si="1"/>
        <v>sia 5.mkv</v>
      </c>
      <c r="G5">
        <v>5</v>
      </c>
      <c r="H5" t="str">
        <f t="shared" si="4"/>
        <v>5.wav</v>
      </c>
      <c r="I5" t="str">
        <f t="shared" si="5"/>
        <v>5.aac</v>
      </c>
      <c r="M5" t="str">
        <f t="shared" si="2"/>
        <v>ffmpeg -i "sia 5.mp4" 5.wav</v>
      </c>
      <c r="Q5" s="1" t="s">
        <v>4</v>
      </c>
      <c r="U5" t="str">
        <f t="shared" si="6"/>
        <v>neroaacenc -br 32000 -hev2 -if 5.wav -of 5.aac</v>
      </c>
      <c r="Z5" s="1" t="s">
        <v>4</v>
      </c>
      <c r="AD5" t="str">
        <f t="shared" si="3"/>
        <v>mkvmerge -o "sia 5.mkv" 5.aac -A "sia 5.mp4"</v>
      </c>
      <c r="AJ5" s="1" t="s">
        <v>4</v>
      </c>
      <c r="AK5" t="str">
        <f t="shared" si="7"/>
        <v>del "sia 4.mp4" &amp;&amp; del 4.wav &amp;&amp; del 4.aac</v>
      </c>
      <c r="AP5" s="1" t="s">
        <v>4</v>
      </c>
      <c r="AV5" s="1" t="s">
        <v>4</v>
      </c>
    </row>
    <row r="6" spans="1:56" x14ac:dyDescent="0.25">
      <c r="A6" t="s">
        <v>51</v>
      </c>
      <c r="C6" s="1" t="s">
        <v>4</v>
      </c>
      <c r="D6" t="str">
        <f t="shared" si="0"/>
        <v>sia 6</v>
      </c>
      <c r="E6" t="str">
        <f t="shared" si="1"/>
        <v>sia 6.mkv</v>
      </c>
      <c r="G6">
        <v>6</v>
      </c>
      <c r="H6" t="str">
        <f t="shared" si="4"/>
        <v>6.wav</v>
      </c>
      <c r="I6" t="str">
        <f t="shared" si="5"/>
        <v>6.aac</v>
      </c>
      <c r="M6" t="str">
        <f t="shared" si="2"/>
        <v>ffmpeg -i "sia 6.mp4" 6.wav</v>
      </c>
      <c r="Q6" s="1" t="s">
        <v>4</v>
      </c>
      <c r="U6" t="str">
        <f t="shared" si="6"/>
        <v>neroaacenc -br 32000 -hev2 -if 6.wav -of 6.aac</v>
      </c>
      <c r="Z6" s="1" t="s">
        <v>4</v>
      </c>
      <c r="AD6" t="str">
        <f t="shared" si="3"/>
        <v>mkvmerge -o "sia 6.mkv" 6.aac -A "sia 6.mp4"</v>
      </c>
      <c r="AJ6" s="1" t="s">
        <v>4</v>
      </c>
      <c r="AK6" t="str">
        <f t="shared" si="7"/>
        <v>del "sia 5.mp4" &amp;&amp; del 5.wav &amp;&amp; del 5.aac</v>
      </c>
      <c r="AP6" s="1" t="s">
        <v>4</v>
      </c>
      <c r="AV6" s="1" t="s">
        <v>4</v>
      </c>
    </row>
    <row r="7" spans="1:56" x14ac:dyDescent="0.25">
      <c r="A7" t="s">
        <v>52</v>
      </c>
      <c r="C7" s="1" t="s">
        <v>4</v>
      </c>
      <c r="D7" t="str">
        <f t="shared" si="0"/>
        <v>sia 7</v>
      </c>
      <c r="E7" t="str">
        <f t="shared" si="1"/>
        <v>sia 7.mkv</v>
      </c>
      <c r="G7">
        <v>7</v>
      </c>
      <c r="H7" t="str">
        <f t="shared" si="4"/>
        <v>7.wav</v>
      </c>
      <c r="I7" t="str">
        <f t="shared" si="5"/>
        <v>7.aac</v>
      </c>
      <c r="M7" t="str">
        <f t="shared" si="2"/>
        <v>ffmpeg -i "sia 7.mp4" 7.wav</v>
      </c>
      <c r="Q7" s="1" t="s">
        <v>4</v>
      </c>
      <c r="U7" t="str">
        <f t="shared" si="6"/>
        <v>neroaacenc -br 32000 -hev2 -if 7.wav -of 7.aac</v>
      </c>
      <c r="Z7" s="1" t="s">
        <v>4</v>
      </c>
      <c r="AD7" t="str">
        <f t="shared" si="3"/>
        <v>mkvmerge -o "sia 7.mkv" 7.aac -A "sia 7.mp4"</v>
      </c>
      <c r="AJ7" s="1" t="s">
        <v>4</v>
      </c>
      <c r="AK7" t="str">
        <f t="shared" si="7"/>
        <v>del "sia 6.mp4" &amp;&amp; del 6.wav &amp;&amp; del 6.aac</v>
      </c>
      <c r="AP7" s="1" t="s">
        <v>4</v>
      </c>
      <c r="AV7" s="1" t="s">
        <v>4</v>
      </c>
    </row>
    <row r="8" spans="1:56" x14ac:dyDescent="0.25">
      <c r="C8" s="1" t="s">
        <v>4</v>
      </c>
      <c r="D8" t="str">
        <f t="shared" si="0"/>
        <v/>
      </c>
      <c r="E8" t="str">
        <f t="shared" si="1"/>
        <v/>
      </c>
      <c r="G8">
        <v>8</v>
      </c>
      <c r="H8" t="str">
        <f t="shared" si="4"/>
        <v>8.wav</v>
      </c>
      <c r="I8" t="str">
        <f t="shared" si="5"/>
        <v>8.aac</v>
      </c>
      <c r="M8" t="str">
        <f t="shared" si="2"/>
        <v/>
      </c>
      <c r="Q8" s="1" t="s">
        <v>4</v>
      </c>
      <c r="U8" t="str">
        <f t="shared" si="6"/>
        <v/>
      </c>
      <c r="Z8" s="1" t="s">
        <v>4</v>
      </c>
      <c r="AD8" t="str">
        <f t="shared" si="3"/>
        <v/>
      </c>
      <c r="AJ8" s="1" t="s">
        <v>4</v>
      </c>
      <c r="AK8" t="str">
        <f t="shared" si="7"/>
        <v>del "sia 7.mp4" &amp;&amp; del 7.wav &amp;&amp; del 7.aac</v>
      </c>
      <c r="AP8" s="1" t="s">
        <v>4</v>
      </c>
      <c r="AV8" s="1" t="s">
        <v>4</v>
      </c>
    </row>
    <row r="9" spans="1:56" x14ac:dyDescent="0.25">
      <c r="C9" s="1" t="s">
        <v>4</v>
      </c>
      <c r="D9" t="str">
        <f t="shared" si="0"/>
        <v/>
      </c>
      <c r="E9" t="str">
        <f t="shared" si="1"/>
        <v/>
      </c>
      <c r="G9">
        <v>9</v>
      </c>
      <c r="H9" t="str">
        <f t="shared" si="4"/>
        <v>9.wav</v>
      </c>
      <c r="I9" t="str">
        <f t="shared" si="5"/>
        <v>9.aac</v>
      </c>
      <c r="M9" t="str">
        <f t="shared" si="2"/>
        <v/>
      </c>
      <c r="Q9" s="1" t="s">
        <v>4</v>
      </c>
      <c r="U9" t="str">
        <f t="shared" si="6"/>
        <v/>
      </c>
      <c r="Z9" s="1" t="s">
        <v>4</v>
      </c>
      <c r="AD9" t="str">
        <f t="shared" si="3"/>
        <v/>
      </c>
      <c r="AJ9" s="1" t="s">
        <v>4</v>
      </c>
      <c r="AK9" t="str">
        <f t="shared" si="7"/>
        <v/>
      </c>
      <c r="AP9" s="1" t="s">
        <v>4</v>
      </c>
      <c r="AV9" s="1" t="s">
        <v>4</v>
      </c>
    </row>
    <row r="10" spans="1:56" x14ac:dyDescent="0.25">
      <c r="C10" s="1" t="s">
        <v>4</v>
      </c>
      <c r="D10" t="str">
        <f t="shared" si="0"/>
        <v/>
      </c>
      <c r="E10" t="str">
        <f t="shared" si="1"/>
        <v/>
      </c>
      <c r="G10">
        <v>10</v>
      </c>
      <c r="H10" t="str">
        <f t="shared" si="4"/>
        <v>10.wav</v>
      </c>
      <c r="I10" t="str">
        <f t="shared" si="5"/>
        <v>10.aac</v>
      </c>
      <c r="M10" t="str">
        <f t="shared" si="2"/>
        <v/>
      </c>
      <c r="Q10" s="1" t="s">
        <v>4</v>
      </c>
      <c r="U10" t="str">
        <f t="shared" si="6"/>
        <v/>
      </c>
      <c r="Z10" s="1" t="s">
        <v>4</v>
      </c>
      <c r="AD10" t="str">
        <f t="shared" si="3"/>
        <v/>
      </c>
      <c r="AJ10" s="1" t="s">
        <v>4</v>
      </c>
      <c r="AK10" t="str">
        <f t="shared" ref="AK10:AK27" si="8">IF(A10&lt;&gt;0,_xlfn.CONCAT("del ","""",A10,""""," &amp;&amp; del ",H10," &amp;&amp; del ",I10),"")</f>
        <v/>
      </c>
      <c r="AP10" s="1" t="s">
        <v>4</v>
      </c>
      <c r="AV10" s="1" t="s">
        <v>4</v>
      </c>
    </row>
    <row r="11" spans="1:56" x14ac:dyDescent="0.25">
      <c r="C11" s="1" t="s">
        <v>4</v>
      </c>
      <c r="D11" t="str">
        <f t="shared" si="0"/>
        <v/>
      </c>
      <c r="E11" t="str">
        <f t="shared" si="1"/>
        <v/>
      </c>
      <c r="G11">
        <v>11</v>
      </c>
      <c r="H11" t="str">
        <f t="shared" si="4"/>
        <v>11.wav</v>
      </c>
      <c r="I11" t="str">
        <f t="shared" si="5"/>
        <v>11.aac</v>
      </c>
      <c r="M11" t="str">
        <f t="shared" si="2"/>
        <v/>
      </c>
      <c r="Q11" s="1" t="s">
        <v>4</v>
      </c>
      <c r="U11" t="str">
        <f t="shared" si="6"/>
        <v/>
      </c>
      <c r="Z11" s="1" t="s">
        <v>4</v>
      </c>
      <c r="AD11" t="str">
        <f t="shared" si="3"/>
        <v/>
      </c>
      <c r="AJ11" s="1" t="s">
        <v>4</v>
      </c>
      <c r="AK11" t="str">
        <f t="shared" si="8"/>
        <v/>
      </c>
      <c r="AP11" s="1" t="s">
        <v>4</v>
      </c>
      <c r="AV11" s="1" t="s">
        <v>4</v>
      </c>
    </row>
    <row r="12" spans="1:56" x14ac:dyDescent="0.25">
      <c r="C12" s="1" t="s">
        <v>4</v>
      </c>
      <c r="D12" t="str">
        <f t="shared" si="0"/>
        <v/>
      </c>
      <c r="E12" t="str">
        <f t="shared" si="1"/>
        <v/>
      </c>
      <c r="G12">
        <v>12</v>
      </c>
      <c r="H12" t="str">
        <f t="shared" si="4"/>
        <v>12.wav</v>
      </c>
      <c r="I12" t="str">
        <f t="shared" si="5"/>
        <v>12.aac</v>
      </c>
      <c r="M12" t="str">
        <f t="shared" si="2"/>
        <v/>
      </c>
      <c r="Q12" s="1" t="s">
        <v>4</v>
      </c>
      <c r="U12" t="str">
        <f t="shared" si="6"/>
        <v/>
      </c>
      <c r="Z12" s="1" t="s">
        <v>4</v>
      </c>
      <c r="AD12" t="str">
        <f t="shared" si="3"/>
        <v/>
      </c>
      <c r="AJ12" s="1" t="s">
        <v>4</v>
      </c>
      <c r="AK12" t="str">
        <f t="shared" si="8"/>
        <v/>
      </c>
      <c r="AP12" s="1" t="s">
        <v>4</v>
      </c>
      <c r="AV12" s="1" t="s">
        <v>4</v>
      </c>
    </row>
    <row r="13" spans="1:56" x14ac:dyDescent="0.25">
      <c r="C13" s="1" t="s">
        <v>4</v>
      </c>
      <c r="D13" t="str">
        <f t="shared" si="0"/>
        <v/>
      </c>
      <c r="E13" t="str">
        <f t="shared" si="1"/>
        <v/>
      </c>
      <c r="G13">
        <v>13</v>
      </c>
      <c r="H13" t="str">
        <f t="shared" si="4"/>
        <v>13.wav</v>
      </c>
      <c r="I13" t="str">
        <f t="shared" si="5"/>
        <v>13.aac</v>
      </c>
      <c r="M13" t="str">
        <f t="shared" si="2"/>
        <v/>
      </c>
      <c r="Q13" s="1" t="s">
        <v>4</v>
      </c>
      <c r="U13" t="str">
        <f t="shared" si="6"/>
        <v/>
      </c>
      <c r="Z13" s="1" t="s">
        <v>4</v>
      </c>
      <c r="AD13" t="str">
        <f t="shared" si="3"/>
        <v/>
      </c>
      <c r="AJ13" s="1" t="s">
        <v>4</v>
      </c>
      <c r="AK13" t="str">
        <f t="shared" si="8"/>
        <v/>
      </c>
      <c r="AP13" s="1" t="s">
        <v>4</v>
      </c>
      <c r="AV13" s="1" t="s">
        <v>4</v>
      </c>
    </row>
    <row r="14" spans="1:56" x14ac:dyDescent="0.25">
      <c r="C14" s="1" t="s">
        <v>4</v>
      </c>
      <c r="D14" t="str">
        <f t="shared" si="0"/>
        <v/>
      </c>
      <c r="E14" t="str">
        <f t="shared" si="1"/>
        <v/>
      </c>
      <c r="G14">
        <v>14</v>
      </c>
      <c r="H14" t="str">
        <f t="shared" si="4"/>
        <v>14.wav</v>
      </c>
      <c r="I14" t="str">
        <f t="shared" si="5"/>
        <v>14.aac</v>
      </c>
      <c r="M14" t="str">
        <f t="shared" si="2"/>
        <v/>
      </c>
      <c r="Q14" s="1" t="s">
        <v>4</v>
      </c>
      <c r="U14" t="str">
        <f t="shared" si="6"/>
        <v/>
      </c>
      <c r="Z14" s="1" t="s">
        <v>4</v>
      </c>
      <c r="AD14" t="str">
        <f t="shared" si="3"/>
        <v/>
      </c>
      <c r="AJ14" s="1" t="s">
        <v>4</v>
      </c>
      <c r="AK14" t="str">
        <f t="shared" si="8"/>
        <v/>
      </c>
      <c r="AP14" s="1" t="s">
        <v>4</v>
      </c>
      <c r="AV14" s="1" t="s">
        <v>4</v>
      </c>
    </row>
    <row r="15" spans="1:56" x14ac:dyDescent="0.25">
      <c r="C15" s="1" t="s">
        <v>4</v>
      </c>
      <c r="D15" t="str">
        <f t="shared" si="0"/>
        <v/>
      </c>
      <c r="E15" t="str">
        <f t="shared" si="1"/>
        <v/>
      </c>
      <c r="G15">
        <v>15</v>
      </c>
      <c r="H15" t="str">
        <f t="shared" si="4"/>
        <v>15.wav</v>
      </c>
      <c r="I15" t="str">
        <f t="shared" si="5"/>
        <v>15.aac</v>
      </c>
      <c r="M15" t="str">
        <f t="shared" si="2"/>
        <v/>
      </c>
      <c r="Q15" s="1" t="s">
        <v>4</v>
      </c>
      <c r="U15" t="str">
        <f t="shared" si="6"/>
        <v/>
      </c>
      <c r="Z15" s="1" t="s">
        <v>4</v>
      </c>
      <c r="AD15" t="str">
        <f t="shared" si="3"/>
        <v/>
      </c>
      <c r="AJ15" s="1" t="s">
        <v>4</v>
      </c>
      <c r="AK15" t="str">
        <f t="shared" si="8"/>
        <v/>
      </c>
      <c r="AP15" s="1" t="s">
        <v>4</v>
      </c>
      <c r="AV15" s="1" t="s">
        <v>4</v>
      </c>
    </row>
    <row r="16" spans="1:56" x14ac:dyDescent="0.25">
      <c r="C16" s="1" t="s">
        <v>4</v>
      </c>
      <c r="D16" t="str">
        <f t="shared" si="0"/>
        <v/>
      </c>
      <c r="E16" t="str">
        <f t="shared" si="1"/>
        <v/>
      </c>
      <c r="G16">
        <v>16</v>
      </c>
      <c r="H16" t="str">
        <f t="shared" si="4"/>
        <v>16.wav</v>
      </c>
      <c r="I16" t="str">
        <f t="shared" si="5"/>
        <v>16.aac</v>
      </c>
      <c r="M16" t="str">
        <f t="shared" si="2"/>
        <v/>
      </c>
      <c r="Q16" s="1" t="s">
        <v>4</v>
      </c>
      <c r="U16" t="str">
        <f t="shared" si="6"/>
        <v/>
      </c>
      <c r="Z16" s="1" t="s">
        <v>4</v>
      </c>
      <c r="AD16" t="str">
        <f t="shared" si="3"/>
        <v/>
      </c>
      <c r="AJ16" s="1" t="s">
        <v>4</v>
      </c>
      <c r="AK16" t="str">
        <f t="shared" si="8"/>
        <v/>
      </c>
      <c r="AP16" s="1" t="s">
        <v>4</v>
      </c>
      <c r="AV16" s="1" t="s">
        <v>4</v>
      </c>
    </row>
    <row r="17" spans="3:48" x14ac:dyDescent="0.25">
      <c r="C17" s="1" t="s">
        <v>4</v>
      </c>
      <c r="D17" t="str">
        <f t="shared" si="0"/>
        <v/>
      </c>
      <c r="E17" t="str">
        <f t="shared" si="1"/>
        <v/>
      </c>
      <c r="G17">
        <v>17</v>
      </c>
      <c r="H17" t="str">
        <f t="shared" si="4"/>
        <v>17.wav</v>
      </c>
      <c r="I17" t="str">
        <f t="shared" si="5"/>
        <v>17.aac</v>
      </c>
      <c r="M17" t="str">
        <f t="shared" si="2"/>
        <v/>
      </c>
      <c r="Q17" s="1" t="s">
        <v>4</v>
      </c>
      <c r="U17" t="str">
        <f t="shared" si="6"/>
        <v/>
      </c>
      <c r="Z17" s="1" t="s">
        <v>4</v>
      </c>
      <c r="AD17" t="str">
        <f t="shared" si="3"/>
        <v/>
      </c>
      <c r="AJ17" s="1" t="s">
        <v>4</v>
      </c>
      <c r="AK17" t="str">
        <f t="shared" si="8"/>
        <v/>
      </c>
      <c r="AP17" s="1" t="s">
        <v>4</v>
      </c>
      <c r="AV17" s="1" t="s">
        <v>4</v>
      </c>
    </row>
    <row r="18" spans="3:48" x14ac:dyDescent="0.25">
      <c r="C18" s="1" t="s">
        <v>4</v>
      </c>
      <c r="D18" t="str">
        <f t="shared" si="0"/>
        <v/>
      </c>
      <c r="E18" t="str">
        <f t="shared" si="1"/>
        <v/>
      </c>
      <c r="G18">
        <v>18</v>
      </c>
      <c r="H18" t="str">
        <f t="shared" si="4"/>
        <v>18.wav</v>
      </c>
      <c r="I18" t="str">
        <f t="shared" si="5"/>
        <v>18.aac</v>
      </c>
      <c r="M18" t="str">
        <f t="shared" si="2"/>
        <v/>
      </c>
      <c r="Q18" s="1" t="s">
        <v>4</v>
      </c>
      <c r="U18" t="str">
        <f t="shared" si="6"/>
        <v/>
      </c>
      <c r="Z18" s="1" t="s">
        <v>4</v>
      </c>
      <c r="AD18" t="str">
        <f t="shared" si="3"/>
        <v/>
      </c>
      <c r="AJ18" s="1" t="s">
        <v>4</v>
      </c>
      <c r="AK18" t="str">
        <f t="shared" si="8"/>
        <v/>
      </c>
      <c r="AP18" s="1" t="s">
        <v>4</v>
      </c>
      <c r="AV18" s="1" t="s">
        <v>4</v>
      </c>
    </row>
    <row r="19" spans="3:48" x14ac:dyDescent="0.25">
      <c r="C19" s="1" t="s">
        <v>4</v>
      </c>
      <c r="D19" t="str">
        <f t="shared" si="0"/>
        <v/>
      </c>
      <c r="E19" t="str">
        <f t="shared" si="1"/>
        <v/>
      </c>
      <c r="G19">
        <v>19</v>
      </c>
      <c r="H19" t="str">
        <f t="shared" si="4"/>
        <v>19.wav</v>
      </c>
      <c r="I19" t="str">
        <f t="shared" si="5"/>
        <v>19.aac</v>
      </c>
      <c r="M19" t="str">
        <f t="shared" si="2"/>
        <v/>
      </c>
      <c r="Q19" s="1" t="s">
        <v>4</v>
      </c>
      <c r="U19" t="str">
        <f t="shared" si="6"/>
        <v/>
      </c>
      <c r="Z19" s="1" t="s">
        <v>4</v>
      </c>
      <c r="AD19" t="str">
        <f t="shared" si="3"/>
        <v/>
      </c>
      <c r="AJ19" s="1" t="s">
        <v>4</v>
      </c>
      <c r="AK19" t="str">
        <f t="shared" si="8"/>
        <v/>
      </c>
      <c r="AP19" s="1" t="s">
        <v>4</v>
      </c>
      <c r="AV19" s="1" t="s">
        <v>4</v>
      </c>
    </row>
    <row r="20" spans="3:48" x14ac:dyDescent="0.25">
      <c r="C20" s="1" t="s">
        <v>4</v>
      </c>
      <c r="D20" t="str">
        <f t="shared" si="0"/>
        <v/>
      </c>
      <c r="E20" t="str">
        <f t="shared" si="1"/>
        <v/>
      </c>
      <c r="G20">
        <v>20</v>
      </c>
      <c r="H20" t="str">
        <f t="shared" si="4"/>
        <v>20.wav</v>
      </c>
      <c r="I20" t="str">
        <f t="shared" si="5"/>
        <v>20.aac</v>
      </c>
      <c r="M20" t="str">
        <f t="shared" si="2"/>
        <v/>
      </c>
      <c r="Q20" s="1" t="s">
        <v>4</v>
      </c>
      <c r="U20" t="str">
        <f t="shared" si="6"/>
        <v/>
      </c>
      <c r="Z20" s="1" t="s">
        <v>4</v>
      </c>
      <c r="AD20" t="str">
        <f t="shared" si="3"/>
        <v/>
      </c>
      <c r="AJ20" s="1" t="s">
        <v>4</v>
      </c>
      <c r="AK20" t="str">
        <f t="shared" si="8"/>
        <v/>
      </c>
      <c r="AP20" s="1" t="s">
        <v>4</v>
      </c>
      <c r="AV20" s="1" t="s">
        <v>4</v>
      </c>
    </row>
    <row r="21" spans="3:48" x14ac:dyDescent="0.25">
      <c r="C21" s="1" t="s">
        <v>4</v>
      </c>
      <c r="D21" t="str">
        <f t="shared" si="0"/>
        <v/>
      </c>
      <c r="E21" t="str">
        <f t="shared" si="1"/>
        <v/>
      </c>
      <c r="G21">
        <v>21</v>
      </c>
      <c r="H21" t="str">
        <f t="shared" si="4"/>
        <v>21.wav</v>
      </c>
      <c r="I21" t="str">
        <f t="shared" si="5"/>
        <v>21.aac</v>
      </c>
      <c r="M21" t="str">
        <f t="shared" si="2"/>
        <v/>
      </c>
      <c r="Q21" s="1" t="s">
        <v>4</v>
      </c>
      <c r="U21" t="str">
        <f t="shared" si="6"/>
        <v/>
      </c>
      <c r="Z21" s="1" t="s">
        <v>4</v>
      </c>
      <c r="AD21" t="str">
        <f t="shared" si="3"/>
        <v/>
      </c>
      <c r="AJ21" s="1" t="s">
        <v>4</v>
      </c>
      <c r="AK21" t="str">
        <f t="shared" si="8"/>
        <v/>
      </c>
      <c r="AP21" s="1" t="s">
        <v>4</v>
      </c>
      <c r="AV21" s="1" t="s">
        <v>4</v>
      </c>
    </row>
    <row r="22" spans="3:48" x14ac:dyDescent="0.25">
      <c r="C22" s="1" t="s">
        <v>4</v>
      </c>
      <c r="D22" t="str">
        <f t="shared" si="0"/>
        <v/>
      </c>
      <c r="E22" t="str">
        <f t="shared" si="1"/>
        <v/>
      </c>
      <c r="G22">
        <v>22</v>
      </c>
      <c r="H22" t="str">
        <f t="shared" si="4"/>
        <v>22.wav</v>
      </c>
      <c r="I22" t="str">
        <f t="shared" si="5"/>
        <v>22.aac</v>
      </c>
      <c r="M22" t="str">
        <f t="shared" si="2"/>
        <v/>
      </c>
      <c r="Q22" s="1" t="s">
        <v>4</v>
      </c>
      <c r="U22" t="str">
        <f t="shared" si="6"/>
        <v/>
      </c>
      <c r="Z22" s="1" t="s">
        <v>4</v>
      </c>
      <c r="AD22" t="str">
        <f t="shared" si="3"/>
        <v/>
      </c>
      <c r="AJ22" s="1" t="s">
        <v>4</v>
      </c>
      <c r="AK22" t="str">
        <f t="shared" si="8"/>
        <v/>
      </c>
      <c r="AP22" s="1" t="s">
        <v>4</v>
      </c>
      <c r="AV22" s="1" t="s">
        <v>4</v>
      </c>
    </row>
    <row r="23" spans="3:48" x14ac:dyDescent="0.25">
      <c r="C23" s="1" t="s">
        <v>4</v>
      </c>
      <c r="D23" t="str">
        <f t="shared" si="0"/>
        <v/>
      </c>
      <c r="E23" t="str">
        <f t="shared" si="1"/>
        <v/>
      </c>
      <c r="G23">
        <v>23</v>
      </c>
      <c r="H23" t="str">
        <f t="shared" si="4"/>
        <v>23.wav</v>
      </c>
      <c r="I23" t="str">
        <f t="shared" si="5"/>
        <v>23.aac</v>
      </c>
      <c r="M23" t="str">
        <f t="shared" si="2"/>
        <v/>
      </c>
      <c r="Q23" s="1" t="s">
        <v>4</v>
      </c>
      <c r="U23" t="str">
        <f t="shared" si="6"/>
        <v/>
      </c>
      <c r="Z23" s="1" t="s">
        <v>4</v>
      </c>
      <c r="AD23" t="str">
        <f t="shared" si="3"/>
        <v/>
      </c>
      <c r="AJ23" s="1" t="s">
        <v>4</v>
      </c>
      <c r="AK23" t="str">
        <f t="shared" si="8"/>
        <v/>
      </c>
      <c r="AP23" s="1" t="s">
        <v>4</v>
      </c>
      <c r="AV23" s="1" t="s">
        <v>4</v>
      </c>
    </row>
    <row r="24" spans="3:48" x14ac:dyDescent="0.25">
      <c r="C24" s="1" t="s">
        <v>4</v>
      </c>
      <c r="D24" t="str">
        <f t="shared" si="0"/>
        <v/>
      </c>
      <c r="E24" t="str">
        <f t="shared" si="1"/>
        <v/>
      </c>
      <c r="G24">
        <v>24</v>
      </c>
      <c r="H24" t="str">
        <f t="shared" si="4"/>
        <v>24.wav</v>
      </c>
      <c r="I24" t="str">
        <f t="shared" si="5"/>
        <v>24.aac</v>
      </c>
      <c r="M24" t="str">
        <f t="shared" si="2"/>
        <v/>
      </c>
      <c r="Q24" s="1" t="s">
        <v>4</v>
      </c>
      <c r="U24" t="str">
        <f t="shared" si="6"/>
        <v/>
      </c>
      <c r="Z24" s="1" t="s">
        <v>4</v>
      </c>
      <c r="AD24" t="str">
        <f t="shared" si="3"/>
        <v/>
      </c>
      <c r="AJ24" s="1" t="s">
        <v>4</v>
      </c>
      <c r="AK24" t="str">
        <f t="shared" si="8"/>
        <v/>
      </c>
      <c r="AP24" s="1" t="s">
        <v>4</v>
      </c>
      <c r="AV24" s="1" t="s">
        <v>4</v>
      </c>
    </row>
    <row r="25" spans="3:48" x14ac:dyDescent="0.25">
      <c r="C25" s="1" t="s">
        <v>4</v>
      </c>
      <c r="D25" t="str">
        <f t="shared" si="0"/>
        <v/>
      </c>
      <c r="E25" t="str">
        <f t="shared" si="1"/>
        <v/>
      </c>
      <c r="G25">
        <v>25</v>
      </c>
      <c r="H25" t="str">
        <f t="shared" si="4"/>
        <v>25.wav</v>
      </c>
      <c r="I25" t="str">
        <f t="shared" si="5"/>
        <v>25.aac</v>
      </c>
      <c r="M25" t="str">
        <f t="shared" si="2"/>
        <v/>
      </c>
      <c r="Q25" s="1" t="s">
        <v>4</v>
      </c>
      <c r="U25" t="str">
        <f t="shared" si="6"/>
        <v/>
      </c>
      <c r="Z25" s="1" t="s">
        <v>4</v>
      </c>
      <c r="AD25" t="str">
        <f t="shared" si="3"/>
        <v/>
      </c>
      <c r="AJ25" s="1" t="s">
        <v>4</v>
      </c>
      <c r="AK25" t="str">
        <f t="shared" si="8"/>
        <v/>
      </c>
      <c r="AP25" s="1" t="s">
        <v>4</v>
      </c>
      <c r="AV25" s="1" t="s">
        <v>4</v>
      </c>
    </row>
    <row r="26" spans="3:48" x14ac:dyDescent="0.25">
      <c r="C26" s="1" t="s">
        <v>4</v>
      </c>
      <c r="D26" t="str">
        <f t="shared" si="0"/>
        <v/>
      </c>
      <c r="E26" t="str">
        <f t="shared" si="1"/>
        <v/>
      </c>
      <c r="G26">
        <v>26</v>
      </c>
      <c r="H26" t="str">
        <f t="shared" si="4"/>
        <v>26.wav</v>
      </c>
      <c r="I26" t="str">
        <f t="shared" si="5"/>
        <v>26.aac</v>
      </c>
      <c r="M26" t="str">
        <f t="shared" si="2"/>
        <v/>
      </c>
      <c r="Q26" s="1" t="s">
        <v>4</v>
      </c>
      <c r="U26" t="str">
        <f t="shared" si="6"/>
        <v/>
      </c>
      <c r="Z26" s="1" t="s">
        <v>4</v>
      </c>
      <c r="AD26" t="str">
        <f t="shared" si="3"/>
        <v/>
      </c>
      <c r="AJ26" s="1" t="s">
        <v>4</v>
      </c>
      <c r="AK26" t="str">
        <f t="shared" si="8"/>
        <v/>
      </c>
      <c r="AP26" s="1" t="s">
        <v>4</v>
      </c>
      <c r="AV26" s="1" t="s">
        <v>4</v>
      </c>
    </row>
    <row r="27" spans="3:48" s="4" customFormat="1" x14ac:dyDescent="0.25">
      <c r="C27" s="3" t="s">
        <v>4</v>
      </c>
      <c r="D27" s="4" t="str">
        <f t="shared" si="0"/>
        <v/>
      </c>
      <c r="E27" s="4" t="str">
        <f t="shared" si="1"/>
        <v/>
      </c>
      <c r="G27" s="4">
        <v>27</v>
      </c>
      <c r="H27" s="4" t="str">
        <f t="shared" si="4"/>
        <v>27.wav</v>
      </c>
      <c r="I27" s="4" t="str">
        <f t="shared" si="5"/>
        <v>27.aac</v>
      </c>
      <c r="J27" s="3"/>
      <c r="M27" s="4" t="str">
        <f t="shared" si="2"/>
        <v/>
      </c>
      <c r="Q27" s="3" t="s">
        <v>4</v>
      </c>
      <c r="U27" s="4" t="str">
        <f t="shared" si="6"/>
        <v/>
      </c>
      <c r="Z27" s="3" t="s">
        <v>4</v>
      </c>
      <c r="AD27" s="4" t="str">
        <f t="shared" si="3"/>
        <v/>
      </c>
      <c r="AJ27" s="3" t="s">
        <v>4</v>
      </c>
      <c r="AK27" s="4" t="str">
        <f t="shared" si="8"/>
        <v/>
      </c>
      <c r="AP27" s="3" t="s">
        <v>4</v>
      </c>
      <c r="AV27" s="3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0F7-19B6-4155-BFC8-B4D17757D6CC}">
  <sheetPr codeName="Sheet7"/>
  <dimension ref="A1:BH40"/>
  <sheetViews>
    <sheetView topLeftCell="AJ1" zoomScale="115" zoomScaleNormal="115" workbookViewId="0">
      <selection activeCell="AR1" sqref="AR1"/>
    </sheetView>
  </sheetViews>
  <sheetFormatPr defaultRowHeight="15" x14ac:dyDescent="0.25"/>
  <cols>
    <col min="1" max="1" width="9.140625" customWidth="1"/>
    <col min="3" max="3" width="2.140625" style="1" customWidth="1"/>
    <col min="5" max="5" width="2.140625" style="1" customWidth="1"/>
    <col min="7" max="7" width="9.140625" customWidth="1"/>
    <col min="8" max="8" width="2.140625" style="1" customWidth="1"/>
    <col min="9" max="9" width="3.42578125" bestFit="1" customWidth="1"/>
    <col min="10" max="11" width="7.7109375" customWidth="1"/>
    <col min="12" max="12" width="2.140625" style="1" customWidth="1"/>
    <col min="14" max="14" width="2.140625" customWidth="1"/>
    <col min="19" max="19" width="2.140625" style="1" customWidth="1"/>
    <col min="20" max="20" width="11.140625" bestFit="1" customWidth="1"/>
    <col min="21" max="21" width="4.28515625" customWidth="1"/>
    <col min="22" max="22" width="2.140625" customWidth="1"/>
    <col min="27" max="27" width="15.140625" customWidth="1"/>
    <col min="28" max="28" width="2.140625" style="1" customWidth="1"/>
    <col min="29" max="29" width="12.7109375" bestFit="1" customWidth="1"/>
    <col min="30" max="30" width="3.7109375" customWidth="1"/>
    <col min="31" max="31" width="2.140625" customWidth="1"/>
    <col min="38" max="38" width="2.140625" style="1" customWidth="1"/>
    <col min="39" max="39" width="10.42578125" bestFit="1" customWidth="1"/>
    <col min="42" max="42" width="91.42578125" customWidth="1"/>
    <col min="43" max="43" width="2.140625" style="1" customWidth="1"/>
    <col min="44" max="44" width="17.42578125" customWidth="1"/>
    <col min="48" max="48" width="2.140625" style="1" customWidth="1"/>
  </cols>
  <sheetData>
    <row r="1" spans="1:60" x14ac:dyDescent="0.25">
      <c r="A1" t="s">
        <v>90</v>
      </c>
      <c r="C1" s="1" t="s">
        <v>4</v>
      </c>
      <c r="D1" t="str">
        <f t="shared" ref="D1:D40" si="0">IF(A1&lt;&gt;0,LEFT(A1,SEARCH(".",A1,1)-1),"")</f>
        <v>akm2 11 ch 22</v>
      </c>
      <c r="E1" s="1" t="s">
        <v>4</v>
      </c>
      <c r="F1" t="str">
        <f t="shared" ref="F1:F40" si="1">IF(A1&lt;&gt;0,IF(RIGHT(A1,4)=".mkv",_xlfn.CONCAT(D1,"(1).mkv"),_xlfn.CONCAT(D1,".mkv")),"")</f>
        <v>akm2 11 ch 22.mkv</v>
      </c>
      <c r="H1" s="1" t="s">
        <v>4</v>
      </c>
      <c r="I1">
        <v>1</v>
      </c>
      <c r="J1" t="str">
        <f>_xlfn.CONCAT(I1,".wav")</f>
        <v>1.wav</v>
      </c>
      <c r="K1" t="str">
        <f>_xlfn.CONCAT(I1,".aac")</f>
        <v>1.aac</v>
      </c>
      <c r="M1" s="7" t="s">
        <v>0</v>
      </c>
      <c r="O1" t="str">
        <f t="shared" ref="O1:O40" si="2">IF(A1&lt;&gt;0,_xlfn.CONCAT($M$1," ","""",A1,""""," ","""",$M$3,J1,""""),"")</f>
        <v>ffmpeg -i "akm2 11 ch 22.mp4" "F:\1.wav"</v>
      </c>
      <c r="S1" s="1" t="s">
        <v>4</v>
      </c>
      <c r="T1" s="7" t="s">
        <v>13</v>
      </c>
      <c r="W1" t="str">
        <f t="shared" ref="W1:W40" si="3">IF(A1&lt;&gt;0,_xlfn.CONCAT($T$1," ",$T$3," ",$T$4," -if ","""",$M$3,J1,""""," -of ","""",$M$3,K1,""""),"")</f>
        <v>neroaacenc -br 32000 -hev2 -if "F:\1.wav" -of "F:\1.aac"</v>
      </c>
      <c r="AB1" s="1" t="s">
        <v>4</v>
      </c>
      <c r="AC1" s="7" t="s">
        <v>1</v>
      </c>
      <c r="AF1" t="str">
        <f t="shared" ref="AF1:AF40" si="4">IF(A1&lt;&gt;0,_xlfn.CONCAT($AC$1," ","""",$M$3,F1,""""," ","""",$M$3,K1,""""," ","-A"," ","""",A1,""""),"")</f>
        <v>mkvmerge -o "F:\akm2 11 ch 22.mkv" "F:\1.aac" -A "akm2 11 ch 22.mp4"</v>
      </c>
      <c r="AL1" s="1" t="s">
        <v>4</v>
      </c>
      <c r="AM1" s="7" t="s">
        <v>120</v>
      </c>
      <c r="AN1" t="str">
        <f>_xlfn.CONCAT("echo. &amp;&amp; echo Delete original file ? &amp;&amp; pause &amp;&amp; pause"," &amp;&amp; ",IF(A1&lt;&gt;0,_xlfn.CONCAT("del ","""",A1,""""," &amp;&amp; del ","""",$M$3,J1,""""," &amp;&amp; del ","""",$M$3,K1,""""),""))</f>
        <v>echo. &amp;&amp; echo Delete original file ? &amp;&amp; pause &amp;&amp; pause &amp;&amp; del "akm2 11 ch 22.mp4" &amp;&amp; del "F:\1.wav" &amp;&amp; del "F:\1.aac"</v>
      </c>
      <c r="AQ1" s="1" t="s">
        <v>4</v>
      </c>
      <c r="AR1" t="str">
        <f t="shared" ref="AR1:AR40" si="5">_xlfn.CONCAT("del ","""",$M$3,J1,"""")</f>
        <v>del "F:\1.wav"</v>
      </c>
      <c r="AS1" t="str">
        <f>_xlfn.CONCAT("del ","""",$M$3,K1,"""")</f>
        <v>del "F:\1.aac"</v>
      </c>
      <c r="AV1" s="1" t="s">
        <v>4</v>
      </c>
      <c r="AW1" s="7" t="s">
        <v>121</v>
      </c>
      <c r="AX1" t="s">
        <v>8</v>
      </c>
      <c r="BH1" t="s">
        <v>5</v>
      </c>
    </row>
    <row r="2" spans="1:60" x14ac:dyDescent="0.25">
      <c r="A2" t="s">
        <v>91</v>
      </c>
      <c r="C2" s="1" t="s">
        <v>4</v>
      </c>
      <c r="D2" t="str">
        <f t="shared" si="0"/>
        <v>akmen 10</v>
      </c>
      <c r="E2" s="1" t="s">
        <v>4</v>
      </c>
      <c r="F2" t="str">
        <f t="shared" si="1"/>
        <v>akmen 10.mkv</v>
      </c>
      <c r="H2" s="1" t="s">
        <v>4</v>
      </c>
      <c r="I2">
        <v>2</v>
      </c>
      <c r="J2" t="str">
        <f t="shared" ref="J2:J40" si="6">_xlfn.CONCAT(I2,".wav")</f>
        <v>2.wav</v>
      </c>
      <c r="K2" t="str">
        <f t="shared" ref="K2:K40" si="7">_xlfn.CONCAT(I2,".aac")</f>
        <v>2.aac</v>
      </c>
      <c r="O2" t="str">
        <f t="shared" si="2"/>
        <v>ffmpeg -i "akmen 10.mp4" "F:\2.wav"</v>
      </c>
      <c r="S2" s="1" t="s">
        <v>4</v>
      </c>
      <c r="W2" t="str">
        <f t="shared" si="3"/>
        <v>neroaacenc -br 32000 -hev2 -if "F:\2.wav" -of "F:\2.aac"</v>
      </c>
      <c r="AB2" s="1" t="s">
        <v>4</v>
      </c>
      <c r="AF2" t="str">
        <f t="shared" si="4"/>
        <v>mkvmerge -o "F:\akmen 10.mkv" "F:\2.aac" -A "akmen 10.mp4"</v>
      </c>
      <c r="AL2" s="1" t="s">
        <v>4</v>
      </c>
      <c r="AN2" t="str">
        <f t="shared" ref="AN2:AN24" si="8">IF(A2&lt;&gt;0,_xlfn.CONCAT("del ","""",A2,""""," &amp;&amp; del ","""",$M$3,J2,""""," &amp;&amp; del ","""",$M$3,K2,""""),"")</f>
        <v>del "akmen 10.mp4" &amp;&amp; del "F:\2.wav" &amp;&amp; del "F:\2.aac"</v>
      </c>
      <c r="AQ2" s="1" t="s">
        <v>4</v>
      </c>
      <c r="AR2" t="str">
        <f t="shared" si="5"/>
        <v>del "F:\2.wav"</v>
      </c>
      <c r="AS2" t="str">
        <f>_xlfn.CONCAT("del ","""",$M$3,K2,"""")</f>
        <v>del "F:\2.aac"</v>
      </c>
      <c r="AV2" s="1" t="s">
        <v>4</v>
      </c>
      <c r="AX2" t="s">
        <v>3</v>
      </c>
    </row>
    <row r="3" spans="1:60" x14ac:dyDescent="0.25">
      <c r="A3" t="s">
        <v>92</v>
      </c>
      <c r="C3" s="1" t="s">
        <v>4</v>
      </c>
      <c r="D3" t="str">
        <f t="shared" si="0"/>
        <v>akmen 11</v>
      </c>
      <c r="E3" s="1" t="s">
        <v>4</v>
      </c>
      <c r="F3" t="str">
        <f t="shared" si="1"/>
        <v>akmen 11.mkv</v>
      </c>
      <c r="H3" s="1" t="s">
        <v>4</v>
      </c>
      <c r="I3">
        <v>3</v>
      </c>
      <c r="J3" t="str">
        <f t="shared" si="6"/>
        <v>3.wav</v>
      </c>
      <c r="K3" t="str">
        <f t="shared" si="7"/>
        <v>3.aac</v>
      </c>
      <c r="M3" s="6" t="s">
        <v>89</v>
      </c>
      <c r="O3" t="str">
        <f t="shared" si="2"/>
        <v>ffmpeg -i "akmen 11.mp4" "F:\3.wav"</v>
      </c>
      <c r="S3" s="1" t="s">
        <v>4</v>
      </c>
      <c r="T3" s="2" t="s">
        <v>11</v>
      </c>
      <c r="W3" t="str">
        <f t="shared" si="3"/>
        <v>neroaacenc -br 32000 -hev2 -if "F:\3.wav" -of "F:\3.aac"</v>
      </c>
      <c r="AB3" s="1" t="s">
        <v>4</v>
      </c>
      <c r="AF3" t="str">
        <f t="shared" si="4"/>
        <v>mkvmerge -o "F:\akmen 11.mkv" "F:\3.aac" -A "akmen 11.mp4"</v>
      </c>
      <c r="AL3" s="1" t="s">
        <v>4</v>
      </c>
      <c r="AN3" t="str">
        <f t="shared" si="8"/>
        <v>del "akmen 11.mp4" &amp;&amp; del "F:\3.wav" &amp;&amp; del "F:\3.aac"</v>
      </c>
      <c r="AQ3" s="1" t="s">
        <v>4</v>
      </c>
      <c r="AR3" t="str">
        <f t="shared" si="5"/>
        <v>del "F:\3.wav"</v>
      </c>
      <c r="AS3" t="str">
        <f t="shared" ref="AS3:AS40" si="9">_xlfn.CONCAT("del ","""",$M$3,K3,"""")</f>
        <v>del "F:\3.aac"</v>
      </c>
      <c r="AV3" s="1" t="s">
        <v>4</v>
      </c>
      <c r="AX3" t="s">
        <v>6</v>
      </c>
    </row>
    <row r="4" spans="1:60" x14ac:dyDescent="0.25">
      <c r="A4" t="s">
        <v>93</v>
      </c>
      <c r="C4" s="1" t="s">
        <v>4</v>
      </c>
      <c r="D4" t="str">
        <f t="shared" si="0"/>
        <v>akmen 12</v>
      </c>
      <c r="E4" s="1" t="s">
        <v>4</v>
      </c>
      <c r="F4" t="str">
        <f t="shared" si="1"/>
        <v>akmen 12.mkv</v>
      </c>
      <c r="H4" s="1" t="s">
        <v>4</v>
      </c>
      <c r="I4">
        <v>4</v>
      </c>
      <c r="J4" t="str">
        <f t="shared" si="6"/>
        <v>4.wav</v>
      </c>
      <c r="K4" t="str">
        <f t="shared" si="7"/>
        <v>4.aac</v>
      </c>
      <c r="O4" t="str">
        <f t="shared" si="2"/>
        <v>ffmpeg -i "akmen 12.mp4" "F:\4.wav"</v>
      </c>
      <c r="S4" s="1" t="s">
        <v>4</v>
      </c>
      <c r="T4" s="2" t="s">
        <v>12</v>
      </c>
      <c r="W4" t="str">
        <f t="shared" si="3"/>
        <v>neroaacenc -br 32000 -hev2 -if "F:\4.wav" -of "F:\4.aac"</v>
      </c>
      <c r="AB4" s="1" t="s">
        <v>4</v>
      </c>
      <c r="AF4" t="str">
        <f t="shared" si="4"/>
        <v>mkvmerge -o "F:\akmen 12.mkv" "F:\4.aac" -A "akmen 12.mp4"</v>
      </c>
      <c r="AL4" s="1" t="s">
        <v>4</v>
      </c>
      <c r="AN4" t="str">
        <f t="shared" si="8"/>
        <v>del "akmen 12.mp4" &amp;&amp; del "F:\4.wav" &amp;&amp; del "F:\4.aac"</v>
      </c>
      <c r="AQ4" s="1" t="s">
        <v>4</v>
      </c>
      <c r="AR4" t="str">
        <f t="shared" si="5"/>
        <v>del "F:\4.wav"</v>
      </c>
      <c r="AS4" t="str">
        <f t="shared" si="9"/>
        <v>del "F:\4.aac"</v>
      </c>
      <c r="AV4" s="1" t="s">
        <v>4</v>
      </c>
      <c r="AX4" t="s">
        <v>14</v>
      </c>
    </row>
    <row r="5" spans="1:60" x14ac:dyDescent="0.25">
      <c r="A5" t="s">
        <v>94</v>
      </c>
      <c r="C5" s="1" t="s">
        <v>4</v>
      </c>
      <c r="D5" t="str">
        <f t="shared" si="0"/>
        <v>akmen 9</v>
      </c>
      <c r="E5" s="1" t="s">
        <v>4</v>
      </c>
      <c r="F5" t="str">
        <f t="shared" si="1"/>
        <v>akmen 9.mkv</v>
      </c>
      <c r="H5" s="1" t="s">
        <v>4</v>
      </c>
      <c r="I5">
        <v>5</v>
      </c>
      <c r="J5" t="str">
        <f t="shared" si="6"/>
        <v>5.wav</v>
      </c>
      <c r="K5" t="str">
        <f t="shared" si="7"/>
        <v>5.aac</v>
      </c>
      <c r="O5" t="str">
        <f t="shared" si="2"/>
        <v>ffmpeg -i "akmen 9.mp4" "F:\5.wav"</v>
      </c>
      <c r="S5" s="1" t="s">
        <v>4</v>
      </c>
      <c r="W5" t="str">
        <f t="shared" si="3"/>
        <v>neroaacenc -br 32000 -hev2 -if "F:\5.wav" -of "F:\5.aac"</v>
      </c>
      <c r="AB5" s="1" t="s">
        <v>4</v>
      </c>
      <c r="AF5" t="str">
        <f t="shared" si="4"/>
        <v>mkvmerge -o "F:\akmen 9.mkv" "F:\5.aac" -A "akmen 9.mp4"</v>
      </c>
      <c r="AL5" s="1" t="s">
        <v>4</v>
      </c>
      <c r="AN5" t="str">
        <f t="shared" si="8"/>
        <v>del "akmen 9.mp4" &amp;&amp; del "F:\5.wav" &amp;&amp; del "F:\5.aac"</v>
      </c>
      <c r="AQ5" s="1" t="s">
        <v>4</v>
      </c>
      <c r="AR5" t="str">
        <f t="shared" si="5"/>
        <v>del "F:\5.wav"</v>
      </c>
      <c r="AS5" t="str">
        <f t="shared" si="9"/>
        <v>del "F:\5.aac"</v>
      </c>
      <c r="AV5" s="1" t="s">
        <v>4</v>
      </c>
    </row>
    <row r="6" spans="1:60" x14ac:dyDescent="0.25">
      <c r="A6" t="s">
        <v>95</v>
      </c>
      <c r="C6" s="1" t="s">
        <v>4</v>
      </c>
      <c r="D6" t="str">
        <f t="shared" si="0"/>
        <v>mk1 10</v>
      </c>
      <c r="E6" s="1" t="s">
        <v>4</v>
      </c>
      <c r="F6" t="str">
        <f t="shared" si="1"/>
        <v>mk1 10.mkv</v>
      </c>
      <c r="H6" s="1" t="s">
        <v>4</v>
      </c>
      <c r="I6">
        <v>6</v>
      </c>
      <c r="J6" t="str">
        <f t="shared" si="6"/>
        <v>6.wav</v>
      </c>
      <c r="K6" t="str">
        <f t="shared" si="7"/>
        <v>6.aac</v>
      </c>
      <c r="O6" t="str">
        <f t="shared" si="2"/>
        <v>ffmpeg -i "mk1 10.mp4" "F:\6.wav"</v>
      </c>
      <c r="S6" s="1" t="s">
        <v>4</v>
      </c>
      <c r="W6" t="str">
        <f t="shared" si="3"/>
        <v>neroaacenc -br 32000 -hev2 -if "F:\6.wav" -of "F:\6.aac"</v>
      </c>
      <c r="AB6" s="1" t="s">
        <v>4</v>
      </c>
      <c r="AF6" t="str">
        <f t="shared" si="4"/>
        <v>mkvmerge -o "F:\mk1 10.mkv" "F:\6.aac" -A "mk1 10.mp4"</v>
      </c>
      <c r="AL6" s="1" t="s">
        <v>4</v>
      </c>
      <c r="AN6" t="str">
        <f t="shared" si="8"/>
        <v>del "mk1 10.mp4" &amp;&amp; del "F:\6.wav" &amp;&amp; del "F:\6.aac"</v>
      </c>
      <c r="AQ6" s="1" t="s">
        <v>4</v>
      </c>
      <c r="AR6" t="str">
        <f t="shared" si="5"/>
        <v>del "F:\6.wav"</v>
      </c>
      <c r="AS6" t="str">
        <f t="shared" si="9"/>
        <v>del "F:\6.aac"</v>
      </c>
      <c r="AV6" s="1" t="s">
        <v>4</v>
      </c>
    </row>
    <row r="7" spans="1:60" x14ac:dyDescent="0.25">
      <c r="A7" t="s">
        <v>96</v>
      </c>
      <c r="C7" s="1" t="s">
        <v>4</v>
      </c>
      <c r="D7" t="str">
        <f t="shared" si="0"/>
        <v>mk1 11</v>
      </c>
      <c r="E7" s="1" t="s">
        <v>4</v>
      </c>
      <c r="F7" t="str">
        <f t="shared" si="1"/>
        <v>mk1 11.mkv</v>
      </c>
      <c r="H7" s="1" t="s">
        <v>4</v>
      </c>
      <c r="I7">
        <v>7</v>
      </c>
      <c r="J7" t="str">
        <f t="shared" si="6"/>
        <v>7.wav</v>
      </c>
      <c r="K7" t="str">
        <f t="shared" si="7"/>
        <v>7.aac</v>
      </c>
      <c r="O7" t="str">
        <f t="shared" si="2"/>
        <v>ffmpeg -i "mk1 11.mp4" "F:\7.wav"</v>
      </c>
      <c r="S7" s="1" t="s">
        <v>4</v>
      </c>
      <c r="W7" t="str">
        <f t="shared" si="3"/>
        <v>neroaacenc -br 32000 -hev2 -if "F:\7.wav" -of "F:\7.aac"</v>
      </c>
      <c r="AB7" s="1" t="s">
        <v>4</v>
      </c>
      <c r="AF7" t="str">
        <f t="shared" si="4"/>
        <v>mkvmerge -o "F:\mk1 11.mkv" "F:\7.aac" -A "mk1 11.mp4"</v>
      </c>
      <c r="AL7" s="1" t="s">
        <v>4</v>
      </c>
      <c r="AN7" t="str">
        <f t="shared" si="8"/>
        <v>del "mk1 11.mp4" &amp;&amp; del "F:\7.wav" &amp;&amp; del "F:\7.aac"</v>
      </c>
      <c r="AQ7" s="1" t="s">
        <v>4</v>
      </c>
      <c r="AR7" t="str">
        <f t="shared" si="5"/>
        <v>del "F:\7.wav"</v>
      </c>
      <c r="AS7" t="str">
        <f t="shared" si="9"/>
        <v>del "F:\7.aac"</v>
      </c>
      <c r="AV7" s="1" t="s">
        <v>4</v>
      </c>
    </row>
    <row r="8" spans="1:60" x14ac:dyDescent="0.25">
      <c r="A8" t="s">
        <v>97</v>
      </c>
      <c r="C8" s="1" t="s">
        <v>4</v>
      </c>
      <c r="D8" t="str">
        <f t="shared" si="0"/>
        <v>mk1 12</v>
      </c>
      <c r="E8" s="1" t="s">
        <v>4</v>
      </c>
      <c r="F8" t="str">
        <f t="shared" si="1"/>
        <v>mk1 12.mkv</v>
      </c>
      <c r="H8" s="1" t="s">
        <v>4</v>
      </c>
      <c r="I8">
        <v>8</v>
      </c>
      <c r="J8" t="str">
        <f t="shared" si="6"/>
        <v>8.wav</v>
      </c>
      <c r="K8" t="str">
        <f t="shared" si="7"/>
        <v>8.aac</v>
      </c>
      <c r="O8" t="str">
        <f t="shared" si="2"/>
        <v>ffmpeg -i "mk1 12.mp4" "F:\8.wav"</v>
      </c>
      <c r="S8" s="1" t="s">
        <v>4</v>
      </c>
      <c r="W8" t="str">
        <f t="shared" si="3"/>
        <v>neroaacenc -br 32000 -hev2 -if "F:\8.wav" -of "F:\8.aac"</v>
      </c>
      <c r="AB8" s="1" t="s">
        <v>4</v>
      </c>
      <c r="AF8" t="str">
        <f t="shared" si="4"/>
        <v>mkvmerge -o "F:\mk1 12.mkv" "F:\8.aac" -A "mk1 12.mp4"</v>
      </c>
      <c r="AL8" s="1" t="s">
        <v>4</v>
      </c>
      <c r="AN8" t="str">
        <f t="shared" si="8"/>
        <v>del "mk1 12.mp4" &amp;&amp; del "F:\8.wav" &amp;&amp; del "F:\8.aac"</v>
      </c>
      <c r="AQ8" s="1" t="s">
        <v>4</v>
      </c>
      <c r="AR8" t="str">
        <f t="shared" si="5"/>
        <v>del "F:\8.wav"</v>
      </c>
      <c r="AS8" t="str">
        <f t="shared" si="9"/>
        <v>del "F:\8.aac"</v>
      </c>
      <c r="AV8" s="1" t="s">
        <v>4</v>
      </c>
    </row>
    <row r="9" spans="1:60" x14ac:dyDescent="0.25">
      <c r="A9" t="s">
        <v>98</v>
      </c>
      <c r="C9" s="1" t="s">
        <v>4</v>
      </c>
      <c r="D9" t="str">
        <f t="shared" si="0"/>
        <v>mk1 13</v>
      </c>
      <c r="E9" s="1" t="s">
        <v>4</v>
      </c>
      <c r="F9" t="str">
        <f t="shared" si="1"/>
        <v>mk1 13.mkv</v>
      </c>
      <c r="H9" s="1" t="s">
        <v>4</v>
      </c>
      <c r="I9">
        <v>9</v>
      </c>
      <c r="J9" t="str">
        <f t="shared" si="6"/>
        <v>9.wav</v>
      </c>
      <c r="K9" t="str">
        <f t="shared" si="7"/>
        <v>9.aac</v>
      </c>
      <c r="O9" t="str">
        <f t="shared" si="2"/>
        <v>ffmpeg -i "mk1 13.mp4" "F:\9.wav"</v>
      </c>
      <c r="S9" s="1" t="s">
        <v>4</v>
      </c>
      <c r="W9" t="str">
        <f t="shared" si="3"/>
        <v>neroaacenc -br 32000 -hev2 -if "F:\9.wav" -of "F:\9.aac"</v>
      </c>
      <c r="AB9" s="1" t="s">
        <v>4</v>
      </c>
      <c r="AF9" t="str">
        <f t="shared" si="4"/>
        <v>mkvmerge -o "F:\mk1 13.mkv" "F:\9.aac" -A "mk1 13.mp4"</v>
      </c>
      <c r="AL9" s="1" t="s">
        <v>4</v>
      </c>
      <c r="AN9" t="str">
        <f t="shared" si="8"/>
        <v>del "mk1 13.mp4" &amp;&amp; del "F:\9.wav" &amp;&amp; del "F:\9.aac"</v>
      </c>
      <c r="AQ9" s="1" t="s">
        <v>4</v>
      </c>
      <c r="AR9" t="str">
        <f t="shared" si="5"/>
        <v>del "F:\9.wav"</v>
      </c>
      <c r="AS9" t="str">
        <f t="shared" si="9"/>
        <v>del "F:\9.aac"</v>
      </c>
      <c r="AV9" s="1" t="s">
        <v>4</v>
      </c>
    </row>
    <row r="10" spans="1:60" x14ac:dyDescent="0.25">
      <c r="A10" t="s">
        <v>99</v>
      </c>
      <c r="C10" s="1" t="s">
        <v>4</v>
      </c>
      <c r="D10" t="str">
        <f t="shared" si="0"/>
        <v>MK1 14-guest lecture</v>
      </c>
      <c r="E10" s="1" t="s">
        <v>4</v>
      </c>
      <c r="F10" t="str">
        <f t="shared" si="1"/>
        <v>MK1 14-guest lecture.mkv</v>
      </c>
      <c r="H10" s="1" t="s">
        <v>4</v>
      </c>
      <c r="I10">
        <v>10</v>
      </c>
      <c r="J10" t="str">
        <f t="shared" si="6"/>
        <v>10.wav</v>
      </c>
      <c r="K10" t="str">
        <f t="shared" si="7"/>
        <v>10.aac</v>
      </c>
      <c r="O10" t="str">
        <f t="shared" si="2"/>
        <v>ffmpeg -i "MK1 14-guest lecture.mp4" "F:\10.wav"</v>
      </c>
      <c r="S10" s="1" t="s">
        <v>4</v>
      </c>
      <c r="W10" t="str">
        <f t="shared" si="3"/>
        <v>neroaacenc -br 32000 -hev2 -if "F:\10.wav" -of "F:\10.aac"</v>
      </c>
      <c r="AB10" s="1" t="s">
        <v>4</v>
      </c>
      <c r="AF10" t="str">
        <f t="shared" si="4"/>
        <v>mkvmerge -o "F:\MK1 14-guest lecture.mkv" "F:\10.aac" -A "MK1 14-guest lecture.mp4"</v>
      </c>
      <c r="AL10" s="1" t="s">
        <v>4</v>
      </c>
      <c r="AN10" t="str">
        <f t="shared" si="8"/>
        <v>del "MK1 14-guest lecture.mp4" &amp;&amp; del "F:\10.wav" &amp;&amp; del "F:\10.aac"</v>
      </c>
      <c r="AQ10" s="1" t="s">
        <v>4</v>
      </c>
      <c r="AR10" t="str">
        <f t="shared" si="5"/>
        <v>del "F:\10.wav"</v>
      </c>
      <c r="AS10" t="str">
        <f t="shared" si="9"/>
        <v>del "F:\10.aac"</v>
      </c>
      <c r="AV10" s="1" t="s">
        <v>4</v>
      </c>
    </row>
    <row r="11" spans="1:60" x14ac:dyDescent="0.25">
      <c r="A11" t="s">
        <v>100</v>
      </c>
      <c r="C11" s="1" t="s">
        <v>4</v>
      </c>
      <c r="D11" t="str">
        <f t="shared" si="0"/>
        <v>mk1 8</v>
      </c>
      <c r="E11" s="1" t="s">
        <v>4</v>
      </c>
      <c r="F11" t="str">
        <f t="shared" si="1"/>
        <v>mk1 8.mkv</v>
      </c>
      <c r="H11" s="1" t="s">
        <v>4</v>
      </c>
      <c r="I11">
        <v>11</v>
      </c>
      <c r="J11" t="str">
        <f t="shared" si="6"/>
        <v>11.wav</v>
      </c>
      <c r="K11" t="str">
        <f t="shared" si="7"/>
        <v>11.aac</v>
      </c>
      <c r="O11" t="str">
        <f t="shared" si="2"/>
        <v>ffmpeg -i "mk1 8.mp4" "F:\11.wav"</v>
      </c>
      <c r="S11" s="1" t="s">
        <v>4</v>
      </c>
      <c r="W11" t="str">
        <f t="shared" si="3"/>
        <v>neroaacenc -br 32000 -hev2 -if "F:\11.wav" -of "F:\11.aac"</v>
      </c>
      <c r="AB11" s="1" t="s">
        <v>4</v>
      </c>
      <c r="AF11" t="str">
        <f t="shared" si="4"/>
        <v>mkvmerge -o "F:\mk1 8.mkv" "F:\11.aac" -A "mk1 8.mp4"</v>
      </c>
      <c r="AL11" s="1" t="s">
        <v>4</v>
      </c>
      <c r="AN11" t="str">
        <f t="shared" si="8"/>
        <v>del "mk1 8.mp4" &amp;&amp; del "F:\11.wav" &amp;&amp; del "F:\11.aac"</v>
      </c>
      <c r="AQ11" s="1" t="s">
        <v>4</v>
      </c>
      <c r="AR11" t="str">
        <f t="shared" si="5"/>
        <v>del "F:\11.wav"</v>
      </c>
      <c r="AS11" t="str">
        <f t="shared" si="9"/>
        <v>del "F:\11.aac"</v>
      </c>
      <c r="AV11" s="1" t="s">
        <v>4</v>
      </c>
    </row>
    <row r="12" spans="1:60" x14ac:dyDescent="0.25">
      <c r="A12" t="s">
        <v>101</v>
      </c>
      <c r="C12" s="1" t="s">
        <v>4</v>
      </c>
      <c r="D12" t="str">
        <f t="shared" si="0"/>
        <v>mk1 9</v>
      </c>
      <c r="E12" s="1" t="s">
        <v>4</v>
      </c>
      <c r="F12" t="str">
        <f t="shared" si="1"/>
        <v>mk1 9.mkv</v>
      </c>
      <c r="H12" s="1" t="s">
        <v>4</v>
      </c>
      <c r="I12">
        <v>12</v>
      </c>
      <c r="J12" t="str">
        <f t="shared" si="6"/>
        <v>12.wav</v>
      </c>
      <c r="K12" t="str">
        <f t="shared" si="7"/>
        <v>12.aac</v>
      </c>
      <c r="O12" t="str">
        <f t="shared" si="2"/>
        <v>ffmpeg -i "mk1 9.mp4" "F:\12.wav"</v>
      </c>
      <c r="S12" s="1" t="s">
        <v>4</v>
      </c>
      <c r="W12" t="str">
        <f t="shared" si="3"/>
        <v>neroaacenc -br 32000 -hev2 -if "F:\12.wav" -of "F:\12.aac"</v>
      </c>
      <c r="AB12" s="1" t="s">
        <v>4</v>
      </c>
      <c r="AF12" t="str">
        <f t="shared" si="4"/>
        <v>mkvmerge -o "F:\mk1 9.mkv" "F:\12.aac" -A "mk1 9.mp4"</v>
      </c>
      <c r="AL12" s="1" t="s">
        <v>4</v>
      </c>
      <c r="AN12" t="str">
        <f t="shared" si="8"/>
        <v>del "mk1 9.mp4" &amp;&amp; del "F:\12.wav" &amp;&amp; del "F:\12.aac"</v>
      </c>
      <c r="AQ12" s="1" t="s">
        <v>4</v>
      </c>
      <c r="AR12" t="str">
        <f t="shared" si="5"/>
        <v>del "F:\12.wav"</v>
      </c>
      <c r="AS12" t="str">
        <f t="shared" si="9"/>
        <v>del "F:\12.aac"</v>
      </c>
      <c r="AV12" s="1" t="s">
        <v>4</v>
      </c>
    </row>
    <row r="13" spans="1:60" x14ac:dyDescent="0.25">
      <c r="A13" t="s">
        <v>102</v>
      </c>
      <c r="C13" s="1" t="s">
        <v>4</v>
      </c>
      <c r="D13" t="str">
        <f t="shared" si="0"/>
        <v>pd 10</v>
      </c>
      <c r="E13" s="1" t="s">
        <v>4</v>
      </c>
      <c r="F13" t="str">
        <f t="shared" si="1"/>
        <v>pd 10.mkv</v>
      </c>
      <c r="H13" s="1" t="s">
        <v>4</v>
      </c>
      <c r="I13">
        <v>13</v>
      </c>
      <c r="J13" t="str">
        <f t="shared" si="6"/>
        <v>13.wav</v>
      </c>
      <c r="K13" t="str">
        <f t="shared" si="7"/>
        <v>13.aac</v>
      </c>
      <c r="O13" t="str">
        <f t="shared" si="2"/>
        <v>ffmpeg -i "pd 10.mp4" "F:\13.wav"</v>
      </c>
      <c r="S13" s="1" t="s">
        <v>4</v>
      </c>
      <c r="W13" t="str">
        <f t="shared" si="3"/>
        <v>neroaacenc -br 32000 -hev2 -if "F:\13.wav" -of "F:\13.aac"</v>
      </c>
      <c r="AB13" s="1" t="s">
        <v>4</v>
      </c>
      <c r="AF13" t="str">
        <f t="shared" si="4"/>
        <v>mkvmerge -o "F:\pd 10.mkv" "F:\13.aac" -A "pd 10.mp4"</v>
      </c>
      <c r="AL13" s="1" t="s">
        <v>4</v>
      </c>
      <c r="AN13" t="str">
        <f t="shared" si="8"/>
        <v>del "pd 10.mp4" &amp;&amp; del "F:\13.wav" &amp;&amp; del "F:\13.aac"</v>
      </c>
      <c r="AQ13" s="1" t="s">
        <v>4</v>
      </c>
      <c r="AR13" t="str">
        <f t="shared" si="5"/>
        <v>del "F:\13.wav"</v>
      </c>
      <c r="AS13" t="str">
        <f t="shared" si="9"/>
        <v>del "F:\13.aac"</v>
      </c>
      <c r="AV13" s="1" t="s">
        <v>4</v>
      </c>
    </row>
    <row r="14" spans="1:60" x14ac:dyDescent="0.25">
      <c r="A14" t="s">
        <v>103</v>
      </c>
      <c r="C14" s="1" t="s">
        <v>4</v>
      </c>
      <c r="D14" t="str">
        <f t="shared" si="0"/>
        <v>pd 11</v>
      </c>
      <c r="E14" s="1" t="s">
        <v>4</v>
      </c>
      <c r="F14" t="str">
        <f t="shared" si="1"/>
        <v>pd 11.mkv</v>
      </c>
      <c r="H14" s="1" t="s">
        <v>4</v>
      </c>
      <c r="I14">
        <v>14</v>
      </c>
      <c r="J14" t="str">
        <f t="shared" si="6"/>
        <v>14.wav</v>
      </c>
      <c r="K14" t="str">
        <f t="shared" si="7"/>
        <v>14.aac</v>
      </c>
      <c r="O14" t="str">
        <f t="shared" si="2"/>
        <v>ffmpeg -i "pd 11.mp4" "F:\14.wav"</v>
      </c>
      <c r="S14" s="1" t="s">
        <v>4</v>
      </c>
      <c r="W14" t="str">
        <f t="shared" si="3"/>
        <v>neroaacenc -br 32000 -hev2 -if "F:\14.wav" -of "F:\14.aac"</v>
      </c>
      <c r="AB14" s="1" t="s">
        <v>4</v>
      </c>
      <c r="AF14" t="str">
        <f t="shared" si="4"/>
        <v>mkvmerge -o "F:\pd 11.mkv" "F:\14.aac" -A "pd 11.mp4"</v>
      </c>
      <c r="AL14" s="1" t="s">
        <v>4</v>
      </c>
      <c r="AN14" t="str">
        <f t="shared" si="8"/>
        <v>del "pd 11.mp4" &amp;&amp; del "F:\14.wav" &amp;&amp; del "F:\14.aac"</v>
      </c>
      <c r="AQ14" s="1" t="s">
        <v>4</v>
      </c>
      <c r="AR14" t="str">
        <f t="shared" si="5"/>
        <v>del "F:\14.wav"</v>
      </c>
      <c r="AS14" t="str">
        <f t="shared" si="9"/>
        <v>del "F:\14.aac"</v>
      </c>
      <c r="AV14" s="1" t="s">
        <v>4</v>
      </c>
    </row>
    <row r="15" spans="1:60" x14ac:dyDescent="0.25">
      <c r="A15" t="s">
        <v>104</v>
      </c>
      <c r="C15" s="1" t="s">
        <v>4</v>
      </c>
      <c r="D15" t="str">
        <f t="shared" si="0"/>
        <v>pd 14</v>
      </c>
      <c r="E15" s="1" t="s">
        <v>4</v>
      </c>
      <c r="F15" t="str">
        <f t="shared" si="1"/>
        <v>pd 14.mkv</v>
      </c>
      <c r="H15" s="1" t="s">
        <v>4</v>
      </c>
      <c r="I15">
        <v>15</v>
      </c>
      <c r="J15" t="str">
        <f t="shared" si="6"/>
        <v>15.wav</v>
      </c>
      <c r="K15" t="str">
        <f t="shared" si="7"/>
        <v>15.aac</v>
      </c>
      <c r="O15" t="str">
        <f t="shared" si="2"/>
        <v>ffmpeg -i "pd 14.mp4" "F:\15.wav"</v>
      </c>
      <c r="S15" s="1" t="s">
        <v>4</v>
      </c>
      <c r="W15" t="str">
        <f t="shared" si="3"/>
        <v>neroaacenc -br 32000 -hev2 -if "F:\15.wav" -of "F:\15.aac"</v>
      </c>
      <c r="AB15" s="1" t="s">
        <v>4</v>
      </c>
      <c r="AF15" t="str">
        <f t="shared" si="4"/>
        <v>mkvmerge -o "F:\pd 14.mkv" "F:\15.aac" -A "pd 14.mp4"</v>
      </c>
      <c r="AL15" s="1" t="s">
        <v>4</v>
      </c>
      <c r="AN15" t="str">
        <f t="shared" si="8"/>
        <v>del "pd 14.mp4" &amp;&amp; del "F:\15.wav" &amp;&amp; del "F:\15.aac"</v>
      </c>
      <c r="AQ15" s="1" t="s">
        <v>4</v>
      </c>
      <c r="AR15" t="str">
        <f t="shared" si="5"/>
        <v>del "F:\15.wav"</v>
      </c>
      <c r="AS15" t="str">
        <f t="shared" si="9"/>
        <v>del "F:\15.aac"</v>
      </c>
      <c r="AV15" s="1" t="s">
        <v>4</v>
      </c>
    </row>
    <row r="16" spans="1:60" x14ac:dyDescent="0.25">
      <c r="A16" t="s">
        <v>105</v>
      </c>
      <c r="C16" s="1" t="s">
        <v>4</v>
      </c>
      <c r="D16" t="str">
        <f t="shared" si="0"/>
        <v>pd 8</v>
      </c>
      <c r="E16" s="1" t="s">
        <v>4</v>
      </c>
      <c r="F16" t="str">
        <f t="shared" si="1"/>
        <v>pd 8.mkv</v>
      </c>
      <c r="H16" s="1" t="s">
        <v>4</v>
      </c>
      <c r="I16">
        <v>16</v>
      </c>
      <c r="J16" t="str">
        <f t="shared" si="6"/>
        <v>16.wav</v>
      </c>
      <c r="K16" t="str">
        <f t="shared" si="7"/>
        <v>16.aac</v>
      </c>
      <c r="O16" t="str">
        <f t="shared" si="2"/>
        <v>ffmpeg -i "pd 8.mp4" "F:\16.wav"</v>
      </c>
      <c r="S16" s="1" t="s">
        <v>4</v>
      </c>
      <c r="W16" t="str">
        <f t="shared" si="3"/>
        <v>neroaacenc -br 32000 -hev2 -if "F:\16.wav" -of "F:\16.aac"</v>
      </c>
      <c r="AB16" s="1" t="s">
        <v>4</v>
      </c>
      <c r="AF16" t="str">
        <f t="shared" si="4"/>
        <v>mkvmerge -o "F:\pd 8.mkv" "F:\16.aac" -A "pd 8.mp4"</v>
      </c>
      <c r="AL16" s="1" t="s">
        <v>4</v>
      </c>
      <c r="AN16" t="str">
        <f t="shared" si="8"/>
        <v>del "pd 8.mp4" &amp;&amp; del "F:\16.wav" &amp;&amp; del "F:\16.aac"</v>
      </c>
      <c r="AQ16" s="1" t="s">
        <v>4</v>
      </c>
      <c r="AR16" t="str">
        <f t="shared" si="5"/>
        <v>del "F:\16.wav"</v>
      </c>
      <c r="AS16" t="str">
        <f t="shared" si="9"/>
        <v>del "F:\16.aac"</v>
      </c>
      <c r="AV16" s="1" t="s">
        <v>4</v>
      </c>
    </row>
    <row r="17" spans="1:48" x14ac:dyDescent="0.25">
      <c r="A17" t="s">
        <v>106</v>
      </c>
      <c r="C17" s="1" t="s">
        <v>4</v>
      </c>
      <c r="D17" t="str">
        <f t="shared" si="0"/>
        <v>pi 10</v>
      </c>
      <c r="E17" s="1" t="s">
        <v>4</v>
      </c>
      <c r="F17" t="str">
        <f t="shared" si="1"/>
        <v>pi 10.mkv</v>
      </c>
      <c r="H17" s="1" t="s">
        <v>4</v>
      </c>
      <c r="I17">
        <v>17</v>
      </c>
      <c r="J17" t="str">
        <f t="shared" si="6"/>
        <v>17.wav</v>
      </c>
      <c r="K17" t="str">
        <f t="shared" si="7"/>
        <v>17.aac</v>
      </c>
      <c r="O17" t="str">
        <f t="shared" si="2"/>
        <v>ffmpeg -i "pi 10.mp4" "F:\17.wav"</v>
      </c>
      <c r="S17" s="1" t="s">
        <v>4</v>
      </c>
      <c r="W17" t="str">
        <f t="shared" si="3"/>
        <v>neroaacenc -br 32000 -hev2 -if "F:\17.wav" -of "F:\17.aac"</v>
      </c>
      <c r="AB17" s="1" t="s">
        <v>4</v>
      </c>
      <c r="AF17" t="str">
        <f t="shared" si="4"/>
        <v>mkvmerge -o "F:\pi 10.mkv" "F:\17.aac" -A "pi 10.mp4"</v>
      </c>
      <c r="AL17" s="1" t="s">
        <v>4</v>
      </c>
      <c r="AN17" t="str">
        <f t="shared" si="8"/>
        <v>del "pi 10.mp4" &amp;&amp; del "F:\17.wav" &amp;&amp; del "F:\17.aac"</v>
      </c>
      <c r="AQ17" s="1" t="s">
        <v>4</v>
      </c>
      <c r="AR17" t="str">
        <f t="shared" si="5"/>
        <v>del "F:\17.wav"</v>
      </c>
      <c r="AS17" t="str">
        <f t="shared" si="9"/>
        <v>del "F:\17.aac"</v>
      </c>
      <c r="AV17" s="1" t="s">
        <v>4</v>
      </c>
    </row>
    <row r="18" spans="1:48" x14ac:dyDescent="0.25">
      <c r="A18" t="s">
        <v>107</v>
      </c>
      <c r="C18" s="1" t="s">
        <v>4</v>
      </c>
      <c r="D18" t="str">
        <f t="shared" si="0"/>
        <v>pi 11</v>
      </c>
      <c r="E18" s="1" t="s">
        <v>4</v>
      </c>
      <c r="F18" t="str">
        <f t="shared" si="1"/>
        <v>pi 11.mkv</v>
      </c>
      <c r="H18" s="1" t="s">
        <v>4</v>
      </c>
      <c r="I18">
        <v>18</v>
      </c>
      <c r="J18" t="str">
        <f t="shared" si="6"/>
        <v>18.wav</v>
      </c>
      <c r="K18" t="str">
        <f t="shared" si="7"/>
        <v>18.aac</v>
      </c>
      <c r="O18" t="str">
        <f t="shared" si="2"/>
        <v>ffmpeg -i "pi 11.mp4" "F:\18.wav"</v>
      </c>
      <c r="S18" s="1" t="s">
        <v>4</v>
      </c>
      <c r="W18" t="str">
        <f t="shared" si="3"/>
        <v>neroaacenc -br 32000 -hev2 -if "F:\18.wav" -of "F:\18.aac"</v>
      </c>
      <c r="AB18" s="1" t="s">
        <v>4</v>
      </c>
      <c r="AF18" t="str">
        <f t="shared" si="4"/>
        <v>mkvmerge -o "F:\pi 11.mkv" "F:\18.aac" -A "pi 11.mp4"</v>
      </c>
      <c r="AL18" s="1" t="s">
        <v>4</v>
      </c>
      <c r="AN18" t="str">
        <f t="shared" si="8"/>
        <v>del "pi 11.mp4" &amp;&amp; del "F:\18.wav" &amp;&amp; del "F:\18.aac"</v>
      </c>
      <c r="AQ18" s="1" t="s">
        <v>4</v>
      </c>
      <c r="AR18" t="str">
        <f t="shared" si="5"/>
        <v>del "F:\18.wav"</v>
      </c>
      <c r="AS18" t="str">
        <f t="shared" si="9"/>
        <v>del "F:\18.aac"</v>
      </c>
      <c r="AV18" s="1" t="s">
        <v>4</v>
      </c>
    </row>
    <row r="19" spans="1:48" x14ac:dyDescent="0.25">
      <c r="A19" t="s">
        <v>108</v>
      </c>
      <c r="C19" s="1" t="s">
        <v>4</v>
      </c>
      <c r="D19" t="str">
        <f t="shared" si="0"/>
        <v>pi 12</v>
      </c>
      <c r="E19" s="1" t="s">
        <v>4</v>
      </c>
      <c r="F19" t="str">
        <f t="shared" si="1"/>
        <v>pi 12.mkv</v>
      </c>
      <c r="H19" s="1" t="s">
        <v>4</v>
      </c>
      <c r="I19">
        <v>19</v>
      </c>
      <c r="J19" t="str">
        <f t="shared" si="6"/>
        <v>19.wav</v>
      </c>
      <c r="K19" t="str">
        <f t="shared" si="7"/>
        <v>19.aac</v>
      </c>
      <c r="O19" t="str">
        <f t="shared" si="2"/>
        <v>ffmpeg -i "pi 12.mp4" "F:\19.wav"</v>
      </c>
      <c r="S19" s="1" t="s">
        <v>4</v>
      </c>
      <c r="W19" t="str">
        <f t="shared" si="3"/>
        <v>neroaacenc -br 32000 -hev2 -if "F:\19.wav" -of "F:\19.aac"</v>
      </c>
      <c r="AB19" s="1" t="s">
        <v>4</v>
      </c>
      <c r="AF19" t="str">
        <f t="shared" si="4"/>
        <v>mkvmerge -o "F:\pi 12.mkv" "F:\19.aac" -A "pi 12.mp4"</v>
      </c>
      <c r="AL19" s="1" t="s">
        <v>4</v>
      </c>
      <c r="AN19" t="str">
        <f t="shared" si="8"/>
        <v>del "pi 12.mp4" &amp;&amp; del "F:\19.wav" &amp;&amp; del "F:\19.aac"</v>
      </c>
      <c r="AQ19" s="1" t="s">
        <v>4</v>
      </c>
      <c r="AR19" t="str">
        <f t="shared" si="5"/>
        <v>del "F:\19.wav"</v>
      </c>
      <c r="AS19" t="str">
        <f t="shared" si="9"/>
        <v>del "F:\19.aac"</v>
      </c>
      <c r="AV19" s="1" t="s">
        <v>4</v>
      </c>
    </row>
    <row r="20" spans="1:48" x14ac:dyDescent="0.25">
      <c r="A20" t="s">
        <v>109</v>
      </c>
      <c r="C20" s="1" t="s">
        <v>4</v>
      </c>
      <c r="D20" t="str">
        <f t="shared" si="0"/>
        <v>pi 13</v>
      </c>
      <c r="E20" s="1" t="s">
        <v>4</v>
      </c>
      <c r="F20" t="str">
        <f t="shared" si="1"/>
        <v>pi 13.mkv</v>
      </c>
      <c r="H20" s="1" t="s">
        <v>4</v>
      </c>
      <c r="I20">
        <v>20</v>
      </c>
      <c r="J20" t="str">
        <f t="shared" si="6"/>
        <v>20.wav</v>
      </c>
      <c r="K20" t="str">
        <f t="shared" si="7"/>
        <v>20.aac</v>
      </c>
      <c r="O20" t="str">
        <f t="shared" si="2"/>
        <v>ffmpeg -i "pi 13.mp4" "F:\20.wav"</v>
      </c>
      <c r="S20" s="1" t="s">
        <v>4</v>
      </c>
      <c r="W20" t="str">
        <f t="shared" si="3"/>
        <v>neroaacenc -br 32000 -hev2 -if "F:\20.wav" -of "F:\20.aac"</v>
      </c>
      <c r="AB20" s="1" t="s">
        <v>4</v>
      </c>
      <c r="AF20" t="str">
        <f t="shared" si="4"/>
        <v>mkvmerge -o "F:\pi 13.mkv" "F:\20.aac" -A "pi 13.mp4"</v>
      </c>
      <c r="AL20" s="1" t="s">
        <v>4</v>
      </c>
      <c r="AN20" t="str">
        <f t="shared" si="8"/>
        <v>del "pi 13.mp4" &amp;&amp; del "F:\20.wav" &amp;&amp; del "F:\20.aac"</v>
      </c>
      <c r="AQ20" s="1" t="s">
        <v>4</v>
      </c>
      <c r="AR20" t="str">
        <f t="shared" si="5"/>
        <v>del "F:\20.wav"</v>
      </c>
      <c r="AS20" t="str">
        <f t="shared" si="9"/>
        <v>del "F:\20.aac"</v>
      </c>
      <c r="AV20" s="1" t="s">
        <v>4</v>
      </c>
    </row>
    <row r="21" spans="1:48" x14ac:dyDescent="0.25">
      <c r="A21" t="s">
        <v>110</v>
      </c>
      <c r="C21" s="1" t="s">
        <v>4</v>
      </c>
      <c r="D21" t="str">
        <f t="shared" si="0"/>
        <v>pi 8</v>
      </c>
      <c r="E21" s="1" t="s">
        <v>4</v>
      </c>
      <c r="F21" t="str">
        <f t="shared" si="1"/>
        <v>pi 8.mkv</v>
      </c>
      <c r="H21" s="1" t="s">
        <v>4</v>
      </c>
      <c r="I21">
        <v>21</v>
      </c>
      <c r="J21" t="str">
        <f t="shared" si="6"/>
        <v>21.wav</v>
      </c>
      <c r="K21" t="str">
        <f t="shared" si="7"/>
        <v>21.aac</v>
      </c>
      <c r="O21" t="str">
        <f t="shared" si="2"/>
        <v>ffmpeg -i "pi 8.mp4" "F:\21.wav"</v>
      </c>
      <c r="S21" s="1" t="s">
        <v>4</v>
      </c>
      <c r="W21" t="str">
        <f t="shared" si="3"/>
        <v>neroaacenc -br 32000 -hev2 -if "F:\21.wav" -of "F:\21.aac"</v>
      </c>
      <c r="AB21" s="1" t="s">
        <v>4</v>
      </c>
      <c r="AF21" t="str">
        <f t="shared" si="4"/>
        <v>mkvmerge -o "F:\pi 8.mkv" "F:\21.aac" -A "pi 8.mp4"</v>
      </c>
      <c r="AL21" s="1" t="s">
        <v>4</v>
      </c>
      <c r="AN21" t="str">
        <f t="shared" si="8"/>
        <v>del "pi 8.mp4" &amp;&amp; del "F:\21.wav" &amp;&amp; del "F:\21.aac"</v>
      </c>
      <c r="AQ21" s="1" t="s">
        <v>4</v>
      </c>
      <c r="AR21" t="str">
        <f t="shared" si="5"/>
        <v>del "F:\21.wav"</v>
      </c>
      <c r="AS21" t="str">
        <f t="shared" si="9"/>
        <v>del "F:\21.aac"</v>
      </c>
      <c r="AV21" s="1" t="s">
        <v>4</v>
      </c>
    </row>
    <row r="22" spans="1:48" x14ac:dyDescent="0.25">
      <c r="A22" t="s">
        <v>111</v>
      </c>
      <c r="C22" s="1" t="s">
        <v>4</v>
      </c>
      <c r="D22" t="str">
        <f t="shared" si="0"/>
        <v>pi 9</v>
      </c>
      <c r="E22" s="1" t="s">
        <v>4</v>
      </c>
      <c r="F22" t="str">
        <f t="shared" si="1"/>
        <v>pi 9.mkv</v>
      </c>
      <c r="H22" s="1" t="s">
        <v>4</v>
      </c>
      <c r="I22">
        <v>22</v>
      </c>
      <c r="J22" t="str">
        <f t="shared" si="6"/>
        <v>22.wav</v>
      </c>
      <c r="K22" t="str">
        <f t="shared" si="7"/>
        <v>22.aac</v>
      </c>
      <c r="O22" t="str">
        <f t="shared" si="2"/>
        <v>ffmpeg -i "pi 9.mp4" "F:\22.wav"</v>
      </c>
      <c r="S22" s="1" t="s">
        <v>4</v>
      </c>
      <c r="W22" t="str">
        <f t="shared" si="3"/>
        <v>neroaacenc -br 32000 -hev2 -if "F:\22.wav" -of "F:\22.aac"</v>
      </c>
      <c r="AB22" s="1" t="s">
        <v>4</v>
      </c>
      <c r="AF22" t="str">
        <f t="shared" si="4"/>
        <v>mkvmerge -o "F:\pi 9.mkv" "F:\22.aac" -A "pi 9.mp4"</v>
      </c>
      <c r="AL22" s="1" t="s">
        <v>4</v>
      </c>
      <c r="AN22" t="str">
        <f t="shared" si="8"/>
        <v>del "pi 9.mp4" &amp;&amp; del "F:\22.wav" &amp;&amp; del "F:\22.aac"</v>
      </c>
      <c r="AQ22" s="1" t="s">
        <v>4</v>
      </c>
      <c r="AR22" t="str">
        <f t="shared" si="5"/>
        <v>del "F:\22.wav"</v>
      </c>
      <c r="AS22" t="str">
        <f t="shared" si="9"/>
        <v>del "F:\22.aac"</v>
      </c>
      <c r="AV22" s="1" t="s">
        <v>4</v>
      </c>
    </row>
    <row r="23" spans="1:48" x14ac:dyDescent="0.25">
      <c r="A23" t="s">
        <v>112</v>
      </c>
      <c r="C23" s="1" t="s">
        <v>4</v>
      </c>
      <c r="D23" t="str">
        <f t="shared" si="0"/>
        <v>sia 10</v>
      </c>
      <c r="E23" s="1" t="s">
        <v>4</v>
      </c>
      <c r="F23" t="str">
        <f t="shared" si="1"/>
        <v>sia 10.mkv</v>
      </c>
      <c r="H23" s="1" t="s">
        <v>4</v>
      </c>
      <c r="I23">
        <v>23</v>
      </c>
      <c r="J23" t="str">
        <f t="shared" si="6"/>
        <v>23.wav</v>
      </c>
      <c r="K23" t="str">
        <f t="shared" si="7"/>
        <v>23.aac</v>
      </c>
      <c r="O23" t="str">
        <f t="shared" si="2"/>
        <v>ffmpeg -i "sia 10.mp4" "F:\23.wav"</v>
      </c>
      <c r="S23" s="1" t="s">
        <v>4</v>
      </c>
      <c r="W23" t="str">
        <f t="shared" si="3"/>
        <v>neroaacenc -br 32000 -hev2 -if "F:\23.wav" -of "F:\23.aac"</v>
      </c>
      <c r="AB23" s="1" t="s">
        <v>4</v>
      </c>
      <c r="AF23" t="str">
        <f t="shared" si="4"/>
        <v>mkvmerge -o "F:\sia 10.mkv" "F:\23.aac" -A "sia 10.mp4"</v>
      </c>
      <c r="AL23" s="1" t="s">
        <v>4</v>
      </c>
      <c r="AN23" t="str">
        <f t="shared" si="8"/>
        <v>del "sia 10.mp4" &amp;&amp; del "F:\23.wav" &amp;&amp; del "F:\23.aac"</v>
      </c>
      <c r="AQ23" s="1" t="s">
        <v>4</v>
      </c>
      <c r="AR23" t="str">
        <f t="shared" si="5"/>
        <v>del "F:\23.wav"</v>
      </c>
      <c r="AS23" t="str">
        <f t="shared" si="9"/>
        <v>del "F:\23.aac"</v>
      </c>
      <c r="AV23" s="1" t="s">
        <v>4</v>
      </c>
    </row>
    <row r="24" spans="1:48" x14ac:dyDescent="0.25">
      <c r="A24" t="s">
        <v>113</v>
      </c>
      <c r="C24" s="1" t="s">
        <v>4</v>
      </c>
      <c r="D24" t="str">
        <f t="shared" si="0"/>
        <v>sia 11_1</v>
      </c>
      <c r="E24" s="1" t="s">
        <v>4</v>
      </c>
      <c r="F24" t="str">
        <f t="shared" si="1"/>
        <v>sia 11_1.mkv</v>
      </c>
      <c r="H24" s="1" t="s">
        <v>4</v>
      </c>
      <c r="I24">
        <v>24</v>
      </c>
      <c r="J24" t="str">
        <f t="shared" si="6"/>
        <v>24.wav</v>
      </c>
      <c r="K24" t="str">
        <f t="shared" si="7"/>
        <v>24.aac</v>
      </c>
      <c r="O24" t="str">
        <f t="shared" si="2"/>
        <v>ffmpeg -i "sia 11_1.mp4" "F:\24.wav"</v>
      </c>
      <c r="S24" s="1" t="s">
        <v>4</v>
      </c>
      <c r="W24" t="str">
        <f t="shared" si="3"/>
        <v>neroaacenc -br 32000 -hev2 -if "F:\24.wav" -of "F:\24.aac"</v>
      </c>
      <c r="AB24" s="1" t="s">
        <v>4</v>
      </c>
      <c r="AF24" t="str">
        <f t="shared" si="4"/>
        <v>mkvmerge -o "F:\sia 11_1.mkv" "F:\24.aac" -A "sia 11_1.mp4"</v>
      </c>
      <c r="AL24" s="1" t="s">
        <v>4</v>
      </c>
      <c r="AN24" t="str">
        <f t="shared" si="8"/>
        <v>del "sia 11_1.mp4" &amp;&amp; del "F:\24.wav" &amp;&amp; del "F:\24.aac"</v>
      </c>
      <c r="AQ24" s="1" t="s">
        <v>4</v>
      </c>
      <c r="AR24" t="str">
        <f t="shared" si="5"/>
        <v>del "F:\24.wav"</v>
      </c>
      <c r="AS24" t="str">
        <f t="shared" si="9"/>
        <v>del "F:\24.aac"</v>
      </c>
      <c r="AV24" s="1" t="s">
        <v>4</v>
      </c>
    </row>
    <row r="25" spans="1:48" x14ac:dyDescent="0.25">
      <c r="A25" t="s">
        <v>114</v>
      </c>
      <c r="C25" s="1" t="s">
        <v>4</v>
      </c>
      <c r="D25" t="str">
        <f t="shared" si="0"/>
        <v>sia 11_2</v>
      </c>
      <c r="E25" s="1" t="s">
        <v>4</v>
      </c>
      <c r="F25" t="str">
        <f t="shared" si="1"/>
        <v>sia 11_2.mkv</v>
      </c>
      <c r="H25" s="1" t="s">
        <v>4</v>
      </c>
      <c r="I25">
        <v>25</v>
      </c>
      <c r="J25" t="str">
        <f t="shared" si="6"/>
        <v>25.wav</v>
      </c>
      <c r="K25" t="str">
        <f t="shared" si="7"/>
        <v>25.aac</v>
      </c>
      <c r="O25" t="str">
        <f t="shared" si="2"/>
        <v>ffmpeg -i "sia 11_2.mp4" "F:\25.wav"</v>
      </c>
      <c r="S25" s="1" t="s">
        <v>4</v>
      </c>
      <c r="W25" t="str">
        <f t="shared" si="3"/>
        <v>neroaacenc -br 32000 -hev2 -if "F:\25.wav" -of "F:\25.aac"</v>
      </c>
      <c r="AB25" s="1" t="s">
        <v>4</v>
      </c>
      <c r="AF25" t="str">
        <f t="shared" si="4"/>
        <v>mkvmerge -o "F:\sia 11_2.mkv" "F:\25.aac" -A "sia 11_2.mp4"</v>
      </c>
      <c r="AL25" s="1" t="s">
        <v>4</v>
      </c>
      <c r="AN25" t="str">
        <f>IF(A24&lt;&gt;0,_xlfn.CONCAT("del ","""",A24,""""," &amp;&amp; del ","""",$M$3,J24,""""," &amp;&amp; del ","""",$M$3,K24,""""),"")</f>
        <v>del "sia 11_1.mp4" &amp;&amp; del "F:\24.wav" &amp;&amp; del "F:\24.aac"</v>
      </c>
      <c r="AQ25" s="1" t="s">
        <v>4</v>
      </c>
      <c r="AR25" t="str">
        <f t="shared" si="5"/>
        <v>del "F:\25.wav"</v>
      </c>
      <c r="AS25" t="str">
        <f t="shared" si="9"/>
        <v>del "F:\25.aac"</v>
      </c>
      <c r="AV25" s="1" t="s">
        <v>4</v>
      </c>
    </row>
    <row r="26" spans="1:48" x14ac:dyDescent="0.25">
      <c r="A26" t="s">
        <v>115</v>
      </c>
      <c r="C26" s="1" t="s">
        <v>4</v>
      </c>
      <c r="D26" t="str">
        <f t="shared" si="0"/>
        <v>sia 12</v>
      </c>
      <c r="E26" s="1" t="s">
        <v>4</v>
      </c>
      <c r="F26" t="str">
        <f t="shared" si="1"/>
        <v>sia 12.mkv</v>
      </c>
      <c r="H26" s="1" t="s">
        <v>4</v>
      </c>
      <c r="I26">
        <v>26</v>
      </c>
      <c r="J26" t="str">
        <f t="shared" si="6"/>
        <v>26.wav</v>
      </c>
      <c r="K26" t="str">
        <f t="shared" si="7"/>
        <v>26.aac</v>
      </c>
      <c r="O26" t="str">
        <f t="shared" si="2"/>
        <v>ffmpeg -i "sia 12.mp4" "F:\26.wav"</v>
      </c>
      <c r="S26" s="1" t="s">
        <v>4</v>
      </c>
      <c r="W26" t="str">
        <f t="shared" si="3"/>
        <v>neroaacenc -br 32000 -hev2 -if "F:\26.wav" -of "F:\26.aac"</v>
      </c>
      <c r="AB26" s="1" t="s">
        <v>4</v>
      </c>
      <c r="AF26" t="str">
        <f t="shared" si="4"/>
        <v>mkvmerge -o "F:\sia 12.mkv" "F:\26.aac" -A "sia 12.mp4"</v>
      </c>
      <c r="AL26" s="1" t="s">
        <v>4</v>
      </c>
      <c r="AN26" t="str">
        <f>IF(A25&lt;&gt;0,_xlfn.CONCAT("del ","""",A25,""""," &amp;&amp; del ","""",$M$3,J25,""""," &amp;&amp; del ","""",$M$3,K25,""""),"")</f>
        <v>del "sia 11_2.mp4" &amp;&amp; del "F:\25.wav" &amp;&amp; del "F:\25.aac"</v>
      </c>
      <c r="AQ26" s="1" t="s">
        <v>4</v>
      </c>
      <c r="AR26" t="str">
        <f t="shared" si="5"/>
        <v>del "F:\26.wav"</v>
      </c>
      <c r="AS26" t="str">
        <f t="shared" si="9"/>
        <v>del "F:\26.aac"</v>
      </c>
      <c r="AV26" s="1" t="s">
        <v>4</v>
      </c>
    </row>
    <row r="27" spans="1:48" s="9" customFormat="1" x14ac:dyDescent="0.25">
      <c r="A27" s="9" t="s">
        <v>116</v>
      </c>
      <c r="C27" s="8" t="s">
        <v>4</v>
      </c>
      <c r="D27" s="9" t="str">
        <f t="shared" si="0"/>
        <v>sia 13</v>
      </c>
      <c r="E27" s="1" t="s">
        <v>4</v>
      </c>
      <c r="F27" s="9" t="str">
        <f t="shared" si="1"/>
        <v>sia 13.mkv</v>
      </c>
      <c r="H27" s="1" t="s">
        <v>4</v>
      </c>
      <c r="I27" s="9">
        <v>27</v>
      </c>
      <c r="J27" s="9" t="str">
        <f t="shared" si="6"/>
        <v>27.wav</v>
      </c>
      <c r="K27" s="9" t="str">
        <f t="shared" si="7"/>
        <v>27.aac</v>
      </c>
      <c r="L27" s="8"/>
      <c r="O27" t="str">
        <f t="shared" si="2"/>
        <v>ffmpeg -i "sia 13.mp4" "F:\27.wav"</v>
      </c>
      <c r="S27" s="8" t="s">
        <v>4</v>
      </c>
      <c r="W27" t="str">
        <f t="shared" si="3"/>
        <v>neroaacenc -br 32000 -hev2 -if "F:\27.wav" -of "F:\27.aac"</v>
      </c>
      <c r="AB27" s="8" t="s">
        <v>4</v>
      </c>
      <c r="AF27" t="str">
        <f t="shared" si="4"/>
        <v>mkvmerge -o "F:\sia 13.mkv" "F:\27.aac" -A "sia 13.mp4"</v>
      </c>
      <c r="AL27" s="8" t="s">
        <v>4</v>
      </c>
      <c r="AM27"/>
      <c r="AN27" t="str">
        <f>IF(A26&lt;&gt;0,_xlfn.CONCAT("del ","""",A26,""""," &amp;&amp; del ","""",$M$3,J26,""""," &amp;&amp; del ","""",$M$3,K26,""""),"")</f>
        <v>del "sia 12.mp4" &amp;&amp; del "F:\26.wav" &amp;&amp; del "F:\26.aac"</v>
      </c>
      <c r="AO27"/>
      <c r="AQ27" s="8" t="s">
        <v>4</v>
      </c>
      <c r="AR27" t="str">
        <f t="shared" si="5"/>
        <v>del "F:\27.wav"</v>
      </c>
      <c r="AS27" t="str">
        <f t="shared" si="9"/>
        <v>del "F:\27.aac"</v>
      </c>
      <c r="AV27" s="8" t="s">
        <v>4</v>
      </c>
    </row>
    <row r="28" spans="1:48" x14ac:dyDescent="0.25">
      <c r="A28" t="s">
        <v>117</v>
      </c>
      <c r="D28" t="str">
        <f t="shared" si="0"/>
        <v>sia 14</v>
      </c>
      <c r="E28" s="1" t="s">
        <v>4</v>
      </c>
      <c r="F28" t="str">
        <f t="shared" si="1"/>
        <v>sia 14.mkv</v>
      </c>
      <c r="H28" s="1" t="s">
        <v>4</v>
      </c>
      <c r="I28">
        <v>28</v>
      </c>
      <c r="J28" t="str">
        <f t="shared" si="6"/>
        <v>28.wav</v>
      </c>
      <c r="K28" t="str">
        <f t="shared" si="7"/>
        <v>28.aac</v>
      </c>
      <c r="O28" t="str">
        <f t="shared" si="2"/>
        <v>ffmpeg -i "sia 14.mp4" "F:\28.wav"</v>
      </c>
      <c r="W28" t="str">
        <f t="shared" si="3"/>
        <v>neroaacenc -br 32000 -hev2 -if "F:\28.wav" -of "F:\28.aac"</v>
      </c>
      <c r="AF28" t="str">
        <f t="shared" si="4"/>
        <v>mkvmerge -o "F:\sia 14.mkv" "F:\28.aac" -A "sia 14.mp4"</v>
      </c>
      <c r="AN28" t="str">
        <f>IF(A28&lt;&gt;0,_xlfn.CONCAT("del ","""",A28,""""," &amp;&amp; del ","""",$M$3,J28,""""," &amp;&amp; del ","""",$M$3,K28,""""),"")</f>
        <v>del "sia 14.mp4" &amp;&amp; del "F:\28.wav" &amp;&amp; del "F:\28.aac"</v>
      </c>
      <c r="AR28" t="str">
        <f t="shared" si="5"/>
        <v>del "F:\28.wav"</v>
      </c>
      <c r="AS28" t="str">
        <f t="shared" si="9"/>
        <v>del "F:\28.aac"</v>
      </c>
    </row>
    <row r="29" spans="1:48" x14ac:dyDescent="0.25">
      <c r="A29" t="s">
        <v>118</v>
      </c>
      <c r="D29" t="str">
        <f t="shared" si="0"/>
        <v>sia 8</v>
      </c>
      <c r="E29" s="1" t="s">
        <v>4</v>
      </c>
      <c r="F29" t="str">
        <f t="shared" si="1"/>
        <v>sia 8.mkv</v>
      </c>
      <c r="H29" s="1" t="s">
        <v>4</v>
      </c>
      <c r="I29">
        <v>29</v>
      </c>
      <c r="J29" t="str">
        <f t="shared" si="6"/>
        <v>29.wav</v>
      </c>
      <c r="K29" t="str">
        <f t="shared" si="7"/>
        <v>29.aac</v>
      </c>
      <c r="O29" t="str">
        <f t="shared" si="2"/>
        <v>ffmpeg -i "sia 8.mp4" "F:\29.wav"</v>
      </c>
      <c r="W29" t="str">
        <f t="shared" si="3"/>
        <v>neroaacenc -br 32000 -hev2 -if "F:\29.wav" -of "F:\29.aac"</v>
      </c>
      <c r="AF29" t="str">
        <f t="shared" si="4"/>
        <v>mkvmerge -o "F:\sia 8.mkv" "F:\29.aac" -A "sia 8.mp4"</v>
      </c>
      <c r="AN29" t="str">
        <f>IF(A29&lt;&gt;0,_xlfn.CONCAT("del ","""",A29,""""," &amp;&amp; del ","""",$M$3,J29,""""," &amp;&amp; del ","""",$M$3,K29,""""),"")</f>
        <v>del "sia 8.mp4" &amp;&amp; del "F:\29.wav" &amp;&amp; del "F:\29.aac"</v>
      </c>
      <c r="AR29" t="str">
        <f t="shared" si="5"/>
        <v>del "F:\29.wav"</v>
      </c>
      <c r="AS29" t="str">
        <f t="shared" si="9"/>
        <v>del "F:\29.aac"</v>
      </c>
    </row>
    <row r="30" spans="1:48" x14ac:dyDescent="0.25">
      <c r="A30" t="s">
        <v>119</v>
      </c>
      <c r="D30" t="str">
        <f t="shared" si="0"/>
        <v>sia 9</v>
      </c>
      <c r="E30" s="1" t="s">
        <v>4</v>
      </c>
      <c r="F30" t="str">
        <f t="shared" si="1"/>
        <v>sia 9.mkv</v>
      </c>
      <c r="H30" s="1" t="s">
        <v>4</v>
      </c>
      <c r="I30">
        <v>30</v>
      </c>
      <c r="J30" t="str">
        <f t="shared" si="6"/>
        <v>30.wav</v>
      </c>
      <c r="K30" t="str">
        <f t="shared" si="7"/>
        <v>30.aac</v>
      </c>
      <c r="O30" t="str">
        <f t="shared" si="2"/>
        <v>ffmpeg -i "sia 9.mp4" "F:\30.wav"</v>
      </c>
      <c r="W30" t="str">
        <f t="shared" si="3"/>
        <v>neroaacenc -br 32000 -hev2 -if "F:\30.wav" -of "F:\30.aac"</v>
      </c>
      <c r="AF30" t="str">
        <f t="shared" si="4"/>
        <v>mkvmerge -o "F:\sia 9.mkv" "F:\30.aac" -A "sia 9.mp4"</v>
      </c>
      <c r="AN30" t="str">
        <f>IF(A29&lt;&gt;0,_xlfn.CONCAT("del ","""",A29,""""," &amp;&amp; del ","""",$M$3,J29,""""," &amp;&amp; del ","""",$M$3,K29,""""),"")</f>
        <v>del "sia 8.mp4" &amp;&amp; del "F:\29.wav" &amp;&amp; del "F:\29.aac"</v>
      </c>
      <c r="AR30" t="str">
        <f t="shared" si="5"/>
        <v>del "F:\30.wav"</v>
      </c>
      <c r="AS30" t="str">
        <f t="shared" si="9"/>
        <v>del "F:\30.aac"</v>
      </c>
    </row>
    <row r="31" spans="1:48" x14ac:dyDescent="0.25">
      <c r="D31" t="str">
        <f t="shared" si="0"/>
        <v/>
      </c>
      <c r="E31" s="1" t="s">
        <v>4</v>
      </c>
      <c r="F31" s="9" t="str">
        <f t="shared" si="1"/>
        <v/>
      </c>
      <c r="H31" s="1" t="s">
        <v>4</v>
      </c>
      <c r="I31">
        <v>31</v>
      </c>
      <c r="J31" t="str">
        <f t="shared" si="6"/>
        <v>31.wav</v>
      </c>
      <c r="K31" s="9" t="str">
        <f t="shared" si="7"/>
        <v>31.aac</v>
      </c>
      <c r="O31" t="str">
        <f t="shared" si="2"/>
        <v/>
      </c>
      <c r="W31" t="str">
        <f t="shared" si="3"/>
        <v/>
      </c>
      <c r="AF31" t="str">
        <f t="shared" si="4"/>
        <v/>
      </c>
      <c r="AN31" t="str">
        <f>IF(A30&lt;&gt;0,_xlfn.CONCAT("del ","""",A30,""""," &amp;&amp; del ","""",$M$3,J30,""""," &amp;&amp; del ","""",$M$3,K30,""""),"")</f>
        <v>del "sia 9.mp4" &amp;&amp; del "F:\30.wav" &amp;&amp; del "F:\30.aac"</v>
      </c>
      <c r="AR31" t="str">
        <f t="shared" si="5"/>
        <v>del "F:\31.wav"</v>
      </c>
      <c r="AS31" t="str">
        <f t="shared" si="9"/>
        <v>del "F:\31.aac"</v>
      </c>
    </row>
    <row r="32" spans="1:48" x14ac:dyDescent="0.25">
      <c r="D32" t="str">
        <f t="shared" si="0"/>
        <v/>
      </c>
      <c r="E32" s="1" t="s">
        <v>4</v>
      </c>
      <c r="F32" t="str">
        <f t="shared" si="1"/>
        <v/>
      </c>
      <c r="H32" s="1" t="s">
        <v>4</v>
      </c>
      <c r="I32" s="9">
        <v>32</v>
      </c>
      <c r="J32" s="9" t="str">
        <f t="shared" si="6"/>
        <v>32.wav</v>
      </c>
      <c r="K32" t="str">
        <f t="shared" si="7"/>
        <v>32.aac</v>
      </c>
      <c r="O32" t="str">
        <f t="shared" si="2"/>
        <v/>
      </c>
      <c r="W32" t="str">
        <f t="shared" si="3"/>
        <v/>
      </c>
      <c r="AF32" t="str">
        <f t="shared" si="4"/>
        <v/>
      </c>
      <c r="AN32" t="str">
        <f>IF(A31&lt;&gt;0,_xlfn.CONCAT("del ","""",A31,""""," &amp;&amp; del ","""",$M$3,J31,""""," &amp;&amp; del ","""",$M$3,K31,""""),"")</f>
        <v/>
      </c>
      <c r="AR32" t="str">
        <f t="shared" si="5"/>
        <v>del "F:\32.wav"</v>
      </c>
      <c r="AS32" t="str">
        <f t="shared" si="9"/>
        <v>del "F:\32.aac"</v>
      </c>
    </row>
    <row r="33" spans="4:45" x14ac:dyDescent="0.25">
      <c r="D33" s="9" t="str">
        <f t="shared" si="0"/>
        <v/>
      </c>
      <c r="E33" s="1" t="s">
        <v>4</v>
      </c>
      <c r="F33" t="str">
        <f t="shared" si="1"/>
        <v/>
      </c>
      <c r="H33" s="1" t="s">
        <v>4</v>
      </c>
      <c r="I33">
        <v>33</v>
      </c>
      <c r="J33" t="str">
        <f t="shared" si="6"/>
        <v>33.wav</v>
      </c>
      <c r="K33" t="str">
        <f t="shared" si="7"/>
        <v>33.aac</v>
      </c>
      <c r="O33" t="str">
        <f t="shared" si="2"/>
        <v/>
      </c>
      <c r="W33" t="str">
        <f t="shared" si="3"/>
        <v/>
      </c>
      <c r="AF33" t="str">
        <f t="shared" si="4"/>
        <v/>
      </c>
      <c r="AN33" t="str">
        <f>IF(A33&lt;&gt;0,_xlfn.CONCAT("del ","""",A33,""""," &amp;&amp; del ","""",$M$3,J33,""""," &amp;&amp; del ","""",$M$3,K33,""""),"")</f>
        <v/>
      </c>
      <c r="AR33" t="str">
        <f t="shared" si="5"/>
        <v>del "F:\33.wav"</v>
      </c>
      <c r="AS33" t="str">
        <f t="shared" si="9"/>
        <v>del "F:\33.aac"</v>
      </c>
    </row>
    <row r="34" spans="4:45" x14ac:dyDescent="0.25">
      <c r="D34" t="str">
        <f t="shared" si="0"/>
        <v/>
      </c>
      <c r="E34" s="1" t="s">
        <v>4</v>
      </c>
      <c r="F34" t="str">
        <f t="shared" si="1"/>
        <v/>
      </c>
      <c r="H34" s="1" t="s">
        <v>4</v>
      </c>
      <c r="I34">
        <v>34</v>
      </c>
      <c r="J34" t="str">
        <f t="shared" si="6"/>
        <v>34.wav</v>
      </c>
      <c r="K34" t="str">
        <f t="shared" si="7"/>
        <v>34.aac</v>
      </c>
      <c r="O34" t="str">
        <f t="shared" si="2"/>
        <v/>
      </c>
      <c r="W34" t="str">
        <f t="shared" si="3"/>
        <v/>
      </c>
      <c r="AF34" t="str">
        <f t="shared" si="4"/>
        <v/>
      </c>
      <c r="AN34" t="str">
        <f>IF(A34&lt;&gt;0,_xlfn.CONCAT("del ","""",A34,""""," &amp;&amp; del ","""",$M$3,J34,""""," &amp;&amp; del ","""",$M$3,K34,""""),"")</f>
        <v/>
      </c>
      <c r="AR34" t="str">
        <f t="shared" si="5"/>
        <v>del "F:\34.wav"</v>
      </c>
      <c r="AS34" t="str">
        <f t="shared" si="9"/>
        <v>del "F:\34.aac"</v>
      </c>
    </row>
    <row r="35" spans="4:45" x14ac:dyDescent="0.25">
      <c r="D35" t="str">
        <f t="shared" si="0"/>
        <v/>
      </c>
      <c r="E35" s="1" t="s">
        <v>4</v>
      </c>
      <c r="F35" s="9" t="str">
        <f t="shared" si="1"/>
        <v/>
      </c>
      <c r="H35" s="1" t="s">
        <v>4</v>
      </c>
      <c r="I35">
        <v>35</v>
      </c>
      <c r="J35" t="str">
        <f t="shared" si="6"/>
        <v>35.wav</v>
      </c>
      <c r="K35" s="9" t="str">
        <f t="shared" si="7"/>
        <v>35.aac</v>
      </c>
      <c r="O35" t="str">
        <f t="shared" si="2"/>
        <v/>
      </c>
      <c r="W35" t="str">
        <f t="shared" si="3"/>
        <v/>
      </c>
      <c r="AF35" t="str">
        <f t="shared" si="4"/>
        <v/>
      </c>
      <c r="AN35" t="str">
        <f>IF(A34&lt;&gt;0,_xlfn.CONCAT("del ","""",A34,""""," &amp;&amp; del ","""",$M$3,J34,""""," &amp;&amp; del ","""",$M$3,K34,""""),"")</f>
        <v/>
      </c>
      <c r="AR35" t="str">
        <f t="shared" si="5"/>
        <v>del "F:\35.wav"</v>
      </c>
      <c r="AS35" t="str">
        <f t="shared" si="9"/>
        <v>del "F:\35.aac"</v>
      </c>
    </row>
    <row r="36" spans="4:45" x14ac:dyDescent="0.25">
      <c r="D36" t="str">
        <f t="shared" si="0"/>
        <v/>
      </c>
      <c r="E36" s="1" t="s">
        <v>4</v>
      </c>
      <c r="F36" t="str">
        <f t="shared" si="1"/>
        <v/>
      </c>
      <c r="H36" s="1" t="s">
        <v>4</v>
      </c>
      <c r="I36">
        <v>36</v>
      </c>
      <c r="J36" t="str">
        <f t="shared" si="6"/>
        <v>36.wav</v>
      </c>
      <c r="K36" t="str">
        <f t="shared" si="7"/>
        <v>36.aac</v>
      </c>
      <c r="O36" t="str">
        <f t="shared" si="2"/>
        <v/>
      </c>
      <c r="W36" t="str">
        <f t="shared" si="3"/>
        <v/>
      </c>
      <c r="AF36" t="str">
        <f t="shared" si="4"/>
        <v/>
      </c>
      <c r="AN36" t="str">
        <f>IF(A35&lt;&gt;0,_xlfn.CONCAT("del ","""",A35,""""," &amp;&amp; del ","""",$M$3,J35,""""," &amp;&amp; del ","""",$M$3,K35,""""),"")</f>
        <v/>
      </c>
      <c r="AR36" t="str">
        <f t="shared" si="5"/>
        <v>del "F:\36.wav"</v>
      </c>
      <c r="AS36" t="str">
        <f t="shared" si="9"/>
        <v>del "F:\36.aac"</v>
      </c>
    </row>
    <row r="37" spans="4:45" x14ac:dyDescent="0.25">
      <c r="D37" t="str">
        <f t="shared" si="0"/>
        <v/>
      </c>
      <c r="E37" s="1" t="s">
        <v>4</v>
      </c>
      <c r="F37" t="str">
        <f t="shared" si="1"/>
        <v/>
      </c>
      <c r="H37" s="1" t="s">
        <v>4</v>
      </c>
      <c r="I37" s="9">
        <v>37</v>
      </c>
      <c r="J37" s="9" t="str">
        <f t="shared" si="6"/>
        <v>37.wav</v>
      </c>
      <c r="K37" t="str">
        <f t="shared" si="7"/>
        <v>37.aac</v>
      </c>
      <c r="O37" t="str">
        <f t="shared" si="2"/>
        <v/>
      </c>
      <c r="W37" t="str">
        <f t="shared" si="3"/>
        <v/>
      </c>
      <c r="AF37" t="str">
        <f t="shared" si="4"/>
        <v/>
      </c>
      <c r="AN37" t="str">
        <f>IF(A36&lt;&gt;0,_xlfn.CONCAT("del ","""",A36,""""," &amp;&amp; del ","""",$M$3,J36,""""," &amp;&amp; del ","""",$M$3,K36,""""),"")</f>
        <v/>
      </c>
      <c r="AR37" t="str">
        <f t="shared" si="5"/>
        <v>del "F:\37.wav"</v>
      </c>
      <c r="AS37" t="str">
        <f t="shared" si="9"/>
        <v>del "F:\37.aac"</v>
      </c>
    </row>
    <row r="38" spans="4:45" x14ac:dyDescent="0.25">
      <c r="D38" t="str">
        <f t="shared" si="0"/>
        <v/>
      </c>
      <c r="E38" s="1" t="s">
        <v>4</v>
      </c>
      <c r="F38" t="str">
        <f t="shared" si="1"/>
        <v/>
      </c>
      <c r="H38" s="1" t="s">
        <v>4</v>
      </c>
      <c r="I38">
        <v>38</v>
      </c>
      <c r="J38" t="str">
        <f t="shared" si="6"/>
        <v>38.wav</v>
      </c>
      <c r="K38" t="str">
        <f t="shared" si="7"/>
        <v>38.aac</v>
      </c>
      <c r="O38" t="str">
        <f t="shared" si="2"/>
        <v/>
      </c>
      <c r="W38" t="str">
        <f t="shared" si="3"/>
        <v/>
      </c>
      <c r="AF38" t="str">
        <f t="shared" si="4"/>
        <v/>
      </c>
      <c r="AN38" t="str">
        <f>IF(A38&lt;&gt;0,_xlfn.CONCAT("del ","""",A38,""""," &amp;&amp; del ","""",$M$3,J38,""""," &amp;&amp; del ","""",$M$3,K38,""""),"")</f>
        <v/>
      </c>
      <c r="AR38" t="str">
        <f t="shared" si="5"/>
        <v>del "F:\38.wav"</v>
      </c>
      <c r="AS38" t="str">
        <f t="shared" si="9"/>
        <v>del "F:\38.aac"</v>
      </c>
    </row>
    <row r="39" spans="4:45" x14ac:dyDescent="0.25">
      <c r="D39" s="9" t="str">
        <f t="shared" si="0"/>
        <v/>
      </c>
      <c r="E39" s="1" t="s">
        <v>4</v>
      </c>
      <c r="F39" s="9" t="str">
        <f t="shared" si="1"/>
        <v/>
      </c>
      <c r="H39" s="1" t="s">
        <v>4</v>
      </c>
      <c r="I39">
        <v>39</v>
      </c>
      <c r="J39" t="str">
        <f t="shared" si="6"/>
        <v>39.wav</v>
      </c>
      <c r="K39" s="9" t="str">
        <f t="shared" si="7"/>
        <v>39.aac</v>
      </c>
      <c r="O39" t="str">
        <f t="shared" si="2"/>
        <v/>
      </c>
      <c r="W39" t="str">
        <f t="shared" si="3"/>
        <v/>
      </c>
      <c r="AF39" t="str">
        <f t="shared" si="4"/>
        <v/>
      </c>
      <c r="AN39" t="str">
        <f>IF(A39&lt;&gt;0,_xlfn.CONCAT("del ","""",A39,""""," &amp;&amp; del ","""",$M$3,J39,""""," &amp;&amp; del ","""",$M$3,K39,""""),"")</f>
        <v/>
      </c>
      <c r="AR39" t="str">
        <f t="shared" si="5"/>
        <v>del "F:\39.wav"</v>
      </c>
      <c r="AS39" t="str">
        <f t="shared" si="9"/>
        <v>del "F:\39.aac"</v>
      </c>
    </row>
    <row r="40" spans="4:45" x14ac:dyDescent="0.25">
      <c r="D40" t="str">
        <f t="shared" si="0"/>
        <v/>
      </c>
      <c r="E40" s="1" t="s">
        <v>4</v>
      </c>
      <c r="F40" t="str">
        <f t="shared" si="1"/>
        <v/>
      </c>
      <c r="H40" s="1" t="s">
        <v>4</v>
      </c>
      <c r="I40">
        <v>40</v>
      </c>
      <c r="J40" t="str">
        <f t="shared" si="6"/>
        <v>40.wav</v>
      </c>
      <c r="K40" t="str">
        <f t="shared" si="7"/>
        <v>40.aac</v>
      </c>
      <c r="O40" t="str">
        <f t="shared" si="2"/>
        <v/>
      </c>
      <c r="W40" t="str">
        <f t="shared" si="3"/>
        <v/>
      </c>
      <c r="AF40" t="str">
        <f t="shared" si="4"/>
        <v/>
      </c>
      <c r="AN40" t="str">
        <f>IF(A39&lt;&gt;0,_xlfn.CONCAT("del ","""",A39,""""," &amp;&amp; del ","""",$M$3,J39,""""," &amp;&amp; del ","""",$M$3,K39,""""),"")</f>
        <v/>
      </c>
      <c r="AR40" t="str">
        <f t="shared" si="5"/>
        <v>del "F:\40.wav"</v>
      </c>
      <c r="AS40" t="str">
        <f t="shared" si="9"/>
        <v>del "F:\40.aac"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C4D9-128D-4129-9BCC-D65387143D82}">
  <dimension ref="A1:AL60"/>
  <sheetViews>
    <sheetView zoomScale="115" zoomScaleNormal="115" workbookViewId="0">
      <selection activeCell="L5" sqref="L5"/>
    </sheetView>
  </sheetViews>
  <sheetFormatPr defaultRowHeight="15" x14ac:dyDescent="0.25"/>
  <cols>
    <col min="1" max="1" width="20.28515625" customWidth="1"/>
    <col min="2" max="2" width="2.140625" style="1" customWidth="1"/>
    <col min="4" max="4" width="2.140625" style="1" customWidth="1"/>
    <col min="6" max="6" width="9.140625" customWidth="1"/>
    <col min="7" max="7" width="2.140625" style="1" customWidth="1"/>
    <col min="8" max="8" width="3.42578125" bestFit="1" customWidth="1"/>
    <col min="9" max="10" width="7.7109375" customWidth="1"/>
    <col min="11" max="11" width="2.140625" style="1" customWidth="1"/>
    <col min="13" max="13" width="2.140625" customWidth="1"/>
    <col min="14" max="14" width="44.42578125" bestFit="1" customWidth="1"/>
    <col min="15" max="15" width="2.140625" style="1" customWidth="1"/>
    <col min="16" max="16" width="11.140625" bestFit="1" customWidth="1"/>
    <col min="17" max="17" width="2.140625" customWidth="1"/>
    <col min="18" max="18" width="53.5703125" customWidth="1"/>
    <col min="19" max="19" width="2.140625" style="1" customWidth="1"/>
    <col min="20" max="20" width="12.7109375" bestFit="1" customWidth="1"/>
    <col min="21" max="21" width="2.140625" customWidth="1"/>
    <col min="22" max="22" width="76.7109375" bestFit="1" customWidth="1"/>
    <col min="23" max="23" width="2.140625" style="1" customWidth="1"/>
    <col min="24" max="24" width="10.42578125" bestFit="1" customWidth="1"/>
    <col min="25" max="25" width="92.42578125" bestFit="1" customWidth="1"/>
    <col min="26" max="26" width="2.140625" style="1" customWidth="1"/>
  </cols>
  <sheetData>
    <row r="1" spans="1:38" x14ac:dyDescent="0.25">
      <c r="A1" t="s">
        <v>125</v>
      </c>
      <c r="B1" s="1" t="s">
        <v>4</v>
      </c>
      <c r="C1" t="str">
        <f t="shared" ref="C1:C40" si="0">IF(A1&lt;&gt;0,LEFT(A1,SEARCH(".",A1,1)-1),"")</f>
        <v>file1</v>
      </c>
      <c r="D1" s="1" t="s">
        <v>4</v>
      </c>
      <c r="E1" t="str">
        <f t="shared" ref="E1:E40" si="1">IF(A1&lt;&gt;0,IF(RIGHT(A1,4)=".mkv",_xlfn.CONCAT(C1,"(1).mkv"),_xlfn.CONCAT(C1,".mkv")),"")</f>
        <v>file1.mkv</v>
      </c>
      <c r="G1" s="1" t="s">
        <v>4</v>
      </c>
      <c r="H1">
        <v>1</v>
      </c>
      <c r="I1" t="str">
        <f>_xlfn.CONCAT(H1,".wav")</f>
        <v>1.wav</v>
      </c>
      <c r="J1" t="str">
        <f t="shared" ref="J1:J32" si="2">_xlfn.CONCAT(H1,".aac")</f>
        <v>1.aac</v>
      </c>
      <c r="L1" s="7" t="s">
        <v>0</v>
      </c>
      <c r="N1" t="str">
        <f t="shared" ref="N1:N29" si="3">IF(A1&lt;&gt;0,_xlfn.CONCAT($L$1," ","""",A1,""""," ","""",$L$3,I1,""""),"")</f>
        <v>ffmpeg -i "file1.mp4" "E:\AAA\1.wav"</v>
      </c>
      <c r="O1" s="1" t="s">
        <v>4</v>
      </c>
      <c r="P1" s="7" t="s">
        <v>13</v>
      </c>
      <c r="R1" t="str">
        <f t="shared" ref="R1:R40" si="4">IF(A1&lt;&gt;0,_xlfn.CONCAT($P$1," ",$P$3," ",$P$4," -if ","""",$L$3,I1,""""," -of ","""",$L$3,J1,""""),"")</f>
        <v>neroaacenc -br 32000 -hev2 -if "E:\AAA\1.wav" -of "E:\AAA\1.aac"</v>
      </c>
      <c r="S1" s="1" t="s">
        <v>4</v>
      </c>
      <c r="T1" s="7" t="s">
        <v>1</v>
      </c>
      <c r="V1" t="str">
        <f t="shared" ref="V1:V40" si="5">IF(A1&lt;&gt;0,_xlfn.CONCAT($T$1," ","""",$L$3,E1,""""," ","""",$L$3,J1,""""," ","-A"," ","""",A1,""""),"")</f>
        <v>mkvmerge -o "E:\AAA\file1.mkv" "E:\AAA\1.aac" -A "file1.mp4"</v>
      </c>
      <c r="W1" s="1" t="s">
        <v>4</v>
      </c>
      <c r="X1" s="7" t="s">
        <v>120</v>
      </c>
      <c r="Y1" t="str">
        <f>_xlfn.CONCAT("echo. &amp;&amp; echo Delete temp file ? &amp;&amp; pause &amp;&amp; pause"," &amp;&amp; ",IF(A1&lt;&gt;0,_xlfn.CONCAT("del ","""",$L$3,I1,""""," &amp;&amp; del ","""",$L$3,J1,""""),""))</f>
        <v>echo. &amp;&amp; echo Delete temp file ? &amp;&amp; pause &amp;&amp; pause &amp;&amp; del "E:\AAA\1.wav" &amp;&amp; del "E:\AAA\1.aac"</v>
      </c>
      <c r="Z1" s="1" t="s">
        <v>4</v>
      </c>
      <c r="AA1" s="7" t="s">
        <v>121</v>
      </c>
      <c r="AB1" t="str">
        <f>_xlfn.CONCAT("echo. &amp;&amp; echo DONE!!! &amp;&amp; pause")</f>
        <v>echo. &amp;&amp; echo DONE!!! &amp;&amp; pause</v>
      </c>
      <c r="AL1" t="s">
        <v>5</v>
      </c>
    </row>
    <row r="2" spans="1:38" x14ac:dyDescent="0.25">
      <c r="A2" t="s">
        <v>126</v>
      </c>
      <c r="B2" s="1" t="s">
        <v>4</v>
      </c>
      <c r="C2" t="str">
        <f t="shared" si="0"/>
        <v>file2</v>
      </c>
      <c r="D2" s="1" t="s">
        <v>4</v>
      </c>
      <c r="E2" t="str">
        <f t="shared" si="1"/>
        <v>file2.mkv</v>
      </c>
      <c r="G2" s="1" t="s">
        <v>4</v>
      </c>
      <c r="H2">
        <v>2</v>
      </c>
      <c r="I2" t="str">
        <f t="shared" ref="I2:I60" si="6">_xlfn.CONCAT(H2,".wav")</f>
        <v>2.wav</v>
      </c>
      <c r="J2" t="str">
        <f t="shared" si="2"/>
        <v>2.aac</v>
      </c>
      <c r="N2" t="str">
        <f t="shared" si="3"/>
        <v>ffmpeg -i "file2.mp4" "E:\AAA\2.wav"</v>
      </c>
      <c r="O2" s="1" t="s">
        <v>4</v>
      </c>
      <c r="R2" t="str">
        <f t="shared" si="4"/>
        <v>neroaacenc -br 32000 -hev2 -if "E:\AAA\2.wav" -of "E:\AAA\2.aac"</v>
      </c>
      <c r="S2" s="1" t="s">
        <v>4</v>
      </c>
      <c r="V2" t="str">
        <f t="shared" si="5"/>
        <v>mkvmerge -o "E:\AAA\file2.mkv" "E:\AAA\2.aac" -A "file2.mp4"</v>
      </c>
      <c r="W2" s="1" t="s">
        <v>4</v>
      </c>
      <c r="Y2" t="str">
        <f t="shared" ref="Y2:Y40" si="7">IF(A2&lt;&gt;0,_xlfn.CONCAT("del ","""",$L$3,I2,""""," &amp;&amp; del ","""",$L$3,J2,""""),"")</f>
        <v>del "E:\AAA\2.wav" &amp;&amp; del "E:\AAA\2.aac"</v>
      </c>
      <c r="Z2" s="1" t="s">
        <v>4</v>
      </c>
      <c r="AB2" t="s">
        <v>3</v>
      </c>
    </row>
    <row r="3" spans="1:38" x14ac:dyDescent="0.25">
      <c r="A3" t="s">
        <v>127</v>
      </c>
      <c r="B3" s="1" t="s">
        <v>4</v>
      </c>
      <c r="C3" t="str">
        <f t="shared" si="0"/>
        <v>file3</v>
      </c>
      <c r="D3" s="1" t="s">
        <v>4</v>
      </c>
      <c r="E3" t="str">
        <f t="shared" si="1"/>
        <v>file3.mkv</v>
      </c>
      <c r="G3" s="1" t="s">
        <v>4</v>
      </c>
      <c r="H3">
        <v>3</v>
      </c>
      <c r="I3" t="str">
        <f t="shared" si="6"/>
        <v>3.wav</v>
      </c>
      <c r="J3" t="str">
        <f t="shared" si="2"/>
        <v>3.aac</v>
      </c>
      <c r="L3" s="6" t="s">
        <v>124</v>
      </c>
      <c r="N3" t="str">
        <f t="shared" si="3"/>
        <v>ffmpeg -i "file3.mp4" "E:\AAA\3.wav"</v>
      </c>
      <c r="O3" s="1" t="s">
        <v>4</v>
      </c>
      <c r="P3" s="2" t="s">
        <v>11</v>
      </c>
      <c r="R3" t="str">
        <f t="shared" si="4"/>
        <v>neroaacenc -br 32000 -hev2 -if "E:\AAA\3.wav" -of "E:\AAA\3.aac"</v>
      </c>
      <c r="S3" s="1" t="s">
        <v>4</v>
      </c>
      <c r="V3" t="str">
        <f t="shared" si="5"/>
        <v>mkvmerge -o "E:\AAA\file3.mkv" "E:\AAA\3.aac" -A "file3.mp4"</v>
      </c>
      <c r="W3" s="1" t="s">
        <v>4</v>
      </c>
      <c r="Y3" t="str">
        <f t="shared" si="7"/>
        <v>del "E:\AAA\3.wav" &amp;&amp; del "E:\AAA\3.aac"</v>
      </c>
      <c r="Z3" s="1" t="s">
        <v>4</v>
      </c>
      <c r="AB3" t="s">
        <v>123</v>
      </c>
    </row>
    <row r="4" spans="1:38" x14ac:dyDescent="0.25">
      <c r="A4" t="s">
        <v>125</v>
      </c>
      <c r="B4" s="1" t="s">
        <v>4</v>
      </c>
      <c r="C4" t="str">
        <f t="shared" si="0"/>
        <v>file1</v>
      </c>
      <c r="D4" s="1" t="s">
        <v>4</v>
      </c>
      <c r="E4" t="str">
        <f t="shared" si="1"/>
        <v>file1.mkv</v>
      </c>
      <c r="G4" s="1" t="s">
        <v>4</v>
      </c>
      <c r="H4">
        <v>4</v>
      </c>
      <c r="I4" t="str">
        <f t="shared" si="6"/>
        <v>4.wav</v>
      </c>
      <c r="J4" t="str">
        <f t="shared" si="2"/>
        <v>4.aac</v>
      </c>
      <c r="N4" t="str">
        <f t="shared" si="3"/>
        <v>ffmpeg -i "file1.mp4" "E:\AAA\4.wav"</v>
      </c>
      <c r="O4" s="1" t="s">
        <v>4</v>
      </c>
      <c r="P4" s="2" t="s">
        <v>12</v>
      </c>
      <c r="R4" t="str">
        <f t="shared" si="4"/>
        <v>neroaacenc -br 32000 -hev2 -if "E:\AAA\4.wav" -of "E:\AAA\4.aac"</v>
      </c>
      <c r="S4" s="1" t="s">
        <v>4</v>
      </c>
      <c r="V4" t="str">
        <f t="shared" si="5"/>
        <v>mkvmerge -o "E:\AAA\file1.mkv" "E:\AAA\4.aac" -A "file1.mp4"</v>
      </c>
      <c r="W4" s="1" t="s">
        <v>4</v>
      </c>
      <c r="Y4" t="str">
        <f t="shared" si="7"/>
        <v>del "E:\AAA\4.wav" &amp;&amp; del "E:\AAA\4.aac"</v>
      </c>
      <c r="Z4" s="1" t="s">
        <v>4</v>
      </c>
    </row>
    <row r="5" spans="1:38" x14ac:dyDescent="0.25">
      <c r="A5" t="s">
        <v>126</v>
      </c>
      <c r="B5" s="1" t="s">
        <v>4</v>
      </c>
      <c r="C5" t="str">
        <f t="shared" si="0"/>
        <v>file2</v>
      </c>
      <c r="D5" s="1" t="s">
        <v>4</v>
      </c>
      <c r="E5" t="str">
        <f t="shared" si="1"/>
        <v>file2.mkv</v>
      </c>
      <c r="G5" s="1" t="s">
        <v>4</v>
      </c>
      <c r="H5">
        <v>5</v>
      </c>
      <c r="I5" t="str">
        <f t="shared" si="6"/>
        <v>5.wav</v>
      </c>
      <c r="J5" t="str">
        <f t="shared" si="2"/>
        <v>5.aac</v>
      </c>
      <c r="N5" t="str">
        <f t="shared" si="3"/>
        <v>ffmpeg -i "file2.mp4" "E:\AAA\5.wav"</v>
      </c>
      <c r="O5" s="1" t="s">
        <v>4</v>
      </c>
      <c r="R5" t="str">
        <f t="shared" si="4"/>
        <v>neroaacenc -br 32000 -hev2 -if "E:\AAA\5.wav" -of "E:\AAA\5.aac"</v>
      </c>
      <c r="S5" s="1" t="s">
        <v>4</v>
      </c>
      <c r="V5" t="str">
        <f t="shared" si="5"/>
        <v>mkvmerge -o "E:\AAA\file2.mkv" "E:\AAA\5.aac" -A "file2.mp4"</v>
      </c>
      <c r="W5" s="1" t="s">
        <v>4</v>
      </c>
      <c r="Y5" t="str">
        <f t="shared" si="7"/>
        <v>del "E:\AAA\5.wav" &amp;&amp; del "E:\AAA\5.aac"</v>
      </c>
      <c r="Z5" s="1" t="s">
        <v>4</v>
      </c>
    </row>
    <row r="6" spans="1:38" x14ac:dyDescent="0.25">
      <c r="A6" t="s">
        <v>127</v>
      </c>
      <c r="B6" s="1" t="s">
        <v>4</v>
      </c>
      <c r="C6" t="str">
        <f t="shared" si="0"/>
        <v>file3</v>
      </c>
      <c r="D6" s="1" t="s">
        <v>4</v>
      </c>
      <c r="E6" t="str">
        <f t="shared" si="1"/>
        <v>file3.mkv</v>
      </c>
      <c r="G6" s="1" t="s">
        <v>4</v>
      </c>
      <c r="H6">
        <v>6</v>
      </c>
      <c r="I6" t="str">
        <f t="shared" si="6"/>
        <v>6.wav</v>
      </c>
      <c r="J6" t="str">
        <f t="shared" si="2"/>
        <v>6.aac</v>
      </c>
      <c r="N6" t="str">
        <f t="shared" si="3"/>
        <v>ffmpeg -i "file3.mp4" "E:\AAA\6.wav"</v>
      </c>
      <c r="O6" s="1" t="s">
        <v>4</v>
      </c>
      <c r="R6" t="str">
        <f t="shared" si="4"/>
        <v>neroaacenc -br 32000 -hev2 -if "E:\AAA\6.wav" -of "E:\AAA\6.aac"</v>
      </c>
      <c r="S6" s="1" t="s">
        <v>4</v>
      </c>
      <c r="V6" t="str">
        <f t="shared" si="5"/>
        <v>mkvmerge -o "E:\AAA\file3.mkv" "E:\AAA\6.aac" -A "file3.mp4"</v>
      </c>
      <c r="W6" s="1" t="s">
        <v>4</v>
      </c>
      <c r="Y6" t="str">
        <f t="shared" si="7"/>
        <v>del "E:\AAA\6.wav" &amp;&amp; del "E:\AAA\6.aac"</v>
      </c>
      <c r="Z6" s="1" t="s">
        <v>4</v>
      </c>
    </row>
    <row r="7" spans="1:38" x14ac:dyDescent="0.25">
      <c r="A7" t="s">
        <v>125</v>
      </c>
      <c r="B7" s="1" t="s">
        <v>4</v>
      </c>
      <c r="C7" t="str">
        <f t="shared" si="0"/>
        <v>file1</v>
      </c>
      <c r="D7" s="1" t="s">
        <v>4</v>
      </c>
      <c r="E7" t="str">
        <f t="shared" si="1"/>
        <v>file1.mkv</v>
      </c>
      <c r="G7" s="1" t="s">
        <v>4</v>
      </c>
      <c r="H7">
        <v>7</v>
      </c>
      <c r="I7" t="str">
        <f t="shared" si="6"/>
        <v>7.wav</v>
      </c>
      <c r="J7" t="str">
        <f t="shared" si="2"/>
        <v>7.aac</v>
      </c>
      <c r="N7" t="str">
        <f t="shared" si="3"/>
        <v>ffmpeg -i "file1.mp4" "E:\AAA\7.wav"</v>
      </c>
      <c r="O7" s="1" t="s">
        <v>4</v>
      </c>
      <c r="R7" t="str">
        <f t="shared" si="4"/>
        <v>neroaacenc -br 32000 -hev2 -if "E:\AAA\7.wav" -of "E:\AAA\7.aac"</v>
      </c>
      <c r="S7" s="1" t="s">
        <v>4</v>
      </c>
      <c r="V7" t="str">
        <f t="shared" si="5"/>
        <v>mkvmerge -o "E:\AAA\file1.mkv" "E:\AAA\7.aac" -A "file1.mp4"</v>
      </c>
      <c r="W7" s="1" t="s">
        <v>4</v>
      </c>
      <c r="Y7" t="str">
        <f t="shared" si="7"/>
        <v>del "E:\AAA\7.wav" &amp;&amp; del "E:\AAA\7.aac"</v>
      </c>
      <c r="Z7" s="1" t="s">
        <v>4</v>
      </c>
    </row>
    <row r="8" spans="1:38" x14ac:dyDescent="0.25">
      <c r="A8" t="s">
        <v>126</v>
      </c>
      <c r="B8" s="1" t="s">
        <v>4</v>
      </c>
      <c r="C8" t="str">
        <f t="shared" si="0"/>
        <v>file2</v>
      </c>
      <c r="D8" s="1" t="s">
        <v>4</v>
      </c>
      <c r="E8" t="str">
        <f t="shared" si="1"/>
        <v>file2.mkv</v>
      </c>
      <c r="G8" s="1" t="s">
        <v>4</v>
      </c>
      <c r="H8">
        <v>8</v>
      </c>
      <c r="I8" t="str">
        <f t="shared" si="6"/>
        <v>8.wav</v>
      </c>
      <c r="J8" t="str">
        <f t="shared" si="2"/>
        <v>8.aac</v>
      </c>
      <c r="N8" t="str">
        <f t="shared" si="3"/>
        <v>ffmpeg -i "file2.mp4" "E:\AAA\8.wav"</v>
      </c>
      <c r="O8" s="1" t="s">
        <v>4</v>
      </c>
      <c r="R8" t="str">
        <f t="shared" si="4"/>
        <v>neroaacenc -br 32000 -hev2 -if "E:\AAA\8.wav" -of "E:\AAA\8.aac"</v>
      </c>
      <c r="S8" s="1" t="s">
        <v>4</v>
      </c>
      <c r="V8" t="str">
        <f t="shared" si="5"/>
        <v>mkvmerge -o "E:\AAA\file2.mkv" "E:\AAA\8.aac" -A "file2.mp4"</v>
      </c>
      <c r="W8" s="1" t="s">
        <v>4</v>
      </c>
      <c r="Y8" t="str">
        <f t="shared" si="7"/>
        <v>del "E:\AAA\8.wav" &amp;&amp; del "E:\AAA\8.aac"</v>
      </c>
      <c r="Z8" s="1" t="s">
        <v>4</v>
      </c>
    </row>
    <row r="9" spans="1:38" x14ac:dyDescent="0.25">
      <c r="A9" t="s">
        <v>127</v>
      </c>
      <c r="B9" s="1" t="s">
        <v>4</v>
      </c>
      <c r="C9" t="str">
        <f t="shared" si="0"/>
        <v>file3</v>
      </c>
      <c r="D9" s="1" t="s">
        <v>4</v>
      </c>
      <c r="E9" t="str">
        <f t="shared" si="1"/>
        <v>file3.mkv</v>
      </c>
      <c r="G9" s="1" t="s">
        <v>4</v>
      </c>
      <c r="H9">
        <v>9</v>
      </c>
      <c r="I9" t="str">
        <f t="shared" si="6"/>
        <v>9.wav</v>
      </c>
      <c r="J9" t="str">
        <f t="shared" si="2"/>
        <v>9.aac</v>
      </c>
      <c r="N9" t="str">
        <f t="shared" si="3"/>
        <v>ffmpeg -i "file3.mp4" "E:\AAA\9.wav"</v>
      </c>
      <c r="O9" s="1" t="s">
        <v>4</v>
      </c>
      <c r="R9" t="str">
        <f t="shared" si="4"/>
        <v>neroaacenc -br 32000 -hev2 -if "E:\AAA\9.wav" -of "E:\AAA\9.aac"</v>
      </c>
      <c r="S9" s="1" t="s">
        <v>4</v>
      </c>
      <c r="V9" t="str">
        <f t="shared" si="5"/>
        <v>mkvmerge -o "E:\AAA\file3.mkv" "E:\AAA\9.aac" -A "file3.mp4"</v>
      </c>
      <c r="W9" s="1" t="s">
        <v>4</v>
      </c>
      <c r="Y9" t="str">
        <f t="shared" si="7"/>
        <v>del "E:\AAA\9.wav" &amp;&amp; del "E:\AAA\9.aac"</v>
      </c>
      <c r="Z9" s="1" t="s">
        <v>4</v>
      </c>
    </row>
    <row r="10" spans="1:38" x14ac:dyDescent="0.25">
      <c r="A10" t="s">
        <v>125</v>
      </c>
      <c r="B10" s="1" t="s">
        <v>4</v>
      </c>
      <c r="C10" t="str">
        <f t="shared" si="0"/>
        <v>file1</v>
      </c>
      <c r="D10" s="1" t="s">
        <v>4</v>
      </c>
      <c r="E10" t="str">
        <f t="shared" si="1"/>
        <v>file1.mkv</v>
      </c>
      <c r="G10" s="1" t="s">
        <v>4</v>
      </c>
      <c r="H10">
        <v>10</v>
      </c>
      <c r="I10" t="str">
        <f t="shared" si="6"/>
        <v>10.wav</v>
      </c>
      <c r="J10" t="str">
        <f t="shared" si="2"/>
        <v>10.aac</v>
      </c>
      <c r="N10" t="str">
        <f t="shared" si="3"/>
        <v>ffmpeg -i "file1.mp4" "E:\AAA\10.wav"</v>
      </c>
      <c r="O10" s="1" t="s">
        <v>4</v>
      </c>
      <c r="R10" t="str">
        <f t="shared" si="4"/>
        <v>neroaacenc -br 32000 -hev2 -if "E:\AAA\10.wav" -of "E:\AAA\10.aac"</v>
      </c>
      <c r="S10" s="1" t="s">
        <v>4</v>
      </c>
      <c r="V10" t="str">
        <f t="shared" si="5"/>
        <v>mkvmerge -o "E:\AAA\file1.mkv" "E:\AAA\10.aac" -A "file1.mp4"</v>
      </c>
      <c r="W10" s="1" t="s">
        <v>4</v>
      </c>
      <c r="Y10" t="str">
        <f t="shared" si="7"/>
        <v>del "E:\AAA\10.wav" &amp;&amp; del "E:\AAA\10.aac"</v>
      </c>
      <c r="Z10" s="1" t="s">
        <v>4</v>
      </c>
    </row>
    <row r="11" spans="1:38" x14ac:dyDescent="0.25">
      <c r="A11" t="s">
        <v>126</v>
      </c>
      <c r="B11" s="1" t="s">
        <v>4</v>
      </c>
      <c r="C11" t="str">
        <f t="shared" si="0"/>
        <v>file2</v>
      </c>
      <c r="D11" s="1" t="s">
        <v>4</v>
      </c>
      <c r="E11" t="str">
        <f t="shared" si="1"/>
        <v>file2.mkv</v>
      </c>
      <c r="G11" s="1" t="s">
        <v>4</v>
      </c>
      <c r="H11">
        <v>11</v>
      </c>
      <c r="I11" t="str">
        <f t="shared" si="6"/>
        <v>11.wav</v>
      </c>
      <c r="J11" t="str">
        <f t="shared" si="2"/>
        <v>11.aac</v>
      </c>
      <c r="N11" t="str">
        <f t="shared" si="3"/>
        <v>ffmpeg -i "file2.mp4" "E:\AAA\11.wav"</v>
      </c>
      <c r="O11" s="1" t="s">
        <v>4</v>
      </c>
      <c r="R11" t="str">
        <f t="shared" si="4"/>
        <v>neroaacenc -br 32000 -hev2 -if "E:\AAA\11.wav" -of "E:\AAA\11.aac"</v>
      </c>
      <c r="S11" s="1" t="s">
        <v>4</v>
      </c>
      <c r="V11" t="str">
        <f t="shared" si="5"/>
        <v>mkvmerge -o "E:\AAA\file2.mkv" "E:\AAA\11.aac" -A "file2.mp4"</v>
      </c>
      <c r="W11" s="1" t="s">
        <v>4</v>
      </c>
      <c r="Y11" t="str">
        <f t="shared" si="7"/>
        <v>del "E:\AAA\11.wav" &amp;&amp; del "E:\AAA\11.aac"</v>
      </c>
      <c r="Z11" s="1" t="s">
        <v>4</v>
      </c>
    </row>
    <row r="12" spans="1:38" x14ac:dyDescent="0.25">
      <c r="A12" t="s">
        <v>127</v>
      </c>
      <c r="B12" s="1" t="s">
        <v>4</v>
      </c>
      <c r="C12" t="str">
        <f t="shared" si="0"/>
        <v>file3</v>
      </c>
      <c r="D12" s="1" t="s">
        <v>4</v>
      </c>
      <c r="E12" t="str">
        <f t="shared" si="1"/>
        <v>file3.mkv</v>
      </c>
      <c r="G12" s="1" t="s">
        <v>4</v>
      </c>
      <c r="H12">
        <v>12</v>
      </c>
      <c r="I12" t="str">
        <f t="shared" si="6"/>
        <v>12.wav</v>
      </c>
      <c r="J12" t="str">
        <f t="shared" si="2"/>
        <v>12.aac</v>
      </c>
      <c r="N12" t="str">
        <f t="shared" si="3"/>
        <v>ffmpeg -i "file3.mp4" "E:\AAA\12.wav"</v>
      </c>
      <c r="O12" s="1" t="s">
        <v>4</v>
      </c>
      <c r="R12" t="str">
        <f t="shared" si="4"/>
        <v>neroaacenc -br 32000 -hev2 -if "E:\AAA\12.wav" -of "E:\AAA\12.aac"</v>
      </c>
      <c r="S12" s="1" t="s">
        <v>4</v>
      </c>
      <c r="V12" t="str">
        <f t="shared" si="5"/>
        <v>mkvmerge -o "E:\AAA\file3.mkv" "E:\AAA\12.aac" -A "file3.mp4"</v>
      </c>
      <c r="W12" s="1" t="s">
        <v>4</v>
      </c>
      <c r="Y12" t="str">
        <f t="shared" si="7"/>
        <v>del "E:\AAA\12.wav" &amp;&amp; del "E:\AAA\12.aac"</v>
      </c>
      <c r="Z12" s="1" t="s">
        <v>4</v>
      </c>
    </row>
    <row r="13" spans="1:38" x14ac:dyDescent="0.25">
      <c r="A13" t="s">
        <v>125</v>
      </c>
      <c r="B13" s="1" t="s">
        <v>4</v>
      </c>
      <c r="C13" t="str">
        <f t="shared" si="0"/>
        <v>file1</v>
      </c>
      <c r="D13" s="1" t="s">
        <v>4</v>
      </c>
      <c r="E13" t="str">
        <f t="shared" si="1"/>
        <v>file1.mkv</v>
      </c>
      <c r="G13" s="1" t="s">
        <v>4</v>
      </c>
      <c r="H13">
        <v>13</v>
      </c>
      <c r="I13" t="str">
        <f t="shared" si="6"/>
        <v>13.wav</v>
      </c>
      <c r="J13" t="str">
        <f t="shared" si="2"/>
        <v>13.aac</v>
      </c>
      <c r="N13" t="str">
        <f t="shared" si="3"/>
        <v>ffmpeg -i "file1.mp4" "E:\AAA\13.wav"</v>
      </c>
      <c r="O13" s="1" t="s">
        <v>4</v>
      </c>
      <c r="R13" t="str">
        <f t="shared" si="4"/>
        <v>neroaacenc -br 32000 -hev2 -if "E:\AAA\13.wav" -of "E:\AAA\13.aac"</v>
      </c>
      <c r="S13" s="1" t="s">
        <v>4</v>
      </c>
      <c r="V13" t="str">
        <f t="shared" si="5"/>
        <v>mkvmerge -o "E:\AAA\file1.mkv" "E:\AAA\13.aac" -A "file1.mp4"</v>
      </c>
      <c r="W13" s="1" t="s">
        <v>4</v>
      </c>
      <c r="Y13" t="str">
        <f t="shared" si="7"/>
        <v>del "E:\AAA\13.wav" &amp;&amp; del "E:\AAA\13.aac"</v>
      </c>
      <c r="Z13" s="1" t="s">
        <v>4</v>
      </c>
    </row>
    <row r="14" spans="1:38" x14ac:dyDescent="0.25">
      <c r="A14" t="s">
        <v>126</v>
      </c>
      <c r="B14" s="1" t="s">
        <v>4</v>
      </c>
      <c r="C14" t="str">
        <f t="shared" si="0"/>
        <v>file2</v>
      </c>
      <c r="D14" s="1" t="s">
        <v>4</v>
      </c>
      <c r="E14" t="str">
        <f t="shared" si="1"/>
        <v>file2.mkv</v>
      </c>
      <c r="G14" s="1" t="s">
        <v>4</v>
      </c>
      <c r="H14">
        <v>14</v>
      </c>
      <c r="I14" t="str">
        <f t="shared" si="6"/>
        <v>14.wav</v>
      </c>
      <c r="J14" t="str">
        <f t="shared" si="2"/>
        <v>14.aac</v>
      </c>
      <c r="N14" t="str">
        <f t="shared" si="3"/>
        <v>ffmpeg -i "file2.mp4" "E:\AAA\14.wav"</v>
      </c>
      <c r="O14" s="1" t="s">
        <v>4</v>
      </c>
      <c r="R14" t="str">
        <f t="shared" si="4"/>
        <v>neroaacenc -br 32000 -hev2 -if "E:\AAA\14.wav" -of "E:\AAA\14.aac"</v>
      </c>
      <c r="S14" s="1" t="s">
        <v>4</v>
      </c>
      <c r="V14" t="str">
        <f t="shared" si="5"/>
        <v>mkvmerge -o "E:\AAA\file2.mkv" "E:\AAA\14.aac" -A "file2.mp4"</v>
      </c>
      <c r="W14" s="1" t="s">
        <v>4</v>
      </c>
      <c r="Y14" t="str">
        <f t="shared" si="7"/>
        <v>del "E:\AAA\14.wav" &amp;&amp; del "E:\AAA\14.aac"</v>
      </c>
      <c r="Z14" s="1" t="s">
        <v>4</v>
      </c>
    </row>
    <row r="15" spans="1:38" x14ac:dyDescent="0.25">
      <c r="A15" t="s">
        <v>127</v>
      </c>
      <c r="B15" s="1" t="s">
        <v>4</v>
      </c>
      <c r="C15" t="str">
        <f t="shared" si="0"/>
        <v>file3</v>
      </c>
      <c r="D15" s="1" t="s">
        <v>4</v>
      </c>
      <c r="E15" t="str">
        <f t="shared" si="1"/>
        <v>file3.mkv</v>
      </c>
      <c r="G15" s="1" t="s">
        <v>4</v>
      </c>
      <c r="H15">
        <v>15</v>
      </c>
      <c r="I15" t="str">
        <f t="shared" si="6"/>
        <v>15.wav</v>
      </c>
      <c r="J15" t="str">
        <f t="shared" si="2"/>
        <v>15.aac</v>
      </c>
      <c r="N15" t="str">
        <f t="shared" si="3"/>
        <v>ffmpeg -i "file3.mp4" "E:\AAA\15.wav"</v>
      </c>
      <c r="O15" s="1" t="s">
        <v>4</v>
      </c>
      <c r="R15" t="str">
        <f t="shared" si="4"/>
        <v>neroaacenc -br 32000 -hev2 -if "E:\AAA\15.wav" -of "E:\AAA\15.aac"</v>
      </c>
      <c r="S15" s="1" t="s">
        <v>4</v>
      </c>
      <c r="V15" t="str">
        <f t="shared" si="5"/>
        <v>mkvmerge -o "E:\AAA\file3.mkv" "E:\AAA\15.aac" -A "file3.mp4"</v>
      </c>
      <c r="W15" s="1" t="s">
        <v>4</v>
      </c>
      <c r="Y15" t="str">
        <f t="shared" si="7"/>
        <v>del "E:\AAA\15.wav" &amp;&amp; del "E:\AAA\15.aac"</v>
      </c>
      <c r="Z15" s="1" t="s">
        <v>4</v>
      </c>
    </row>
    <row r="16" spans="1:38" x14ac:dyDescent="0.25">
      <c r="A16" t="s">
        <v>125</v>
      </c>
      <c r="B16" s="1" t="s">
        <v>4</v>
      </c>
      <c r="C16" t="str">
        <f t="shared" si="0"/>
        <v>file1</v>
      </c>
      <c r="D16" s="1" t="s">
        <v>4</v>
      </c>
      <c r="E16" t="str">
        <f t="shared" si="1"/>
        <v>file1.mkv</v>
      </c>
      <c r="G16" s="1" t="s">
        <v>4</v>
      </c>
      <c r="H16">
        <v>16</v>
      </c>
      <c r="I16" t="str">
        <f t="shared" si="6"/>
        <v>16.wav</v>
      </c>
      <c r="J16" t="str">
        <f t="shared" si="2"/>
        <v>16.aac</v>
      </c>
      <c r="N16" t="str">
        <f t="shared" si="3"/>
        <v>ffmpeg -i "file1.mp4" "E:\AAA\16.wav"</v>
      </c>
      <c r="O16" s="1" t="s">
        <v>4</v>
      </c>
      <c r="R16" t="str">
        <f t="shared" si="4"/>
        <v>neroaacenc -br 32000 -hev2 -if "E:\AAA\16.wav" -of "E:\AAA\16.aac"</v>
      </c>
      <c r="S16" s="1" t="s">
        <v>4</v>
      </c>
      <c r="V16" t="str">
        <f t="shared" si="5"/>
        <v>mkvmerge -o "E:\AAA\file1.mkv" "E:\AAA\16.aac" -A "file1.mp4"</v>
      </c>
      <c r="W16" s="1" t="s">
        <v>4</v>
      </c>
      <c r="Y16" t="str">
        <f t="shared" si="7"/>
        <v>del "E:\AAA\16.wav" &amp;&amp; del "E:\AAA\16.aac"</v>
      </c>
      <c r="Z16" s="1" t="s">
        <v>4</v>
      </c>
    </row>
    <row r="17" spans="1:26" x14ac:dyDescent="0.25">
      <c r="A17" t="s">
        <v>126</v>
      </c>
      <c r="B17" s="1" t="s">
        <v>4</v>
      </c>
      <c r="C17" t="str">
        <f t="shared" si="0"/>
        <v>file2</v>
      </c>
      <c r="D17" s="1" t="s">
        <v>4</v>
      </c>
      <c r="E17" t="str">
        <f t="shared" si="1"/>
        <v>file2.mkv</v>
      </c>
      <c r="G17" s="1" t="s">
        <v>4</v>
      </c>
      <c r="H17">
        <v>17</v>
      </c>
      <c r="I17" t="str">
        <f t="shared" si="6"/>
        <v>17.wav</v>
      </c>
      <c r="J17" t="str">
        <f t="shared" si="2"/>
        <v>17.aac</v>
      </c>
      <c r="N17" t="str">
        <f t="shared" si="3"/>
        <v>ffmpeg -i "file2.mp4" "E:\AAA\17.wav"</v>
      </c>
      <c r="O17" s="1" t="s">
        <v>4</v>
      </c>
      <c r="R17" t="str">
        <f t="shared" si="4"/>
        <v>neroaacenc -br 32000 -hev2 -if "E:\AAA\17.wav" -of "E:\AAA\17.aac"</v>
      </c>
      <c r="S17" s="1" t="s">
        <v>4</v>
      </c>
      <c r="V17" t="str">
        <f t="shared" si="5"/>
        <v>mkvmerge -o "E:\AAA\file2.mkv" "E:\AAA\17.aac" -A "file2.mp4"</v>
      </c>
      <c r="W17" s="1" t="s">
        <v>4</v>
      </c>
      <c r="Y17" t="str">
        <f t="shared" si="7"/>
        <v>del "E:\AAA\17.wav" &amp;&amp; del "E:\AAA\17.aac"</v>
      </c>
      <c r="Z17" s="1" t="s">
        <v>4</v>
      </c>
    </row>
    <row r="18" spans="1:26" x14ac:dyDescent="0.25">
      <c r="A18" t="s">
        <v>127</v>
      </c>
      <c r="B18" s="1" t="s">
        <v>4</v>
      </c>
      <c r="C18" t="str">
        <f t="shared" si="0"/>
        <v>file3</v>
      </c>
      <c r="D18" s="1" t="s">
        <v>4</v>
      </c>
      <c r="E18" t="str">
        <f t="shared" si="1"/>
        <v>file3.mkv</v>
      </c>
      <c r="G18" s="1" t="s">
        <v>4</v>
      </c>
      <c r="H18">
        <v>18</v>
      </c>
      <c r="I18" t="str">
        <f t="shared" si="6"/>
        <v>18.wav</v>
      </c>
      <c r="J18" t="str">
        <f t="shared" si="2"/>
        <v>18.aac</v>
      </c>
      <c r="N18" t="str">
        <f t="shared" si="3"/>
        <v>ffmpeg -i "file3.mp4" "E:\AAA\18.wav"</v>
      </c>
      <c r="O18" s="1" t="s">
        <v>4</v>
      </c>
      <c r="R18" t="str">
        <f t="shared" si="4"/>
        <v>neroaacenc -br 32000 -hev2 -if "E:\AAA\18.wav" -of "E:\AAA\18.aac"</v>
      </c>
      <c r="S18" s="1" t="s">
        <v>4</v>
      </c>
      <c r="V18" t="str">
        <f t="shared" si="5"/>
        <v>mkvmerge -o "E:\AAA\file3.mkv" "E:\AAA\18.aac" -A "file3.mp4"</v>
      </c>
      <c r="W18" s="1" t="s">
        <v>4</v>
      </c>
      <c r="Y18" t="str">
        <f t="shared" si="7"/>
        <v>del "E:\AAA\18.wav" &amp;&amp; del "E:\AAA\18.aac"</v>
      </c>
      <c r="Z18" s="1" t="s">
        <v>4</v>
      </c>
    </row>
    <row r="19" spans="1:26" x14ac:dyDescent="0.25">
      <c r="B19" s="1" t="s">
        <v>4</v>
      </c>
      <c r="C19" t="str">
        <f t="shared" si="0"/>
        <v/>
      </c>
      <c r="D19" s="1" t="s">
        <v>4</v>
      </c>
      <c r="E19" t="str">
        <f t="shared" si="1"/>
        <v/>
      </c>
      <c r="G19" s="1" t="s">
        <v>4</v>
      </c>
      <c r="H19">
        <v>19</v>
      </c>
      <c r="I19" t="str">
        <f t="shared" si="6"/>
        <v>19.wav</v>
      </c>
      <c r="J19" t="str">
        <f t="shared" si="2"/>
        <v>19.aac</v>
      </c>
      <c r="N19" t="str">
        <f t="shared" si="3"/>
        <v/>
      </c>
      <c r="O19" s="1" t="s">
        <v>4</v>
      </c>
      <c r="R19" t="str">
        <f t="shared" si="4"/>
        <v/>
      </c>
      <c r="S19" s="1" t="s">
        <v>4</v>
      </c>
      <c r="V19" t="str">
        <f t="shared" si="5"/>
        <v/>
      </c>
      <c r="W19" s="1" t="s">
        <v>4</v>
      </c>
      <c r="Y19" t="str">
        <f t="shared" si="7"/>
        <v/>
      </c>
      <c r="Z19" s="1" t="s">
        <v>4</v>
      </c>
    </row>
    <row r="20" spans="1:26" x14ac:dyDescent="0.25">
      <c r="B20" s="1" t="s">
        <v>4</v>
      </c>
      <c r="C20" t="str">
        <f t="shared" si="0"/>
        <v/>
      </c>
      <c r="D20" s="1" t="s">
        <v>4</v>
      </c>
      <c r="E20" t="str">
        <f t="shared" si="1"/>
        <v/>
      </c>
      <c r="G20" s="1" t="s">
        <v>4</v>
      </c>
      <c r="H20">
        <v>20</v>
      </c>
      <c r="I20" t="str">
        <f t="shared" si="6"/>
        <v>20.wav</v>
      </c>
      <c r="J20" t="str">
        <f t="shared" si="2"/>
        <v>20.aac</v>
      </c>
      <c r="N20" t="str">
        <f t="shared" si="3"/>
        <v/>
      </c>
      <c r="O20" s="1" t="s">
        <v>4</v>
      </c>
      <c r="R20" t="str">
        <f t="shared" si="4"/>
        <v/>
      </c>
      <c r="S20" s="1" t="s">
        <v>4</v>
      </c>
      <c r="V20" t="str">
        <f t="shared" si="5"/>
        <v/>
      </c>
      <c r="W20" s="1" t="s">
        <v>4</v>
      </c>
      <c r="Y20" t="str">
        <f t="shared" si="7"/>
        <v/>
      </c>
      <c r="Z20" s="1" t="s">
        <v>4</v>
      </c>
    </row>
    <row r="21" spans="1:26" x14ac:dyDescent="0.25">
      <c r="B21" s="1" t="s">
        <v>4</v>
      </c>
      <c r="C21" t="str">
        <f t="shared" si="0"/>
        <v/>
      </c>
      <c r="D21" s="1" t="s">
        <v>4</v>
      </c>
      <c r="E21" t="str">
        <f t="shared" si="1"/>
        <v/>
      </c>
      <c r="G21" s="1" t="s">
        <v>4</v>
      </c>
      <c r="H21">
        <v>21</v>
      </c>
      <c r="I21" t="str">
        <f t="shared" si="6"/>
        <v>21.wav</v>
      </c>
      <c r="J21" t="str">
        <f t="shared" si="2"/>
        <v>21.aac</v>
      </c>
      <c r="N21" t="str">
        <f t="shared" si="3"/>
        <v/>
      </c>
      <c r="O21" s="1" t="s">
        <v>4</v>
      </c>
      <c r="R21" t="str">
        <f t="shared" si="4"/>
        <v/>
      </c>
      <c r="S21" s="1" t="s">
        <v>4</v>
      </c>
      <c r="V21" t="str">
        <f t="shared" si="5"/>
        <v/>
      </c>
      <c r="W21" s="1" t="s">
        <v>4</v>
      </c>
      <c r="Y21" t="str">
        <f t="shared" si="7"/>
        <v/>
      </c>
      <c r="Z21" s="1" t="s">
        <v>4</v>
      </c>
    </row>
    <row r="22" spans="1:26" x14ac:dyDescent="0.25">
      <c r="B22" s="1" t="s">
        <v>4</v>
      </c>
      <c r="C22" t="str">
        <f t="shared" si="0"/>
        <v/>
      </c>
      <c r="D22" s="1" t="s">
        <v>4</v>
      </c>
      <c r="E22" t="str">
        <f t="shared" si="1"/>
        <v/>
      </c>
      <c r="G22" s="1" t="s">
        <v>4</v>
      </c>
      <c r="H22">
        <v>22</v>
      </c>
      <c r="I22" t="str">
        <f t="shared" si="6"/>
        <v>22.wav</v>
      </c>
      <c r="J22" t="str">
        <f t="shared" si="2"/>
        <v>22.aac</v>
      </c>
      <c r="N22" t="str">
        <f t="shared" si="3"/>
        <v/>
      </c>
      <c r="O22" s="1" t="s">
        <v>4</v>
      </c>
      <c r="R22" t="str">
        <f t="shared" si="4"/>
        <v/>
      </c>
      <c r="S22" s="1" t="s">
        <v>4</v>
      </c>
      <c r="V22" t="str">
        <f t="shared" si="5"/>
        <v/>
      </c>
      <c r="W22" s="1" t="s">
        <v>4</v>
      </c>
      <c r="Y22" t="str">
        <f t="shared" si="7"/>
        <v/>
      </c>
      <c r="Z22" s="1" t="s">
        <v>4</v>
      </c>
    </row>
    <row r="23" spans="1:26" x14ac:dyDescent="0.25">
      <c r="B23" s="1" t="s">
        <v>4</v>
      </c>
      <c r="C23" t="str">
        <f t="shared" si="0"/>
        <v/>
      </c>
      <c r="D23" s="1" t="s">
        <v>4</v>
      </c>
      <c r="E23" t="str">
        <f t="shared" si="1"/>
        <v/>
      </c>
      <c r="G23" s="1" t="s">
        <v>4</v>
      </c>
      <c r="H23">
        <v>23</v>
      </c>
      <c r="I23" t="str">
        <f t="shared" si="6"/>
        <v>23.wav</v>
      </c>
      <c r="J23" t="str">
        <f t="shared" si="2"/>
        <v>23.aac</v>
      </c>
      <c r="N23" t="str">
        <f t="shared" si="3"/>
        <v/>
      </c>
      <c r="O23" s="1" t="s">
        <v>4</v>
      </c>
      <c r="R23" t="str">
        <f t="shared" si="4"/>
        <v/>
      </c>
      <c r="S23" s="1" t="s">
        <v>4</v>
      </c>
      <c r="V23" t="str">
        <f t="shared" si="5"/>
        <v/>
      </c>
      <c r="W23" s="1" t="s">
        <v>4</v>
      </c>
      <c r="Y23" t="str">
        <f t="shared" si="7"/>
        <v/>
      </c>
      <c r="Z23" s="1" t="s">
        <v>4</v>
      </c>
    </row>
    <row r="24" spans="1:26" x14ac:dyDescent="0.25">
      <c r="B24" s="1" t="s">
        <v>4</v>
      </c>
      <c r="C24" t="str">
        <f t="shared" si="0"/>
        <v/>
      </c>
      <c r="D24" s="1" t="s">
        <v>4</v>
      </c>
      <c r="E24" t="str">
        <f t="shared" si="1"/>
        <v/>
      </c>
      <c r="G24" s="1" t="s">
        <v>4</v>
      </c>
      <c r="H24">
        <v>24</v>
      </c>
      <c r="I24" t="str">
        <f t="shared" si="6"/>
        <v>24.wav</v>
      </c>
      <c r="J24" t="str">
        <f t="shared" si="2"/>
        <v>24.aac</v>
      </c>
      <c r="N24" t="str">
        <f t="shared" si="3"/>
        <v/>
      </c>
      <c r="O24" s="1" t="s">
        <v>4</v>
      </c>
      <c r="R24" t="str">
        <f t="shared" si="4"/>
        <v/>
      </c>
      <c r="S24" s="1" t="s">
        <v>4</v>
      </c>
      <c r="V24" t="str">
        <f t="shared" si="5"/>
        <v/>
      </c>
      <c r="W24" s="1" t="s">
        <v>4</v>
      </c>
      <c r="Y24" t="str">
        <f t="shared" si="7"/>
        <v/>
      </c>
      <c r="Z24" s="1" t="s">
        <v>4</v>
      </c>
    </row>
    <row r="25" spans="1:26" x14ac:dyDescent="0.25">
      <c r="B25" s="1" t="s">
        <v>4</v>
      </c>
      <c r="C25" t="str">
        <f t="shared" si="0"/>
        <v/>
      </c>
      <c r="D25" s="1" t="s">
        <v>4</v>
      </c>
      <c r="E25" t="str">
        <f t="shared" si="1"/>
        <v/>
      </c>
      <c r="G25" s="1" t="s">
        <v>4</v>
      </c>
      <c r="H25">
        <v>25</v>
      </c>
      <c r="I25" t="str">
        <f t="shared" si="6"/>
        <v>25.wav</v>
      </c>
      <c r="J25" t="str">
        <f t="shared" si="2"/>
        <v>25.aac</v>
      </c>
      <c r="N25" t="str">
        <f t="shared" si="3"/>
        <v/>
      </c>
      <c r="O25" s="1" t="s">
        <v>4</v>
      </c>
      <c r="R25" t="str">
        <f t="shared" si="4"/>
        <v/>
      </c>
      <c r="S25" s="1" t="s">
        <v>4</v>
      </c>
      <c r="V25" t="str">
        <f t="shared" si="5"/>
        <v/>
      </c>
      <c r="W25" s="1" t="s">
        <v>4</v>
      </c>
      <c r="Y25" t="str">
        <f t="shared" si="7"/>
        <v/>
      </c>
      <c r="Z25" s="1" t="s">
        <v>4</v>
      </c>
    </row>
    <row r="26" spans="1:26" x14ac:dyDescent="0.25">
      <c r="B26" s="1" t="s">
        <v>4</v>
      </c>
      <c r="C26" t="str">
        <f t="shared" si="0"/>
        <v/>
      </c>
      <c r="D26" s="1" t="s">
        <v>4</v>
      </c>
      <c r="E26" t="str">
        <f t="shared" si="1"/>
        <v/>
      </c>
      <c r="G26" s="1" t="s">
        <v>4</v>
      </c>
      <c r="H26">
        <v>26</v>
      </c>
      <c r="I26" t="str">
        <f t="shared" si="6"/>
        <v>26.wav</v>
      </c>
      <c r="J26" t="str">
        <f t="shared" si="2"/>
        <v>26.aac</v>
      </c>
      <c r="N26" t="str">
        <f t="shared" si="3"/>
        <v/>
      </c>
      <c r="O26" s="1" t="s">
        <v>4</v>
      </c>
      <c r="R26" t="str">
        <f t="shared" si="4"/>
        <v/>
      </c>
      <c r="S26" s="1" t="s">
        <v>4</v>
      </c>
      <c r="V26" t="str">
        <f t="shared" si="5"/>
        <v/>
      </c>
      <c r="W26" s="1" t="s">
        <v>4</v>
      </c>
      <c r="Y26" t="str">
        <f t="shared" si="7"/>
        <v/>
      </c>
      <c r="Z26" s="1" t="s">
        <v>4</v>
      </c>
    </row>
    <row r="27" spans="1:26" s="9" customFormat="1" x14ac:dyDescent="0.25">
      <c r="B27" s="8" t="s">
        <v>4</v>
      </c>
      <c r="C27" s="9" t="str">
        <f t="shared" si="0"/>
        <v/>
      </c>
      <c r="D27" s="1" t="s">
        <v>4</v>
      </c>
      <c r="E27" s="9" t="str">
        <f t="shared" si="1"/>
        <v/>
      </c>
      <c r="G27" s="1" t="s">
        <v>4</v>
      </c>
      <c r="H27" s="9">
        <v>27</v>
      </c>
      <c r="I27" s="9" t="str">
        <f t="shared" si="6"/>
        <v>27.wav</v>
      </c>
      <c r="J27" s="9" t="str">
        <f t="shared" si="2"/>
        <v>27.aac</v>
      </c>
      <c r="K27" s="8"/>
      <c r="N27" t="str">
        <f t="shared" si="3"/>
        <v/>
      </c>
      <c r="O27" s="8" t="s">
        <v>4</v>
      </c>
      <c r="R27" t="str">
        <f t="shared" si="4"/>
        <v/>
      </c>
      <c r="S27" s="8" t="s">
        <v>4</v>
      </c>
      <c r="V27" t="str">
        <f t="shared" si="5"/>
        <v/>
      </c>
      <c r="W27" s="8" t="s">
        <v>4</v>
      </c>
      <c r="X27"/>
      <c r="Y27" t="str">
        <f t="shared" si="7"/>
        <v/>
      </c>
      <c r="Z27" s="8" t="s">
        <v>4</v>
      </c>
    </row>
    <row r="28" spans="1:26" x14ac:dyDescent="0.25">
      <c r="C28" t="str">
        <f t="shared" si="0"/>
        <v/>
      </c>
      <c r="D28" s="1" t="s">
        <v>4</v>
      </c>
      <c r="E28" t="str">
        <f t="shared" si="1"/>
        <v/>
      </c>
      <c r="G28" s="1" t="s">
        <v>4</v>
      </c>
      <c r="H28">
        <v>28</v>
      </c>
      <c r="I28" t="str">
        <f t="shared" si="6"/>
        <v>28.wav</v>
      </c>
      <c r="J28" t="str">
        <f t="shared" si="2"/>
        <v>28.aac</v>
      </c>
      <c r="N28" t="str">
        <f t="shared" si="3"/>
        <v/>
      </c>
      <c r="R28" t="str">
        <f t="shared" si="4"/>
        <v/>
      </c>
      <c r="V28" t="str">
        <f t="shared" si="5"/>
        <v/>
      </c>
      <c r="Y28" t="str">
        <f t="shared" si="7"/>
        <v/>
      </c>
    </row>
    <row r="29" spans="1:26" x14ac:dyDescent="0.25">
      <c r="C29" t="str">
        <f t="shared" si="0"/>
        <v/>
      </c>
      <c r="D29" s="1" t="s">
        <v>4</v>
      </c>
      <c r="E29" t="str">
        <f t="shared" si="1"/>
        <v/>
      </c>
      <c r="G29" s="1" t="s">
        <v>4</v>
      </c>
      <c r="H29">
        <v>29</v>
      </c>
      <c r="I29" t="str">
        <f t="shared" si="6"/>
        <v>29.wav</v>
      </c>
      <c r="J29" t="str">
        <f t="shared" si="2"/>
        <v>29.aac</v>
      </c>
      <c r="N29" t="str">
        <f t="shared" si="3"/>
        <v/>
      </c>
      <c r="R29" t="str">
        <f t="shared" si="4"/>
        <v/>
      </c>
      <c r="V29" t="str">
        <f t="shared" si="5"/>
        <v/>
      </c>
      <c r="Y29" t="str">
        <f t="shared" si="7"/>
        <v/>
      </c>
    </row>
    <row r="30" spans="1:26" x14ac:dyDescent="0.25">
      <c r="C30" t="str">
        <f t="shared" si="0"/>
        <v/>
      </c>
      <c r="D30" s="1" t="s">
        <v>4</v>
      </c>
      <c r="E30" t="str">
        <f t="shared" si="1"/>
        <v/>
      </c>
      <c r="G30" s="1" t="s">
        <v>4</v>
      </c>
      <c r="H30">
        <v>30</v>
      </c>
      <c r="I30" t="str">
        <f t="shared" si="6"/>
        <v>30.wav</v>
      </c>
      <c r="J30" t="str">
        <f t="shared" si="2"/>
        <v>30.aac</v>
      </c>
      <c r="N30" t="str">
        <f t="shared" ref="N30:N60" si="8">IF(A30&lt;&gt;0,_xlfn.CONCAT($L$1," ","""",A30,""""," ","""",$L$3,I30,""""),"")</f>
        <v/>
      </c>
      <c r="R30" t="str">
        <f t="shared" si="4"/>
        <v/>
      </c>
      <c r="V30" t="str">
        <f t="shared" si="5"/>
        <v/>
      </c>
      <c r="Y30" t="str">
        <f t="shared" si="7"/>
        <v/>
      </c>
    </row>
    <row r="31" spans="1:26" x14ac:dyDescent="0.25">
      <c r="C31" t="str">
        <f t="shared" si="0"/>
        <v/>
      </c>
      <c r="D31" s="1" t="s">
        <v>4</v>
      </c>
      <c r="E31" s="9" t="str">
        <f t="shared" si="1"/>
        <v/>
      </c>
      <c r="G31" s="1" t="s">
        <v>4</v>
      </c>
      <c r="H31">
        <v>31</v>
      </c>
      <c r="I31" t="str">
        <f t="shared" si="6"/>
        <v>31.wav</v>
      </c>
      <c r="J31" s="9" t="str">
        <f t="shared" si="2"/>
        <v>31.aac</v>
      </c>
      <c r="N31" t="str">
        <f t="shared" si="8"/>
        <v/>
      </c>
      <c r="R31" t="str">
        <f t="shared" si="4"/>
        <v/>
      </c>
      <c r="V31" t="str">
        <f t="shared" si="5"/>
        <v/>
      </c>
      <c r="Y31" t="str">
        <f t="shared" si="7"/>
        <v/>
      </c>
    </row>
    <row r="32" spans="1:26" x14ac:dyDescent="0.25">
      <c r="C32" t="str">
        <f t="shared" si="0"/>
        <v/>
      </c>
      <c r="D32" s="1" t="s">
        <v>4</v>
      </c>
      <c r="E32" t="str">
        <f t="shared" si="1"/>
        <v/>
      </c>
      <c r="G32" s="1" t="s">
        <v>4</v>
      </c>
      <c r="H32" s="9">
        <v>32</v>
      </c>
      <c r="I32" s="9" t="str">
        <f t="shared" si="6"/>
        <v>32.wav</v>
      </c>
      <c r="J32" t="str">
        <f t="shared" si="2"/>
        <v>32.aac</v>
      </c>
      <c r="N32" t="str">
        <f t="shared" si="8"/>
        <v/>
      </c>
      <c r="R32" t="str">
        <f t="shared" si="4"/>
        <v/>
      </c>
      <c r="V32" t="str">
        <f t="shared" si="5"/>
        <v/>
      </c>
      <c r="Y32" t="str">
        <f t="shared" si="7"/>
        <v/>
      </c>
    </row>
    <row r="33" spans="2:26" x14ac:dyDescent="0.25">
      <c r="C33" s="9" t="str">
        <f t="shared" si="0"/>
        <v/>
      </c>
      <c r="D33" s="1" t="s">
        <v>4</v>
      </c>
      <c r="E33" t="str">
        <f t="shared" si="1"/>
        <v/>
      </c>
      <c r="G33" s="1" t="s">
        <v>4</v>
      </c>
      <c r="H33">
        <v>33</v>
      </c>
      <c r="I33" t="str">
        <f t="shared" si="6"/>
        <v>33.wav</v>
      </c>
      <c r="J33" t="str">
        <f t="shared" ref="J33:J60" si="9">_xlfn.CONCAT(H33,".aac")</f>
        <v>33.aac</v>
      </c>
      <c r="N33" t="str">
        <f t="shared" si="8"/>
        <v/>
      </c>
      <c r="R33" t="str">
        <f t="shared" si="4"/>
        <v/>
      </c>
      <c r="V33" t="str">
        <f t="shared" si="5"/>
        <v/>
      </c>
      <c r="Y33" t="str">
        <f t="shared" si="7"/>
        <v/>
      </c>
    </row>
    <row r="34" spans="2:26" x14ac:dyDescent="0.25">
      <c r="C34" t="str">
        <f t="shared" si="0"/>
        <v/>
      </c>
      <c r="D34" s="1" t="s">
        <v>4</v>
      </c>
      <c r="E34" t="str">
        <f t="shared" si="1"/>
        <v/>
      </c>
      <c r="G34" s="1" t="s">
        <v>4</v>
      </c>
      <c r="H34">
        <v>34</v>
      </c>
      <c r="I34" t="str">
        <f t="shared" si="6"/>
        <v>34.wav</v>
      </c>
      <c r="J34" t="str">
        <f t="shared" si="9"/>
        <v>34.aac</v>
      </c>
      <c r="N34" t="str">
        <f t="shared" si="8"/>
        <v/>
      </c>
      <c r="R34" t="str">
        <f t="shared" si="4"/>
        <v/>
      </c>
      <c r="V34" t="str">
        <f t="shared" si="5"/>
        <v/>
      </c>
      <c r="Y34" t="str">
        <f t="shared" si="7"/>
        <v/>
      </c>
    </row>
    <row r="35" spans="2:26" x14ac:dyDescent="0.25">
      <c r="C35" t="str">
        <f t="shared" si="0"/>
        <v/>
      </c>
      <c r="D35" s="1" t="s">
        <v>4</v>
      </c>
      <c r="E35" s="9" t="str">
        <f t="shared" si="1"/>
        <v/>
      </c>
      <c r="G35" s="1" t="s">
        <v>4</v>
      </c>
      <c r="H35">
        <v>35</v>
      </c>
      <c r="I35" t="str">
        <f t="shared" si="6"/>
        <v>35.wav</v>
      </c>
      <c r="J35" s="9" t="str">
        <f t="shared" si="9"/>
        <v>35.aac</v>
      </c>
      <c r="N35" t="str">
        <f t="shared" si="8"/>
        <v/>
      </c>
      <c r="R35" t="str">
        <f t="shared" si="4"/>
        <v/>
      </c>
      <c r="V35" t="str">
        <f t="shared" si="5"/>
        <v/>
      </c>
      <c r="Y35" t="str">
        <f t="shared" si="7"/>
        <v/>
      </c>
    </row>
    <row r="36" spans="2:26" x14ac:dyDescent="0.25">
      <c r="C36" t="str">
        <f t="shared" si="0"/>
        <v/>
      </c>
      <c r="D36" s="1" t="s">
        <v>4</v>
      </c>
      <c r="E36" t="str">
        <f t="shared" si="1"/>
        <v/>
      </c>
      <c r="G36" s="1" t="s">
        <v>4</v>
      </c>
      <c r="H36">
        <v>36</v>
      </c>
      <c r="I36" t="str">
        <f t="shared" si="6"/>
        <v>36.wav</v>
      </c>
      <c r="J36" t="str">
        <f t="shared" si="9"/>
        <v>36.aac</v>
      </c>
      <c r="N36" t="str">
        <f t="shared" si="8"/>
        <v/>
      </c>
      <c r="R36" t="str">
        <f t="shared" si="4"/>
        <v/>
      </c>
      <c r="V36" t="str">
        <f t="shared" si="5"/>
        <v/>
      </c>
      <c r="Y36" t="str">
        <f t="shared" si="7"/>
        <v/>
      </c>
    </row>
    <row r="37" spans="2:26" x14ac:dyDescent="0.25">
      <c r="C37" t="str">
        <f t="shared" si="0"/>
        <v/>
      </c>
      <c r="D37" s="1" t="s">
        <v>4</v>
      </c>
      <c r="E37" t="str">
        <f t="shared" si="1"/>
        <v/>
      </c>
      <c r="G37" s="1" t="s">
        <v>4</v>
      </c>
      <c r="H37" s="9">
        <v>37</v>
      </c>
      <c r="I37" s="9" t="str">
        <f t="shared" si="6"/>
        <v>37.wav</v>
      </c>
      <c r="J37" t="str">
        <f t="shared" si="9"/>
        <v>37.aac</v>
      </c>
      <c r="N37" t="str">
        <f t="shared" si="8"/>
        <v/>
      </c>
      <c r="R37" t="str">
        <f t="shared" si="4"/>
        <v/>
      </c>
      <c r="V37" t="str">
        <f t="shared" si="5"/>
        <v/>
      </c>
      <c r="Y37" t="str">
        <f t="shared" si="7"/>
        <v/>
      </c>
    </row>
    <row r="38" spans="2:26" x14ac:dyDescent="0.25">
      <c r="C38" t="str">
        <f t="shared" si="0"/>
        <v/>
      </c>
      <c r="D38" s="1" t="s">
        <v>4</v>
      </c>
      <c r="E38" t="str">
        <f t="shared" si="1"/>
        <v/>
      </c>
      <c r="G38" s="1" t="s">
        <v>4</v>
      </c>
      <c r="H38">
        <v>38</v>
      </c>
      <c r="I38" t="str">
        <f t="shared" si="6"/>
        <v>38.wav</v>
      </c>
      <c r="J38" t="str">
        <f t="shared" si="9"/>
        <v>38.aac</v>
      </c>
      <c r="N38" t="str">
        <f t="shared" si="8"/>
        <v/>
      </c>
      <c r="R38" t="str">
        <f t="shared" si="4"/>
        <v/>
      </c>
      <c r="V38" t="str">
        <f t="shared" si="5"/>
        <v/>
      </c>
      <c r="Y38" t="str">
        <f t="shared" si="7"/>
        <v/>
      </c>
    </row>
    <row r="39" spans="2:26" x14ac:dyDescent="0.25">
      <c r="C39" s="9" t="str">
        <f t="shared" si="0"/>
        <v/>
      </c>
      <c r="D39" s="1" t="s">
        <v>4</v>
      </c>
      <c r="E39" s="9" t="str">
        <f t="shared" si="1"/>
        <v/>
      </c>
      <c r="G39" s="1" t="s">
        <v>4</v>
      </c>
      <c r="H39">
        <v>39</v>
      </c>
      <c r="I39" t="str">
        <f t="shared" si="6"/>
        <v>39.wav</v>
      </c>
      <c r="J39" s="9" t="str">
        <f t="shared" si="9"/>
        <v>39.aac</v>
      </c>
      <c r="N39" t="str">
        <f t="shared" si="8"/>
        <v/>
      </c>
      <c r="R39" t="str">
        <f t="shared" si="4"/>
        <v/>
      </c>
      <c r="V39" t="str">
        <f t="shared" si="5"/>
        <v/>
      </c>
      <c r="Y39" t="str">
        <f t="shared" si="7"/>
        <v/>
      </c>
    </row>
    <row r="40" spans="2:26" s="9" customFormat="1" x14ac:dyDescent="0.25">
      <c r="B40" s="8"/>
      <c r="C40" s="9" t="str">
        <f t="shared" si="0"/>
        <v/>
      </c>
      <c r="D40" s="8" t="s">
        <v>4</v>
      </c>
      <c r="E40" s="9" t="str">
        <f t="shared" si="1"/>
        <v/>
      </c>
      <c r="G40" s="8" t="s">
        <v>4</v>
      </c>
      <c r="H40" s="9">
        <v>40</v>
      </c>
      <c r="I40" s="9" t="str">
        <f t="shared" si="6"/>
        <v>40.wav</v>
      </c>
      <c r="J40" s="9" t="str">
        <f t="shared" si="9"/>
        <v>40.aac</v>
      </c>
      <c r="K40" s="8"/>
      <c r="N40" s="9" t="str">
        <f t="shared" si="8"/>
        <v/>
      </c>
      <c r="O40" s="8"/>
      <c r="R40" s="9" t="str">
        <f t="shared" si="4"/>
        <v/>
      </c>
      <c r="S40" s="8"/>
      <c r="V40" s="9" t="str">
        <f t="shared" si="5"/>
        <v/>
      </c>
      <c r="W40" s="8"/>
      <c r="Y40" s="9" t="str">
        <f t="shared" si="7"/>
        <v/>
      </c>
      <c r="Z40" s="8"/>
    </row>
    <row r="41" spans="2:26" x14ac:dyDescent="0.25">
      <c r="H41">
        <v>41</v>
      </c>
      <c r="I41" t="str">
        <f>_xlfn.CONCAT(H41,".wav")</f>
        <v>41.wav</v>
      </c>
      <c r="J41" t="str">
        <f t="shared" si="9"/>
        <v>41.aac</v>
      </c>
      <c r="N41" t="str">
        <f t="shared" si="8"/>
        <v/>
      </c>
      <c r="R41" t="str">
        <f t="shared" ref="R41:R60" si="10">IF(A41&lt;&gt;0,_xlfn.CONCAT($P$1," ",$P$3," ",$P$4," -if ","""",$L$3,I41,""""," -of ","""",$L$3,J41,""""),"")</f>
        <v/>
      </c>
      <c r="V41" t="str">
        <f t="shared" ref="V41:V60" si="11">IF(A41&lt;&gt;0,_xlfn.CONCAT($T$1," ","""",$L$3,E41,""""," ","""",$L$3,J41,""""," ","-A"," ","""",A41,""""),"")</f>
        <v/>
      </c>
      <c r="Y41" t="str">
        <f t="shared" ref="Y41:Y60" si="12">IF(A41&lt;&gt;0,_xlfn.CONCAT("del ","""",$L$3,I41,""""," &amp;&amp; del ","""",$L$3,J41,""""),"")</f>
        <v/>
      </c>
    </row>
    <row r="42" spans="2:26" x14ac:dyDescent="0.25">
      <c r="H42">
        <v>42</v>
      </c>
      <c r="I42" t="str">
        <f t="shared" si="6"/>
        <v>42.wav</v>
      </c>
      <c r="J42" t="str">
        <f t="shared" si="9"/>
        <v>42.aac</v>
      </c>
      <c r="N42" t="str">
        <f t="shared" si="8"/>
        <v/>
      </c>
      <c r="R42" t="str">
        <f t="shared" si="10"/>
        <v/>
      </c>
      <c r="V42" t="str">
        <f t="shared" si="11"/>
        <v/>
      </c>
      <c r="Y42" t="str">
        <f t="shared" si="12"/>
        <v/>
      </c>
    </row>
    <row r="43" spans="2:26" x14ac:dyDescent="0.25">
      <c r="H43">
        <v>43</v>
      </c>
      <c r="I43" t="str">
        <f t="shared" si="6"/>
        <v>43.wav</v>
      </c>
      <c r="J43" t="str">
        <f t="shared" si="9"/>
        <v>43.aac</v>
      </c>
      <c r="N43" t="str">
        <f t="shared" si="8"/>
        <v/>
      </c>
      <c r="R43" t="str">
        <f t="shared" si="10"/>
        <v/>
      </c>
      <c r="V43" t="str">
        <f t="shared" si="11"/>
        <v/>
      </c>
      <c r="Y43" t="str">
        <f t="shared" si="12"/>
        <v/>
      </c>
    </row>
    <row r="44" spans="2:26" x14ac:dyDescent="0.25">
      <c r="H44">
        <v>44</v>
      </c>
      <c r="I44" t="str">
        <f t="shared" si="6"/>
        <v>44.wav</v>
      </c>
      <c r="J44" t="str">
        <f t="shared" si="9"/>
        <v>44.aac</v>
      </c>
      <c r="N44" t="str">
        <f t="shared" si="8"/>
        <v/>
      </c>
      <c r="R44" t="str">
        <f t="shared" si="10"/>
        <v/>
      </c>
      <c r="V44" t="str">
        <f t="shared" si="11"/>
        <v/>
      </c>
      <c r="Y44" t="str">
        <f t="shared" si="12"/>
        <v/>
      </c>
    </row>
    <row r="45" spans="2:26" x14ac:dyDescent="0.25">
      <c r="H45">
        <v>45</v>
      </c>
      <c r="I45" t="str">
        <f t="shared" si="6"/>
        <v>45.wav</v>
      </c>
      <c r="J45" t="str">
        <f t="shared" si="9"/>
        <v>45.aac</v>
      </c>
      <c r="N45" t="str">
        <f t="shared" si="8"/>
        <v/>
      </c>
      <c r="R45" t="str">
        <f t="shared" si="10"/>
        <v/>
      </c>
      <c r="V45" t="str">
        <f t="shared" si="11"/>
        <v/>
      </c>
      <c r="Y45" t="str">
        <f t="shared" si="12"/>
        <v/>
      </c>
    </row>
    <row r="46" spans="2:26" x14ac:dyDescent="0.25">
      <c r="H46">
        <v>46</v>
      </c>
      <c r="I46" t="str">
        <f t="shared" si="6"/>
        <v>46.wav</v>
      </c>
      <c r="J46" t="str">
        <f t="shared" si="9"/>
        <v>46.aac</v>
      </c>
      <c r="N46" t="str">
        <f t="shared" si="8"/>
        <v/>
      </c>
      <c r="R46" s="9" t="str">
        <f t="shared" si="10"/>
        <v/>
      </c>
      <c r="V46" t="str">
        <f t="shared" si="11"/>
        <v/>
      </c>
      <c r="Y46" t="str">
        <f t="shared" si="12"/>
        <v/>
      </c>
    </row>
    <row r="47" spans="2:26" x14ac:dyDescent="0.25">
      <c r="H47">
        <v>47</v>
      </c>
      <c r="I47" t="str">
        <f t="shared" si="6"/>
        <v>47.wav</v>
      </c>
      <c r="J47" t="str">
        <f t="shared" si="9"/>
        <v>47.aac</v>
      </c>
      <c r="N47" t="str">
        <f t="shared" si="8"/>
        <v/>
      </c>
      <c r="R47" t="str">
        <f t="shared" si="10"/>
        <v/>
      </c>
      <c r="V47" t="str">
        <f t="shared" si="11"/>
        <v/>
      </c>
      <c r="Y47" t="str">
        <f t="shared" si="12"/>
        <v/>
      </c>
    </row>
    <row r="48" spans="2:26" x14ac:dyDescent="0.25">
      <c r="H48">
        <v>48</v>
      </c>
      <c r="I48" t="str">
        <f t="shared" si="6"/>
        <v>48.wav</v>
      </c>
      <c r="J48" t="str">
        <f t="shared" si="9"/>
        <v>48.aac</v>
      </c>
      <c r="N48" t="str">
        <f t="shared" si="8"/>
        <v/>
      </c>
      <c r="R48" t="str">
        <f t="shared" si="10"/>
        <v/>
      </c>
      <c r="V48" t="str">
        <f t="shared" si="11"/>
        <v/>
      </c>
      <c r="Y48" t="str">
        <f t="shared" si="12"/>
        <v/>
      </c>
    </row>
    <row r="49" spans="2:26" x14ac:dyDescent="0.25">
      <c r="H49">
        <v>49</v>
      </c>
      <c r="I49" t="str">
        <f t="shared" si="6"/>
        <v>49.wav</v>
      </c>
      <c r="J49" t="str">
        <f t="shared" si="9"/>
        <v>49.aac</v>
      </c>
      <c r="N49" t="str">
        <f t="shared" si="8"/>
        <v/>
      </c>
      <c r="R49" t="str">
        <f t="shared" si="10"/>
        <v/>
      </c>
      <c r="V49" t="str">
        <f t="shared" si="11"/>
        <v/>
      </c>
      <c r="Y49" t="str">
        <f t="shared" si="12"/>
        <v/>
      </c>
    </row>
    <row r="50" spans="2:26" x14ac:dyDescent="0.25">
      <c r="H50">
        <v>50</v>
      </c>
      <c r="I50" t="str">
        <f t="shared" si="6"/>
        <v>50.wav</v>
      </c>
      <c r="J50" t="str">
        <f t="shared" si="9"/>
        <v>50.aac</v>
      </c>
      <c r="N50" t="str">
        <f t="shared" si="8"/>
        <v/>
      </c>
      <c r="R50" t="str">
        <f t="shared" si="10"/>
        <v/>
      </c>
      <c r="V50" s="9" t="str">
        <f t="shared" si="11"/>
        <v/>
      </c>
      <c r="Y50" s="9" t="str">
        <f t="shared" si="12"/>
        <v/>
      </c>
    </row>
    <row r="51" spans="2:26" x14ac:dyDescent="0.25">
      <c r="H51">
        <v>51</v>
      </c>
      <c r="I51" t="str">
        <f t="shared" si="6"/>
        <v>51.wav</v>
      </c>
      <c r="J51" t="str">
        <f t="shared" si="9"/>
        <v>51.aac</v>
      </c>
      <c r="N51" t="str">
        <f t="shared" si="8"/>
        <v/>
      </c>
      <c r="R51" t="str">
        <f t="shared" si="10"/>
        <v/>
      </c>
      <c r="V51" t="str">
        <f t="shared" si="11"/>
        <v/>
      </c>
      <c r="Y51" t="str">
        <f t="shared" si="12"/>
        <v/>
      </c>
    </row>
    <row r="52" spans="2:26" x14ac:dyDescent="0.25">
      <c r="H52">
        <v>52</v>
      </c>
      <c r="I52" t="str">
        <f t="shared" si="6"/>
        <v>52.wav</v>
      </c>
      <c r="J52" t="str">
        <f t="shared" si="9"/>
        <v>52.aac</v>
      </c>
      <c r="N52" t="str">
        <f t="shared" si="8"/>
        <v/>
      </c>
      <c r="R52" s="9" t="str">
        <f t="shared" si="10"/>
        <v/>
      </c>
      <c r="V52" t="str">
        <f t="shared" si="11"/>
        <v/>
      </c>
      <c r="Y52" t="str">
        <f t="shared" si="12"/>
        <v/>
      </c>
    </row>
    <row r="53" spans="2:26" x14ac:dyDescent="0.25">
      <c r="H53">
        <v>53</v>
      </c>
      <c r="I53" t="str">
        <f t="shared" si="6"/>
        <v>53.wav</v>
      </c>
      <c r="J53" t="str">
        <f t="shared" si="9"/>
        <v>53.aac</v>
      </c>
      <c r="N53" t="str">
        <f t="shared" si="8"/>
        <v/>
      </c>
      <c r="R53" t="str">
        <f t="shared" si="10"/>
        <v/>
      </c>
      <c r="V53" t="str">
        <f t="shared" si="11"/>
        <v/>
      </c>
      <c r="Y53" t="str">
        <f t="shared" si="12"/>
        <v/>
      </c>
    </row>
    <row r="54" spans="2:26" x14ac:dyDescent="0.25">
      <c r="H54">
        <v>54</v>
      </c>
      <c r="I54" t="str">
        <f t="shared" si="6"/>
        <v>54.wav</v>
      </c>
      <c r="J54" t="str">
        <f t="shared" si="9"/>
        <v>54.aac</v>
      </c>
      <c r="N54" t="str">
        <f t="shared" si="8"/>
        <v/>
      </c>
      <c r="R54" t="str">
        <f t="shared" si="10"/>
        <v/>
      </c>
      <c r="V54" t="str">
        <f t="shared" si="11"/>
        <v/>
      </c>
      <c r="Y54" t="str">
        <f t="shared" si="12"/>
        <v/>
      </c>
    </row>
    <row r="55" spans="2:26" x14ac:dyDescent="0.25">
      <c r="H55">
        <v>55</v>
      </c>
      <c r="I55" t="str">
        <f t="shared" si="6"/>
        <v>55.wav</v>
      </c>
      <c r="J55" t="str">
        <f t="shared" si="9"/>
        <v>55.aac</v>
      </c>
      <c r="N55" t="str">
        <f t="shared" si="8"/>
        <v/>
      </c>
      <c r="R55" t="str">
        <f t="shared" si="10"/>
        <v/>
      </c>
      <c r="V55" t="str">
        <f t="shared" si="11"/>
        <v/>
      </c>
      <c r="Y55" t="str">
        <f t="shared" si="12"/>
        <v/>
      </c>
    </row>
    <row r="56" spans="2:26" x14ac:dyDescent="0.25">
      <c r="H56">
        <v>56</v>
      </c>
      <c r="I56" t="str">
        <f t="shared" si="6"/>
        <v>56.wav</v>
      </c>
      <c r="J56" t="str">
        <f t="shared" si="9"/>
        <v>56.aac</v>
      </c>
      <c r="N56" t="str">
        <f t="shared" si="8"/>
        <v/>
      </c>
      <c r="R56" t="str">
        <f t="shared" si="10"/>
        <v/>
      </c>
      <c r="V56" t="str">
        <f t="shared" si="11"/>
        <v/>
      </c>
      <c r="Y56" t="str">
        <f t="shared" si="12"/>
        <v/>
      </c>
    </row>
    <row r="57" spans="2:26" x14ac:dyDescent="0.25">
      <c r="H57">
        <v>57</v>
      </c>
      <c r="I57" t="str">
        <f t="shared" si="6"/>
        <v>57.wav</v>
      </c>
      <c r="J57" t="str">
        <f t="shared" si="9"/>
        <v>57.aac</v>
      </c>
      <c r="N57" t="str">
        <f t="shared" si="8"/>
        <v/>
      </c>
      <c r="R57" t="str">
        <f t="shared" si="10"/>
        <v/>
      </c>
      <c r="V57" t="str">
        <f t="shared" si="11"/>
        <v/>
      </c>
      <c r="Y57" t="str">
        <f t="shared" si="12"/>
        <v/>
      </c>
    </row>
    <row r="58" spans="2:26" x14ac:dyDescent="0.25">
      <c r="H58">
        <v>58</v>
      </c>
      <c r="I58" t="str">
        <f t="shared" si="6"/>
        <v>58.wav</v>
      </c>
      <c r="J58" t="str">
        <f t="shared" si="9"/>
        <v>58.aac</v>
      </c>
      <c r="N58" t="str">
        <f t="shared" si="8"/>
        <v/>
      </c>
      <c r="R58" s="9" t="str">
        <f t="shared" si="10"/>
        <v/>
      </c>
      <c r="V58" t="str">
        <f t="shared" si="11"/>
        <v/>
      </c>
      <c r="Y58" t="str">
        <f t="shared" si="12"/>
        <v/>
      </c>
    </row>
    <row r="59" spans="2:26" x14ac:dyDescent="0.25">
      <c r="H59">
        <v>59</v>
      </c>
      <c r="I59" t="str">
        <f t="shared" si="6"/>
        <v>59.wav</v>
      </c>
      <c r="J59" t="str">
        <f t="shared" si="9"/>
        <v>59.aac</v>
      </c>
      <c r="N59" t="str">
        <f t="shared" si="8"/>
        <v/>
      </c>
      <c r="R59" t="str">
        <f t="shared" si="10"/>
        <v/>
      </c>
      <c r="V59" t="str">
        <f t="shared" si="11"/>
        <v/>
      </c>
      <c r="Y59" t="str">
        <f t="shared" si="12"/>
        <v/>
      </c>
    </row>
    <row r="60" spans="2:26" s="4" customFormat="1" x14ac:dyDescent="0.25">
      <c r="B60" s="3"/>
      <c r="D60" s="3"/>
      <c r="G60" s="3"/>
      <c r="H60" s="4">
        <v>60</v>
      </c>
      <c r="I60" s="4" t="str">
        <f t="shared" si="6"/>
        <v>60.wav</v>
      </c>
      <c r="J60" s="4" t="str">
        <f t="shared" si="9"/>
        <v>60.aac</v>
      </c>
      <c r="K60" s="3"/>
      <c r="N60" s="4" t="str">
        <f t="shared" si="8"/>
        <v/>
      </c>
      <c r="O60" s="3"/>
      <c r="R60" s="4" t="str">
        <f t="shared" si="10"/>
        <v/>
      </c>
      <c r="S60" s="3"/>
      <c r="V60" s="4" t="str">
        <f t="shared" si="11"/>
        <v/>
      </c>
      <c r="W60" s="3"/>
      <c r="Y60" s="4" t="str">
        <f t="shared" si="12"/>
        <v/>
      </c>
      <c r="Z6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5F25-8D01-484E-9A5E-FE0D9C7B3A26}">
  <dimension ref="A1:AW60"/>
  <sheetViews>
    <sheetView tabSelected="1" topLeftCell="W1" zoomScale="80" zoomScaleNormal="80" workbookViewId="0">
      <selection activeCell="AD3" sqref="AD3"/>
    </sheetView>
  </sheetViews>
  <sheetFormatPr defaultRowHeight="15" x14ac:dyDescent="0.25"/>
  <cols>
    <col min="1" max="1" width="20.28515625" customWidth="1"/>
    <col min="2" max="2" width="2.5703125" style="1" customWidth="1"/>
    <col min="4" max="4" width="2.5703125" style="1" customWidth="1"/>
    <col min="6" max="6" width="9.140625" customWidth="1"/>
    <col min="7" max="7" width="2.5703125" style="1" customWidth="1"/>
    <col min="8" max="8" width="3.42578125" bestFit="1" customWidth="1"/>
    <col min="9" max="10" width="7.7109375" customWidth="1"/>
    <col min="11" max="11" width="2.5703125" style="1" customWidth="1"/>
    <col min="13" max="13" width="2.140625" customWidth="1"/>
    <col min="14" max="14" width="44.85546875" customWidth="1"/>
    <col min="15" max="15" width="2.5703125" style="1" customWidth="1"/>
    <col min="16" max="16" width="11.140625" bestFit="1" customWidth="1"/>
    <col min="17" max="17" width="2.140625" customWidth="1"/>
    <col min="18" max="18" width="65.28515625" bestFit="1" customWidth="1"/>
    <col min="19" max="19" width="2.5703125" style="1" customWidth="1"/>
    <col min="20" max="20" width="10.42578125" customWidth="1"/>
    <col min="21" max="21" width="22.28515625" customWidth="1"/>
    <col min="22" max="22" width="2.5703125" style="1" customWidth="1"/>
    <col min="23" max="23" width="12.7109375" customWidth="1"/>
    <col min="24" max="24" width="2.140625" customWidth="1"/>
    <col min="25" max="25" width="76.7109375" bestFit="1" customWidth="1"/>
    <col min="26" max="26" width="2.5703125" style="1" customWidth="1"/>
    <col min="27" max="27" width="10.42578125" bestFit="1" customWidth="1"/>
    <col min="28" max="28" width="22.28515625" customWidth="1"/>
    <col min="29" max="29" width="2.5703125" style="1" customWidth="1"/>
    <col min="31" max="37" width="38.7109375" customWidth="1"/>
    <col min="38" max="38" width="18" customWidth="1"/>
    <col min="39" max="39" width="2.5703125" style="1" customWidth="1"/>
  </cols>
  <sheetData>
    <row r="1" spans="1:49" x14ac:dyDescent="0.25">
      <c r="A1" t="s">
        <v>135</v>
      </c>
      <c r="B1" s="1" t="s">
        <v>4</v>
      </c>
      <c r="C1" t="str">
        <f t="shared" ref="C1:C60" si="0">IF(A1&lt;&gt;0,LEFT(A1,SEARCH(".",A1,1)-1),"")</f>
        <v>AKL CH 1 - Kombinasi Bisnis_480p</v>
      </c>
      <c r="D1" s="1" t="s">
        <v>4</v>
      </c>
      <c r="E1" t="str">
        <f t="shared" ref="E1:E60" si="1">IF(A1&lt;&gt;0,IF(RIGHT(A1,4)=".mkv",_xlfn.CONCAT(C1,"(1).mkv"),_xlfn.CONCAT(C1,".mkv")),"")</f>
        <v>AKL CH 1 - Kombinasi Bisnis_480p.mkv</v>
      </c>
      <c r="G1" s="1" t="s">
        <v>4</v>
      </c>
      <c r="H1">
        <v>1</v>
      </c>
      <c r="I1" t="str">
        <f>_xlfn.CONCAT(H1,".wav")</f>
        <v>1.wav</v>
      </c>
      <c r="J1" t="str">
        <f t="shared" ref="J1:J60" si="2">_xlfn.CONCAT(H1,".aac")</f>
        <v>1.aac</v>
      </c>
      <c r="K1" s="1" t="s">
        <v>4</v>
      </c>
      <c r="L1" s="7" t="s">
        <v>0</v>
      </c>
      <c r="N1" t="str">
        <f t="shared" ref="N1:N32" si="3">IF(A1&lt;&gt;0,_xlfn.CONCAT($L$1," ","""",A1,""""," ","""",$L$5,I1,""""),"")</f>
        <v>ffmpeg -i "AKL CH 1 - Kombinasi Bisnis_480p.mp4" "E:\temp\1.wav"</v>
      </c>
      <c r="O1" s="1" t="s">
        <v>4</v>
      </c>
      <c r="P1" s="7" t="s">
        <v>13</v>
      </c>
      <c r="R1" t="str">
        <f t="shared" ref="R1:R32" si="4">IF(A1&lt;&gt;0,_xlfn.CONCAT($P$1," ",$P$3," ",$P$4," -if ","""",$L$5,I1,""""," -of ","""",$L$5,J1,""""),"")</f>
        <v>neroaacenc -br 32000 -hev2 -if "E:\temp\1.wav" -of "E:\temp\1.aac"</v>
      </c>
      <c r="S1" s="1" t="s">
        <v>4</v>
      </c>
      <c r="T1" s="7" t="s">
        <v>133</v>
      </c>
      <c r="U1" t="str">
        <f t="shared" ref="U1:U32" si="5">_xlfn.CONCAT("del ","""",$L$5,I1,"""")</f>
        <v>del "E:\temp\1.wav"</v>
      </c>
      <c r="V1" s="1" t="s">
        <v>4</v>
      </c>
      <c r="W1" s="7" t="s">
        <v>1</v>
      </c>
      <c r="Y1" t="str">
        <f t="shared" ref="Y1:Y32" si="6">IF(A1&lt;&gt;0,_xlfn.CONCAT($W$1," ","""",$L$5,E1,""""," ","""",$L$5,J1,""""," ","-A"," ","""",A1,""""),"")</f>
        <v>mkvmerge -o "E:\temp\AKL CH 1 - Kombinasi Bisnis_480p.mkv" "E:\temp\1.aac" -A "AKL CH 1 - Kombinasi Bisnis_480p.mp4"</v>
      </c>
      <c r="Z1" s="1" t="s">
        <v>4</v>
      </c>
      <c r="AA1" s="7" t="s">
        <v>134</v>
      </c>
      <c r="AB1" t="str">
        <f t="shared" ref="AB1:AB32" si="7">_xlfn.CONCAT("del ","""",$L$5,J1,"""")</f>
        <v>del "E:\temp\1.aac"</v>
      </c>
      <c r="AC1" s="1" t="s">
        <v>4</v>
      </c>
      <c r="AD1" s="6" t="s">
        <v>130</v>
      </c>
      <c r="AE1" t="str">
        <f>IF(A1&lt;&gt;0,_xlfn.CONCAT(N1," &amp;&amp; ",R1," &amp;&amp; ",U1," &amp;&amp; ",Y1," &amp;&amp; ",AB1),"")</f>
        <v>ffmpeg -i "AKL CH 1 - Kombinasi Bisnis_480p.mp4" "E:\temp\1.wav" &amp;&amp; neroaacenc -br 32000 -hev2 -if "E:\temp\1.wav" -of "E:\temp\1.aac" &amp;&amp; del "E:\temp\1.wav" &amp;&amp; mkvmerge -o "E:\temp\AKL CH 1 - Kombinasi Bisnis_480p.mkv" "E:\temp\1.aac" -A "AKL CH 1 - Kombinasi Bisnis_480p.mp4" &amp;&amp; del "E:\temp\1.aac"</v>
      </c>
      <c r="AM1" s="1" t="s">
        <v>4</v>
      </c>
      <c r="AN1" s="6" t="s">
        <v>132</v>
      </c>
      <c r="AO1" t="str">
        <f>_xlfn.CONCAT("echo. &amp;&amp; echo DONE!!! &amp;&amp; pause")</f>
        <v>echo. &amp;&amp; echo DONE!!! &amp;&amp; pause</v>
      </c>
      <c r="AW1" t="s">
        <v>5</v>
      </c>
    </row>
    <row r="2" spans="1:49" x14ac:dyDescent="0.25">
      <c r="A2" t="s">
        <v>136</v>
      </c>
      <c r="B2" s="1" t="s">
        <v>4</v>
      </c>
      <c r="C2" t="str">
        <f t="shared" si="0"/>
        <v>AKL CH 2 - Investasi Saham Akuntansi dan Pelaporan Investor_480p</v>
      </c>
      <c r="D2" s="1" t="s">
        <v>4</v>
      </c>
      <c r="E2" t="str">
        <f t="shared" si="1"/>
        <v>AKL CH 2 - Investasi Saham Akuntansi dan Pelaporan Investor_480p.mkv</v>
      </c>
      <c r="G2" s="1" t="s">
        <v>4</v>
      </c>
      <c r="H2">
        <v>2</v>
      </c>
      <c r="I2" t="str">
        <f t="shared" ref="I2:I60" si="8">_xlfn.CONCAT(H2,".wav")</f>
        <v>2.wav</v>
      </c>
      <c r="J2" t="str">
        <f t="shared" si="2"/>
        <v>2.aac</v>
      </c>
      <c r="K2" s="1" t="s">
        <v>4</v>
      </c>
      <c r="N2" t="str">
        <f t="shared" si="3"/>
        <v>ffmpeg -i "AKL CH 2 - Investasi Saham Akuntansi dan Pelaporan Investor_480p.mp4" "E:\temp\2.wav"</v>
      </c>
      <c r="O2" s="1" t="s">
        <v>4</v>
      </c>
      <c r="R2" t="str">
        <f t="shared" si="4"/>
        <v>neroaacenc -br 32000 -hev2 -if "E:\temp\2.wav" -of "E:\temp\2.aac"</v>
      </c>
      <c r="S2" s="1" t="s">
        <v>4</v>
      </c>
      <c r="U2" t="str">
        <f t="shared" si="5"/>
        <v>del "E:\temp\2.wav"</v>
      </c>
      <c r="V2" s="1" t="s">
        <v>4</v>
      </c>
      <c r="Y2" t="str">
        <f t="shared" si="6"/>
        <v>mkvmerge -o "E:\temp\AKL CH 2 - Investasi Saham Akuntansi dan Pelaporan Investor_480p.mkv" "E:\temp\2.aac" -A "AKL CH 2 - Investasi Saham Akuntansi dan Pelaporan Investor_480p.mp4"</v>
      </c>
      <c r="Z2" s="1" t="s">
        <v>4</v>
      </c>
      <c r="AB2" t="str">
        <f t="shared" si="7"/>
        <v>del "E:\temp\2.aac"</v>
      </c>
      <c r="AC2" s="1" t="s">
        <v>4</v>
      </c>
      <c r="AE2" t="str">
        <f t="shared" ref="AE2:AE60" si="9">IF(A2&lt;&gt;0,_xlfn.CONCAT(N2," &amp;&amp; ",R2," &amp;&amp; ",U2," &amp;&amp; ",Y2," &amp;&amp; ",AB2),"")</f>
        <v>ffmpeg -i "AKL CH 2 - Investasi Saham Akuntansi dan Pelaporan Investor_480p.mp4" "E:\temp\2.wav" &amp;&amp; neroaacenc -br 32000 -hev2 -if "E:\temp\2.wav" -of "E:\temp\2.aac" &amp;&amp; del "E:\temp\2.wav" &amp;&amp; mkvmerge -o "E:\temp\AKL CH 2 - Investasi Saham Akuntansi dan Pelaporan Investor_480p.mkv" "E:\temp\2.aac" -A "AKL CH 2 - Investasi Saham Akuntansi dan Pelaporan Investor_480p.mp4" &amp;&amp; del "E:\temp\2.aac"</v>
      </c>
      <c r="AM2" s="1" t="s">
        <v>4</v>
      </c>
    </row>
    <row r="3" spans="1:49" x14ac:dyDescent="0.25">
      <c r="A3" t="s">
        <v>137</v>
      </c>
      <c r="B3" s="1" t="s">
        <v>4</v>
      </c>
      <c r="C3" t="str">
        <f t="shared" si="0"/>
        <v>AKL CH 3 - Introduksi Laporan Keuangan Konsolidasian_480p</v>
      </c>
      <c r="D3" s="1" t="s">
        <v>4</v>
      </c>
      <c r="E3" t="str">
        <f t="shared" si="1"/>
        <v>AKL CH 3 - Introduksi Laporan Keuangan Konsolidasian_480p.mkv</v>
      </c>
      <c r="G3" s="1" t="s">
        <v>4</v>
      </c>
      <c r="H3">
        <v>3</v>
      </c>
      <c r="I3" t="str">
        <f t="shared" si="8"/>
        <v>3.wav</v>
      </c>
      <c r="J3" t="str">
        <f t="shared" si="2"/>
        <v>3.aac</v>
      </c>
      <c r="K3" s="1" t="s">
        <v>4</v>
      </c>
      <c r="L3" t="s">
        <v>131</v>
      </c>
      <c r="M3" t="s">
        <v>4</v>
      </c>
      <c r="N3" t="str">
        <f t="shared" si="3"/>
        <v>ffmpeg -i "AKL CH 3 - Introduksi Laporan Keuangan Konsolidasian_480p.mp4" "E:\temp\3.wav"</v>
      </c>
      <c r="O3" s="1" t="s">
        <v>4</v>
      </c>
      <c r="P3" s="2" t="s">
        <v>11</v>
      </c>
      <c r="R3" t="str">
        <f t="shared" si="4"/>
        <v>neroaacenc -br 32000 -hev2 -if "E:\temp\3.wav" -of "E:\temp\3.aac"</v>
      </c>
      <c r="S3" s="1" t="s">
        <v>4</v>
      </c>
      <c r="U3" t="str">
        <f t="shared" si="5"/>
        <v>del "E:\temp\3.wav"</v>
      </c>
      <c r="V3" s="1" t="s">
        <v>4</v>
      </c>
      <c r="Y3" t="str">
        <f t="shared" si="6"/>
        <v>mkvmerge -o "E:\temp\AKL CH 3 - Introduksi Laporan Keuangan Konsolidasian_480p.mkv" "E:\temp\3.aac" -A "AKL CH 3 - Introduksi Laporan Keuangan Konsolidasian_480p.mp4"</v>
      </c>
      <c r="Z3" s="1" t="s">
        <v>4</v>
      </c>
      <c r="AB3" t="str">
        <f t="shared" si="7"/>
        <v>del "E:\temp\3.aac"</v>
      </c>
      <c r="AC3" s="1" t="s">
        <v>4</v>
      </c>
      <c r="AE3" t="str">
        <f t="shared" si="9"/>
        <v>ffmpeg -i "AKL CH 3 - Introduksi Laporan Keuangan Konsolidasian_480p.mp4" "E:\temp\3.wav" &amp;&amp; neroaacenc -br 32000 -hev2 -if "E:\temp\3.wav" -of "E:\temp\3.aac" &amp;&amp; del "E:\temp\3.wav" &amp;&amp; mkvmerge -o "E:\temp\AKL CH 3 - Introduksi Laporan Keuangan Konsolidasian_480p.mkv" "E:\temp\3.aac" -A "AKL CH 3 - Introduksi Laporan Keuangan Konsolidasian_480p.mp4" &amp;&amp; del "E:\temp\3.aac"</v>
      </c>
      <c r="AM3" s="1" t="s">
        <v>4</v>
      </c>
    </row>
    <row r="4" spans="1:49" x14ac:dyDescent="0.25">
      <c r="A4" t="s">
        <v>138</v>
      </c>
      <c r="B4" s="1" t="s">
        <v>4</v>
      </c>
      <c r="C4" t="str">
        <f t="shared" si="0"/>
        <v>AKL CH 4 - Teknik dan Prosedur Penyusunan Laporan Keuangan Konsolidasian</v>
      </c>
      <c r="D4" s="1" t="s">
        <v>4</v>
      </c>
      <c r="E4" t="str">
        <f t="shared" si="1"/>
        <v>AKL CH 4 - Teknik dan Prosedur Penyusunan Laporan Keuangan Konsolidasian.mkv</v>
      </c>
      <c r="G4" s="1" t="s">
        <v>4</v>
      </c>
      <c r="H4">
        <v>4</v>
      </c>
      <c r="I4" t="str">
        <f t="shared" si="8"/>
        <v>4.wav</v>
      </c>
      <c r="J4" t="str">
        <f t="shared" si="2"/>
        <v>4.aac</v>
      </c>
      <c r="K4" s="1" t="s">
        <v>4</v>
      </c>
      <c r="L4" t="s">
        <v>129</v>
      </c>
      <c r="M4" t="s">
        <v>4</v>
      </c>
      <c r="N4" t="str">
        <f t="shared" si="3"/>
        <v>ffmpeg -i "AKL CH 4 - Teknik dan Prosedur Penyusunan Laporan Keuangan Konsolidasian.mp4" "E:\temp\4.wav"</v>
      </c>
      <c r="O4" s="1" t="s">
        <v>4</v>
      </c>
      <c r="P4" s="2" t="s">
        <v>12</v>
      </c>
      <c r="R4" t="str">
        <f t="shared" si="4"/>
        <v>neroaacenc -br 32000 -hev2 -if "E:\temp\4.wav" -of "E:\temp\4.aac"</v>
      </c>
      <c r="S4" s="1" t="s">
        <v>4</v>
      </c>
      <c r="U4" t="str">
        <f t="shared" si="5"/>
        <v>del "E:\temp\4.wav"</v>
      </c>
      <c r="V4" s="1" t="s">
        <v>4</v>
      </c>
      <c r="Y4" t="str">
        <f t="shared" si="6"/>
        <v>mkvmerge -o "E:\temp\AKL CH 4 - Teknik dan Prosedur Penyusunan Laporan Keuangan Konsolidasian.mkv" "E:\temp\4.aac" -A "AKL CH 4 - Teknik dan Prosedur Penyusunan Laporan Keuangan Konsolidasian.mp4"</v>
      </c>
      <c r="Z4" s="1" t="s">
        <v>4</v>
      </c>
      <c r="AB4" t="str">
        <f t="shared" si="7"/>
        <v>del "E:\temp\4.aac"</v>
      </c>
      <c r="AC4" s="1" t="s">
        <v>4</v>
      </c>
      <c r="AE4" t="str">
        <f t="shared" si="9"/>
        <v>ffmpeg -i "AKL CH 4 - Teknik dan Prosedur Penyusunan Laporan Keuangan Konsolidasian.mp4" "E:\temp\4.wav" &amp;&amp; neroaacenc -br 32000 -hev2 -if "E:\temp\4.wav" -of "E:\temp\4.aac" &amp;&amp; del "E:\temp\4.wav" &amp;&amp; mkvmerge -o "E:\temp\AKL CH 4 - Teknik dan Prosedur Penyusunan Laporan Keuangan Konsolidasian.mkv" "E:\temp\4.aac" -A "AKL CH 4 - Teknik dan Prosedur Penyusunan Laporan Keuangan Konsolidasian.mp4" &amp;&amp; del "E:\temp\4.aac"</v>
      </c>
      <c r="AM4" s="1" t="s">
        <v>4</v>
      </c>
    </row>
    <row r="5" spans="1:49" x14ac:dyDescent="0.25">
      <c r="A5" t="s">
        <v>139</v>
      </c>
      <c r="B5" s="1" t="s">
        <v>4</v>
      </c>
      <c r="C5" t="str">
        <f t="shared" si="0"/>
        <v>AKL CH 5 (Cara Cepat) - Transaksi Laba Antarperusahaan dalam Persediaan</v>
      </c>
      <c r="D5" s="1" t="s">
        <v>4</v>
      </c>
      <c r="E5" t="str">
        <f t="shared" si="1"/>
        <v>AKL CH 5 (Cara Cepat) - Transaksi Laba Antarperusahaan dalam Persediaan.mkv</v>
      </c>
      <c r="G5" s="1" t="s">
        <v>4</v>
      </c>
      <c r="H5">
        <v>5</v>
      </c>
      <c r="I5" t="str">
        <f t="shared" si="8"/>
        <v>5.wav</v>
      </c>
      <c r="J5" t="str">
        <f t="shared" si="2"/>
        <v>5.aac</v>
      </c>
      <c r="K5" s="1" t="s">
        <v>4</v>
      </c>
      <c r="L5" s="6" t="s">
        <v>128</v>
      </c>
      <c r="M5" t="s">
        <v>4</v>
      </c>
      <c r="N5" t="str">
        <f t="shared" si="3"/>
        <v>ffmpeg -i "AKL CH 5 (Cara Cepat) - Transaksi Laba Antarperusahaan dalam Persediaan.mp4" "E:\temp\5.wav"</v>
      </c>
      <c r="O5" s="1" t="s">
        <v>4</v>
      </c>
      <c r="R5" t="str">
        <f t="shared" si="4"/>
        <v>neroaacenc -br 32000 -hev2 -if "E:\temp\5.wav" -of "E:\temp\5.aac"</v>
      </c>
      <c r="S5" s="1" t="s">
        <v>4</v>
      </c>
      <c r="U5" t="str">
        <f t="shared" si="5"/>
        <v>del "E:\temp\5.wav"</v>
      </c>
      <c r="V5" s="1" t="s">
        <v>4</v>
      </c>
      <c r="Y5" t="str">
        <f t="shared" si="6"/>
        <v>mkvmerge -o "E:\temp\AKL CH 5 (Cara Cepat) - Transaksi Laba Antarperusahaan dalam Persediaan.mkv" "E:\temp\5.aac" -A "AKL CH 5 (Cara Cepat) - Transaksi Laba Antarperusahaan dalam Persediaan.mp4"</v>
      </c>
      <c r="Z5" s="1" t="s">
        <v>4</v>
      </c>
      <c r="AB5" t="str">
        <f t="shared" si="7"/>
        <v>del "E:\temp\5.aac"</v>
      </c>
      <c r="AC5" s="1" t="s">
        <v>4</v>
      </c>
      <c r="AE5" t="str">
        <f t="shared" si="9"/>
        <v>ffmpeg -i "AKL CH 5 (Cara Cepat) - Transaksi Laba Antarperusahaan dalam Persediaan.mp4" "E:\temp\5.wav" &amp;&amp; neroaacenc -br 32000 -hev2 -if "E:\temp\5.wav" -of "E:\temp\5.aac" &amp;&amp; del "E:\temp\5.wav" &amp;&amp; mkvmerge -o "E:\temp\AKL CH 5 (Cara Cepat) - Transaksi Laba Antarperusahaan dalam Persediaan.mkv" "E:\temp\5.aac" -A "AKL CH 5 (Cara Cepat) - Transaksi Laba Antarperusahaan dalam Persediaan.mp4" &amp;&amp; del "E:\temp\5.aac"</v>
      </c>
      <c r="AM5" s="1" t="s">
        <v>4</v>
      </c>
    </row>
    <row r="6" spans="1:49" x14ac:dyDescent="0.25">
      <c r="A6" t="s">
        <v>140</v>
      </c>
      <c r="B6" s="1" t="s">
        <v>4</v>
      </c>
      <c r="C6" t="str">
        <f t="shared" si="0"/>
        <v>AKL CH 5 (Comp) - Akuntansi Keuangan Lanjutan (Bab 5) Transaksi Laba Antar Perusahaan dalam Persediaan (Part 1)</v>
      </c>
      <c r="D6" s="1" t="s">
        <v>4</v>
      </c>
      <c r="E6" t="str">
        <f t="shared" si="1"/>
        <v>AKL CH 5 (Comp) - Akuntansi Keuangan Lanjutan (Bab 5) Transaksi Laba Antar Perusahaan dalam Persediaan (Part 1).mkv</v>
      </c>
      <c r="G6" s="1" t="s">
        <v>4</v>
      </c>
      <c r="H6">
        <v>6</v>
      </c>
      <c r="I6" t="str">
        <f t="shared" si="8"/>
        <v>6.wav</v>
      </c>
      <c r="J6" t="str">
        <f t="shared" si="2"/>
        <v>6.aac</v>
      </c>
      <c r="K6" s="1" t="s">
        <v>4</v>
      </c>
      <c r="N6" t="str">
        <f t="shared" si="3"/>
        <v>ffmpeg -i "AKL CH 5 (Comp) - Akuntansi Keuangan Lanjutan (Bab 5) Transaksi Laba Antar Perusahaan dalam Persediaan (Part 1).mp4" "E:\temp\6.wav"</v>
      </c>
      <c r="O6" s="1" t="s">
        <v>4</v>
      </c>
      <c r="R6" t="str">
        <f t="shared" si="4"/>
        <v>neroaacenc -br 32000 -hev2 -if "E:\temp\6.wav" -of "E:\temp\6.aac"</v>
      </c>
      <c r="S6" s="1" t="s">
        <v>4</v>
      </c>
      <c r="U6" t="str">
        <f t="shared" si="5"/>
        <v>del "E:\temp\6.wav"</v>
      </c>
      <c r="V6" s="1" t="s">
        <v>4</v>
      </c>
      <c r="Y6" t="str">
        <f t="shared" si="6"/>
        <v>mkvmerge -o "E:\temp\AKL CH 5 (Comp) - Akuntansi Keuangan Lanjutan (Bab 5) Transaksi Laba Antar Perusahaan dalam Persediaan (Part 1).mkv" "E:\temp\6.aac" -A "AKL CH 5 (Comp) - Akuntansi Keuangan Lanjutan (Bab 5) Transaksi Laba Antar Perusahaan dalam Persediaan (Part 1).mp4"</v>
      </c>
      <c r="Z6" s="1" t="s">
        <v>4</v>
      </c>
      <c r="AB6" t="str">
        <f t="shared" si="7"/>
        <v>del "E:\temp\6.aac"</v>
      </c>
      <c r="AC6" s="1" t="s">
        <v>4</v>
      </c>
      <c r="AE6" t="str">
        <f t="shared" si="9"/>
        <v>ffmpeg -i "AKL CH 5 (Comp) - Akuntansi Keuangan Lanjutan (Bab 5) Transaksi Laba Antar Perusahaan dalam Persediaan (Part 1).mp4" "E:\temp\6.wav" &amp;&amp; neroaacenc -br 32000 -hev2 -if "E:\temp\6.wav" -of "E:\temp\6.aac" &amp;&amp; del "E:\temp\6.wav" &amp;&amp; mkvmerge -o "E:\temp\AKL CH 5 (Comp) - Akuntansi Keuangan Lanjutan (Bab 5) Transaksi Laba Antar Perusahaan dalam Persediaan (Part 1).mkv" "E:\temp\6.aac" -A "AKL CH 5 (Comp) - Akuntansi Keuangan Lanjutan (Bab 5) Transaksi Laba Antar Perusahaan dalam Persediaan (Part 1).mp4" &amp;&amp; del "E:\temp\6.aac"</v>
      </c>
      <c r="AM6" s="1" t="s">
        <v>4</v>
      </c>
    </row>
    <row r="7" spans="1:49" x14ac:dyDescent="0.25">
      <c r="A7" t="s">
        <v>141</v>
      </c>
      <c r="B7" s="1" t="s">
        <v>4</v>
      </c>
      <c r="C7" t="str">
        <f t="shared" si="0"/>
        <v>AKL CH 6 (part 1) - Akuntansi Keuangan Lanjutan (Bab 6) Transaksi Laba Antar Perusahaan dalam Aset Pabrik (Part 1)</v>
      </c>
      <c r="D7" s="1" t="s">
        <v>4</v>
      </c>
      <c r="E7" t="str">
        <f t="shared" si="1"/>
        <v>AKL CH 6 (part 1) - Akuntansi Keuangan Lanjutan (Bab 6) Transaksi Laba Antar Perusahaan dalam Aset Pabrik (Part 1).mkv</v>
      </c>
      <c r="G7" s="1" t="s">
        <v>4</v>
      </c>
      <c r="H7">
        <v>7</v>
      </c>
      <c r="I7" t="str">
        <f t="shared" si="8"/>
        <v>7.wav</v>
      </c>
      <c r="J7" t="str">
        <f t="shared" si="2"/>
        <v>7.aac</v>
      </c>
      <c r="K7" s="1" t="s">
        <v>4</v>
      </c>
      <c r="N7" t="str">
        <f t="shared" si="3"/>
        <v>ffmpeg -i "AKL CH 6 (part 1) - Akuntansi Keuangan Lanjutan (Bab 6) Transaksi Laba Antar Perusahaan dalam Aset Pabrik (Part 1).mp4" "E:\temp\7.wav"</v>
      </c>
      <c r="O7" s="1" t="s">
        <v>4</v>
      </c>
      <c r="R7" t="str">
        <f t="shared" si="4"/>
        <v>neroaacenc -br 32000 -hev2 -if "E:\temp\7.wav" -of "E:\temp\7.aac"</v>
      </c>
      <c r="S7" s="1" t="s">
        <v>4</v>
      </c>
      <c r="U7" t="str">
        <f t="shared" si="5"/>
        <v>del "E:\temp\7.wav"</v>
      </c>
      <c r="V7" s="1" t="s">
        <v>4</v>
      </c>
      <c r="Y7" t="str">
        <f t="shared" si="6"/>
        <v>mkvmerge -o "E:\temp\AKL CH 6 (part 1) - Akuntansi Keuangan Lanjutan (Bab 6) Transaksi Laba Antar Perusahaan dalam Aset Pabrik (Part 1).mkv" "E:\temp\7.aac" -A "AKL CH 6 (part 1) - Akuntansi Keuangan Lanjutan (Bab 6) Transaksi Laba Antar Perusahaan dalam Aset Pabrik (Part 1).mp4"</v>
      </c>
      <c r="Z7" s="1" t="s">
        <v>4</v>
      </c>
      <c r="AB7" t="str">
        <f t="shared" si="7"/>
        <v>del "E:\temp\7.aac"</v>
      </c>
      <c r="AC7" s="1" t="s">
        <v>4</v>
      </c>
      <c r="AE7" t="str">
        <f t="shared" si="9"/>
        <v>ffmpeg -i "AKL CH 6 (part 1) - Akuntansi Keuangan Lanjutan (Bab 6) Transaksi Laba Antar Perusahaan dalam Aset Pabrik (Part 1).mp4" "E:\temp\7.wav" &amp;&amp; neroaacenc -br 32000 -hev2 -if "E:\temp\7.wav" -of "E:\temp\7.aac" &amp;&amp; del "E:\temp\7.wav" &amp;&amp; mkvmerge -o "E:\temp\AKL CH 6 (part 1) - Akuntansi Keuangan Lanjutan (Bab 6) Transaksi Laba Antar Perusahaan dalam Aset Pabrik (Part 1).mkv" "E:\temp\7.aac" -A "AKL CH 6 (part 1) - Akuntansi Keuangan Lanjutan (Bab 6) Transaksi Laba Antar Perusahaan dalam Aset Pabrik (Part 1).mp4" &amp;&amp; del "E:\temp\7.aac"</v>
      </c>
      <c r="AM7" s="1" t="s">
        <v>4</v>
      </c>
    </row>
    <row r="8" spans="1:49" x14ac:dyDescent="0.25">
      <c r="A8" t="s">
        <v>142</v>
      </c>
      <c r="B8" s="1" t="s">
        <v>4</v>
      </c>
      <c r="C8" t="str">
        <f t="shared" si="0"/>
        <v>AKL CH 6 (part 2) - Akuntansi Keuangan Lanjutan (Bab 6) Transaksi Laba Antar Perusahaan dalam Aset Pabrik (Part 2)</v>
      </c>
      <c r="D8" s="1" t="s">
        <v>4</v>
      </c>
      <c r="E8" t="str">
        <f t="shared" si="1"/>
        <v>AKL CH 6 (part 2) - Akuntansi Keuangan Lanjutan (Bab 6) Transaksi Laba Antar Perusahaan dalam Aset Pabrik (Part 2).mkv</v>
      </c>
      <c r="G8" s="1" t="s">
        <v>4</v>
      </c>
      <c r="H8">
        <v>8</v>
      </c>
      <c r="I8" t="str">
        <f t="shared" si="8"/>
        <v>8.wav</v>
      </c>
      <c r="J8" t="str">
        <f t="shared" si="2"/>
        <v>8.aac</v>
      </c>
      <c r="K8" s="1" t="s">
        <v>4</v>
      </c>
      <c r="N8" t="str">
        <f t="shared" si="3"/>
        <v>ffmpeg -i "AKL CH 6 (part 2) - Akuntansi Keuangan Lanjutan (Bab 6) Transaksi Laba Antar Perusahaan dalam Aset Pabrik (Part 2).mp4" "E:\temp\8.wav"</v>
      </c>
      <c r="O8" s="1" t="s">
        <v>4</v>
      </c>
      <c r="R8" t="str">
        <f t="shared" si="4"/>
        <v>neroaacenc -br 32000 -hev2 -if "E:\temp\8.wav" -of "E:\temp\8.aac"</v>
      </c>
      <c r="S8" s="1" t="s">
        <v>4</v>
      </c>
      <c r="U8" t="str">
        <f t="shared" si="5"/>
        <v>del "E:\temp\8.wav"</v>
      </c>
      <c r="V8" s="1" t="s">
        <v>4</v>
      </c>
      <c r="Y8" t="str">
        <f t="shared" si="6"/>
        <v>mkvmerge -o "E:\temp\AKL CH 6 (part 2) - Akuntansi Keuangan Lanjutan (Bab 6) Transaksi Laba Antar Perusahaan dalam Aset Pabrik (Part 2).mkv" "E:\temp\8.aac" -A "AKL CH 6 (part 2) - Akuntansi Keuangan Lanjutan (Bab 6) Transaksi Laba Antar Perusahaan dalam Aset Pabrik (Part 2).mp4"</v>
      </c>
      <c r="Z8" s="1" t="s">
        <v>4</v>
      </c>
      <c r="AB8" t="str">
        <f t="shared" si="7"/>
        <v>del "E:\temp\8.aac"</v>
      </c>
      <c r="AC8" s="1" t="s">
        <v>4</v>
      </c>
      <c r="AE8" t="str">
        <f t="shared" si="9"/>
        <v>ffmpeg -i "AKL CH 6 (part 2) - Akuntansi Keuangan Lanjutan (Bab 6) Transaksi Laba Antar Perusahaan dalam Aset Pabrik (Part 2).mp4" "E:\temp\8.wav" &amp;&amp; neroaacenc -br 32000 -hev2 -if "E:\temp\8.wav" -of "E:\temp\8.aac" &amp;&amp; del "E:\temp\8.wav" &amp;&amp; mkvmerge -o "E:\temp\AKL CH 6 (part 2) - Akuntansi Keuangan Lanjutan (Bab 6) Transaksi Laba Antar Perusahaan dalam Aset Pabrik (Part 2).mkv" "E:\temp\8.aac" -A "AKL CH 6 (part 2) - Akuntansi Keuangan Lanjutan (Bab 6) Transaksi Laba Antar Perusahaan dalam Aset Pabrik (Part 2).mp4" &amp;&amp; del "E:\temp\8.aac"</v>
      </c>
      <c r="AM8" s="1" t="s">
        <v>4</v>
      </c>
    </row>
    <row r="9" spans="1:49" x14ac:dyDescent="0.25">
      <c r="B9" s="1" t="s">
        <v>4</v>
      </c>
      <c r="C9" t="str">
        <f t="shared" si="0"/>
        <v/>
      </c>
      <c r="D9" s="1" t="s">
        <v>4</v>
      </c>
      <c r="E9" t="str">
        <f t="shared" si="1"/>
        <v/>
      </c>
      <c r="G9" s="1" t="s">
        <v>4</v>
      </c>
      <c r="H9">
        <v>9</v>
      </c>
      <c r="I9" t="str">
        <f t="shared" si="8"/>
        <v>9.wav</v>
      </c>
      <c r="J9" t="str">
        <f t="shared" si="2"/>
        <v>9.aac</v>
      </c>
      <c r="K9" s="1" t="s">
        <v>4</v>
      </c>
      <c r="N9" t="str">
        <f t="shared" si="3"/>
        <v/>
      </c>
      <c r="O9" s="1" t="s">
        <v>4</v>
      </c>
      <c r="R9" t="str">
        <f t="shared" si="4"/>
        <v/>
      </c>
      <c r="S9" s="1" t="s">
        <v>4</v>
      </c>
      <c r="U9" t="str">
        <f t="shared" si="5"/>
        <v>del "E:\temp\9.wav"</v>
      </c>
      <c r="V9" s="1" t="s">
        <v>4</v>
      </c>
      <c r="Y9" t="str">
        <f t="shared" si="6"/>
        <v/>
      </c>
      <c r="Z9" s="1" t="s">
        <v>4</v>
      </c>
      <c r="AB9" t="str">
        <f t="shared" si="7"/>
        <v>del "E:\temp\9.aac"</v>
      </c>
      <c r="AC9" s="1" t="s">
        <v>4</v>
      </c>
      <c r="AE9" t="str">
        <f t="shared" si="9"/>
        <v/>
      </c>
      <c r="AM9" s="1" t="s">
        <v>4</v>
      </c>
    </row>
    <row r="10" spans="1:49" x14ac:dyDescent="0.25">
      <c r="A10" t="s">
        <v>143</v>
      </c>
      <c r="B10" s="1" t="s">
        <v>4</v>
      </c>
      <c r="C10" t="str">
        <f t="shared" si="0"/>
        <v>MK2 CH 15 - Capital Structure and Leverage</v>
      </c>
      <c r="D10" s="1" t="s">
        <v>4</v>
      </c>
      <c r="E10" t="str">
        <f t="shared" si="1"/>
        <v>MK2 CH 15 - Capital Structure and Leverage.mkv</v>
      </c>
      <c r="G10" s="1" t="s">
        <v>4</v>
      </c>
      <c r="H10">
        <v>10</v>
      </c>
      <c r="I10" t="str">
        <f t="shared" si="8"/>
        <v>10.wav</v>
      </c>
      <c r="J10" t="str">
        <f t="shared" si="2"/>
        <v>10.aac</v>
      </c>
      <c r="K10" s="1" t="s">
        <v>4</v>
      </c>
      <c r="N10" t="str">
        <f t="shared" si="3"/>
        <v>ffmpeg -i "MK2 CH 15 - Capital Structure and Leverage.mp4" "E:\temp\10.wav"</v>
      </c>
      <c r="O10" s="1" t="s">
        <v>4</v>
      </c>
      <c r="R10" t="str">
        <f t="shared" si="4"/>
        <v>neroaacenc -br 32000 -hev2 -if "E:\temp\10.wav" -of "E:\temp\10.aac"</v>
      </c>
      <c r="S10" s="1" t="s">
        <v>4</v>
      </c>
      <c r="U10" t="str">
        <f t="shared" si="5"/>
        <v>del "E:\temp\10.wav"</v>
      </c>
      <c r="V10" s="1" t="s">
        <v>4</v>
      </c>
      <c r="Y10" t="str">
        <f t="shared" si="6"/>
        <v>mkvmerge -o "E:\temp\MK2 CH 15 - Capital Structure and Leverage.mkv" "E:\temp\10.aac" -A "MK2 CH 15 - Capital Structure and Leverage.mp4"</v>
      </c>
      <c r="Z10" s="1" t="s">
        <v>4</v>
      </c>
      <c r="AB10" t="str">
        <f t="shared" si="7"/>
        <v>del "E:\temp\10.aac"</v>
      </c>
      <c r="AC10" s="1" t="s">
        <v>4</v>
      </c>
      <c r="AE10" t="str">
        <f t="shared" si="9"/>
        <v>ffmpeg -i "MK2 CH 15 - Capital Structure and Leverage.mp4" "E:\temp\10.wav" &amp;&amp; neroaacenc -br 32000 -hev2 -if "E:\temp\10.wav" -of "E:\temp\10.aac" &amp;&amp; del "E:\temp\10.wav" &amp;&amp; mkvmerge -o "E:\temp\MK2 CH 15 - Capital Structure and Leverage.mkv" "E:\temp\10.aac" -A "MK2 CH 15 - Capital Structure and Leverage.mp4" &amp;&amp; del "E:\temp\10.aac"</v>
      </c>
      <c r="AM10" s="1" t="s">
        <v>4</v>
      </c>
    </row>
    <row r="11" spans="1:49" x14ac:dyDescent="0.25">
      <c r="A11" t="s">
        <v>144</v>
      </c>
      <c r="B11" s="1" t="s">
        <v>4</v>
      </c>
      <c r="C11" t="str">
        <f t="shared" si="0"/>
        <v>MK2 CH 16 - Distributions to Shareholders Dividends and Share Repurchases_1080p</v>
      </c>
      <c r="D11" s="1" t="s">
        <v>4</v>
      </c>
      <c r="E11" t="str">
        <f t="shared" si="1"/>
        <v>MK2 CH 16 - Distributions to Shareholders Dividends and Share Repurchases_1080p.mkv</v>
      </c>
      <c r="G11" s="1" t="s">
        <v>4</v>
      </c>
      <c r="H11">
        <v>11</v>
      </c>
      <c r="I11" t="str">
        <f t="shared" si="8"/>
        <v>11.wav</v>
      </c>
      <c r="J11" t="str">
        <f t="shared" si="2"/>
        <v>11.aac</v>
      </c>
      <c r="K11" s="1" t="s">
        <v>4</v>
      </c>
      <c r="N11" t="str">
        <f t="shared" si="3"/>
        <v>ffmpeg -i "MK2 CH 16 - Distributions to Shareholders Dividends and Share Repurchases_1080p.mp4" "E:\temp\11.wav"</v>
      </c>
      <c r="O11" s="1" t="s">
        <v>4</v>
      </c>
      <c r="R11" t="str">
        <f t="shared" si="4"/>
        <v>neroaacenc -br 32000 -hev2 -if "E:\temp\11.wav" -of "E:\temp\11.aac"</v>
      </c>
      <c r="S11" s="1" t="s">
        <v>4</v>
      </c>
      <c r="U11" t="str">
        <f t="shared" si="5"/>
        <v>del "E:\temp\11.wav"</v>
      </c>
      <c r="V11" s="1" t="s">
        <v>4</v>
      </c>
      <c r="Y11" t="str">
        <f t="shared" si="6"/>
        <v>mkvmerge -o "E:\temp\MK2 CH 16 - Distributions to Shareholders Dividends and Share Repurchases_1080p.mkv" "E:\temp\11.aac" -A "MK2 CH 16 - Distributions to Shareholders Dividends and Share Repurchases_1080p.mp4"</v>
      </c>
      <c r="Z11" s="1" t="s">
        <v>4</v>
      </c>
      <c r="AB11" t="str">
        <f t="shared" si="7"/>
        <v>del "E:\temp\11.aac"</v>
      </c>
      <c r="AC11" s="1" t="s">
        <v>4</v>
      </c>
      <c r="AE11" t="str">
        <f t="shared" si="9"/>
        <v>ffmpeg -i "MK2 CH 16 - Distributions to Shareholders Dividends and Share Repurchases_1080p.mp4" "E:\temp\11.wav" &amp;&amp; neroaacenc -br 32000 -hev2 -if "E:\temp\11.wav" -of "E:\temp\11.aac" &amp;&amp; del "E:\temp\11.wav" &amp;&amp; mkvmerge -o "E:\temp\MK2 CH 16 - Distributions to Shareholders Dividends and Share Repurchases_1080p.mkv" "E:\temp\11.aac" -A "MK2 CH 16 - Distributions to Shareholders Dividends and Share Repurchases_1080p.mp4" &amp;&amp; del "E:\temp\11.aac"</v>
      </c>
      <c r="AM11" s="1" t="s">
        <v>4</v>
      </c>
    </row>
    <row r="12" spans="1:49" x14ac:dyDescent="0.25">
      <c r="A12" t="s">
        <v>145</v>
      </c>
      <c r="B12" s="1" t="s">
        <v>4</v>
      </c>
      <c r="C12" t="str">
        <f t="shared" si="0"/>
        <v>MK2 CH 17 - Working Capital Management</v>
      </c>
      <c r="D12" s="1" t="s">
        <v>4</v>
      </c>
      <c r="E12" t="str">
        <f t="shared" si="1"/>
        <v>MK2 CH 17 - Working Capital Management.mkv</v>
      </c>
      <c r="G12" s="1" t="s">
        <v>4</v>
      </c>
      <c r="H12">
        <v>12</v>
      </c>
      <c r="I12" t="str">
        <f t="shared" si="8"/>
        <v>12.wav</v>
      </c>
      <c r="J12" t="str">
        <f t="shared" si="2"/>
        <v>12.aac</v>
      </c>
      <c r="K12" s="1" t="s">
        <v>4</v>
      </c>
      <c r="N12" t="str">
        <f t="shared" si="3"/>
        <v>ffmpeg -i "MK2 CH 17 - Working Capital Management.mp4" "E:\temp\12.wav"</v>
      </c>
      <c r="O12" s="1" t="s">
        <v>4</v>
      </c>
      <c r="R12" t="str">
        <f t="shared" si="4"/>
        <v>neroaacenc -br 32000 -hev2 -if "E:\temp\12.wav" -of "E:\temp\12.aac"</v>
      </c>
      <c r="S12" s="1" t="s">
        <v>4</v>
      </c>
      <c r="U12" t="str">
        <f t="shared" si="5"/>
        <v>del "E:\temp\12.wav"</v>
      </c>
      <c r="V12" s="1" t="s">
        <v>4</v>
      </c>
      <c r="Y12" t="str">
        <f t="shared" si="6"/>
        <v>mkvmerge -o "E:\temp\MK2 CH 17 - Working Capital Management.mkv" "E:\temp\12.aac" -A "MK2 CH 17 - Working Capital Management.mp4"</v>
      </c>
      <c r="Z12" s="1" t="s">
        <v>4</v>
      </c>
      <c r="AB12" t="str">
        <f t="shared" si="7"/>
        <v>del "E:\temp\12.aac"</v>
      </c>
      <c r="AC12" s="1" t="s">
        <v>4</v>
      </c>
      <c r="AE12" t="str">
        <f t="shared" si="9"/>
        <v>ffmpeg -i "MK2 CH 17 - Working Capital Management.mp4" "E:\temp\12.wav" &amp;&amp; neroaacenc -br 32000 -hev2 -if "E:\temp\12.wav" -of "E:\temp\12.aac" &amp;&amp; del "E:\temp\12.wav" &amp;&amp; mkvmerge -o "E:\temp\MK2 CH 17 - Working Capital Management.mkv" "E:\temp\12.aac" -A "MK2 CH 17 - Working Capital Management.mp4" &amp;&amp; del "E:\temp\12.aac"</v>
      </c>
      <c r="AM12" s="1" t="s">
        <v>4</v>
      </c>
    </row>
    <row r="13" spans="1:49" x14ac:dyDescent="0.25">
      <c r="B13" s="1" t="s">
        <v>4</v>
      </c>
      <c r="C13" t="str">
        <f t="shared" si="0"/>
        <v/>
      </c>
      <c r="D13" s="1" t="s">
        <v>4</v>
      </c>
      <c r="E13" t="str">
        <f t="shared" si="1"/>
        <v/>
      </c>
      <c r="G13" s="1" t="s">
        <v>4</v>
      </c>
      <c r="H13">
        <v>13</v>
      </c>
      <c r="I13" t="str">
        <f t="shared" si="8"/>
        <v>13.wav</v>
      </c>
      <c r="J13" t="str">
        <f t="shared" si="2"/>
        <v>13.aac</v>
      </c>
      <c r="K13" s="1" t="s">
        <v>4</v>
      </c>
      <c r="N13" t="str">
        <f t="shared" si="3"/>
        <v/>
      </c>
      <c r="O13" s="1" t="s">
        <v>4</v>
      </c>
      <c r="R13" t="str">
        <f t="shared" si="4"/>
        <v/>
      </c>
      <c r="S13" s="1" t="s">
        <v>4</v>
      </c>
      <c r="U13" t="str">
        <f t="shared" si="5"/>
        <v>del "E:\temp\13.wav"</v>
      </c>
      <c r="V13" s="1" t="s">
        <v>4</v>
      </c>
      <c r="Y13" t="str">
        <f t="shared" si="6"/>
        <v/>
      </c>
      <c r="Z13" s="1" t="s">
        <v>4</v>
      </c>
      <c r="AB13" t="str">
        <f t="shared" si="7"/>
        <v>del "E:\temp\13.aac"</v>
      </c>
      <c r="AC13" s="1" t="s">
        <v>4</v>
      </c>
      <c r="AE13" t="str">
        <f t="shared" si="9"/>
        <v/>
      </c>
      <c r="AM13" s="1" t="s">
        <v>4</v>
      </c>
    </row>
    <row r="14" spans="1:49" x14ac:dyDescent="0.25">
      <c r="A14" t="s">
        <v>146</v>
      </c>
      <c r="B14" s="1" t="s">
        <v>4</v>
      </c>
      <c r="C14" t="str">
        <f t="shared" si="0"/>
        <v>TKDA 4 [Partnership 1] -  Akuntansi Keuangan Lanjutan D3 Pajak PKN STAN (1)</v>
      </c>
      <c r="D14" s="1" t="s">
        <v>4</v>
      </c>
      <c r="E14" t="str">
        <f t="shared" si="1"/>
        <v>TKDA 4 [Partnership 1] -  Akuntansi Keuangan Lanjutan D3 Pajak PKN STAN (1).mkv</v>
      </c>
      <c r="G14" s="1" t="s">
        <v>4</v>
      </c>
      <c r="H14">
        <v>14</v>
      </c>
      <c r="I14" t="str">
        <f t="shared" si="8"/>
        <v>14.wav</v>
      </c>
      <c r="J14" t="str">
        <f t="shared" si="2"/>
        <v>14.aac</v>
      </c>
      <c r="K14" s="1" t="s">
        <v>4</v>
      </c>
      <c r="N14" t="str">
        <f t="shared" si="3"/>
        <v>ffmpeg -i "TKDA 4 [Partnership 1] -  Akuntansi Keuangan Lanjutan D3 Pajak PKN STAN (1).mp4" "E:\temp\14.wav"</v>
      </c>
      <c r="O14" s="1" t="s">
        <v>4</v>
      </c>
      <c r="R14" t="str">
        <f t="shared" si="4"/>
        <v>neroaacenc -br 32000 -hev2 -if "E:\temp\14.wav" -of "E:\temp\14.aac"</v>
      </c>
      <c r="S14" s="1" t="s">
        <v>4</v>
      </c>
      <c r="U14" t="str">
        <f t="shared" si="5"/>
        <v>del "E:\temp\14.wav"</v>
      </c>
      <c r="V14" s="1" t="s">
        <v>4</v>
      </c>
      <c r="Y14" t="str">
        <f t="shared" si="6"/>
        <v>mkvmerge -o "E:\temp\TKDA 4 [Partnership 1] -  Akuntansi Keuangan Lanjutan D3 Pajak PKN STAN (1).mkv" "E:\temp\14.aac" -A "TKDA 4 [Partnership 1] -  Akuntansi Keuangan Lanjutan D3 Pajak PKN STAN (1).mp4"</v>
      </c>
      <c r="Z14" s="1" t="s">
        <v>4</v>
      </c>
      <c r="AB14" t="str">
        <f t="shared" si="7"/>
        <v>del "E:\temp\14.aac"</v>
      </c>
      <c r="AC14" s="1" t="s">
        <v>4</v>
      </c>
      <c r="AE14" t="str">
        <f t="shared" si="9"/>
        <v>ffmpeg -i "TKDA 4 [Partnership 1] -  Akuntansi Keuangan Lanjutan D3 Pajak PKN STAN (1).mp4" "E:\temp\14.wav" &amp;&amp; neroaacenc -br 32000 -hev2 -if "E:\temp\14.wav" -of "E:\temp\14.aac" &amp;&amp; del "E:\temp\14.wav" &amp;&amp; mkvmerge -o "E:\temp\TKDA 4 [Partnership 1] -  Akuntansi Keuangan Lanjutan D3 Pajak PKN STAN (1).mkv" "E:\temp\14.aac" -A "TKDA 4 [Partnership 1] -  Akuntansi Keuangan Lanjutan D3 Pajak PKN STAN (1).mp4" &amp;&amp; del "E:\temp\14.aac"</v>
      </c>
      <c r="AM14" s="1" t="s">
        <v>4</v>
      </c>
    </row>
    <row r="15" spans="1:49" x14ac:dyDescent="0.25">
      <c r="A15" t="s">
        <v>147</v>
      </c>
      <c r="B15" s="1" t="s">
        <v>4</v>
      </c>
      <c r="C15" t="str">
        <f t="shared" si="0"/>
        <v>TKDA 4 [Partnership Liquidations] - Likuidasi Partnership - Pertemuan 2 Akuntansi Keuangan Lanjutan D3 Pajak PKN STAN (2)</v>
      </c>
      <c r="D15" s="1" t="s">
        <v>4</v>
      </c>
      <c r="E15" t="str">
        <f t="shared" si="1"/>
        <v>TKDA 4 [Partnership Liquidations] - Likuidasi Partnership - Pertemuan 2 Akuntansi Keuangan Lanjutan D3 Pajak PKN STAN (2).mkv</v>
      </c>
      <c r="G15" s="1" t="s">
        <v>4</v>
      </c>
      <c r="H15">
        <v>15</v>
      </c>
      <c r="I15" t="str">
        <f t="shared" si="8"/>
        <v>15.wav</v>
      </c>
      <c r="J15" t="str">
        <f t="shared" si="2"/>
        <v>15.aac</v>
      </c>
      <c r="K15" s="1" t="s">
        <v>4</v>
      </c>
      <c r="N15" t="str">
        <f t="shared" si="3"/>
        <v>ffmpeg -i "TKDA 4 [Partnership Liquidations] - Likuidasi Partnership - Pertemuan 2 Akuntansi Keuangan Lanjutan D3 Pajak PKN STAN (2).mp4" "E:\temp\15.wav"</v>
      </c>
      <c r="O15" s="1" t="s">
        <v>4</v>
      </c>
      <c r="R15" t="str">
        <f t="shared" si="4"/>
        <v>neroaacenc -br 32000 -hev2 -if "E:\temp\15.wav" -of "E:\temp\15.aac"</v>
      </c>
      <c r="S15" s="1" t="s">
        <v>4</v>
      </c>
      <c r="U15" t="str">
        <f t="shared" si="5"/>
        <v>del "E:\temp\15.wav"</v>
      </c>
      <c r="V15" s="1" t="s">
        <v>4</v>
      </c>
      <c r="Y15" t="str">
        <f t="shared" si="6"/>
        <v>mkvmerge -o "E:\temp\TKDA 4 [Partnership Liquidations] - Likuidasi Partnership - Pertemuan 2 Akuntansi Keuangan Lanjutan D3 Pajak PKN STAN (2).mkv" "E:\temp\15.aac" -A "TKDA 4 [Partnership Liquidations] - Likuidasi Partnership - Pertemuan 2 Akuntansi Keuangan Lanjutan D3 Pajak PKN STAN (2).mp4"</v>
      </c>
      <c r="Z15" s="1" t="s">
        <v>4</v>
      </c>
      <c r="AB15" t="str">
        <f t="shared" si="7"/>
        <v>del "E:\temp\15.aac"</v>
      </c>
      <c r="AC15" s="1" t="s">
        <v>4</v>
      </c>
      <c r="AE15" t="str">
        <f t="shared" si="9"/>
        <v>ffmpeg -i "TKDA 4 [Partnership Liquidations] - Likuidasi Partnership - Pertemuan 2 Akuntansi Keuangan Lanjutan D3 Pajak PKN STAN (2).mp4" "E:\temp\15.wav" &amp;&amp; neroaacenc -br 32000 -hev2 -if "E:\temp\15.wav" -of "E:\temp\15.aac" &amp;&amp; del "E:\temp\15.wav" &amp;&amp; mkvmerge -o "E:\temp\TKDA 4 [Partnership Liquidations] - Likuidasi Partnership - Pertemuan 2 Akuntansi Keuangan Lanjutan D3 Pajak PKN STAN (2).mkv" "E:\temp\15.aac" -A "TKDA 4 [Partnership Liquidations] - Likuidasi Partnership - Pertemuan 2 Akuntansi Keuangan Lanjutan D3 Pajak PKN STAN (2).mp4" &amp;&amp; del "E:\temp\15.aac"</v>
      </c>
      <c r="AM15" s="1" t="s">
        <v>4</v>
      </c>
    </row>
    <row r="16" spans="1:49" x14ac:dyDescent="0.25">
      <c r="B16" s="1" t="s">
        <v>4</v>
      </c>
      <c r="C16" t="str">
        <f t="shared" si="0"/>
        <v/>
      </c>
      <c r="D16" s="1" t="s">
        <v>4</v>
      </c>
      <c r="E16" t="str">
        <f t="shared" si="1"/>
        <v/>
      </c>
      <c r="G16" s="1" t="s">
        <v>4</v>
      </c>
      <c r="H16">
        <v>16</v>
      </c>
      <c r="I16" t="str">
        <f t="shared" si="8"/>
        <v>16.wav</v>
      </c>
      <c r="J16" t="str">
        <f t="shared" si="2"/>
        <v>16.aac</v>
      </c>
      <c r="K16" s="1" t="s">
        <v>4</v>
      </c>
      <c r="N16" t="str">
        <f t="shared" si="3"/>
        <v/>
      </c>
      <c r="O16" s="1" t="s">
        <v>4</v>
      </c>
      <c r="R16" t="str">
        <f t="shared" si="4"/>
        <v/>
      </c>
      <c r="S16" s="1" t="s">
        <v>4</v>
      </c>
      <c r="U16" t="str">
        <f t="shared" si="5"/>
        <v>del "E:\temp\16.wav"</v>
      </c>
      <c r="V16" s="1" t="s">
        <v>4</v>
      </c>
      <c r="Y16" t="str">
        <f t="shared" si="6"/>
        <v/>
      </c>
      <c r="Z16" s="1" t="s">
        <v>4</v>
      </c>
      <c r="AB16" t="str">
        <f t="shared" si="7"/>
        <v>del "E:\temp\16.aac"</v>
      </c>
      <c r="AC16" s="1" t="s">
        <v>4</v>
      </c>
      <c r="AE16" t="str">
        <f t="shared" si="9"/>
        <v/>
      </c>
      <c r="AM16" s="1" t="s">
        <v>4</v>
      </c>
    </row>
    <row r="17" spans="1:39" x14ac:dyDescent="0.25">
      <c r="A17" t="s">
        <v>148</v>
      </c>
      <c r="B17" s="1" t="s">
        <v>4</v>
      </c>
      <c r="C17" t="str">
        <f t="shared" si="0"/>
        <v>TUTOR UAS AKM1</v>
      </c>
      <c r="D17" s="1" t="s">
        <v>4</v>
      </c>
      <c r="E17" t="str">
        <f t="shared" si="1"/>
        <v>TUTOR UAS AKM1.mkv</v>
      </c>
      <c r="G17" s="1" t="s">
        <v>4</v>
      </c>
      <c r="H17">
        <v>17</v>
      </c>
      <c r="I17" t="str">
        <f t="shared" si="8"/>
        <v>17.wav</v>
      </c>
      <c r="J17" t="str">
        <f t="shared" si="2"/>
        <v>17.aac</v>
      </c>
      <c r="K17" s="1" t="s">
        <v>4</v>
      </c>
      <c r="N17" t="str">
        <f t="shared" si="3"/>
        <v>ffmpeg -i "TUTOR UAS AKM1.mp4" "E:\temp\17.wav"</v>
      </c>
      <c r="O17" s="1" t="s">
        <v>4</v>
      </c>
      <c r="R17" t="str">
        <f t="shared" si="4"/>
        <v>neroaacenc -br 32000 -hev2 -if "E:\temp\17.wav" -of "E:\temp\17.aac"</v>
      </c>
      <c r="S17" s="1" t="s">
        <v>4</v>
      </c>
      <c r="U17" t="str">
        <f t="shared" si="5"/>
        <v>del "E:\temp\17.wav"</v>
      </c>
      <c r="V17" s="1" t="s">
        <v>4</v>
      </c>
      <c r="Y17" t="str">
        <f t="shared" si="6"/>
        <v>mkvmerge -o "E:\temp\TUTOR UAS AKM1.mkv" "E:\temp\17.aac" -A "TUTOR UAS AKM1.mp4"</v>
      </c>
      <c r="Z17" s="1" t="s">
        <v>4</v>
      </c>
      <c r="AB17" t="str">
        <f t="shared" si="7"/>
        <v>del "E:\temp\17.aac"</v>
      </c>
      <c r="AC17" s="1" t="s">
        <v>4</v>
      </c>
      <c r="AE17" t="str">
        <f t="shared" si="9"/>
        <v>ffmpeg -i "TUTOR UAS AKM1.mp4" "E:\temp\17.wav" &amp;&amp; neroaacenc -br 32000 -hev2 -if "E:\temp\17.wav" -of "E:\temp\17.aac" &amp;&amp; del "E:\temp\17.wav" &amp;&amp; mkvmerge -o "E:\temp\TUTOR UAS AKM1.mkv" "E:\temp\17.aac" -A "TUTOR UAS AKM1.mp4" &amp;&amp; del "E:\temp\17.aac"</v>
      </c>
      <c r="AM17" s="1" t="s">
        <v>4</v>
      </c>
    </row>
    <row r="18" spans="1:39" x14ac:dyDescent="0.25">
      <c r="A18" t="s">
        <v>149</v>
      </c>
      <c r="B18" s="1" t="s">
        <v>4</v>
      </c>
      <c r="C18" t="str">
        <f t="shared" si="0"/>
        <v>[mentoring]akbi coi</v>
      </c>
      <c r="D18" s="1" t="s">
        <v>4</v>
      </c>
      <c r="E18" t="str">
        <f t="shared" si="1"/>
        <v>[mentoring]akbi coi.mkv</v>
      </c>
      <c r="G18" s="1" t="s">
        <v>4</v>
      </c>
      <c r="H18">
        <v>18</v>
      </c>
      <c r="I18" t="str">
        <f t="shared" si="8"/>
        <v>18.wav</v>
      </c>
      <c r="J18" t="str">
        <f t="shared" si="2"/>
        <v>18.aac</v>
      </c>
      <c r="K18" s="1" t="s">
        <v>4</v>
      </c>
      <c r="N18" t="str">
        <f t="shared" si="3"/>
        <v>ffmpeg -i "[mentoring]akbi coi.mp4 - Google Drive.mp4" "E:\temp\18.wav"</v>
      </c>
      <c r="O18" s="1" t="s">
        <v>4</v>
      </c>
      <c r="R18" t="str">
        <f t="shared" si="4"/>
        <v>neroaacenc -br 32000 -hev2 -if "E:\temp\18.wav" -of "E:\temp\18.aac"</v>
      </c>
      <c r="S18" s="1" t="s">
        <v>4</v>
      </c>
      <c r="U18" t="str">
        <f t="shared" si="5"/>
        <v>del "E:\temp\18.wav"</v>
      </c>
      <c r="V18" s="1" t="s">
        <v>4</v>
      </c>
      <c r="Y18" t="str">
        <f t="shared" si="6"/>
        <v>mkvmerge -o "E:\temp\[mentoring]akbi coi.mkv" "E:\temp\18.aac" -A "[mentoring]akbi coi.mp4 - Google Drive.mp4"</v>
      </c>
      <c r="Z18" s="1" t="s">
        <v>4</v>
      </c>
      <c r="AB18" t="str">
        <f t="shared" si="7"/>
        <v>del "E:\temp\18.aac"</v>
      </c>
      <c r="AC18" s="1" t="s">
        <v>4</v>
      </c>
      <c r="AE18" t="str">
        <f t="shared" si="9"/>
        <v>ffmpeg -i "[mentoring]akbi coi.mp4 - Google Drive.mp4" "E:\temp\18.wav" &amp;&amp; neroaacenc -br 32000 -hev2 -if "E:\temp\18.wav" -of "E:\temp\18.aac" &amp;&amp; del "E:\temp\18.wav" &amp;&amp; mkvmerge -o "E:\temp\[mentoring]akbi coi.mkv" "E:\temp\18.aac" -A "[mentoring]akbi coi.mp4 - Google Drive.mp4" &amp;&amp; del "E:\temp\18.aac"</v>
      </c>
      <c r="AM18" s="1" t="s">
        <v>4</v>
      </c>
    </row>
    <row r="19" spans="1:39" x14ac:dyDescent="0.25">
      <c r="A19" t="s">
        <v>150</v>
      </c>
      <c r="B19" s="1" t="s">
        <v>4</v>
      </c>
      <c r="C19" t="str">
        <f t="shared" si="0"/>
        <v>[mentoring]akm 1 UAS</v>
      </c>
      <c r="D19" s="1" t="s">
        <v>4</v>
      </c>
      <c r="E19" t="str">
        <f t="shared" si="1"/>
        <v>[mentoring]akm 1 UAS.mkv</v>
      </c>
      <c r="G19" s="1" t="s">
        <v>4</v>
      </c>
      <c r="H19">
        <v>19</v>
      </c>
      <c r="I19" t="str">
        <f t="shared" si="8"/>
        <v>19.wav</v>
      </c>
      <c r="J19" t="str">
        <f t="shared" si="2"/>
        <v>19.aac</v>
      </c>
      <c r="K19" s="1" t="s">
        <v>4</v>
      </c>
      <c r="N19" t="str">
        <f t="shared" si="3"/>
        <v>ffmpeg -i "[mentoring]akm 1 UAS.mp4 - Google Drive_2.mp4" "E:\temp\19.wav"</v>
      </c>
      <c r="O19" s="1" t="s">
        <v>4</v>
      </c>
      <c r="R19" t="str">
        <f t="shared" si="4"/>
        <v>neroaacenc -br 32000 -hev2 -if "E:\temp\19.wav" -of "E:\temp\19.aac"</v>
      </c>
      <c r="S19" s="1" t="s">
        <v>4</v>
      </c>
      <c r="U19" t="str">
        <f t="shared" si="5"/>
        <v>del "E:\temp\19.wav"</v>
      </c>
      <c r="V19" s="1" t="s">
        <v>4</v>
      </c>
      <c r="Y19" t="str">
        <f t="shared" si="6"/>
        <v>mkvmerge -o "E:\temp\[mentoring]akm 1 UAS.mkv" "E:\temp\19.aac" -A "[mentoring]akm 1 UAS.mp4 - Google Drive_2.mp4"</v>
      </c>
      <c r="Z19" s="1" t="s">
        <v>4</v>
      </c>
      <c r="AB19" t="str">
        <f t="shared" si="7"/>
        <v>del "E:\temp\19.aac"</v>
      </c>
      <c r="AC19" s="1" t="s">
        <v>4</v>
      </c>
      <c r="AE19" t="str">
        <f t="shared" si="9"/>
        <v>ffmpeg -i "[mentoring]akm 1 UAS.mp4 - Google Drive_2.mp4" "E:\temp\19.wav" &amp;&amp; neroaacenc -br 32000 -hev2 -if "E:\temp\19.wav" -of "E:\temp\19.aac" &amp;&amp; del "E:\temp\19.wav" &amp;&amp; mkvmerge -o "E:\temp\[mentoring]akm 1 UAS.mkv" "E:\temp\19.aac" -A "[mentoring]akm 1 UAS.mp4 - Google Drive_2.mp4" &amp;&amp; del "E:\temp\19.aac"</v>
      </c>
      <c r="AM19" s="1" t="s">
        <v>4</v>
      </c>
    </row>
    <row r="20" spans="1:39" x14ac:dyDescent="0.25">
      <c r="B20" s="1" t="s">
        <v>4</v>
      </c>
      <c r="C20" t="str">
        <f t="shared" si="0"/>
        <v/>
      </c>
      <c r="D20" s="1" t="s">
        <v>4</v>
      </c>
      <c r="E20" t="str">
        <f t="shared" si="1"/>
        <v/>
      </c>
      <c r="G20" s="1" t="s">
        <v>4</v>
      </c>
      <c r="H20">
        <v>20</v>
      </c>
      <c r="I20" t="str">
        <f t="shared" si="8"/>
        <v>20.wav</v>
      </c>
      <c r="J20" t="str">
        <f t="shared" si="2"/>
        <v>20.aac</v>
      </c>
      <c r="K20" s="1" t="s">
        <v>4</v>
      </c>
      <c r="N20" t="str">
        <f t="shared" si="3"/>
        <v/>
      </c>
      <c r="O20" s="1" t="s">
        <v>4</v>
      </c>
      <c r="R20" t="str">
        <f t="shared" si="4"/>
        <v/>
      </c>
      <c r="S20" s="1" t="s">
        <v>4</v>
      </c>
      <c r="U20" t="str">
        <f t="shared" si="5"/>
        <v>del "E:\temp\20.wav"</v>
      </c>
      <c r="V20" s="1" t="s">
        <v>4</v>
      </c>
      <c r="Y20" t="str">
        <f t="shared" si="6"/>
        <v/>
      </c>
      <c r="Z20" s="1" t="s">
        <v>4</v>
      </c>
      <c r="AB20" t="str">
        <f t="shared" si="7"/>
        <v>del "E:\temp\20.aac"</v>
      </c>
      <c r="AC20" s="1" t="s">
        <v>4</v>
      </c>
      <c r="AE20" t="str">
        <f t="shared" si="9"/>
        <v/>
      </c>
      <c r="AM20" s="1" t="s">
        <v>4</v>
      </c>
    </row>
    <row r="21" spans="1:39" x14ac:dyDescent="0.25">
      <c r="B21" s="1" t="s">
        <v>4</v>
      </c>
      <c r="C21" t="str">
        <f t="shared" si="0"/>
        <v/>
      </c>
      <c r="D21" s="1" t="s">
        <v>4</v>
      </c>
      <c r="E21" t="str">
        <f t="shared" si="1"/>
        <v/>
      </c>
      <c r="G21" s="1" t="s">
        <v>4</v>
      </c>
      <c r="H21">
        <v>21</v>
      </c>
      <c r="I21" t="str">
        <f t="shared" si="8"/>
        <v>21.wav</v>
      </c>
      <c r="J21" t="str">
        <f t="shared" si="2"/>
        <v>21.aac</v>
      </c>
      <c r="K21" s="1" t="s">
        <v>4</v>
      </c>
      <c r="N21" t="str">
        <f t="shared" si="3"/>
        <v/>
      </c>
      <c r="O21" s="1" t="s">
        <v>4</v>
      </c>
      <c r="R21" t="str">
        <f t="shared" si="4"/>
        <v/>
      </c>
      <c r="S21" s="1" t="s">
        <v>4</v>
      </c>
      <c r="U21" t="str">
        <f t="shared" si="5"/>
        <v>del "E:\temp\21.wav"</v>
      </c>
      <c r="V21" s="1" t="s">
        <v>4</v>
      </c>
      <c r="Y21" t="str">
        <f t="shared" si="6"/>
        <v/>
      </c>
      <c r="Z21" s="1" t="s">
        <v>4</v>
      </c>
      <c r="AB21" t="str">
        <f t="shared" si="7"/>
        <v>del "E:\temp\21.aac"</v>
      </c>
      <c r="AC21" s="1" t="s">
        <v>4</v>
      </c>
      <c r="AE21" t="str">
        <f t="shared" si="9"/>
        <v/>
      </c>
      <c r="AM21" s="1" t="s">
        <v>4</v>
      </c>
    </row>
    <row r="22" spans="1:39" x14ac:dyDescent="0.25">
      <c r="B22" s="1" t="s">
        <v>4</v>
      </c>
      <c r="C22" t="str">
        <f t="shared" si="0"/>
        <v/>
      </c>
      <c r="D22" s="1" t="s">
        <v>4</v>
      </c>
      <c r="E22" t="str">
        <f t="shared" si="1"/>
        <v/>
      </c>
      <c r="G22" s="1" t="s">
        <v>4</v>
      </c>
      <c r="H22">
        <v>22</v>
      </c>
      <c r="I22" t="str">
        <f t="shared" si="8"/>
        <v>22.wav</v>
      </c>
      <c r="J22" t="str">
        <f t="shared" si="2"/>
        <v>22.aac</v>
      </c>
      <c r="K22" s="1" t="s">
        <v>4</v>
      </c>
      <c r="N22" t="str">
        <f t="shared" si="3"/>
        <v/>
      </c>
      <c r="O22" s="1" t="s">
        <v>4</v>
      </c>
      <c r="R22" t="str">
        <f t="shared" si="4"/>
        <v/>
      </c>
      <c r="S22" s="1" t="s">
        <v>4</v>
      </c>
      <c r="U22" t="str">
        <f t="shared" si="5"/>
        <v>del "E:\temp\22.wav"</v>
      </c>
      <c r="V22" s="1" t="s">
        <v>4</v>
      </c>
      <c r="Y22" t="str">
        <f t="shared" si="6"/>
        <v/>
      </c>
      <c r="Z22" s="1" t="s">
        <v>4</v>
      </c>
      <c r="AB22" t="str">
        <f t="shared" si="7"/>
        <v>del "E:\temp\22.aac"</v>
      </c>
      <c r="AC22" s="1" t="s">
        <v>4</v>
      </c>
      <c r="AE22" t="str">
        <f t="shared" si="9"/>
        <v/>
      </c>
      <c r="AM22" s="1" t="s">
        <v>4</v>
      </c>
    </row>
    <row r="23" spans="1:39" x14ac:dyDescent="0.25">
      <c r="B23" s="1" t="s">
        <v>4</v>
      </c>
      <c r="C23" t="str">
        <f t="shared" si="0"/>
        <v/>
      </c>
      <c r="D23" s="1" t="s">
        <v>4</v>
      </c>
      <c r="E23" t="str">
        <f t="shared" si="1"/>
        <v/>
      </c>
      <c r="G23" s="1" t="s">
        <v>4</v>
      </c>
      <c r="H23">
        <v>23</v>
      </c>
      <c r="I23" t="str">
        <f t="shared" si="8"/>
        <v>23.wav</v>
      </c>
      <c r="J23" t="str">
        <f t="shared" si="2"/>
        <v>23.aac</v>
      </c>
      <c r="K23" s="1" t="s">
        <v>4</v>
      </c>
      <c r="N23" t="str">
        <f t="shared" si="3"/>
        <v/>
      </c>
      <c r="O23" s="1" t="s">
        <v>4</v>
      </c>
      <c r="R23" t="str">
        <f t="shared" si="4"/>
        <v/>
      </c>
      <c r="S23" s="1" t="s">
        <v>4</v>
      </c>
      <c r="U23" t="str">
        <f t="shared" si="5"/>
        <v>del "E:\temp\23.wav"</v>
      </c>
      <c r="V23" s="1" t="s">
        <v>4</v>
      </c>
      <c r="Y23" t="str">
        <f t="shared" si="6"/>
        <v/>
      </c>
      <c r="Z23" s="1" t="s">
        <v>4</v>
      </c>
      <c r="AB23" t="str">
        <f t="shared" si="7"/>
        <v>del "E:\temp\23.aac"</v>
      </c>
      <c r="AC23" s="1" t="s">
        <v>4</v>
      </c>
      <c r="AE23" t="str">
        <f t="shared" si="9"/>
        <v/>
      </c>
      <c r="AM23" s="1" t="s">
        <v>4</v>
      </c>
    </row>
    <row r="24" spans="1:39" x14ac:dyDescent="0.25">
      <c r="B24" s="1" t="s">
        <v>4</v>
      </c>
      <c r="C24" t="str">
        <f t="shared" si="0"/>
        <v/>
      </c>
      <c r="D24" s="1" t="s">
        <v>4</v>
      </c>
      <c r="E24" t="str">
        <f t="shared" si="1"/>
        <v/>
      </c>
      <c r="G24" s="1" t="s">
        <v>4</v>
      </c>
      <c r="H24">
        <v>24</v>
      </c>
      <c r="I24" t="str">
        <f t="shared" si="8"/>
        <v>24.wav</v>
      </c>
      <c r="J24" t="str">
        <f t="shared" si="2"/>
        <v>24.aac</v>
      </c>
      <c r="K24" s="1" t="s">
        <v>4</v>
      </c>
      <c r="N24" t="str">
        <f t="shared" si="3"/>
        <v/>
      </c>
      <c r="O24" s="1" t="s">
        <v>4</v>
      </c>
      <c r="R24" t="str">
        <f t="shared" si="4"/>
        <v/>
      </c>
      <c r="S24" s="1" t="s">
        <v>4</v>
      </c>
      <c r="U24" t="str">
        <f t="shared" si="5"/>
        <v>del "E:\temp\24.wav"</v>
      </c>
      <c r="V24" s="1" t="s">
        <v>4</v>
      </c>
      <c r="Y24" t="str">
        <f t="shared" si="6"/>
        <v/>
      </c>
      <c r="Z24" s="1" t="s">
        <v>4</v>
      </c>
      <c r="AB24" t="str">
        <f t="shared" si="7"/>
        <v>del "E:\temp\24.aac"</v>
      </c>
      <c r="AC24" s="1" t="s">
        <v>4</v>
      </c>
      <c r="AE24" t="str">
        <f t="shared" si="9"/>
        <v/>
      </c>
      <c r="AM24" s="1" t="s">
        <v>4</v>
      </c>
    </row>
    <row r="25" spans="1:39" x14ac:dyDescent="0.25">
      <c r="B25" s="1" t="s">
        <v>4</v>
      </c>
      <c r="C25" t="str">
        <f t="shared" si="0"/>
        <v/>
      </c>
      <c r="D25" s="1" t="s">
        <v>4</v>
      </c>
      <c r="E25" t="str">
        <f t="shared" si="1"/>
        <v/>
      </c>
      <c r="G25" s="1" t="s">
        <v>4</v>
      </c>
      <c r="H25">
        <v>25</v>
      </c>
      <c r="I25" t="str">
        <f t="shared" si="8"/>
        <v>25.wav</v>
      </c>
      <c r="J25" t="str">
        <f t="shared" si="2"/>
        <v>25.aac</v>
      </c>
      <c r="K25" s="1" t="s">
        <v>4</v>
      </c>
      <c r="N25" t="str">
        <f t="shared" si="3"/>
        <v/>
      </c>
      <c r="O25" s="1" t="s">
        <v>4</v>
      </c>
      <c r="R25" t="str">
        <f t="shared" si="4"/>
        <v/>
      </c>
      <c r="S25" s="1" t="s">
        <v>4</v>
      </c>
      <c r="U25" t="str">
        <f t="shared" si="5"/>
        <v>del "E:\temp\25.wav"</v>
      </c>
      <c r="V25" s="1" t="s">
        <v>4</v>
      </c>
      <c r="Y25" t="str">
        <f t="shared" si="6"/>
        <v/>
      </c>
      <c r="Z25" s="1" t="s">
        <v>4</v>
      </c>
      <c r="AB25" t="str">
        <f t="shared" si="7"/>
        <v>del "E:\temp\25.aac"</v>
      </c>
      <c r="AC25" s="1" t="s">
        <v>4</v>
      </c>
      <c r="AE25" t="str">
        <f t="shared" si="9"/>
        <v/>
      </c>
      <c r="AM25" s="1" t="s">
        <v>4</v>
      </c>
    </row>
    <row r="26" spans="1:39" x14ac:dyDescent="0.25">
      <c r="B26" s="1" t="s">
        <v>4</v>
      </c>
      <c r="C26" t="str">
        <f t="shared" si="0"/>
        <v/>
      </c>
      <c r="D26" s="1" t="s">
        <v>4</v>
      </c>
      <c r="E26" t="str">
        <f t="shared" si="1"/>
        <v/>
      </c>
      <c r="G26" s="1" t="s">
        <v>4</v>
      </c>
      <c r="H26">
        <v>26</v>
      </c>
      <c r="I26" t="str">
        <f t="shared" si="8"/>
        <v>26.wav</v>
      </c>
      <c r="J26" t="str">
        <f t="shared" si="2"/>
        <v>26.aac</v>
      </c>
      <c r="K26" s="1" t="s">
        <v>4</v>
      </c>
      <c r="N26" t="str">
        <f t="shared" si="3"/>
        <v/>
      </c>
      <c r="O26" s="1" t="s">
        <v>4</v>
      </c>
      <c r="R26" t="str">
        <f t="shared" si="4"/>
        <v/>
      </c>
      <c r="S26" s="1" t="s">
        <v>4</v>
      </c>
      <c r="U26" t="str">
        <f t="shared" si="5"/>
        <v>del "E:\temp\26.wav"</v>
      </c>
      <c r="V26" s="1" t="s">
        <v>4</v>
      </c>
      <c r="Y26" t="str">
        <f t="shared" si="6"/>
        <v/>
      </c>
      <c r="Z26" s="1" t="s">
        <v>4</v>
      </c>
      <c r="AB26" t="str">
        <f t="shared" si="7"/>
        <v>del "E:\temp\26.aac"</v>
      </c>
      <c r="AC26" s="1" t="s">
        <v>4</v>
      </c>
      <c r="AE26" t="str">
        <f t="shared" si="9"/>
        <v/>
      </c>
      <c r="AM26" s="1" t="s">
        <v>4</v>
      </c>
    </row>
    <row r="27" spans="1:39" s="9" customFormat="1" x14ac:dyDescent="0.25">
      <c r="B27" s="8" t="s">
        <v>4</v>
      </c>
      <c r="C27" s="9" t="str">
        <f t="shared" si="0"/>
        <v/>
      </c>
      <c r="D27" s="8" t="s">
        <v>4</v>
      </c>
      <c r="E27" s="9" t="str">
        <f t="shared" si="1"/>
        <v/>
      </c>
      <c r="G27" s="8" t="s">
        <v>4</v>
      </c>
      <c r="H27" s="9">
        <v>27</v>
      </c>
      <c r="I27" s="9" t="str">
        <f t="shared" si="8"/>
        <v>27.wav</v>
      </c>
      <c r="J27" s="9" t="str">
        <f t="shared" si="2"/>
        <v>27.aac</v>
      </c>
      <c r="K27" s="8" t="s">
        <v>4</v>
      </c>
      <c r="N27" t="str">
        <f t="shared" si="3"/>
        <v/>
      </c>
      <c r="O27" s="8" t="s">
        <v>4</v>
      </c>
      <c r="R27" t="str">
        <f t="shared" si="4"/>
        <v/>
      </c>
      <c r="S27" s="8" t="s">
        <v>4</v>
      </c>
      <c r="T27"/>
      <c r="U27" t="str">
        <f t="shared" si="5"/>
        <v>del "E:\temp\27.wav"</v>
      </c>
      <c r="V27" s="8" t="s">
        <v>4</v>
      </c>
      <c r="Y27" t="str">
        <f t="shared" si="6"/>
        <v/>
      </c>
      <c r="Z27" s="8" t="s">
        <v>4</v>
      </c>
      <c r="AA27"/>
      <c r="AB27" t="str">
        <f t="shared" si="7"/>
        <v>del "E:\temp\27.aac"</v>
      </c>
      <c r="AC27" s="8" t="s">
        <v>4</v>
      </c>
      <c r="AE27" t="str">
        <f t="shared" si="9"/>
        <v/>
      </c>
      <c r="AF27"/>
      <c r="AG27"/>
      <c r="AH27"/>
      <c r="AI27"/>
      <c r="AJ27"/>
      <c r="AK27"/>
      <c r="AL27"/>
      <c r="AM27" s="8" t="s">
        <v>4</v>
      </c>
    </row>
    <row r="28" spans="1:39" x14ac:dyDescent="0.25">
      <c r="B28" s="1" t="s">
        <v>4</v>
      </c>
      <c r="C28" t="str">
        <f t="shared" si="0"/>
        <v/>
      </c>
      <c r="D28" s="1" t="s">
        <v>4</v>
      </c>
      <c r="E28" t="str">
        <f t="shared" si="1"/>
        <v/>
      </c>
      <c r="G28" s="1" t="s">
        <v>4</v>
      </c>
      <c r="H28">
        <v>28</v>
      </c>
      <c r="I28" t="str">
        <f t="shared" si="8"/>
        <v>28.wav</v>
      </c>
      <c r="J28" t="str">
        <f t="shared" si="2"/>
        <v>28.aac</v>
      </c>
      <c r="K28" s="1" t="s">
        <v>4</v>
      </c>
      <c r="N28" t="str">
        <f t="shared" si="3"/>
        <v/>
      </c>
      <c r="O28" s="1" t="s">
        <v>4</v>
      </c>
      <c r="R28" t="str">
        <f t="shared" si="4"/>
        <v/>
      </c>
      <c r="S28" s="1" t="s">
        <v>4</v>
      </c>
      <c r="U28" t="str">
        <f t="shared" si="5"/>
        <v>del "E:\temp\28.wav"</v>
      </c>
      <c r="V28" s="1" t="s">
        <v>4</v>
      </c>
      <c r="Y28" t="str">
        <f t="shared" si="6"/>
        <v/>
      </c>
      <c r="Z28" s="1" t="s">
        <v>4</v>
      </c>
      <c r="AB28" t="str">
        <f t="shared" si="7"/>
        <v>del "E:\temp\28.aac"</v>
      </c>
      <c r="AC28" s="1" t="s">
        <v>4</v>
      </c>
      <c r="AE28" t="str">
        <f t="shared" si="9"/>
        <v/>
      </c>
      <c r="AM28" s="1" t="s">
        <v>4</v>
      </c>
    </row>
    <row r="29" spans="1:39" x14ac:dyDescent="0.25">
      <c r="B29" s="1" t="s">
        <v>4</v>
      </c>
      <c r="C29" t="str">
        <f t="shared" si="0"/>
        <v/>
      </c>
      <c r="D29" s="1" t="s">
        <v>4</v>
      </c>
      <c r="E29" t="str">
        <f t="shared" si="1"/>
        <v/>
      </c>
      <c r="G29" s="1" t="s">
        <v>4</v>
      </c>
      <c r="H29">
        <v>29</v>
      </c>
      <c r="I29" t="str">
        <f t="shared" si="8"/>
        <v>29.wav</v>
      </c>
      <c r="J29" t="str">
        <f t="shared" si="2"/>
        <v>29.aac</v>
      </c>
      <c r="K29" s="1" t="s">
        <v>4</v>
      </c>
      <c r="N29" t="str">
        <f t="shared" si="3"/>
        <v/>
      </c>
      <c r="O29" s="1" t="s">
        <v>4</v>
      </c>
      <c r="R29" t="str">
        <f t="shared" si="4"/>
        <v/>
      </c>
      <c r="S29" s="1" t="s">
        <v>4</v>
      </c>
      <c r="U29" t="str">
        <f t="shared" si="5"/>
        <v>del "E:\temp\29.wav"</v>
      </c>
      <c r="V29" s="1" t="s">
        <v>4</v>
      </c>
      <c r="Y29" t="str">
        <f t="shared" si="6"/>
        <v/>
      </c>
      <c r="Z29" s="1" t="s">
        <v>4</v>
      </c>
      <c r="AB29" t="str">
        <f t="shared" si="7"/>
        <v>del "E:\temp\29.aac"</v>
      </c>
      <c r="AC29" s="1" t="s">
        <v>4</v>
      </c>
      <c r="AE29" t="str">
        <f t="shared" si="9"/>
        <v/>
      </c>
      <c r="AM29" s="1" t="s">
        <v>4</v>
      </c>
    </row>
    <row r="30" spans="1:39" x14ac:dyDescent="0.25">
      <c r="B30" s="1" t="s">
        <v>4</v>
      </c>
      <c r="C30" t="str">
        <f t="shared" si="0"/>
        <v/>
      </c>
      <c r="D30" s="1" t="s">
        <v>4</v>
      </c>
      <c r="E30" t="str">
        <f t="shared" si="1"/>
        <v/>
      </c>
      <c r="G30" s="1" t="s">
        <v>4</v>
      </c>
      <c r="H30">
        <v>30</v>
      </c>
      <c r="I30" t="str">
        <f t="shared" si="8"/>
        <v>30.wav</v>
      </c>
      <c r="J30" t="str">
        <f t="shared" si="2"/>
        <v>30.aac</v>
      </c>
      <c r="K30" s="1" t="s">
        <v>4</v>
      </c>
      <c r="N30" t="str">
        <f t="shared" si="3"/>
        <v/>
      </c>
      <c r="O30" s="1" t="s">
        <v>4</v>
      </c>
      <c r="R30" t="str">
        <f t="shared" si="4"/>
        <v/>
      </c>
      <c r="S30" s="1" t="s">
        <v>4</v>
      </c>
      <c r="U30" t="str">
        <f t="shared" si="5"/>
        <v>del "E:\temp\30.wav"</v>
      </c>
      <c r="V30" s="1" t="s">
        <v>4</v>
      </c>
      <c r="Y30" t="str">
        <f t="shared" si="6"/>
        <v/>
      </c>
      <c r="Z30" s="1" t="s">
        <v>4</v>
      </c>
      <c r="AB30" t="str">
        <f t="shared" si="7"/>
        <v>del "E:\temp\30.aac"</v>
      </c>
      <c r="AC30" s="1" t="s">
        <v>4</v>
      </c>
      <c r="AE30" t="str">
        <f t="shared" si="9"/>
        <v/>
      </c>
      <c r="AM30" s="1" t="s">
        <v>4</v>
      </c>
    </row>
    <row r="31" spans="1:39" x14ac:dyDescent="0.25">
      <c r="B31" s="1" t="s">
        <v>4</v>
      </c>
      <c r="C31" t="str">
        <f t="shared" si="0"/>
        <v/>
      </c>
      <c r="D31" s="1" t="s">
        <v>4</v>
      </c>
      <c r="E31" s="9" t="str">
        <f t="shared" si="1"/>
        <v/>
      </c>
      <c r="G31" s="1" t="s">
        <v>4</v>
      </c>
      <c r="H31">
        <v>31</v>
      </c>
      <c r="I31" t="str">
        <f t="shared" si="8"/>
        <v>31.wav</v>
      </c>
      <c r="J31" s="9" t="str">
        <f t="shared" si="2"/>
        <v>31.aac</v>
      </c>
      <c r="K31" s="1" t="s">
        <v>4</v>
      </c>
      <c r="N31" t="str">
        <f t="shared" si="3"/>
        <v/>
      </c>
      <c r="O31" s="1" t="s">
        <v>4</v>
      </c>
      <c r="R31" t="str">
        <f t="shared" si="4"/>
        <v/>
      </c>
      <c r="S31" s="1" t="s">
        <v>4</v>
      </c>
      <c r="U31" t="str">
        <f t="shared" si="5"/>
        <v>del "E:\temp\31.wav"</v>
      </c>
      <c r="V31" s="1" t="s">
        <v>4</v>
      </c>
      <c r="Y31" t="str">
        <f t="shared" si="6"/>
        <v/>
      </c>
      <c r="Z31" s="1" t="s">
        <v>4</v>
      </c>
      <c r="AB31" t="str">
        <f t="shared" si="7"/>
        <v>del "E:\temp\31.aac"</v>
      </c>
      <c r="AC31" s="1" t="s">
        <v>4</v>
      </c>
      <c r="AE31" t="str">
        <f t="shared" si="9"/>
        <v/>
      </c>
      <c r="AM31" s="1" t="s">
        <v>4</v>
      </c>
    </row>
    <row r="32" spans="1:39" x14ac:dyDescent="0.25">
      <c r="B32" s="1" t="s">
        <v>4</v>
      </c>
      <c r="C32" t="str">
        <f t="shared" si="0"/>
        <v/>
      </c>
      <c r="D32" s="1" t="s">
        <v>4</v>
      </c>
      <c r="E32" t="str">
        <f t="shared" si="1"/>
        <v/>
      </c>
      <c r="G32" s="1" t="s">
        <v>4</v>
      </c>
      <c r="H32" s="9">
        <v>32</v>
      </c>
      <c r="I32" s="9" t="str">
        <f t="shared" si="8"/>
        <v>32.wav</v>
      </c>
      <c r="J32" t="str">
        <f t="shared" si="2"/>
        <v>32.aac</v>
      </c>
      <c r="K32" s="1" t="s">
        <v>4</v>
      </c>
      <c r="N32" t="str">
        <f t="shared" si="3"/>
        <v/>
      </c>
      <c r="O32" s="1" t="s">
        <v>4</v>
      </c>
      <c r="R32" t="str">
        <f t="shared" si="4"/>
        <v/>
      </c>
      <c r="S32" s="1" t="s">
        <v>4</v>
      </c>
      <c r="U32" t="str">
        <f t="shared" si="5"/>
        <v>del "E:\temp\32.wav"</v>
      </c>
      <c r="V32" s="1" t="s">
        <v>4</v>
      </c>
      <c r="Y32" t="str">
        <f t="shared" si="6"/>
        <v/>
      </c>
      <c r="Z32" s="1" t="s">
        <v>4</v>
      </c>
      <c r="AB32" t="str">
        <f t="shared" si="7"/>
        <v>del "E:\temp\32.aac"</v>
      </c>
      <c r="AC32" s="1" t="s">
        <v>4</v>
      </c>
      <c r="AE32" t="str">
        <f t="shared" si="9"/>
        <v/>
      </c>
      <c r="AM32" s="1" t="s">
        <v>4</v>
      </c>
    </row>
    <row r="33" spans="2:39" x14ac:dyDescent="0.25">
      <c r="B33" s="1" t="s">
        <v>4</v>
      </c>
      <c r="C33" s="9" t="str">
        <f t="shared" si="0"/>
        <v/>
      </c>
      <c r="D33" s="1" t="s">
        <v>4</v>
      </c>
      <c r="E33" t="str">
        <f t="shared" si="1"/>
        <v/>
      </c>
      <c r="G33" s="1" t="s">
        <v>4</v>
      </c>
      <c r="H33">
        <v>33</v>
      </c>
      <c r="I33" t="str">
        <f t="shared" si="8"/>
        <v>33.wav</v>
      </c>
      <c r="J33" t="str">
        <f t="shared" si="2"/>
        <v>33.aac</v>
      </c>
      <c r="K33" s="1" t="s">
        <v>4</v>
      </c>
      <c r="N33" t="str">
        <f t="shared" ref="N33:N60" si="10">IF(A33&lt;&gt;0,_xlfn.CONCAT($L$1," ","""",A33,""""," ","""",$L$5,I33,""""),"")</f>
        <v/>
      </c>
      <c r="O33" s="1" t="s">
        <v>4</v>
      </c>
      <c r="R33" t="str">
        <f t="shared" ref="R33:R60" si="11">IF(A33&lt;&gt;0,_xlfn.CONCAT($P$1," ",$P$3," ",$P$4," -if ","""",$L$5,I33,""""," -of ","""",$L$5,J33,""""),"")</f>
        <v/>
      </c>
      <c r="S33" s="1" t="s">
        <v>4</v>
      </c>
      <c r="U33" t="str">
        <f t="shared" ref="U33:U60" si="12">_xlfn.CONCAT("del ","""",$L$5,I33,"""")</f>
        <v>del "E:\temp\33.wav"</v>
      </c>
      <c r="V33" s="1" t="s">
        <v>4</v>
      </c>
      <c r="Y33" t="str">
        <f t="shared" ref="Y33:Y60" si="13">IF(A33&lt;&gt;0,_xlfn.CONCAT($W$1," ","""",$L$5,E33,""""," ","""",$L$5,J33,""""," ","-A"," ","""",A33,""""),"")</f>
        <v/>
      </c>
      <c r="Z33" s="1" t="s">
        <v>4</v>
      </c>
      <c r="AB33" t="str">
        <f t="shared" ref="AB33:AB60" si="14">_xlfn.CONCAT("del ","""",$L$5,J33,"""")</f>
        <v>del "E:\temp\33.aac"</v>
      </c>
      <c r="AC33" s="1" t="s">
        <v>4</v>
      </c>
      <c r="AE33" t="str">
        <f t="shared" si="9"/>
        <v/>
      </c>
      <c r="AM33" s="1" t="s">
        <v>4</v>
      </c>
    </row>
    <row r="34" spans="2:39" x14ac:dyDescent="0.25">
      <c r="B34" s="1" t="s">
        <v>4</v>
      </c>
      <c r="C34" t="str">
        <f t="shared" si="0"/>
        <v/>
      </c>
      <c r="D34" s="1" t="s">
        <v>4</v>
      </c>
      <c r="E34" t="str">
        <f t="shared" si="1"/>
        <v/>
      </c>
      <c r="G34" s="1" t="s">
        <v>4</v>
      </c>
      <c r="H34">
        <v>34</v>
      </c>
      <c r="I34" t="str">
        <f t="shared" si="8"/>
        <v>34.wav</v>
      </c>
      <c r="J34" t="str">
        <f t="shared" si="2"/>
        <v>34.aac</v>
      </c>
      <c r="K34" s="1" t="s">
        <v>4</v>
      </c>
      <c r="N34" t="str">
        <f t="shared" si="10"/>
        <v/>
      </c>
      <c r="O34" s="1" t="s">
        <v>4</v>
      </c>
      <c r="R34" t="str">
        <f t="shared" si="11"/>
        <v/>
      </c>
      <c r="S34" s="1" t="s">
        <v>4</v>
      </c>
      <c r="U34" t="str">
        <f t="shared" si="12"/>
        <v>del "E:\temp\34.wav"</v>
      </c>
      <c r="V34" s="1" t="s">
        <v>4</v>
      </c>
      <c r="Y34" t="str">
        <f t="shared" si="13"/>
        <v/>
      </c>
      <c r="Z34" s="1" t="s">
        <v>4</v>
      </c>
      <c r="AB34" t="str">
        <f t="shared" si="14"/>
        <v>del "E:\temp\34.aac"</v>
      </c>
      <c r="AC34" s="1" t="s">
        <v>4</v>
      </c>
      <c r="AE34" t="str">
        <f t="shared" si="9"/>
        <v/>
      </c>
      <c r="AM34" s="1" t="s">
        <v>4</v>
      </c>
    </row>
    <row r="35" spans="2:39" x14ac:dyDescent="0.25">
      <c r="B35" s="1" t="s">
        <v>4</v>
      </c>
      <c r="C35" t="str">
        <f t="shared" si="0"/>
        <v/>
      </c>
      <c r="D35" s="1" t="s">
        <v>4</v>
      </c>
      <c r="E35" s="9" t="str">
        <f t="shared" si="1"/>
        <v/>
      </c>
      <c r="G35" s="1" t="s">
        <v>4</v>
      </c>
      <c r="H35">
        <v>35</v>
      </c>
      <c r="I35" t="str">
        <f t="shared" si="8"/>
        <v>35.wav</v>
      </c>
      <c r="J35" s="9" t="str">
        <f t="shared" si="2"/>
        <v>35.aac</v>
      </c>
      <c r="K35" s="1" t="s">
        <v>4</v>
      </c>
      <c r="N35" t="str">
        <f t="shared" si="10"/>
        <v/>
      </c>
      <c r="O35" s="1" t="s">
        <v>4</v>
      </c>
      <c r="R35" t="str">
        <f t="shared" si="11"/>
        <v/>
      </c>
      <c r="S35" s="1" t="s">
        <v>4</v>
      </c>
      <c r="U35" t="str">
        <f t="shared" si="12"/>
        <v>del "E:\temp\35.wav"</v>
      </c>
      <c r="V35" s="1" t="s">
        <v>4</v>
      </c>
      <c r="Y35" t="str">
        <f t="shared" si="13"/>
        <v/>
      </c>
      <c r="Z35" s="1" t="s">
        <v>4</v>
      </c>
      <c r="AB35" t="str">
        <f t="shared" si="14"/>
        <v>del "E:\temp\35.aac"</v>
      </c>
      <c r="AC35" s="1" t="s">
        <v>4</v>
      </c>
      <c r="AE35" t="str">
        <f t="shared" si="9"/>
        <v/>
      </c>
      <c r="AM35" s="1" t="s">
        <v>4</v>
      </c>
    </row>
    <row r="36" spans="2:39" x14ac:dyDescent="0.25">
      <c r="B36" s="1" t="s">
        <v>4</v>
      </c>
      <c r="C36" t="str">
        <f t="shared" si="0"/>
        <v/>
      </c>
      <c r="D36" s="1" t="s">
        <v>4</v>
      </c>
      <c r="E36" t="str">
        <f t="shared" si="1"/>
        <v/>
      </c>
      <c r="G36" s="1" t="s">
        <v>4</v>
      </c>
      <c r="H36">
        <v>36</v>
      </c>
      <c r="I36" t="str">
        <f t="shared" si="8"/>
        <v>36.wav</v>
      </c>
      <c r="J36" t="str">
        <f t="shared" si="2"/>
        <v>36.aac</v>
      </c>
      <c r="K36" s="1" t="s">
        <v>4</v>
      </c>
      <c r="N36" t="str">
        <f t="shared" si="10"/>
        <v/>
      </c>
      <c r="O36" s="1" t="s">
        <v>4</v>
      </c>
      <c r="R36" t="str">
        <f t="shared" si="11"/>
        <v/>
      </c>
      <c r="S36" s="1" t="s">
        <v>4</v>
      </c>
      <c r="U36" t="str">
        <f t="shared" si="12"/>
        <v>del "E:\temp\36.wav"</v>
      </c>
      <c r="V36" s="1" t="s">
        <v>4</v>
      </c>
      <c r="Y36" t="str">
        <f t="shared" si="13"/>
        <v/>
      </c>
      <c r="Z36" s="1" t="s">
        <v>4</v>
      </c>
      <c r="AB36" t="str">
        <f t="shared" si="14"/>
        <v>del "E:\temp\36.aac"</v>
      </c>
      <c r="AC36" s="1" t="s">
        <v>4</v>
      </c>
      <c r="AE36" t="str">
        <f t="shared" si="9"/>
        <v/>
      </c>
      <c r="AM36" s="1" t="s">
        <v>4</v>
      </c>
    </row>
    <row r="37" spans="2:39" x14ac:dyDescent="0.25">
      <c r="B37" s="1" t="s">
        <v>4</v>
      </c>
      <c r="C37" t="str">
        <f t="shared" si="0"/>
        <v/>
      </c>
      <c r="D37" s="1" t="s">
        <v>4</v>
      </c>
      <c r="E37" t="str">
        <f t="shared" si="1"/>
        <v/>
      </c>
      <c r="G37" s="1" t="s">
        <v>4</v>
      </c>
      <c r="H37" s="9">
        <v>37</v>
      </c>
      <c r="I37" s="9" t="str">
        <f t="shared" si="8"/>
        <v>37.wav</v>
      </c>
      <c r="J37" t="str">
        <f t="shared" si="2"/>
        <v>37.aac</v>
      </c>
      <c r="K37" s="1" t="s">
        <v>4</v>
      </c>
      <c r="N37" t="str">
        <f t="shared" si="10"/>
        <v/>
      </c>
      <c r="O37" s="1" t="s">
        <v>4</v>
      </c>
      <c r="R37" t="str">
        <f t="shared" si="11"/>
        <v/>
      </c>
      <c r="S37" s="1" t="s">
        <v>4</v>
      </c>
      <c r="U37" t="str">
        <f t="shared" si="12"/>
        <v>del "E:\temp\37.wav"</v>
      </c>
      <c r="V37" s="1" t="s">
        <v>4</v>
      </c>
      <c r="Y37" t="str">
        <f t="shared" si="13"/>
        <v/>
      </c>
      <c r="Z37" s="1" t="s">
        <v>4</v>
      </c>
      <c r="AB37" t="str">
        <f t="shared" si="14"/>
        <v>del "E:\temp\37.aac"</v>
      </c>
      <c r="AC37" s="1" t="s">
        <v>4</v>
      </c>
      <c r="AE37" t="str">
        <f t="shared" si="9"/>
        <v/>
      </c>
      <c r="AM37" s="1" t="s">
        <v>4</v>
      </c>
    </row>
    <row r="38" spans="2:39" x14ac:dyDescent="0.25">
      <c r="B38" s="1" t="s">
        <v>4</v>
      </c>
      <c r="C38" t="str">
        <f t="shared" si="0"/>
        <v/>
      </c>
      <c r="D38" s="1" t="s">
        <v>4</v>
      </c>
      <c r="E38" t="str">
        <f t="shared" si="1"/>
        <v/>
      </c>
      <c r="G38" s="1" t="s">
        <v>4</v>
      </c>
      <c r="H38">
        <v>38</v>
      </c>
      <c r="I38" t="str">
        <f t="shared" si="8"/>
        <v>38.wav</v>
      </c>
      <c r="J38" t="str">
        <f t="shared" si="2"/>
        <v>38.aac</v>
      </c>
      <c r="K38" s="1" t="s">
        <v>4</v>
      </c>
      <c r="N38" t="str">
        <f t="shared" si="10"/>
        <v/>
      </c>
      <c r="O38" s="1" t="s">
        <v>4</v>
      </c>
      <c r="R38" t="str">
        <f t="shared" si="11"/>
        <v/>
      </c>
      <c r="S38" s="1" t="s">
        <v>4</v>
      </c>
      <c r="U38" t="str">
        <f t="shared" si="12"/>
        <v>del "E:\temp\38.wav"</v>
      </c>
      <c r="V38" s="1" t="s">
        <v>4</v>
      </c>
      <c r="Y38" t="str">
        <f t="shared" si="13"/>
        <v/>
      </c>
      <c r="Z38" s="1" t="s">
        <v>4</v>
      </c>
      <c r="AB38" t="str">
        <f t="shared" si="14"/>
        <v>del "E:\temp\38.aac"</v>
      </c>
      <c r="AC38" s="1" t="s">
        <v>4</v>
      </c>
      <c r="AE38" t="str">
        <f t="shared" si="9"/>
        <v/>
      </c>
      <c r="AM38" s="1" t="s">
        <v>4</v>
      </c>
    </row>
    <row r="39" spans="2:39" x14ac:dyDescent="0.25">
      <c r="B39" s="1" t="s">
        <v>4</v>
      </c>
      <c r="C39" s="9" t="str">
        <f t="shared" si="0"/>
        <v/>
      </c>
      <c r="D39" s="1" t="s">
        <v>4</v>
      </c>
      <c r="E39" s="9" t="str">
        <f t="shared" si="1"/>
        <v/>
      </c>
      <c r="G39" s="1" t="s">
        <v>4</v>
      </c>
      <c r="H39">
        <v>39</v>
      </c>
      <c r="I39" t="str">
        <f t="shared" si="8"/>
        <v>39.wav</v>
      </c>
      <c r="J39" s="9" t="str">
        <f t="shared" si="2"/>
        <v>39.aac</v>
      </c>
      <c r="K39" s="1" t="s">
        <v>4</v>
      </c>
      <c r="N39" t="str">
        <f t="shared" si="10"/>
        <v/>
      </c>
      <c r="O39" s="1" t="s">
        <v>4</v>
      </c>
      <c r="R39" t="str">
        <f t="shared" si="11"/>
        <v/>
      </c>
      <c r="S39" s="1" t="s">
        <v>4</v>
      </c>
      <c r="U39" t="str">
        <f t="shared" si="12"/>
        <v>del "E:\temp\39.wav"</v>
      </c>
      <c r="V39" s="1" t="s">
        <v>4</v>
      </c>
      <c r="Y39" t="str">
        <f t="shared" si="13"/>
        <v/>
      </c>
      <c r="Z39" s="1" t="s">
        <v>4</v>
      </c>
      <c r="AB39" t="str">
        <f t="shared" si="14"/>
        <v>del "E:\temp\39.aac"</v>
      </c>
      <c r="AC39" s="1" t="s">
        <v>4</v>
      </c>
      <c r="AE39" t="str">
        <f t="shared" si="9"/>
        <v/>
      </c>
      <c r="AM39" s="1" t="s">
        <v>4</v>
      </c>
    </row>
    <row r="40" spans="2:39" s="9" customFormat="1" x14ac:dyDescent="0.25">
      <c r="B40" s="8" t="s">
        <v>4</v>
      </c>
      <c r="C40" s="9" t="str">
        <f t="shared" si="0"/>
        <v/>
      </c>
      <c r="D40" s="8" t="s">
        <v>4</v>
      </c>
      <c r="E40" s="9" t="str">
        <f t="shared" si="1"/>
        <v/>
      </c>
      <c r="G40" s="8" t="s">
        <v>4</v>
      </c>
      <c r="H40" s="9">
        <v>40</v>
      </c>
      <c r="I40" s="9" t="str">
        <f t="shared" si="8"/>
        <v>40.wav</v>
      </c>
      <c r="J40" s="9" t="str">
        <f t="shared" si="2"/>
        <v>40.aac</v>
      </c>
      <c r="K40" s="8" t="s">
        <v>4</v>
      </c>
      <c r="N40" s="9" t="str">
        <f t="shared" si="10"/>
        <v/>
      </c>
      <c r="O40" s="8" t="s">
        <v>4</v>
      </c>
      <c r="R40" s="9" t="str">
        <f t="shared" si="11"/>
        <v/>
      </c>
      <c r="S40" s="8" t="s">
        <v>4</v>
      </c>
      <c r="U40" t="str">
        <f t="shared" si="12"/>
        <v>del "E:\temp\40.wav"</v>
      </c>
      <c r="V40" s="8" t="s">
        <v>4</v>
      </c>
      <c r="Y40" s="9" t="str">
        <f t="shared" si="13"/>
        <v/>
      </c>
      <c r="Z40" s="8" t="s">
        <v>4</v>
      </c>
      <c r="AB40" t="str">
        <f t="shared" si="14"/>
        <v>del "E:\temp\40.aac"</v>
      </c>
      <c r="AC40" s="8" t="s">
        <v>4</v>
      </c>
      <c r="AE40" t="str">
        <f t="shared" si="9"/>
        <v/>
      </c>
      <c r="AF40"/>
      <c r="AG40"/>
      <c r="AH40"/>
      <c r="AI40"/>
      <c r="AJ40"/>
      <c r="AK40"/>
      <c r="AL40"/>
      <c r="AM40" s="8" t="s">
        <v>4</v>
      </c>
    </row>
    <row r="41" spans="2:39" x14ac:dyDescent="0.25">
      <c r="B41" s="1" t="s">
        <v>4</v>
      </c>
      <c r="C41" t="str">
        <f t="shared" si="0"/>
        <v/>
      </c>
      <c r="D41" s="1" t="s">
        <v>4</v>
      </c>
      <c r="E41" t="str">
        <f t="shared" si="1"/>
        <v/>
      </c>
      <c r="G41" s="1" t="s">
        <v>4</v>
      </c>
      <c r="H41">
        <v>41</v>
      </c>
      <c r="I41" t="str">
        <f>_xlfn.CONCAT(H41,".wav")</f>
        <v>41.wav</v>
      </c>
      <c r="J41" t="str">
        <f t="shared" si="2"/>
        <v>41.aac</v>
      </c>
      <c r="K41" s="1" t="s">
        <v>4</v>
      </c>
      <c r="N41" t="str">
        <f t="shared" si="10"/>
        <v/>
      </c>
      <c r="O41" s="1" t="s">
        <v>4</v>
      </c>
      <c r="R41" t="str">
        <f t="shared" si="11"/>
        <v/>
      </c>
      <c r="S41" s="1" t="s">
        <v>4</v>
      </c>
      <c r="U41" t="str">
        <f t="shared" si="12"/>
        <v>del "E:\temp\41.wav"</v>
      </c>
      <c r="V41" s="1" t="s">
        <v>4</v>
      </c>
      <c r="Y41" t="str">
        <f t="shared" si="13"/>
        <v/>
      </c>
      <c r="Z41" s="1" t="s">
        <v>4</v>
      </c>
      <c r="AB41" t="str">
        <f t="shared" si="14"/>
        <v>del "E:\temp\41.aac"</v>
      </c>
      <c r="AC41" s="1" t="s">
        <v>4</v>
      </c>
      <c r="AE41" t="str">
        <f t="shared" si="9"/>
        <v/>
      </c>
      <c r="AM41" s="1" t="s">
        <v>4</v>
      </c>
    </row>
    <row r="42" spans="2:39" x14ac:dyDescent="0.25">
      <c r="B42" s="1" t="s">
        <v>4</v>
      </c>
      <c r="C42" t="str">
        <f t="shared" si="0"/>
        <v/>
      </c>
      <c r="D42" s="1" t="s">
        <v>4</v>
      </c>
      <c r="E42" t="str">
        <f t="shared" si="1"/>
        <v/>
      </c>
      <c r="G42" s="1" t="s">
        <v>4</v>
      </c>
      <c r="H42">
        <v>42</v>
      </c>
      <c r="I42" t="str">
        <f t="shared" si="8"/>
        <v>42.wav</v>
      </c>
      <c r="J42" t="str">
        <f t="shared" si="2"/>
        <v>42.aac</v>
      </c>
      <c r="K42" s="1" t="s">
        <v>4</v>
      </c>
      <c r="N42" t="str">
        <f t="shared" si="10"/>
        <v/>
      </c>
      <c r="O42" s="1" t="s">
        <v>4</v>
      </c>
      <c r="R42" t="str">
        <f t="shared" si="11"/>
        <v/>
      </c>
      <c r="S42" s="1" t="s">
        <v>4</v>
      </c>
      <c r="U42" t="str">
        <f t="shared" si="12"/>
        <v>del "E:\temp\42.wav"</v>
      </c>
      <c r="V42" s="1" t="s">
        <v>4</v>
      </c>
      <c r="Y42" t="str">
        <f t="shared" si="13"/>
        <v/>
      </c>
      <c r="Z42" s="1" t="s">
        <v>4</v>
      </c>
      <c r="AB42" t="str">
        <f t="shared" si="14"/>
        <v>del "E:\temp\42.aac"</v>
      </c>
      <c r="AC42" s="1" t="s">
        <v>4</v>
      </c>
      <c r="AE42" t="str">
        <f t="shared" si="9"/>
        <v/>
      </c>
      <c r="AM42" s="1" t="s">
        <v>4</v>
      </c>
    </row>
    <row r="43" spans="2:39" x14ac:dyDescent="0.25">
      <c r="B43" s="1" t="s">
        <v>4</v>
      </c>
      <c r="C43" t="str">
        <f t="shared" si="0"/>
        <v/>
      </c>
      <c r="D43" s="1" t="s">
        <v>4</v>
      </c>
      <c r="E43" t="str">
        <f t="shared" si="1"/>
        <v/>
      </c>
      <c r="G43" s="1" t="s">
        <v>4</v>
      </c>
      <c r="H43">
        <v>43</v>
      </c>
      <c r="I43" t="str">
        <f t="shared" si="8"/>
        <v>43.wav</v>
      </c>
      <c r="J43" t="str">
        <f t="shared" si="2"/>
        <v>43.aac</v>
      </c>
      <c r="K43" s="1" t="s">
        <v>4</v>
      </c>
      <c r="N43" t="str">
        <f t="shared" si="10"/>
        <v/>
      </c>
      <c r="O43" s="1" t="s">
        <v>4</v>
      </c>
      <c r="R43" t="str">
        <f t="shared" si="11"/>
        <v/>
      </c>
      <c r="S43" s="1" t="s">
        <v>4</v>
      </c>
      <c r="U43" t="str">
        <f t="shared" si="12"/>
        <v>del "E:\temp\43.wav"</v>
      </c>
      <c r="V43" s="1" t="s">
        <v>4</v>
      </c>
      <c r="Y43" t="str">
        <f t="shared" si="13"/>
        <v/>
      </c>
      <c r="Z43" s="1" t="s">
        <v>4</v>
      </c>
      <c r="AB43" t="str">
        <f t="shared" si="14"/>
        <v>del "E:\temp\43.aac"</v>
      </c>
      <c r="AC43" s="1" t="s">
        <v>4</v>
      </c>
      <c r="AE43" t="str">
        <f t="shared" si="9"/>
        <v/>
      </c>
      <c r="AM43" s="1" t="s">
        <v>4</v>
      </c>
    </row>
    <row r="44" spans="2:39" x14ac:dyDescent="0.25">
      <c r="B44" s="1" t="s">
        <v>4</v>
      </c>
      <c r="C44" t="str">
        <f t="shared" si="0"/>
        <v/>
      </c>
      <c r="D44" s="1" t="s">
        <v>4</v>
      </c>
      <c r="E44" t="str">
        <f t="shared" si="1"/>
        <v/>
      </c>
      <c r="G44" s="1" t="s">
        <v>4</v>
      </c>
      <c r="H44">
        <v>44</v>
      </c>
      <c r="I44" t="str">
        <f t="shared" si="8"/>
        <v>44.wav</v>
      </c>
      <c r="J44" t="str">
        <f t="shared" si="2"/>
        <v>44.aac</v>
      </c>
      <c r="K44" s="1" t="s">
        <v>4</v>
      </c>
      <c r="N44" t="str">
        <f t="shared" si="10"/>
        <v/>
      </c>
      <c r="O44" s="1" t="s">
        <v>4</v>
      </c>
      <c r="R44" t="str">
        <f t="shared" si="11"/>
        <v/>
      </c>
      <c r="S44" s="1" t="s">
        <v>4</v>
      </c>
      <c r="U44" t="str">
        <f t="shared" si="12"/>
        <v>del "E:\temp\44.wav"</v>
      </c>
      <c r="V44" s="1" t="s">
        <v>4</v>
      </c>
      <c r="Y44" t="str">
        <f t="shared" si="13"/>
        <v/>
      </c>
      <c r="Z44" s="1" t="s">
        <v>4</v>
      </c>
      <c r="AB44" t="str">
        <f t="shared" si="14"/>
        <v>del "E:\temp\44.aac"</v>
      </c>
      <c r="AC44" s="1" t="s">
        <v>4</v>
      </c>
      <c r="AE44" t="str">
        <f t="shared" si="9"/>
        <v/>
      </c>
      <c r="AM44" s="1" t="s">
        <v>4</v>
      </c>
    </row>
    <row r="45" spans="2:39" x14ac:dyDescent="0.25">
      <c r="B45" s="1" t="s">
        <v>4</v>
      </c>
      <c r="C45" t="str">
        <f t="shared" si="0"/>
        <v/>
      </c>
      <c r="D45" s="1" t="s">
        <v>4</v>
      </c>
      <c r="E45" t="str">
        <f t="shared" si="1"/>
        <v/>
      </c>
      <c r="G45" s="1" t="s">
        <v>4</v>
      </c>
      <c r="H45">
        <v>45</v>
      </c>
      <c r="I45" t="str">
        <f t="shared" si="8"/>
        <v>45.wav</v>
      </c>
      <c r="J45" t="str">
        <f t="shared" si="2"/>
        <v>45.aac</v>
      </c>
      <c r="K45" s="1" t="s">
        <v>4</v>
      </c>
      <c r="N45" t="str">
        <f t="shared" si="10"/>
        <v/>
      </c>
      <c r="O45" s="1" t="s">
        <v>4</v>
      </c>
      <c r="R45" t="str">
        <f t="shared" si="11"/>
        <v/>
      </c>
      <c r="S45" s="1" t="s">
        <v>4</v>
      </c>
      <c r="U45" t="str">
        <f t="shared" si="12"/>
        <v>del "E:\temp\45.wav"</v>
      </c>
      <c r="V45" s="1" t="s">
        <v>4</v>
      </c>
      <c r="Y45" t="str">
        <f t="shared" si="13"/>
        <v/>
      </c>
      <c r="Z45" s="1" t="s">
        <v>4</v>
      </c>
      <c r="AB45" t="str">
        <f t="shared" si="14"/>
        <v>del "E:\temp\45.aac"</v>
      </c>
      <c r="AC45" s="1" t="s">
        <v>4</v>
      </c>
      <c r="AE45" t="str">
        <f t="shared" si="9"/>
        <v/>
      </c>
      <c r="AM45" s="1" t="s">
        <v>4</v>
      </c>
    </row>
    <row r="46" spans="2:39" x14ac:dyDescent="0.25">
      <c r="B46" s="1" t="s">
        <v>4</v>
      </c>
      <c r="C46" t="str">
        <f t="shared" si="0"/>
        <v/>
      </c>
      <c r="D46" s="1" t="s">
        <v>4</v>
      </c>
      <c r="E46" t="str">
        <f t="shared" si="1"/>
        <v/>
      </c>
      <c r="G46" s="1" t="s">
        <v>4</v>
      </c>
      <c r="H46">
        <v>46</v>
      </c>
      <c r="I46" t="str">
        <f t="shared" si="8"/>
        <v>46.wav</v>
      </c>
      <c r="J46" t="str">
        <f t="shared" si="2"/>
        <v>46.aac</v>
      </c>
      <c r="K46" s="1" t="s">
        <v>4</v>
      </c>
      <c r="N46" t="str">
        <f t="shared" si="10"/>
        <v/>
      </c>
      <c r="O46" s="1" t="s">
        <v>4</v>
      </c>
      <c r="R46" s="9" t="str">
        <f t="shared" si="11"/>
        <v/>
      </c>
      <c r="S46" s="1" t="s">
        <v>4</v>
      </c>
      <c r="U46" t="str">
        <f t="shared" si="12"/>
        <v>del "E:\temp\46.wav"</v>
      </c>
      <c r="V46" s="1" t="s">
        <v>4</v>
      </c>
      <c r="Y46" t="str">
        <f t="shared" si="13"/>
        <v/>
      </c>
      <c r="Z46" s="1" t="s">
        <v>4</v>
      </c>
      <c r="AB46" t="str">
        <f t="shared" si="14"/>
        <v>del "E:\temp\46.aac"</v>
      </c>
      <c r="AC46" s="1" t="s">
        <v>4</v>
      </c>
      <c r="AE46" t="str">
        <f t="shared" si="9"/>
        <v/>
      </c>
      <c r="AM46" s="1" t="s">
        <v>4</v>
      </c>
    </row>
    <row r="47" spans="2:39" x14ac:dyDescent="0.25">
      <c r="B47" s="1" t="s">
        <v>4</v>
      </c>
      <c r="C47" t="str">
        <f t="shared" si="0"/>
        <v/>
      </c>
      <c r="D47" s="1" t="s">
        <v>4</v>
      </c>
      <c r="E47" t="str">
        <f t="shared" si="1"/>
        <v/>
      </c>
      <c r="G47" s="1" t="s">
        <v>4</v>
      </c>
      <c r="H47">
        <v>47</v>
      </c>
      <c r="I47" t="str">
        <f t="shared" si="8"/>
        <v>47.wav</v>
      </c>
      <c r="J47" t="str">
        <f t="shared" si="2"/>
        <v>47.aac</v>
      </c>
      <c r="K47" s="1" t="s">
        <v>4</v>
      </c>
      <c r="N47" t="str">
        <f t="shared" si="10"/>
        <v/>
      </c>
      <c r="O47" s="1" t="s">
        <v>4</v>
      </c>
      <c r="R47" t="str">
        <f t="shared" si="11"/>
        <v/>
      </c>
      <c r="S47" s="1" t="s">
        <v>4</v>
      </c>
      <c r="U47" t="str">
        <f t="shared" si="12"/>
        <v>del "E:\temp\47.wav"</v>
      </c>
      <c r="V47" s="1" t="s">
        <v>4</v>
      </c>
      <c r="Y47" t="str">
        <f t="shared" si="13"/>
        <v/>
      </c>
      <c r="Z47" s="1" t="s">
        <v>4</v>
      </c>
      <c r="AB47" t="str">
        <f t="shared" si="14"/>
        <v>del "E:\temp\47.aac"</v>
      </c>
      <c r="AC47" s="1" t="s">
        <v>4</v>
      </c>
      <c r="AE47" t="str">
        <f t="shared" si="9"/>
        <v/>
      </c>
      <c r="AM47" s="1" t="s">
        <v>4</v>
      </c>
    </row>
    <row r="48" spans="2:39" x14ac:dyDescent="0.25">
      <c r="B48" s="1" t="s">
        <v>4</v>
      </c>
      <c r="C48" t="str">
        <f t="shared" si="0"/>
        <v/>
      </c>
      <c r="D48" s="1" t="s">
        <v>4</v>
      </c>
      <c r="E48" t="str">
        <f t="shared" si="1"/>
        <v/>
      </c>
      <c r="G48" s="1" t="s">
        <v>4</v>
      </c>
      <c r="H48">
        <v>48</v>
      </c>
      <c r="I48" t="str">
        <f t="shared" si="8"/>
        <v>48.wav</v>
      </c>
      <c r="J48" t="str">
        <f t="shared" si="2"/>
        <v>48.aac</v>
      </c>
      <c r="K48" s="1" t="s">
        <v>4</v>
      </c>
      <c r="N48" t="str">
        <f t="shared" si="10"/>
        <v/>
      </c>
      <c r="O48" s="1" t="s">
        <v>4</v>
      </c>
      <c r="R48" t="str">
        <f t="shared" si="11"/>
        <v/>
      </c>
      <c r="S48" s="1" t="s">
        <v>4</v>
      </c>
      <c r="U48" t="str">
        <f t="shared" si="12"/>
        <v>del "E:\temp\48.wav"</v>
      </c>
      <c r="V48" s="1" t="s">
        <v>4</v>
      </c>
      <c r="Y48" t="str">
        <f t="shared" si="13"/>
        <v/>
      </c>
      <c r="Z48" s="1" t="s">
        <v>4</v>
      </c>
      <c r="AB48" t="str">
        <f t="shared" si="14"/>
        <v>del "E:\temp\48.aac"</v>
      </c>
      <c r="AC48" s="1" t="s">
        <v>4</v>
      </c>
      <c r="AE48" t="str">
        <f t="shared" si="9"/>
        <v/>
      </c>
      <c r="AM48" s="1" t="s">
        <v>4</v>
      </c>
    </row>
    <row r="49" spans="2:39" x14ac:dyDescent="0.25">
      <c r="B49" s="1" t="s">
        <v>4</v>
      </c>
      <c r="C49" t="str">
        <f t="shared" si="0"/>
        <v/>
      </c>
      <c r="D49" s="1" t="s">
        <v>4</v>
      </c>
      <c r="E49" t="str">
        <f t="shared" si="1"/>
        <v/>
      </c>
      <c r="G49" s="1" t="s">
        <v>4</v>
      </c>
      <c r="H49">
        <v>49</v>
      </c>
      <c r="I49" t="str">
        <f t="shared" si="8"/>
        <v>49.wav</v>
      </c>
      <c r="J49" t="str">
        <f t="shared" si="2"/>
        <v>49.aac</v>
      </c>
      <c r="K49" s="1" t="s">
        <v>4</v>
      </c>
      <c r="N49" t="str">
        <f t="shared" si="10"/>
        <v/>
      </c>
      <c r="O49" s="1" t="s">
        <v>4</v>
      </c>
      <c r="R49" t="str">
        <f t="shared" si="11"/>
        <v/>
      </c>
      <c r="S49" s="1" t="s">
        <v>4</v>
      </c>
      <c r="U49" t="str">
        <f t="shared" si="12"/>
        <v>del "E:\temp\49.wav"</v>
      </c>
      <c r="V49" s="1" t="s">
        <v>4</v>
      </c>
      <c r="Y49" t="str">
        <f t="shared" si="13"/>
        <v/>
      </c>
      <c r="Z49" s="1" t="s">
        <v>4</v>
      </c>
      <c r="AB49" t="str">
        <f t="shared" si="14"/>
        <v>del "E:\temp\49.aac"</v>
      </c>
      <c r="AC49" s="1" t="s">
        <v>4</v>
      </c>
      <c r="AE49" t="str">
        <f t="shared" si="9"/>
        <v/>
      </c>
      <c r="AM49" s="1" t="s">
        <v>4</v>
      </c>
    </row>
    <row r="50" spans="2:39" x14ac:dyDescent="0.25">
      <c r="B50" s="1" t="s">
        <v>4</v>
      </c>
      <c r="C50" t="str">
        <f t="shared" si="0"/>
        <v/>
      </c>
      <c r="D50" s="1" t="s">
        <v>4</v>
      </c>
      <c r="E50" t="str">
        <f t="shared" si="1"/>
        <v/>
      </c>
      <c r="G50" s="1" t="s">
        <v>4</v>
      </c>
      <c r="H50">
        <v>50</v>
      </c>
      <c r="I50" t="str">
        <f t="shared" si="8"/>
        <v>50.wav</v>
      </c>
      <c r="J50" t="str">
        <f t="shared" si="2"/>
        <v>50.aac</v>
      </c>
      <c r="K50" s="1" t="s">
        <v>4</v>
      </c>
      <c r="N50" t="str">
        <f t="shared" si="10"/>
        <v/>
      </c>
      <c r="O50" s="1" t="s">
        <v>4</v>
      </c>
      <c r="R50" t="str">
        <f t="shared" si="11"/>
        <v/>
      </c>
      <c r="S50" s="1" t="s">
        <v>4</v>
      </c>
      <c r="U50" t="str">
        <f t="shared" si="12"/>
        <v>del "E:\temp\50.wav"</v>
      </c>
      <c r="V50" s="1" t="s">
        <v>4</v>
      </c>
      <c r="Y50" s="9" t="str">
        <f t="shared" si="13"/>
        <v/>
      </c>
      <c r="Z50" s="1" t="s">
        <v>4</v>
      </c>
      <c r="AB50" t="str">
        <f t="shared" si="14"/>
        <v>del "E:\temp\50.aac"</v>
      </c>
      <c r="AC50" s="1" t="s">
        <v>4</v>
      </c>
      <c r="AE50" t="str">
        <f t="shared" si="9"/>
        <v/>
      </c>
      <c r="AM50" s="1" t="s">
        <v>4</v>
      </c>
    </row>
    <row r="51" spans="2:39" x14ac:dyDescent="0.25">
      <c r="B51" s="1" t="s">
        <v>4</v>
      </c>
      <c r="C51" t="str">
        <f t="shared" si="0"/>
        <v/>
      </c>
      <c r="D51" s="1" t="s">
        <v>4</v>
      </c>
      <c r="E51" t="str">
        <f t="shared" si="1"/>
        <v/>
      </c>
      <c r="G51" s="1" t="s">
        <v>4</v>
      </c>
      <c r="H51">
        <v>51</v>
      </c>
      <c r="I51" t="str">
        <f t="shared" si="8"/>
        <v>51.wav</v>
      </c>
      <c r="J51" t="str">
        <f t="shared" si="2"/>
        <v>51.aac</v>
      </c>
      <c r="K51" s="1" t="s">
        <v>4</v>
      </c>
      <c r="N51" t="str">
        <f t="shared" si="10"/>
        <v/>
      </c>
      <c r="O51" s="1" t="s">
        <v>4</v>
      </c>
      <c r="R51" t="str">
        <f t="shared" si="11"/>
        <v/>
      </c>
      <c r="S51" s="1" t="s">
        <v>4</v>
      </c>
      <c r="U51" t="str">
        <f t="shared" si="12"/>
        <v>del "E:\temp\51.wav"</v>
      </c>
      <c r="V51" s="1" t="s">
        <v>4</v>
      </c>
      <c r="Y51" t="str">
        <f t="shared" si="13"/>
        <v/>
      </c>
      <c r="Z51" s="1" t="s">
        <v>4</v>
      </c>
      <c r="AB51" t="str">
        <f t="shared" si="14"/>
        <v>del "E:\temp\51.aac"</v>
      </c>
      <c r="AC51" s="1" t="s">
        <v>4</v>
      </c>
      <c r="AE51" t="str">
        <f t="shared" si="9"/>
        <v/>
      </c>
      <c r="AM51" s="1" t="s">
        <v>4</v>
      </c>
    </row>
    <row r="52" spans="2:39" x14ac:dyDescent="0.25">
      <c r="B52" s="1" t="s">
        <v>4</v>
      </c>
      <c r="C52" t="str">
        <f t="shared" si="0"/>
        <v/>
      </c>
      <c r="D52" s="1" t="s">
        <v>4</v>
      </c>
      <c r="E52" t="str">
        <f t="shared" si="1"/>
        <v/>
      </c>
      <c r="G52" s="1" t="s">
        <v>4</v>
      </c>
      <c r="H52">
        <v>52</v>
      </c>
      <c r="I52" t="str">
        <f t="shared" si="8"/>
        <v>52.wav</v>
      </c>
      <c r="J52" t="str">
        <f t="shared" si="2"/>
        <v>52.aac</v>
      </c>
      <c r="K52" s="1" t="s">
        <v>4</v>
      </c>
      <c r="N52" t="str">
        <f t="shared" si="10"/>
        <v/>
      </c>
      <c r="O52" s="1" t="s">
        <v>4</v>
      </c>
      <c r="R52" s="9" t="str">
        <f t="shared" si="11"/>
        <v/>
      </c>
      <c r="S52" s="1" t="s">
        <v>4</v>
      </c>
      <c r="U52" t="str">
        <f t="shared" si="12"/>
        <v>del "E:\temp\52.wav"</v>
      </c>
      <c r="V52" s="1" t="s">
        <v>4</v>
      </c>
      <c r="Y52" t="str">
        <f t="shared" si="13"/>
        <v/>
      </c>
      <c r="Z52" s="1" t="s">
        <v>4</v>
      </c>
      <c r="AB52" t="str">
        <f t="shared" si="14"/>
        <v>del "E:\temp\52.aac"</v>
      </c>
      <c r="AC52" s="1" t="s">
        <v>4</v>
      </c>
      <c r="AE52" t="str">
        <f t="shared" si="9"/>
        <v/>
      </c>
      <c r="AM52" s="1" t="s">
        <v>4</v>
      </c>
    </row>
    <row r="53" spans="2:39" x14ac:dyDescent="0.25">
      <c r="B53" s="1" t="s">
        <v>4</v>
      </c>
      <c r="C53" t="str">
        <f t="shared" si="0"/>
        <v/>
      </c>
      <c r="D53" s="1" t="s">
        <v>4</v>
      </c>
      <c r="E53" t="str">
        <f t="shared" si="1"/>
        <v/>
      </c>
      <c r="G53" s="1" t="s">
        <v>4</v>
      </c>
      <c r="H53">
        <v>53</v>
      </c>
      <c r="I53" t="str">
        <f t="shared" si="8"/>
        <v>53.wav</v>
      </c>
      <c r="J53" t="str">
        <f t="shared" si="2"/>
        <v>53.aac</v>
      </c>
      <c r="K53" s="1" t="s">
        <v>4</v>
      </c>
      <c r="N53" t="str">
        <f t="shared" si="10"/>
        <v/>
      </c>
      <c r="O53" s="1" t="s">
        <v>4</v>
      </c>
      <c r="R53" t="str">
        <f t="shared" si="11"/>
        <v/>
      </c>
      <c r="S53" s="1" t="s">
        <v>4</v>
      </c>
      <c r="U53" t="str">
        <f t="shared" si="12"/>
        <v>del "E:\temp\53.wav"</v>
      </c>
      <c r="V53" s="1" t="s">
        <v>4</v>
      </c>
      <c r="Y53" t="str">
        <f t="shared" si="13"/>
        <v/>
      </c>
      <c r="Z53" s="1" t="s">
        <v>4</v>
      </c>
      <c r="AB53" t="str">
        <f t="shared" si="14"/>
        <v>del "E:\temp\53.aac"</v>
      </c>
      <c r="AC53" s="1" t="s">
        <v>4</v>
      </c>
      <c r="AE53" t="str">
        <f t="shared" si="9"/>
        <v/>
      </c>
      <c r="AM53" s="1" t="s">
        <v>4</v>
      </c>
    </row>
    <row r="54" spans="2:39" x14ac:dyDescent="0.25">
      <c r="B54" s="1" t="s">
        <v>4</v>
      </c>
      <c r="C54" t="str">
        <f t="shared" si="0"/>
        <v/>
      </c>
      <c r="D54" s="1" t="s">
        <v>4</v>
      </c>
      <c r="E54" t="str">
        <f t="shared" si="1"/>
        <v/>
      </c>
      <c r="G54" s="1" t="s">
        <v>4</v>
      </c>
      <c r="H54">
        <v>54</v>
      </c>
      <c r="I54" t="str">
        <f t="shared" si="8"/>
        <v>54.wav</v>
      </c>
      <c r="J54" t="str">
        <f t="shared" si="2"/>
        <v>54.aac</v>
      </c>
      <c r="K54" s="1" t="s">
        <v>4</v>
      </c>
      <c r="N54" t="str">
        <f t="shared" si="10"/>
        <v/>
      </c>
      <c r="O54" s="1" t="s">
        <v>4</v>
      </c>
      <c r="R54" t="str">
        <f t="shared" si="11"/>
        <v/>
      </c>
      <c r="S54" s="1" t="s">
        <v>4</v>
      </c>
      <c r="U54" t="str">
        <f t="shared" si="12"/>
        <v>del "E:\temp\54.wav"</v>
      </c>
      <c r="V54" s="1" t="s">
        <v>4</v>
      </c>
      <c r="Y54" t="str">
        <f t="shared" si="13"/>
        <v/>
      </c>
      <c r="Z54" s="1" t="s">
        <v>4</v>
      </c>
      <c r="AB54" t="str">
        <f t="shared" si="14"/>
        <v>del "E:\temp\54.aac"</v>
      </c>
      <c r="AC54" s="1" t="s">
        <v>4</v>
      </c>
      <c r="AE54" t="str">
        <f t="shared" si="9"/>
        <v/>
      </c>
      <c r="AM54" s="1" t="s">
        <v>4</v>
      </c>
    </row>
    <row r="55" spans="2:39" x14ac:dyDescent="0.25">
      <c r="B55" s="1" t="s">
        <v>4</v>
      </c>
      <c r="C55" t="str">
        <f t="shared" si="0"/>
        <v/>
      </c>
      <c r="D55" s="1" t="s">
        <v>4</v>
      </c>
      <c r="E55" t="str">
        <f t="shared" si="1"/>
        <v/>
      </c>
      <c r="G55" s="1" t="s">
        <v>4</v>
      </c>
      <c r="H55">
        <v>55</v>
      </c>
      <c r="I55" t="str">
        <f t="shared" si="8"/>
        <v>55.wav</v>
      </c>
      <c r="J55" t="str">
        <f t="shared" si="2"/>
        <v>55.aac</v>
      </c>
      <c r="K55" s="1" t="s">
        <v>4</v>
      </c>
      <c r="N55" t="str">
        <f t="shared" si="10"/>
        <v/>
      </c>
      <c r="O55" s="1" t="s">
        <v>4</v>
      </c>
      <c r="R55" t="str">
        <f t="shared" si="11"/>
        <v/>
      </c>
      <c r="S55" s="1" t="s">
        <v>4</v>
      </c>
      <c r="U55" t="str">
        <f t="shared" si="12"/>
        <v>del "E:\temp\55.wav"</v>
      </c>
      <c r="V55" s="1" t="s">
        <v>4</v>
      </c>
      <c r="Y55" t="str">
        <f t="shared" si="13"/>
        <v/>
      </c>
      <c r="Z55" s="1" t="s">
        <v>4</v>
      </c>
      <c r="AB55" t="str">
        <f t="shared" si="14"/>
        <v>del "E:\temp\55.aac"</v>
      </c>
      <c r="AC55" s="1" t="s">
        <v>4</v>
      </c>
      <c r="AE55" t="str">
        <f t="shared" si="9"/>
        <v/>
      </c>
      <c r="AM55" s="1" t="s">
        <v>4</v>
      </c>
    </row>
    <row r="56" spans="2:39" x14ac:dyDescent="0.25">
      <c r="B56" s="1" t="s">
        <v>4</v>
      </c>
      <c r="C56" t="str">
        <f t="shared" si="0"/>
        <v/>
      </c>
      <c r="D56" s="1" t="s">
        <v>4</v>
      </c>
      <c r="E56" t="str">
        <f t="shared" si="1"/>
        <v/>
      </c>
      <c r="G56" s="1" t="s">
        <v>4</v>
      </c>
      <c r="H56">
        <v>56</v>
      </c>
      <c r="I56" t="str">
        <f t="shared" si="8"/>
        <v>56.wav</v>
      </c>
      <c r="J56" t="str">
        <f t="shared" si="2"/>
        <v>56.aac</v>
      </c>
      <c r="K56" s="1" t="s">
        <v>4</v>
      </c>
      <c r="N56" t="str">
        <f t="shared" si="10"/>
        <v/>
      </c>
      <c r="O56" s="1" t="s">
        <v>4</v>
      </c>
      <c r="R56" t="str">
        <f t="shared" si="11"/>
        <v/>
      </c>
      <c r="S56" s="1" t="s">
        <v>4</v>
      </c>
      <c r="U56" t="str">
        <f t="shared" si="12"/>
        <v>del "E:\temp\56.wav"</v>
      </c>
      <c r="V56" s="1" t="s">
        <v>4</v>
      </c>
      <c r="Y56" t="str">
        <f t="shared" si="13"/>
        <v/>
      </c>
      <c r="Z56" s="1" t="s">
        <v>4</v>
      </c>
      <c r="AB56" t="str">
        <f t="shared" si="14"/>
        <v>del "E:\temp\56.aac"</v>
      </c>
      <c r="AC56" s="1" t="s">
        <v>4</v>
      </c>
      <c r="AE56" t="str">
        <f t="shared" si="9"/>
        <v/>
      </c>
      <c r="AM56" s="1" t="s">
        <v>4</v>
      </c>
    </row>
    <row r="57" spans="2:39" x14ac:dyDescent="0.25">
      <c r="B57" s="1" t="s">
        <v>4</v>
      </c>
      <c r="C57" t="str">
        <f t="shared" si="0"/>
        <v/>
      </c>
      <c r="D57" s="1" t="s">
        <v>4</v>
      </c>
      <c r="E57" t="str">
        <f t="shared" si="1"/>
        <v/>
      </c>
      <c r="G57" s="1" t="s">
        <v>4</v>
      </c>
      <c r="H57">
        <v>57</v>
      </c>
      <c r="I57" t="str">
        <f t="shared" si="8"/>
        <v>57.wav</v>
      </c>
      <c r="J57" t="str">
        <f t="shared" si="2"/>
        <v>57.aac</v>
      </c>
      <c r="K57" s="1" t="s">
        <v>4</v>
      </c>
      <c r="N57" t="str">
        <f t="shared" si="10"/>
        <v/>
      </c>
      <c r="O57" s="1" t="s">
        <v>4</v>
      </c>
      <c r="R57" t="str">
        <f t="shared" si="11"/>
        <v/>
      </c>
      <c r="S57" s="1" t="s">
        <v>4</v>
      </c>
      <c r="U57" t="str">
        <f t="shared" si="12"/>
        <v>del "E:\temp\57.wav"</v>
      </c>
      <c r="V57" s="1" t="s">
        <v>4</v>
      </c>
      <c r="Y57" t="str">
        <f t="shared" si="13"/>
        <v/>
      </c>
      <c r="Z57" s="1" t="s">
        <v>4</v>
      </c>
      <c r="AB57" t="str">
        <f t="shared" si="14"/>
        <v>del "E:\temp\57.aac"</v>
      </c>
      <c r="AC57" s="1" t="s">
        <v>4</v>
      </c>
      <c r="AE57" t="str">
        <f t="shared" si="9"/>
        <v/>
      </c>
      <c r="AM57" s="1" t="s">
        <v>4</v>
      </c>
    </row>
    <row r="58" spans="2:39" x14ac:dyDescent="0.25">
      <c r="B58" s="1" t="s">
        <v>4</v>
      </c>
      <c r="C58" t="str">
        <f t="shared" si="0"/>
        <v/>
      </c>
      <c r="D58" s="1" t="s">
        <v>4</v>
      </c>
      <c r="E58" t="str">
        <f t="shared" si="1"/>
        <v/>
      </c>
      <c r="G58" s="1" t="s">
        <v>4</v>
      </c>
      <c r="H58">
        <v>58</v>
      </c>
      <c r="I58" t="str">
        <f t="shared" si="8"/>
        <v>58.wav</v>
      </c>
      <c r="J58" t="str">
        <f t="shared" si="2"/>
        <v>58.aac</v>
      </c>
      <c r="K58" s="1" t="s">
        <v>4</v>
      </c>
      <c r="N58" t="str">
        <f t="shared" si="10"/>
        <v/>
      </c>
      <c r="O58" s="1" t="s">
        <v>4</v>
      </c>
      <c r="R58" s="9" t="str">
        <f t="shared" si="11"/>
        <v/>
      </c>
      <c r="S58" s="1" t="s">
        <v>4</v>
      </c>
      <c r="U58" t="str">
        <f t="shared" si="12"/>
        <v>del "E:\temp\58.wav"</v>
      </c>
      <c r="V58" s="1" t="s">
        <v>4</v>
      </c>
      <c r="Y58" t="str">
        <f t="shared" si="13"/>
        <v/>
      </c>
      <c r="Z58" s="1" t="s">
        <v>4</v>
      </c>
      <c r="AB58" t="str">
        <f t="shared" si="14"/>
        <v>del "E:\temp\58.aac"</v>
      </c>
      <c r="AC58" s="1" t="s">
        <v>4</v>
      </c>
      <c r="AE58" t="str">
        <f t="shared" si="9"/>
        <v/>
      </c>
      <c r="AM58" s="1" t="s">
        <v>4</v>
      </c>
    </row>
    <row r="59" spans="2:39" x14ac:dyDescent="0.25">
      <c r="B59" s="1" t="s">
        <v>4</v>
      </c>
      <c r="C59" t="str">
        <f t="shared" si="0"/>
        <v/>
      </c>
      <c r="D59" s="1" t="s">
        <v>4</v>
      </c>
      <c r="E59" t="str">
        <f t="shared" si="1"/>
        <v/>
      </c>
      <c r="G59" s="1" t="s">
        <v>4</v>
      </c>
      <c r="H59">
        <v>59</v>
      </c>
      <c r="I59" t="str">
        <f t="shared" si="8"/>
        <v>59.wav</v>
      </c>
      <c r="J59" t="str">
        <f t="shared" si="2"/>
        <v>59.aac</v>
      </c>
      <c r="K59" s="1" t="s">
        <v>4</v>
      </c>
      <c r="N59" t="str">
        <f t="shared" si="10"/>
        <v/>
      </c>
      <c r="O59" s="1" t="s">
        <v>4</v>
      </c>
      <c r="R59" t="str">
        <f t="shared" si="11"/>
        <v/>
      </c>
      <c r="S59" s="1" t="s">
        <v>4</v>
      </c>
      <c r="U59" t="str">
        <f t="shared" si="12"/>
        <v>del "E:\temp\59.wav"</v>
      </c>
      <c r="V59" s="1" t="s">
        <v>4</v>
      </c>
      <c r="Y59" t="str">
        <f t="shared" si="13"/>
        <v/>
      </c>
      <c r="Z59" s="1" t="s">
        <v>4</v>
      </c>
      <c r="AB59" t="str">
        <f t="shared" si="14"/>
        <v>del "E:\temp\59.aac"</v>
      </c>
      <c r="AC59" s="1" t="s">
        <v>4</v>
      </c>
      <c r="AE59" t="str">
        <f t="shared" si="9"/>
        <v/>
      </c>
      <c r="AM59" s="1" t="s">
        <v>4</v>
      </c>
    </row>
    <row r="60" spans="2:39" s="4" customFormat="1" x14ac:dyDescent="0.25">
      <c r="B60" s="3" t="s">
        <v>4</v>
      </c>
      <c r="C60" s="4" t="str">
        <f t="shared" si="0"/>
        <v/>
      </c>
      <c r="D60" s="3" t="s">
        <v>4</v>
      </c>
      <c r="E60" s="4" t="str">
        <f t="shared" si="1"/>
        <v/>
      </c>
      <c r="G60" s="3" t="s">
        <v>4</v>
      </c>
      <c r="H60" s="4">
        <v>60</v>
      </c>
      <c r="I60" s="4" t="str">
        <f t="shared" si="8"/>
        <v>60.wav</v>
      </c>
      <c r="J60" s="4" t="str">
        <f t="shared" si="2"/>
        <v>60.aac</v>
      </c>
      <c r="K60" s="3" t="s">
        <v>4</v>
      </c>
      <c r="N60" s="4" t="str">
        <f t="shared" si="10"/>
        <v/>
      </c>
      <c r="O60" s="3" t="s">
        <v>4</v>
      </c>
      <c r="R60" s="4" t="str">
        <f t="shared" si="11"/>
        <v/>
      </c>
      <c r="S60" s="3" t="s">
        <v>4</v>
      </c>
      <c r="U60" s="4" t="str">
        <f t="shared" si="12"/>
        <v>del "E:\temp\60.wav"</v>
      </c>
      <c r="V60" s="3" t="s">
        <v>4</v>
      </c>
      <c r="Y60" s="4" t="str">
        <f t="shared" si="13"/>
        <v/>
      </c>
      <c r="Z60" s="3" t="s">
        <v>4</v>
      </c>
      <c r="AB60" s="4" t="str">
        <f t="shared" si="14"/>
        <v>del "E:\temp\60.aac"</v>
      </c>
      <c r="AC60" s="3" t="s">
        <v>4</v>
      </c>
      <c r="AE60" s="4" t="str">
        <f t="shared" si="9"/>
        <v/>
      </c>
      <c r="AM60" s="3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68FC-7498-4910-9BB3-EFDC1783E1CC}">
  <sheetPr codeName="Sheet2"/>
  <dimension ref="A1:AG27"/>
  <sheetViews>
    <sheetView workbookViewId="0"/>
  </sheetViews>
  <sheetFormatPr defaultRowHeight="15" x14ac:dyDescent="0.25"/>
  <cols>
    <col min="1" max="1" width="34.42578125" bestFit="1" customWidth="1"/>
    <col min="2" max="2" width="2.140625" style="1" customWidth="1"/>
    <col min="3" max="3" width="30" bestFit="1" customWidth="1"/>
    <col min="4" max="4" width="2.5703125" customWidth="1"/>
    <col min="5" max="5" width="34.42578125" bestFit="1" customWidth="1"/>
    <col min="6" max="6" width="2.140625" customWidth="1"/>
    <col min="7" max="7" width="3" bestFit="1" customWidth="1"/>
    <col min="8" max="8" width="2" customWidth="1"/>
    <col min="9" max="9" width="7.7109375" customWidth="1"/>
    <col min="10" max="10" width="2.140625" style="1" customWidth="1"/>
    <col min="12" max="12" width="2.140625" customWidth="1"/>
    <col min="13" max="13" width="51.140625" bestFit="1" customWidth="1"/>
    <col min="14" max="14" width="2.140625" style="1" customWidth="1"/>
    <col min="15" max="15" width="12.7109375" bestFit="1" customWidth="1"/>
    <col min="16" max="16" width="2.140625" customWidth="1"/>
    <col min="17" max="17" width="116" bestFit="1" customWidth="1"/>
    <col min="18" max="18" width="2.140625" style="1" customWidth="1"/>
    <col min="19" max="19" width="111.5703125" bestFit="1" customWidth="1"/>
    <col min="20" max="20" width="2.140625" style="1" customWidth="1"/>
    <col min="21" max="21" width="99.140625" bestFit="1" customWidth="1"/>
    <col min="22" max="22" width="2.140625" style="1" customWidth="1"/>
  </cols>
  <sheetData>
    <row r="1" spans="1:33" x14ac:dyDescent="0.25">
      <c r="A1" t="s">
        <v>34</v>
      </c>
      <c r="B1" s="1" t="s">
        <v>4</v>
      </c>
      <c r="C1" t="str">
        <f t="shared" ref="C1:C27" si="0">IF(A1&lt;&gt;0,LEFT(A1,SEARCH(".",A1,1)-1),"")</f>
        <v>Kaguya-sama_BD - 01 1080p</v>
      </c>
      <c r="D1" t="s">
        <v>4</v>
      </c>
      <c r="E1" t="str">
        <f>IF(A1&lt;&gt;0,_xlfn.CONCAT(C1,".mkv"),"")</f>
        <v>Kaguya-sama_BD - 01 1080p.mkv</v>
      </c>
      <c r="G1">
        <v>1</v>
      </c>
      <c r="I1" t="str">
        <f>_xlfn.CONCAT(G1,".aac")</f>
        <v>1.aac</v>
      </c>
      <c r="K1" s="6" t="s">
        <v>0</v>
      </c>
      <c r="M1" t="str">
        <f t="shared" ref="M1:M27" si="1">IF(A1&lt;&gt;0,_xlfn.CONCAT($K$1," ","""",A1,""""," ",I1),"")</f>
        <v>ffmpeg -i "Kaguya-sama_BD - 01 1080p.mkv" 1.aac</v>
      </c>
      <c r="N1" s="1" t="s">
        <v>4</v>
      </c>
      <c r="O1" s="6" t="s">
        <v>1</v>
      </c>
      <c r="Q1" t="str">
        <f>IF(A1&lt;&gt;0,_xlfn.CONCAT($O$1," ","""","newfile\",E1,""""," ",I1," ","-A"," ","""",A1,""""),"")</f>
        <v>mkvmerge -o "newfile\Kaguya-sama_BD - 01 1080p.mkv" 1.aac -A "Kaguya-sama_BD - 01 1080p.mkv"</v>
      </c>
      <c r="R1" s="1" t="s">
        <v>4</v>
      </c>
      <c r="S1" t="str">
        <f>IF(A1&lt;&gt;0,_xlfn.CONCAT("echo. &amp;&amp; echo Delete original file ? &amp;&amp; pause &amp;&amp; pause &amp;&amp; ","del ","""",A1,""""," &amp;&amp; del ",I1),_xlfn.CONCAT("echo. &amp;&amp; echo Delete original file ? &amp;&amp; pause &amp;&amp; pause"))</f>
        <v>echo. &amp;&amp; echo Delete original file ? &amp;&amp; pause &amp;&amp; pause &amp;&amp; del "Kaguya-sama_BD - 01 1080p.mkv" &amp;&amp; del 1.aac</v>
      </c>
      <c r="T1" s="1" t="s">
        <v>4</v>
      </c>
      <c r="U1" t="str">
        <f>IF(A1&lt;&gt;0,_xlfn.CONCAT("move "," ","""","newfile\",E1,""""," ","""",E1,""""),"")</f>
        <v>move  "newfile\Kaguya-sama_BD - 01 1080p.mkv" "Kaguya-sama_BD - 01 1080p.mkv"</v>
      </c>
      <c r="V1" s="1" t="s">
        <v>4</v>
      </c>
      <c r="W1" t="s">
        <v>7</v>
      </c>
      <c r="X1" t="s">
        <v>8</v>
      </c>
      <c r="AG1" t="s">
        <v>5</v>
      </c>
    </row>
    <row r="2" spans="1:33" x14ac:dyDescent="0.25">
      <c r="A2" t="s">
        <v>35</v>
      </c>
      <c r="B2" s="1" t="s">
        <v>4</v>
      </c>
      <c r="C2" t="str">
        <f t="shared" si="0"/>
        <v>Kaguya-sama_BD - 02 1080p</v>
      </c>
      <c r="D2" t="s">
        <v>4</v>
      </c>
      <c r="E2" t="str">
        <f t="shared" ref="E2:E27" si="2">IF(A2&lt;&gt;0,_xlfn.CONCAT(C2,".mkv"),"")</f>
        <v>Kaguya-sama_BD - 02 1080p.mkv</v>
      </c>
      <c r="G2">
        <v>2</v>
      </c>
      <c r="I2" t="str">
        <f t="shared" ref="I2:I27" si="3">_xlfn.CONCAT(G2,".aac")</f>
        <v>2.aac</v>
      </c>
      <c r="M2" t="str">
        <f t="shared" si="1"/>
        <v>ffmpeg -i "Kaguya-sama_BD - 02 1080p.mkv" 2.aac</v>
      </c>
      <c r="N2" s="1" t="s">
        <v>4</v>
      </c>
      <c r="Q2" t="str">
        <f t="shared" ref="Q2:Q27" si="4">IF(A2&lt;&gt;0,_xlfn.CONCAT($O$1," ","""","newfile\",E2,""""," ",I2," ","-A"," ","""",A2,""""),"")</f>
        <v>mkvmerge -o "newfile\Kaguya-sama_BD - 02 1080p.mkv" 2.aac -A "Kaguya-sama_BD - 02 1080p.mkv"</v>
      </c>
      <c r="R2" s="1" t="s">
        <v>4</v>
      </c>
      <c r="S2" t="str">
        <f t="shared" ref="S2:S27" si="5">IF(A2&lt;&gt;0,_xlfn.CONCAT("del ","""",A2,""""," &amp;&amp; del ",I2),"")</f>
        <v>del "Kaguya-sama_BD - 02 1080p.mkv" &amp;&amp; del 2.aac</v>
      </c>
      <c r="T2" s="1" t="s">
        <v>4</v>
      </c>
      <c r="U2" t="str">
        <f t="shared" ref="U2:U27" si="6">IF(A2&lt;&gt;0,_xlfn.CONCAT("move "," ","""","newfile\",E2,""""," ","""",E2,""""),"")</f>
        <v>move  "newfile\Kaguya-sama_BD - 02 1080p.mkv" "Kaguya-sama_BD - 02 1080p.mkv"</v>
      </c>
      <c r="V2" s="1" t="s">
        <v>4</v>
      </c>
      <c r="X2" t="s">
        <v>3</v>
      </c>
    </row>
    <row r="3" spans="1:33" x14ac:dyDescent="0.25">
      <c r="A3" t="s">
        <v>36</v>
      </c>
      <c r="B3" s="1" t="s">
        <v>4</v>
      </c>
      <c r="C3" t="str">
        <f t="shared" si="0"/>
        <v>Kaguya-sama_BD - 03 1080p</v>
      </c>
      <c r="D3" t="s">
        <v>4</v>
      </c>
      <c r="E3" t="str">
        <f t="shared" si="2"/>
        <v>Kaguya-sama_BD - 03 1080p.mkv</v>
      </c>
      <c r="G3">
        <v>3</v>
      </c>
      <c r="I3" t="str">
        <f t="shared" si="3"/>
        <v>3.aac</v>
      </c>
      <c r="M3" t="str">
        <f t="shared" si="1"/>
        <v>ffmpeg -i "Kaguya-sama_BD - 03 1080p.mkv" 3.aac</v>
      </c>
      <c r="N3" s="1" t="s">
        <v>4</v>
      </c>
      <c r="Q3" t="str">
        <f t="shared" si="4"/>
        <v>mkvmerge -o "newfile\Kaguya-sama_BD - 03 1080p.mkv" 3.aac -A "Kaguya-sama_BD - 03 1080p.mkv"</v>
      </c>
      <c r="R3" s="1" t="s">
        <v>4</v>
      </c>
      <c r="S3" t="str">
        <f t="shared" si="5"/>
        <v>del "Kaguya-sama_BD - 03 1080p.mkv" &amp;&amp; del 3.aac</v>
      </c>
      <c r="T3" s="1" t="s">
        <v>4</v>
      </c>
      <c r="U3" t="str">
        <f t="shared" si="6"/>
        <v>move  "newfile\Kaguya-sama_BD - 03 1080p.mkv" "Kaguya-sama_BD - 03 1080p.mkv"</v>
      </c>
      <c r="V3" s="1" t="s">
        <v>4</v>
      </c>
      <c r="X3" t="s">
        <v>6</v>
      </c>
    </row>
    <row r="4" spans="1:33" x14ac:dyDescent="0.25">
      <c r="A4" t="s">
        <v>37</v>
      </c>
      <c r="B4" s="1" t="s">
        <v>4</v>
      </c>
      <c r="C4" t="str">
        <f t="shared" si="0"/>
        <v>Kaguya-sama_BD - 04 1080p</v>
      </c>
      <c r="D4" t="s">
        <v>4</v>
      </c>
      <c r="E4" t="str">
        <f t="shared" si="2"/>
        <v>Kaguya-sama_BD - 04 1080p.mkv</v>
      </c>
      <c r="G4">
        <v>4</v>
      </c>
      <c r="I4" t="str">
        <f t="shared" si="3"/>
        <v>4.aac</v>
      </c>
      <c r="M4" t="str">
        <f t="shared" si="1"/>
        <v>ffmpeg -i "Kaguya-sama_BD - 04 1080p.mkv" 4.aac</v>
      </c>
      <c r="N4" s="1" t="s">
        <v>4</v>
      </c>
      <c r="Q4" t="str">
        <f t="shared" si="4"/>
        <v>mkvmerge -o "newfile\Kaguya-sama_BD - 04 1080p.mkv" 4.aac -A "Kaguya-sama_BD - 04 1080p.mkv"</v>
      </c>
      <c r="R4" s="1" t="s">
        <v>4</v>
      </c>
      <c r="S4" t="str">
        <f t="shared" si="5"/>
        <v>del "Kaguya-sama_BD - 04 1080p.mkv" &amp;&amp; del 4.aac</v>
      </c>
      <c r="T4" s="1" t="s">
        <v>4</v>
      </c>
      <c r="U4" t="str">
        <f t="shared" si="6"/>
        <v>move  "newfile\Kaguya-sama_BD - 04 1080p.mkv" "Kaguya-sama_BD - 04 1080p.mkv"</v>
      </c>
      <c r="V4" s="1" t="s">
        <v>4</v>
      </c>
      <c r="X4" t="s">
        <v>33</v>
      </c>
    </row>
    <row r="5" spans="1:33" x14ac:dyDescent="0.25">
      <c r="A5" t="s">
        <v>38</v>
      </c>
      <c r="B5" s="1" t="s">
        <v>4</v>
      </c>
      <c r="C5" t="str">
        <f t="shared" si="0"/>
        <v>Kaguya-sama_BD - 05 1080p</v>
      </c>
      <c r="D5" t="s">
        <v>4</v>
      </c>
      <c r="E5" t="str">
        <f t="shared" si="2"/>
        <v>Kaguya-sama_BD - 05 1080p.mkv</v>
      </c>
      <c r="G5">
        <v>5</v>
      </c>
      <c r="I5" t="str">
        <f t="shared" si="3"/>
        <v>5.aac</v>
      </c>
      <c r="M5" t="str">
        <f t="shared" si="1"/>
        <v>ffmpeg -i "Kaguya-sama_BD - 05 1080p.mkv" 5.aac</v>
      </c>
      <c r="N5" s="1" t="s">
        <v>4</v>
      </c>
      <c r="Q5" t="str">
        <f t="shared" si="4"/>
        <v>mkvmerge -o "newfile\Kaguya-sama_BD - 05 1080p.mkv" 5.aac -A "Kaguya-sama_BD - 05 1080p.mkv"</v>
      </c>
      <c r="R5" s="1" t="s">
        <v>4</v>
      </c>
      <c r="S5" t="str">
        <f t="shared" si="5"/>
        <v>del "Kaguya-sama_BD - 05 1080p.mkv" &amp;&amp; del 5.aac</v>
      </c>
      <c r="T5" s="1" t="s">
        <v>4</v>
      </c>
      <c r="U5" t="str">
        <f t="shared" si="6"/>
        <v>move  "newfile\Kaguya-sama_BD - 05 1080p.mkv" "Kaguya-sama_BD - 05 1080p.mkv"</v>
      </c>
      <c r="V5" s="1" t="s">
        <v>4</v>
      </c>
    </row>
    <row r="6" spans="1:33" x14ac:dyDescent="0.25">
      <c r="A6" t="s">
        <v>39</v>
      </c>
      <c r="B6" s="1" t="s">
        <v>4</v>
      </c>
      <c r="C6" t="str">
        <f t="shared" si="0"/>
        <v>Kaguya-sama_BD - 06 1080p</v>
      </c>
      <c r="D6" t="s">
        <v>4</v>
      </c>
      <c r="E6" t="str">
        <f t="shared" si="2"/>
        <v>Kaguya-sama_BD - 06 1080p.mkv</v>
      </c>
      <c r="G6">
        <v>6</v>
      </c>
      <c r="I6" t="str">
        <f t="shared" si="3"/>
        <v>6.aac</v>
      </c>
      <c r="M6" t="str">
        <f t="shared" si="1"/>
        <v>ffmpeg -i "Kaguya-sama_BD - 06 1080p.mkv" 6.aac</v>
      </c>
      <c r="N6" s="1" t="s">
        <v>4</v>
      </c>
      <c r="Q6" t="str">
        <f t="shared" si="4"/>
        <v>mkvmerge -o "newfile\Kaguya-sama_BD - 06 1080p.mkv" 6.aac -A "Kaguya-sama_BD - 06 1080p.mkv"</v>
      </c>
      <c r="R6" s="1" t="s">
        <v>4</v>
      </c>
      <c r="S6" t="str">
        <f t="shared" si="5"/>
        <v>del "Kaguya-sama_BD - 06 1080p.mkv" &amp;&amp; del 6.aac</v>
      </c>
      <c r="T6" s="1" t="s">
        <v>4</v>
      </c>
      <c r="U6" t="str">
        <f t="shared" si="6"/>
        <v>move  "newfile\Kaguya-sama_BD - 06 1080p.mkv" "Kaguya-sama_BD - 06 1080p.mkv"</v>
      </c>
      <c r="V6" s="1" t="s">
        <v>4</v>
      </c>
    </row>
    <row r="7" spans="1:33" x14ac:dyDescent="0.25">
      <c r="A7" t="s">
        <v>40</v>
      </c>
      <c r="B7" s="1" t="s">
        <v>4</v>
      </c>
      <c r="C7" t="str">
        <f t="shared" si="0"/>
        <v>Kaguya-sama_BD - 07 1080p</v>
      </c>
      <c r="D7" t="s">
        <v>4</v>
      </c>
      <c r="E7" t="str">
        <f t="shared" si="2"/>
        <v>Kaguya-sama_BD - 07 1080p.mkv</v>
      </c>
      <c r="G7">
        <v>7</v>
      </c>
      <c r="I7" t="str">
        <f t="shared" si="3"/>
        <v>7.aac</v>
      </c>
      <c r="M7" t="str">
        <f t="shared" si="1"/>
        <v>ffmpeg -i "Kaguya-sama_BD - 07 1080p.mkv" 7.aac</v>
      </c>
      <c r="N7" s="1" t="s">
        <v>4</v>
      </c>
      <c r="Q7" t="str">
        <f t="shared" si="4"/>
        <v>mkvmerge -o "newfile\Kaguya-sama_BD - 07 1080p.mkv" 7.aac -A "Kaguya-sama_BD - 07 1080p.mkv"</v>
      </c>
      <c r="R7" s="1" t="s">
        <v>4</v>
      </c>
      <c r="S7" t="str">
        <f t="shared" si="5"/>
        <v>del "Kaguya-sama_BD - 07 1080p.mkv" &amp;&amp; del 7.aac</v>
      </c>
      <c r="T7" s="1" t="s">
        <v>4</v>
      </c>
      <c r="U7" t="str">
        <f t="shared" si="6"/>
        <v>move  "newfile\Kaguya-sama_BD - 07 1080p.mkv" "Kaguya-sama_BD - 07 1080p.mkv"</v>
      </c>
      <c r="V7" s="1" t="s">
        <v>4</v>
      </c>
    </row>
    <row r="8" spans="1:33" x14ac:dyDescent="0.25">
      <c r="A8" t="s">
        <v>41</v>
      </c>
      <c r="B8" s="1" t="s">
        <v>4</v>
      </c>
      <c r="C8" t="str">
        <f t="shared" si="0"/>
        <v>Kaguya-sama_BD - 08 1080p</v>
      </c>
      <c r="D8" t="s">
        <v>4</v>
      </c>
      <c r="E8" t="str">
        <f t="shared" si="2"/>
        <v>Kaguya-sama_BD - 08 1080p.mkv</v>
      </c>
      <c r="G8">
        <v>8</v>
      </c>
      <c r="I8" t="str">
        <f t="shared" si="3"/>
        <v>8.aac</v>
      </c>
      <c r="M8" t="str">
        <f t="shared" si="1"/>
        <v>ffmpeg -i "Kaguya-sama_BD - 08 1080p.mkv" 8.aac</v>
      </c>
      <c r="N8" s="1" t="s">
        <v>4</v>
      </c>
      <c r="Q8" t="str">
        <f t="shared" si="4"/>
        <v>mkvmerge -o "newfile\Kaguya-sama_BD - 08 1080p.mkv" 8.aac -A "Kaguya-sama_BD - 08 1080p.mkv"</v>
      </c>
      <c r="R8" s="1" t="s">
        <v>4</v>
      </c>
      <c r="S8" t="str">
        <f t="shared" si="5"/>
        <v>del "Kaguya-sama_BD - 08 1080p.mkv" &amp;&amp; del 8.aac</v>
      </c>
      <c r="T8" s="1" t="s">
        <v>4</v>
      </c>
      <c r="U8" t="str">
        <f t="shared" si="6"/>
        <v>move  "newfile\Kaguya-sama_BD - 08 1080p.mkv" "Kaguya-sama_BD - 08 1080p.mkv"</v>
      </c>
      <c r="V8" s="1" t="s">
        <v>4</v>
      </c>
    </row>
    <row r="9" spans="1:33" x14ac:dyDescent="0.25">
      <c r="A9" t="s">
        <v>42</v>
      </c>
      <c r="B9" s="1" t="s">
        <v>4</v>
      </c>
      <c r="C9" t="str">
        <f t="shared" si="0"/>
        <v>Kaguya-sama_BD - 09 1080p</v>
      </c>
      <c r="D9" t="s">
        <v>4</v>
      </c>
      <c r="E9" t="str">
        <f t="shared" si="2"/>
        <v>Kaguya-sama_BD - 09 1080p.mkv</v>
      </c>
      <c r="G9">
        <v>9</v>
      </c>
      <c r="I9" t="str">
        <f t="shared" si="3"/>
        <v>9.aac</v>
      </c>
      <c r="M9" t="str">
        <f t="shared" si="1"/>
        <v>ffmpeg -i "Kaguya-sama_BD - 09 1080p.mkv" 9.aac</v>
      </c>
      <c r="N9" s="1" t="s">
        <v>4</v>
      </c>
      <c r="Q9" t="str">
        <f t="shared" si="4"/>
        <v>mkvmerge -o "newfile\Kaguya-sama_BD - 09 1080p.mkv" 9.aac -A "Kaguya-sama_BD - 09 1080p.mkv"</v>
      </c>
      <c r="R9" s="1" t="s">
        <v>4</v>
      </c>
      <c r="S9" t="str">
        <f t="shared" si="5"/>
        <v>del "Kaguya-sama_BD - 09 1080p.mkv" &amp;&amp; del 9.aac</v>
      </c>
      <c r="T9" s="1" t="s">
        <v>4</v>
      </c>
      <c r="U9" t="str">
        <f t="shared" si="6"/>
        <v>move  "newfile\Kaguya-sama_BD - 09 1080p.mkv" "Kaguya-sama_BD - 09 1080p.mkv"</v>
      </c>
      <c r="V9" s="1" t="s">
        <v>4</v>
      </c>
    </row>
    <row r="10" spans="1:33" x14ac:dyDescent="0.25">
      <c r="A10" t="s">
        <v>43</v>
      </c>
      <c r="B10" s="1" t="s">
        <v>4</v>
      </c>
      <c r="C10" t="str">
        <f t="shared" si="0"/>
        <v>Kaguya-sama_BD - 10 1080p</v>
      </c>
      <c r="D10" t="s">
        <v>4</v>
      </c>
      <c r="E10" t="str">
        <f t="shared" si="2"/>
        <v>Kaguya-sama_BD - 10 1080p.mkv</v>
      </c>
      <c r="G10">
        <v>10</v>
      </c>
      <c r="I10" t="str">
        <f t="shared" si="3"/>
        <v>10.aac</v>
      </c>
      <c r="M10" t="str">
        <f t="shared" si="1"/>
        <v>ffmpeg -i "Kaguya-sama_BD - 10 1080p.mkv" 10.aac</v>
      </c>
      <c r="N10" s="1" t="s">
        <v>4</v>
      </c>
      <c r="Q10" t="str">
        <f t="shared" si="4"/>
        <v>mkvmerge -o "newfile\Kaguya-sama_BD - 10 1080p.mkv" 10.aac -A "Kaguya-sama_BD - 10 1080p.mkv"</v>
      </c>
      <c r="R10" s="1" t="s">
        <v>4</v>
      </c>
      <c r="S10" t="str">
        <f t="shared" si="5"/>
        <v>del "Kaguya-sama_BD - 10 1080p.mkv" &amp;&amp; del 10.aac</v>
      </c>
      <c r="T10" s="1" t="s">
        <v>4</v>
      </c>
      <c r="U10" t="str">
        <f t="shared" si="6"/>
        <v>move  "newfile\Kaguya-sama_BD - 10 1080p.mkv" "Kaguya-sama_BD - 10 1080p.mkv"</v>
      </c>
      <c r="V10" s="1" t="s">
        <v>4</v>
      </c>
    </row>
    <row r="11" spans="1:33" x14ac:dyDescent="0.25">
      <c r="A11" t="s">
        <v>44</v>
      </c>
      <c r="B11" s="1" t="s">
        <v>4</v>
      </c>
      <c r="C11" t="str">
        <f t="shared" si="0"/>
        <v>Kaguya-sama_BD - 11 1080p</v>
      </c>
      <c r="D11" t="s">
        <v>4</v>
      </c>
      <c r="E11" t="str">
        <f t="shared" si="2"/>
        <v>Kaguya-sama_BD - 11 1080p.mkv</v>
      </c>
      <c r="G11">
        <v>11</v>
      </c>
      <c r="I11" t="str">
        <f t="shared" si="3"/>
        <v>11.aac</v>
      </c>
      <c r="M11" t="str">
        <f t="shared" si="1"/>
        <v>ffmpeg -i "Kaguya-sama_BD - 11 1080p.mkv" 11.aac</v>
      </c>
      <c r="N11" s="1" t="s">
        <v>4</v>
      </c>
      <c r="Q11" t="str">
        <f t="shared" si="4"/>
        <v>mkvmerge -o "newfile\Kaguya-sama_BD - 11 1080p.mkv" 11.aac -A "Kaguya-sama_BD - 11 1080p.mkv"</v>
      </c>
      <c r="R11" s="1" t="s">
        <v>4</v>
      </c>
      <c r="S11" t="str">
        <f t="shared" si="5"/>
        <v>del "Kaguya-sama_BD - 11 1080p.mkv" &amp;&amp; del 11.aac</v>
      </c>
      <c r="T11" s="1" t="s">
        <v>4</v>
      </c>
      <c r="U11" t="str">
        <f t="shared" si="6"/>
        <v>move  "newfile\Kaguya-sama_BD - 11 1080p.mkv" "Kaguya-sama_BD - 11 1080p.mkv"</v>
      </c>
      <c r="V11" s="1" t="s">
        <v>4</v>
      </c>
    </row>
    <row r="12" spans="1:33" x14ac:dyDescent="0.25">
      <c r="A12" t="s">
        <v>45</v>
      </c>
      <c r="B12" s="1" t="s">
        <v>4</v>
      </c>
      <c r="C12" t="str">
        <f t="shared" si="0"/>
        <v>Kaguya-sama_BD - 12 END 1080p</v>
      </c>
      <c r="D12" t="s">
        <v>4</v>
      </c>
      <c r="E12" t="str">
        <f t="shared" si="2"/>
        <v>Kaguya-sama_BD - 12 END 1080p.mkv</v>
      </c>
      <c r="G12">
        <v>12</v>
      </c>
      <c r="I12" t="str">
        <f t="shared" si="3"/>
        <v>12.aac</v>
      </c>
      <c r="M12" t="str">
        <f t="shared" si="1"/>
        <v>ffmpeg -i "Kaguya-sama_BD - 12 END 1080p.mkv" 12.aac</v>
      </c>
      <c r="N12" s="1" t="s">
        <v>4</v>
      </c>
      <c r="Q12" t="str">
        <f t="shared" si="4"/>
        <v>mkvmerge -o "newfile\Kaguya-sama_BD - 12 END 1080p.mkv" 12.aac -A "Kaguya-sama_BD - 12 END 1080p.mkv"</v>
      </c>
      <c r="R12" s="1" t="s">
        <v>4</v>
      </c>
      <c r="S12" t="str">
        <f t="shared" si="5"/>
        <v>del "Kaguya-sama_BD - 12 END 1080p.mkv" &amp;&amp; del 12.aac</v>
      </c>
      <c r="T12" s="1" t="s">
        <v>4</v>
      </c>
      <c r="U12" t="str">
        <f t="shared" si="6"/>
        <v>move  "newfile\Kaguya-sama_BD - 12 END 1080p.mkv" "Kaguya-sama_BD - 12 END 1080p.mkv"</v>
      </c>
      <c r="V12" s="1" t="s">
        <v>4</v>
      </c>
    </row>
    <row r="13" spans="1:33" x14ac:dyDescent="0.25">
      <c r="B13" s="1" t="s">
        <v>4</v>
      </c>
      <c r="C13" t="str">
        <f t="shared" si="0"/>
        <v/>
      </c>
      <c r="D13" t="s">
        <v>4</v>
      </c>
      <c r="E13" t="str">
        <f t="shared" si="2"/>
        <v/>
      </c>
      <c r="G13">
        <v>13</v>
      </c>
      <c r="I13" t="str">
        <f t="shared" si="3"/>
        <v>13.aac</v>
      </c>
      <c r="M13" t="str">
        <f t="shared" si="1"/>
        <v/>
      </c>
      <c r="N13" s="1" t="s">
        <v>4</v>
      </c>
      <c r="Q13" t="str">
        <f t="shared" si="4"/>
        <v/>
      </c>
      <c r="R13" s="1" t="s">
        <v>4</v>
      </c>
      <c r="S13" t="str">
        <f t="shared" si="5"/>
        <v/>
      </c>
      <c r="T13" s="1" t="s">
        <v>4</v>
      </c>
      <c r="U13" t="str">
        <f t="shared" si="6"/>
        <v/>
      </c>
      <c r="V13" s="1" t="s">
        <v>4</v>
      </c>
    </row>
    <row r="14" spans="1:33" x14ac:dyDescent="0.25">
      <c r="B14" s="1" t="s">
        <v>4</v>
      </c>
      <c r="C14" t="str">
        <f t="shared" si="0"/>
        <v/>
      </c>
      <c r="D14" t="s">
        <v>4</v>
      </c>
      <c r="E14" t="str">
        <f t="shared" si="2"/>
        <v/>
      </c>
      <c r="G14">
        <v>14</v>
      </c>
      <c r="I14" t="str">
        <f t="shared" si="3"/>
        <v>14.aac</v>
      </c>
      <c r="M14" t="str">
        <f t="shared" si="1"/>
        <v/>
      </c>
      <c r="N14" s="1" t="s">
        <v>4</v>
      </c>
      <c r="Q14" t="str">
        <f t="shared" si="4"/>
        <v/>
      </c>
      <c r="R14" s="1" t="s">
        <v>4</v>
      </c>
      <c r="S14" t="str">
        <f t="shared" si="5"/>
        <v/>
      </c>
      <c r="T14" s="1" t="s">
        <v>4</v>
      </c>
      <c r="U14" t="str">
        <f t="shared" si="6"/>
        <v/>
      </c>
      <c r="V14" s="1" t="s">
        <v>4</v>
      </c>
    </row>
    <row r="15" spans="1:33" x14ac:dyDescent="0.25">
      <c r="B15" s="1" t="s">
        <v>4</v>
      </c>
      <c r="C15" t="str">
        <f t="shared" si="0"/>
        <v/>
      </c>
      <c r="D15" t="s">
        <v>4</v>
      </c>
      <c r="E15" t="str">
        <f t="shared" si="2"/>
        <v/>
      </c>
      <c r="G15">
        <v>15</v>
      </c>
      <c r="I15" t="str">
        <f t="shared" si="3"/>
        <v>15.aac</v>
      </c>
      <c r="M15" t="str">
        <f t="shared" si="1"/>
        <v/>
      </c>
      <c r="N15" s="1" t="s">
        <v>4</v>
      </c>
      <c r="Q15" t="str">
        <f t="shared" si="4"/>
        <v/>
      </c>
      <c r="R15" s="1" t="s">
        <v>4</v>
      </c>
      <c r="S15" t="str">
        <f t="shared" si="5"/>
        <v/>
      </c>
      <c r="T15" s="1" t="s">
        <v>4</v>
      </c>
      <c r="U15" t="str">
        <f t="shared" si="6"/>
        <v/>
      </c>
      <c r="V15" s="1" t="s">
        <v>4</v>
      </c>
    </row>
    <row r="16" spans="1:33" x14ac:dyDescent="0.25">
      <c r="B16" s="1" t="s">
        <v>4</v>
      </c>
      <c r="C16" t="str">
        <f t="shared" si="0"/>
        <v/>
      </c>
      <c r="D16" t="s">
        <v>4</v>
      </c>
      <c r="E16" t="str">
        <f t="shared" si="2"/>
        <v/>
      </c>
      <c r="G16">
        <v>16</v>
      </c>
      <c r="I16" t="str">
        <f t="shared" si="3"/>
        <v>16.aac</v>
      </c>
      <c r="M16" t="str">
        <f t="shared" si="1"/>
        <v/>
      </c>
      <c r="N16" s="1" t="s">
        <v>4</v>
      </c>
      <c r="Q16" t="str">
        <f t="shared" si="4"/>
        <v/>
      </c>
      <c r="R16" s="1" t="s">
        <v>4</v>
      </c>
      <c r="S16" t="str">
        <f t="shared" si="5"/>
        <v/>
      </c>
      <c r="T16" s="1" t="s">
        <v>4</v>
      </c>
      <c r="U16" t="str">
        <f t="shared" si="6"/>
        <v/>
      </c>
      <c r="V16" s="1" t="s">
        <v>4</v>
      </c>
    </row>
    <row r="17" spans="2:22" x14ac:dyDescent="0.25">
      <c r="B17" s="1" t="s">
        <v>4</v>
      </c>
      <c r="C17" t="str">
        <f t="shared" si="0"/>
        <v/>
      </c>
      <c r="D17" t="s">
        <v>4</v>
      </c>
      <c r="E17" t="str">
        <f t="shared" si="2"/>
        <v/>
      </c>
      <c r="G17">
        <v>17</v>
      </c>
      <c r="I17" t="str">
        <f t="shared" si="3"/>
        <v>17.aac</v>
      </c>
      <c r="M17" t="str">
        <f t="shared" si="1"/>
        <v/>
      </c>
      <c r="N17" s="1" t="s">
        <v>4</v>
      </c>
      <c r="Q17" t="str">
        <f t="shared" si="4"/>
        <v/>
      </c>
      <c r="R17" s="1" t="s">
        <v>4</v>
      </c>
      <c r="S17" t="str">
        <f t="shared" si="5"/>
        <v/>
      </c>
      <c r="T17" s="1" t="s">
        <v>4</v>
      </c>
      <c r="U17" t="str">
        <f t="shared" si="6"/>
        <v/>
      </c>
      <c r="V17" s="1" t="s">
        <v>4</v>
      </c>
    </row>
    <row r="18" spans="2:22" x14ac:dyDescent="0.25">
      <c r="B18" s="1" t="s">
        <v>4</v>
      </c>
      <c r="C18" t="str">
        <f t="shared" si="0"/>
        <v/>
      </c>
      <c r="D18" t="s">
        <v>4</v>
      </c>
      <c r="E18" t="str">
        <f t="shared" si="2"/>
        <v/>
      </c>
      <c r="G18">
        <v>18</v>
      </c>
      <c r="I18" t="str">
        <f t="shared" si="3"/>
        <v>18.aac</v>
      </c>
      <c r="M18" t="str">
        <f t="shared" si="1"/>
        <v/>
      </c>
      <c r="N18" s="1" t="s">
        <v>4</v>
      </c>
      <c r="Q18" t="str">
        <f t="shared" si="4"/>
        <v/>
      </c>
      <c r="R18" s="1" t="s">
        <v>4</v>
      </c>
      <c r="S18" t="str">
        <f t="shared" si="5"/>
        <v/>
      </c>
      <c r="T18" s="1" t="s">
        <v>4</v>
      </c>
      <c r="U18" t="str">
        <f t="shared" si="6"/>
        <v/>
      </c>
      <c r="V18" s="1" t="s">
        <v>4</v>
      </c>
    </row>
    <row r="19" spans="2:22" x14ac:dyDescent="0.25">
      <c r="B19" s="1" t="s">
        <v>4</v>
      </c>
      <c r="C19" t="str">
        <f t="shared" si="0"/>
        <v/>
      </c>
      <c r="D19" t="s">
        <v>4</v>
      </c>
      <c r="E19" t="str">
        <f t="shared" si="2"/>
        <v/>
      </c>
      <c r="G19">
        <v>19</v>
      </c>
      <c r="I19" t="str">
        <f t="shared" si="3"/>
        <v>19.aac</v>
      </c>
      <c r="M19" t="str">
        <f t="shared" si="1"/>
        <v/>
      </c>
      <c r="N19" s="1" t="s">
        <v>4</v>
      </c>
      <c r="Q19" t="str">
        <f t="shared" si="4"/>
        <v/>
      </c>
      <c r="R19" s="1" t="s">
        <v>4</v>
      </c>
      <c r="S19" t="str">
        <f t="shared" si="5"/>
        <v/>
      </c>
      <c r="T19" s="1" t="s">
        <v>4</v>
      </c>
      <c r="U19" t="str">
        <f t="shared" si="6"/>
        <v/>
      </c>
      <c r="V19" s="1" t="s">
        <v>4</v>
      </c>
    </row>
    <row r="20" spans="2:22" x14ac:dyDescent="0.25">
      <c r="B20" s="1" t="s">
        <v>4</v>
      </c>
      <c r="C20" t="str">
        <f t="shared" si="0"/>
        <v/>
      </c>
      <c r="D20" t="s">
        <v>4</v>
      </c>
      <c r="E20" t="str">
        <f t="shared" si="2"/>
        <v/>
      </c>
      <c r="G20">
        <v>20</v>
      </c>
      <c r="I20" t="str">
        <f t="shared" si="3"/>
        <v>20.aac</v>
      </c>
      <c r="M20" t="str">
        <f t="shared" si="1"/>
        <v/>
      </c>
      <c r="N20" s="1" t="s">
        <v>4</v>
      </c>
      <c r="Q20" t="str">
        <f t="shared" si="4"/>
        <v/>
      </c>
      <c r="R20" s="1" t="s">
        <v>4</v>
      </c>
      <c r="S20" t="str">
        <f t="shared" si="5"/>
        <v/>
      </c>
      <c r="T20" s="1" t="s">
        <v>4</v>
      </c>
      <c r="U20" t="str">
        <f t="shared" si="6"/>
        <v/>
      </c>
      <c r="V20" s="1" t="s">
        <v>4</v>
      </c>
    </row>
    <row r="21" spans="2:22" x14ac:dyDescent="0.25">
      <c r="B21" s="1" t="s">
        <v>4</v>
      </c>
      <c r="C21" t="str">
        <f t="shared" si="0"/>
        <v/>
      </c>
      <c r="D21" t="s">
        <v>4</v>
      </c>
      <c r="E21" t="str">
        <f t="shared" si="2"/>
        <v/>
      </c>
      <c r="G21">
        <v>21</v>
      </c>
      <c r="I21" t="str">
        <f t="shared" si="3"/>
        <v>21.aac</v>
      </c>
      <c r="M21" t="str">
        <f t="shared" si="1"/>
        <v/>
      </c>
      <c r="N21" s="1" t="s">
        <v>4</v>
      </c>
      <c r="Q21" t="str">
        <f t="shared" si="4"/>
        <v/>
      </c>
      <c r="R21" s="1" t="s">
        <v>4</v>
      </c>
      <c r="S21" t="str">
        <f t="shared" si="5"/>
        <v/>
      </c>
      <c r="T21" s="1" t="s">
        <v>4</v>
      </c>
      <c r="U21" t="str">
        <f t="shared" si="6"/>
        <v/>
      </c>
      <c r="V21" s="1" t="s">
        <v>4</v>
      </c>
    </row>
    <row r="22" spans="2:22" x14ac:dyDescent="0.25">
      <c r="B22" s="1" t="s">
        <v>4</v>
      </c>
      <c r="C22" t="str">
        <f t="shared" si="0"/>
        <v/>
      </c>
      <c r="D22" t="s">
        <v>4</v>
      </c>
      <c r="E22" t="str">
        <f t="shared" si="2"/>
        <v/>
      </c>
      <c r="G22">
        <v>22</v>
      </c>
      <c r="I22" t="str">
        <f t="shared" si="3"/>
        <v>22.aac</v>
      </c>
      <c r="M22" t="str">
        <f t="shared" si="1"/>
        <v/>
      </c>
      <c r="N22" s="1" t="s">
        <v>4</v>
      </c>
      <c r="Q22" t="str">
        <f t="shared" si="4"/>
        <v/>
      </c>
      <c r="R22" s="1" t="s">
        <v>4</v>
      </c>
      <c r="S22" t="str">
        <f t="shared" si="5"/>
        <v/>
      </c>
      <c r="T22" s="1" t="s">
        <v>4</v>
      </c>
      <c r="U22" t="str">
        <f t="shared" si="6"/>
        <v/>
      </c>
      <c r="V22" s="1" t="s">
        <v>4</v>
      </c>
    </row>
    <row r="23" spans="2:22" x14ac:dyDescent="0.25">
      <c r="B23" s="1" t="s">
        <v>4</v>
      </c>
      <c r="C23" t="str">
        <f t="shared" si="0"/>
        <v/>
      </c>
      <c r="D23" t="s">
        <v>4</v>
      </c>
      <c r="E23" t="str">
        <f t="shared" si="2"/>
        <v/>
      </c>
      <c r="G23">
        <v>23</v>
      </c>
      <c r="I23" t="str">
        <f t="shared" si="3"/>
        <v>23.aac</v>
      </c>
      <c r="M23" t="str">
        <f t="shared" si="1"/>
        <v/>
      </c>
      <c r="N23" s="1" t="s">
        <v>4</v>
      </c>
      <c r="Q23" t="str">
        <f t="shared" si="4"/>
        <v/>
      </c>
      <c r="R23" s="1" t="s">
        <v>4</v>
      </c>
      <c r="S23" t="str">
        <f t="shared" si="5"/>
        <v/>
      </c>
      <c r="T23" s="1" t="s">
        <v>4</v>
      </c>
      <c r="U23" t="str">
        <f t="shared" si="6"/>
        <v/>
      </c>
      <c r="V23" s="1" t="s">
        <v>4</v>
      </c>
    </row>
    <row r="24" spans="2:22" x14ac:dyDescent="0.25">
      <c r="B24" s="1" t="s">
        <v>4</v>
      </c>
      <c r="C24" t="str">
        <f t="shared" si="0"/>
        <v/>
      </c>
      <c r="D24" t="s">
        <v>4</v>
      </c>
      <c r="E24" t="str">
        <f t="shared" si="2"/>
        <v/>
      </c>
      <c r="G24">
        <v>24</v>
      </c>
      <c r="I24" t="str">
        <f t="shared" si="3"/>
        <v>24.aac</v>
      </c>
      <c r="M24" t="str">
        <f t="shared" si="1"/>
        <v/>
      </c>
      <c r="N24" s="1" t="s">
        <v>4</v>
      </c>
      <c r="Q24" t="str">
        <f t="shared" si="4"/>
        <v/>
      </c>
      <c r="R24" s="1" t="s">
        <v>4</v>
      </c>
      <c r="S24" t="str">
        <f t="shared" si="5"/>
        <v/>
      </c>
      <c r="T24" s="1" t="s">
        <v>4</v>
      </c>
      <c r="U24" t="str">
        <f t="shared" si="6"/>
        <v/>
      </c>
      <c r="V24" s="1" t="s">
        <v>4</v>
      </c>
    </row>
    <row r="25" spans="2:22" x14ac:dyDescent="0.25">
      <c r="B25" s="1" t="s">
        <v>4</v>
      </c>
      <c r="C25" t="str">
        <f t="shared" si="0"/>
        <v/>
      </c>
      <c r="D25" t="s">
        <v>4</v>
      </c>
      <c r="E25" t="str">
        <f t="shared" si="2"/>
        <v/>
      </c>
      <c r="G25">
        <v>25</v>
      </c>
      <c r="I25" t="str">
        <f t="shared" si="3"/>
        <v>25.aac</v>
      </c>
      <c r="M25" t="str">
        <f t="shared" si="1"/>
        <v/>
      </c>
      <c r="N25" s="1" t="s">
        <v>4</v>
      </c>
      <c r="Q25" t="str">
        <f t="shared" si="4"/>
        <v/>
      </c>
      <c r="R25" s="1" t="s">
        <v>4</v>
      </c>
      <c r="S25" t="str">
        <f t="shared" si="5"/>
        <v/>
      </c>
      <c r="T25" s="1" t="s">
        <v>4</v>
      </c>
      <c r="U25" t="str">
        <f t="shared" si="6"/>
        <v/>
      </c>
      <c r="V25" s="1" t="s">
        <v>4</v>
      </c>
    </row>
    <row r="26" spans="2:22" x14ac:dyDescent="0.25">
      <c r="B26" s="1" t="s">
        <v>4</v>
      </c>
      <c r="C26" t="str">
        <f t="shared" si="0"/>
        <v/>
      </c>
      <c r="D26" t="s">
        <v>4</v>
      </c>
      <c r="E26" t="str">
        <f t="shared" si="2"/>
        <v/>
      </c>
      <c r="G26">
        <v>26</v>
      </c>
      <c r="I26" t="str">
        <f t="shared" si="3"/>
        <v>26.aac</v>
      </c>
      <c r="M26" t="str">
        <f t="shared" si="1"/>
        <v/>
      </c>
      <c r="N26" s="1" t="s">
        <v>4</v>
      </c>
      <c r="Q26" t="str">
        <f t="shared" si="4"/>
        <v/>
      </c>
      <c r="R26" s="1" t="s">
        <v>4</v>
      </c>
      <c r="S26" t="str">
        <f t="shared" si="5"/>
        <v/>
      </c>
      <c r="T26" s="1" t="s">
        <v>4</v>
      </c>
      <c r="U26" t="str">
        <f t="shared" si="6"/>
        <v/>
      </c>
      <c r="V26" s="1" t="s">
        <v>4</v>
      </c>
    </row>
    <row r="27" spans="2:22" s="4" customFormat="1" x14ac:dyDescent="0.25">
      <c r="B27" s="3" t="s">
        <v>4</v>
      </c>
      <c r="C27" s="4" t="str">
        <f t="shared" si="0"/>
        <v/>
      </c>
      <c r="D27" s="4" t="s">
        <v>4</v>
      </c>
      <c r="E27" s="4" t="str">
        <f t="shared" si="2"/>
        <v/>
      </c>
      <c r="G27" s="4">
        <v>27</v>
      </c>
      <c r="I27" s="4" t="str">
        <f t="shared" si="3"/>
        <v>27.aac</v>
      </c>
      <c r="J27" s="3"/>
      <c r="M27" s="4" t="str">
        <f t="shared" si="1"/>
        <v/>
      </c>
      <c r="N27" s="3" t="s">
        <v>4</v>
      </c>
      <c r="Q27" s="4" t="str">
        <f t="shared" si="4"/>
        <v/>
      </c>
      <c r="R27" s="3" t="s">
        <v>4</v>
      </c>
      <c r="S27" s="4" t="str">
        <f t="shared" si="5"/>
        <v/>
      </c>
      <c r="T27" s="3" t="s">
        <v>4</v>
      </c>
      <c r="U27" t="str">
        <f t="shared" si="6"/>
        <v/>
      </c>
      <c r="V27" s="3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EDC7-BAD2-45B4-8C92-725B62D8C279}">
  <sheetPr codeName="Sheet6"/>
  <dimension ref="A1:AH14"/>
  <sheetViews>
    <sheetView zoomScale="115" zoomScaleNormal="115" workbookViewId="0">
      <selection activeCell="G16" sqref="G16"/>
    </sheetView>
  </sheetViews>
  <sheetFormatPr defaultRowHeight="15" x14ac:dyDescent="0.25"/>
  <cols>
    <col min="1" max="1" width="9.140625" customWidth="1"/>
    <col min="2" max="2" width="1.5703125" bestFit="1" customWidth="1"/>
  </cols>
  <sheetData>
    <row r="1" spans="1:34" x14ac:dyDescent="0.25">
      <c r="A1" t="s">
        <v>19</v>
      </c>
      <c r="B1" t="s">
        <v>4</v>
      </c>
      <c r="C1" t="str">
        <f>""""&amp;A1&amp;""""</f>
        <v>"[Koenime] Oregairu S1 BD - 01 (1080p).mkv"</v>
      </c>
      <c r="H1" s="5" t="s">
        <v>17</v>
      </c>
      <c r="I1" t="str">
        <f>_xlfn.CONCAT("mkvextract ",C1," attachments 1 2 3 4 5 6 7 8 9 10 11 12 13 14 15 16 17 18 19 20 21 22 23 24 25 26 27 28 29 30 31 32 33 34 35 36 37 38 39 40 41 42 43 44 45 46 47 48 49 50")</f>
        <v>mkvextract "[Koenime] Oregairu S1 BD - 01 (1080p).mkv" attachments 1 2 3 4 5 6 7 8 9 10 11 12 13 14 15 16 17 18 19 20 21 22 23 24 25 26 27 28 29 30 31 32 33 34 35 36 37 38 39 40 41 42 43 44 45 46 47 48 49 50</v>
      </c>
      <c r="AH1" t="s">
        <v>18</v>
      </c>
    </row>
    <row r="2" spans="1:34" x14ac:dyDescent="0.25">
      <c r="A2" t="s">
        <v>20</v>
      </c>
      <c r="B2" t="s">
        <v>4</v>
      </c>
      <c r="C2" t="str">
        <f t="shared" ref="C2:C14" si="0">""""&amp;A2&amp;""""</f>
        <v>"[Koenime] Oregairu S1 BD - 02 (1080p).mkv"</v>
      </c>
      <c r="I2" t="str">
        <f t="shared" ref="I2:I14" si="1">_xlfn.CONCAT("mkvextract ",C2," attachments 1 2 3 4 5 6 7 8 9 10 11 12 13 14 15 16 17 18 19 20 21 22 23 24 25 26 27 28 29 30 31 32 33 34 35 36 37 38 39 40 41 42 43 44 45 46 47 48 49 50")</f>
        <v>mkvextract "[Koenime] Oregairu S1 BD - 02 (1080p).mkv" attachments 1 2 3 4 5 6 7 8 9 10 11 12 13 14 15 16 17 18 19 20 21 22 23 24 25 26 27 28 29 30 31 32 33 34 35 36 37 38 39 40 41 42 43 44 45 46 47 48 49 50</v>
      </c>
    </row>
    <row r="3" spans="1:34" x14ac:dyDescent="0.25">
      <c r="A3" t="s">
        <v>21</v>
      </c>
      <c r="B3" t="s">
        <v>4</v>
      </c>
      <c r="C3" t="str">
        <f t="shared" si="0"/>
        <v>"[Koenime] Oregairu S1 BD - 03 (1080p).mkv"</v>
      </c>
      <c r="I3" t="str">
        <f t="shared" si="1"/>
        <v>mkvextract "[Koenime] Oregairu S1 BD - 03 (1080p).mkv" attachments 1 2 3 4 5 6 7 8 9 10 11 12 13 14 15 16 17 18 19 20 21 22 23 24 25 26 27 28 29 30 31 32 33 34 35 36 37 38 39 40 41 42 43 44 45 46 47 48 49 50</v>
      </c>
    </row>
    <row r="4" spans="1:34" x14ac:dyDescent="0.25">
      <c r="A4" t="s">
        <v>22</v>
      </c>
      <c r="B4" t="s">
        <v>4</v>
      </c>
      <c r="C4" t="str">
        <f t="shared" si="0"/>
        <v>"[Koenime] Oregairu S1 BD - 04 (1080p).mkv"</v>
      </c>
      <c r="I4" t="str">
        <f t="shared" si="1"/>
        <v>mkvextract "[Koenime] Oregairu S1 BD - 04 (1080p).mkv" attachments 1 2 3 4 5 6 7 8 9 10 11 12 13 14 15 16 17 18 19 20 21 22 23 24 25 26 27 28 29 30 31 32 33 34 35 36 37 38 39 40 41 42 43 44 45 46 47 48 49 50</v>
      </c>
    </row>
    <row r="5" spans="1:34" x14ac:dyDescent="0.25">
      <c r="A5" t="s">
        <v>23</v>
      </c>
      <c r="B5" t="s">
        <v>4</v>
      </c>
      <c r="C5" t="str">
        <f t="shared" si="0"/>
        <v>"[Koenime] Oregairu S1 BD - 05 (1080p).mkv"</v>
      </c>
      <c r="I5" t="str">
        <f t="shared" si="1"/>
        <v>mkvextract "[Koenime] Oregairu S1 BD - 05 (1080p).mkv" attachments 1 2 3 4 5 6 7 8 9 10 11 12 13 14 15 16 17 18 19 20 21 22 23 24 25 26 27 28 29 30 31 32 33 34 35 36 37 38 39 40 41 42 43 44 45 46 47 48 49 50</v>
      </c>
    </row>
    <row r="6" spans="1:34" x14ac:dyDescent="0.25">
      <c r="A6" t="s">
        <v>24</v>
      </c>
      <c r="B6" t="s">
        <v>4</v>
      </c>
      <c r="C6" t="str">
        <f t="shared" si="0"/>
        <v>"[Koenime] Oregairu S1 BD - 06 (1080p).mkv"</v>
      </c>
      <c r="I6" t="str">
        <f t="shared" si="1"/>
        <v>mkvextract "[Koenime] Oregairu S1 BD - 06 (1080p).mkv" attachments 1 2 3 4 5 6 7 8 9 10 11 12 13 14 15 16 17 18 19 20 21 22 23 24 25 26 27 28 29 30 31 32 33 34 35 36 37 38 39 40 41 42 43 44 45 46 47 48 49 50</v>
      </c>
    </row>
    <row r="7" spans="1:34" x14ac:dyDescent="0.25">
      <c r="A7" t="s">
        <v>25</v>
      </c>
      <c r="B7" t="s">
        <v>4</v>
      </c>
      <c r="C7" t="str">
        <f t="shared" si="0"/>
        <v>"[Koenime] Oregairu S1 BD - 07 (1080p).mkv"</v>
      </c>
      <c r="I7" t="str">
        <f t="shared" si="1"/>
        <v>mkvextract "[Koenime] Oregairu S1 BD - 07 (1080p).mkv" attachments 1 2 3 4 5 6 7 8 9 10 11 12 13 14 15 16 17 18 19 20 21 22 23 24 25 26 27 28 29 30 31 32 33 34 35 36 37 38 39 40 41 42 43 44 45 46 47 48 49 50</v>
      </c>
    </row>
    <row r="8" spans="1:34" x14ac:dyDescent="0.25">
      <c r="A8" t="s">
        <v>26</v>
      </c>
      <c r="B8" t="s">
        <v>4</v>
      </c>
      <c r="C8" t="str">
        <f t="shared" si="0"/>
        <v>"[Koenime] Oregairu S1 BD - 08 (1080p).mkv"</v>
      </c>
      <c r="I8" t="str">
        <f t="shared" si="1"/>
        <v>mkvextract "[Koenime] Oregairu S1 BD - 08 (1080p).mkv" attachments 1 2 3 4 5 6 7 8 9 10 11 12 13 14 15 16 17 18 19 20 21 22 23 24 25 26 27 28 29 30 31 32 33 34 35 36 37 38 39 40 41 42 43 44 45 46 47 48 49 50</v>
      </c>
    </row>
    <row r="9" spans="1:34" x14ac:dyDescent="0.25">
      <c r="A9" t="s">
        <v>27</v>
      </c>
      <c r="B9" t="s">
        <v>4</v>
      </c>
      <c r="C9" t="str">
        <f t="shared" si="0"/>
        <v>"[Koenime] Oregairu S1 BD - 09 (1080p).mkv"</v>
      </c>
      <c r="I9" t="str">
        <f t="shared" si="1"/>
        <v>mkvextract "[Koenime] Oregairu S1 BD - 09 (1080p).mkv" attachments 1 2 3 4 5 6 7 8 9 10 11 12 13 14 15 16 17 18 19 20 21 22 23 24 25 26 27 28 29 30 31 32 33 34 35 36 37 38 39 40 41 42 43 44 45 46 47 48 49 50</v>
      </c>
    </row>
    <row r="10" spans="1:34" x14ac:dyDescent="0.25">
      <c r="A10" t="s">
        <v>28</v>
      </c>
      <c r="B10" t="s">
        <v>4</v>
      </c>
      <c r="C10" t="str">
        <f t="shared" si="0"/>
        <v>"[Koenime] Oregairu S1 BD - 10 (1080p).mkv"</v>
      </c>
      <c r="I10" t="str">
        <f t="shared" si="1"/>
        <v>mkvextract "[Koenime] Oregairu S1 BD - 10 (1080p).mkv" attachments 1 2 3 4 5 6 7 8 9 10 11 12 13 14 15 16 17 18 19 20 21 22 23 24 25 26 27 28 29 30 31 32 33 34 35 36 37 38 39 40 41 42 43 44 45 46 47 48 49 50</v>
      </c>
    </row>
    <row r="11" spans="1:34" x14ac:dyDescent="0.25">
      <c r="A11" t="s">
        <v>29</v>
      </c>
      <c r="B11" t="s">
        <v>4</v>
      </c>
      <c r="C11" t="str">
        <f t="shared" si="0"/>
        <v>"[Koenime] Oregairu S1 BD - 11 (1080p).mkv"</v>
      </c>
      <c r="I11" t="str">
        <f t="shared" si="1"/>
        <v>mkvextract "[Koenime] Oregairu S1 BD - 11 (1080p).mkv" attachments 1 2 3 4 5 6 7 8 9 10 11 12 13 14 15 16 17 18 19 20 21 22 23 24 25 26 27 28 29 30 31 32 33 34 35 36 37 38 39 40 41 42 43 44 45 46 47 48 49 50</v>
      </c>
    </row>
    <row r="12" spans="1:34" x14ac:dyDescent="0.25">
      <c r="A12" t="s">
        <v>30</v>
      </c>
      <c r="B12" t="s">
        <v>4</v>
      </c>
      <c r="C12" t="str">
        <f t="shared" si="0"/>
        <v>"[Koenime] Oregairu S1 BD - 12 (1080p).mkv"</v>
      </c>
      <c r="I12" t="str">
        <f t="shared" si="1"/>
        <v>mkvextract "[Koenime] Oregairu S1 BD - 12 (1080p).mkv" attachments 1 2 3 4 5 6 7 8 9 10 11 12 13 14 15 16 17 18 19 20 21 22 23 24 25 26 27 28 29 30 31 32 33 34 35 36 37 38 39 40 41 42 43 44 45 46 47 48 49 50</v>
      </c>
    </row>
    <row r="13" spans="1:34" x14ac:dyDescent="0.25">
      <c r="A13" t="s">
        <v>31</v>
      </c>
      <c r="B13" t="s">
        <v>4</v>
      </c>
      <c r="C13" t="str">
        <f t="shared" si="0"/>
        <v>"[Koenime] Oregairu S1 BD - 13 (1080p).mkv"</v>
      </c>
      <c r="I13" t="str">
        <f t="shared" si="1"/>
        <v>mkvextract "[Koenime] Oregairu S1 BD - 13 (1080p).mkv" attachments 1 2 3 4 5 6 7 8 9 10 11 12 13 14 15 16 17 18 19 20 21 22 23 24 25 26 27 28 29 30 31 32 33 34 35 36 37 38 39 40 41 42 43 44 45 46 47 48 49 50</v>
      </c>
    </row>
    <row r="14" spans="1:34" x14ac:dyDescent="0.25">
      <c r="A14" t="s">
        <v>32</v>
      </c>
      <c r="C14" t="str">
        <f t="shared" si="0"/>
        <v>"[Koenime] Oregairu S1 BD - OVA (1080p).mkv"</v>
      </c>
      <c r="I14" t="str">
        <f t="shared" si="1"/>
        <v>mkvextract "[Koenime] Oregairu S1 BD - OVA (1080p).mkv" attachments 1 2 3 4 5 6 7 8 9 10 11 12 13 14 15 16 17 18 19 20 21 22 23 24 25 26 27 28 29 30 31 32 33 34 35 36 37 38 39 40 41 42 43 44 45 46 47 48 49 50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1A3F-B39C-4312-9BC7-B4CA1D525F63}">
  <sheetPr codeName="Sheet5"/>
  <dimension ref="A1:Y14"/>
  <sheetViews>
    <sheetView zoomScale="115" zoomScaleNormal="115" workbookViewId="0">
      <selection activeCell="D16" sqref="D16"/>
    </sheetView>
  </sheetViews>
  <sheetFormatPr defaultRowHeight="15" x14ac:dyDescent="0.25"/>
  <cols>
    <col min="1" max="1" width="9.140625" customWidth="1"/>
    <col min="2" max="2" width="1.5703125" bestFit="1" customWidth="1"/>
  </cols>
  <sheetData>
    <row r="1" spans="1:25" x14ac:dyDescent="0.25">
      <c r="A1" t="s">
        <v>19</v>
      </c>
      <c r="B1" t="s">
        <v>4</v>
      </c>
      <c r="C1" t="str">
        <f>""""&amp;A1&amp;""""</f>
        <v>"[Koenime] Oregairu S1 BD - 01 (1080p).mkv"</v>
      </c>
      <c r="H1" t="s">
        <v>15</v>
      </c>
      <c r="J1" s="5" t="s">
        <v>17</v>
      </c>
      <c r="K1" t="str">
        <f>_xlfn.CONCAT("mkvmerge -o new/",C1," -M ",C1," ",$H$1)</f>
        <v>mkvmerge -o new/"[Koenime] Oregairu S1 BD - 01 (1080p).mkv" -M "[Koenime] Oregairu S1 BD - 01 (1080p).mkv" font.mkv</v>
      </c>
      <c r="Y1" t="s">
        <v>16</v>
      </c>
    </row>
    <row r="2" spans="1:25" x14ac:dyDescent="0.25">
      <c r="A2" t="s">
        <v>20</v>
      </c>
      <c r="B2" t="s">
        <v>4</v>
      </c>
      <c r="C2" t="str">
        <f t="shared" ref="C2:C14" si="0">""""&amp;A2&amp;""""</f>
        <v>"[Koenime] Oregairu S1 BD - 02 (1080p).mkv"</v>
      </c>
      <c r="K2" t="str">
        <f t="shared" ref="K2:K14" si="1">_xlfn.CONCAT("mkvmerge -o new/",C2," -M ",C2," ",$H$1)</f>
        <v>mkvmerge -o new/"[Koenime] Oregairu S1 BD - 02 (1080p).mkv" -M "[Koenime] Oregairu S1 BD - 02 (1080p).mkv" font.mkv</v>
      </c>
    </row>
    <row r="3" spans="1:25" x14ac:dyDescent="0.25">
      <c r="A3" t="s">
        <v>21</v>
      </c>
      <c r="B3" t="s">
        <v>4</v>
      </c>
      <c r="C3" t="str">
        <f t="shared" si="0"/>
        <v>"[Koenime] Oregairu S1 BD - 03 (1080p).mkv"</v>
      </c>
      <c r="K3" t="str">
        <f t="shared" si="1"/>
        <v>mkvmerge -o new/"[Koenime] Oregairu S1 BD - 03 (1080p).mkv" -M "[Koenime] Oregairu S1 BD - 03 (1080p).mkv" font.mkv</v>
      </c>
    </row>
    <row r="4" spans="1:25" x14ac:dyDescent="0.25">
      <c r="A4" t="s">
        <v>22</v>
      </c>
      <c r="B4" t="s">
        <v>4</v>
      </c>
      <c r="C4" t="str">
        <f t="shared" si="0"/>
        <v>"[Koenime] Oregairu S1 BD - 04 (1080p).mkv"</v>
      </c>
      <c r="K4" t="str">
        <f t="shared" si="1"/>
        <v>mkvmerge -o new/"[Koenime] Oregairu S1 BD - 04 (1080p).mkv" -M "[Koenime] Oregairu S1 BD - 04 (1080p).mkv" font.mkv</v>
      </c>
    </row>
    <row r="5" spans="1:25" x14ac:dyDescent="0.25">
      <c r="A5" t="s">
        <v>23</v>
      </c>
      <c r="B5" t="s">
        <v>4</v>
      </c>
      <c r="C5" t="str">
        <f t="shared" si="0"/>
        <v>"[Koenime] Oregairu S1 BD - 05 (1080p).mkv"</v>
      </c>
      <c r="K5" t="str">
        <f t="shared" si="1"/>
        <v>mkvmerge -o new/"[Koenime] Oregairu S1 BD - 05 (1080p).mkv" -M "[Koenime] Oregairu S1 BD - 05 (1080p).mkv" font.mkv</v>
      </c>
    </row>
    <row r="6" spans="1:25" x14ac:dyDescent="0.25">
      <c r="A6" t="s">
        <v>24</v>
      </c>
      <c r="B6" t="s">
        <v>4</v>
      </c>
      <c r="C6" t="str">
        <f t="shared" si="0"/>
        <v>"[Koenime] Oregairu S1 BD - 06 (1080p).mkv"</v>
      </c>
      <c r="K6" t="str">
        <f t="shared" si="1"/>
        <v>mkvmerge -o new/"[Koenime] Oregairu S1 BD - 06 (1080p).mkv" -M "[Koenime] Oregairu S1 BD - 06 (1080p).mkv" font.mkv</v>
      </c>
    </row>
    <row r="7" spans="1:25" x14ac:dyDescent="0.25">
      <c r="A7" t="s">
        <v>25</v>
      </c>
      <c r="B7" t="s">
        <v>4</v>
      </c>
      <c r="C7" t="str">
        <f t="shared" si="0"/>
        <v>"[Koenime] Oregairu S1 BD - 07 (1080p).mkv"</v>
      </c>
      <c r="K7" t="str">
        <f t="shared" si="1"/>
        <v>mkvmerge -o new/"[Koenime] Oregairu S1 BD - 07 (1080p).mkv" -M "[Koenime] Oregairu S1 BD - 07 (1080p).mkv" font.mkv</v>
      </c>
    </row>
    <row r="8" spans="1:25" x14ac:dyDescent="0.25">
      <c r="A8" t="s">
        <v>26</v>
      </c>
      <c r="B8" t="s">
        <v>4</v>
      </c>
      <c r="C8" t="str">
        <f t="shared" si="0"/>
        <v>"[Koenime] Oregairu S1 BD - 08 (1080p).mkv"</v>
      </c>
      <c r="K8" t="str">
        <f t="shared" si="1"/>
        <v>mkvmerge -o new/"[Koenime] Oregairu S1 BD - 08 (1080p).mkv" -M "[Koenime] Oregairu S1 BD - 08 (1080p).mkv" font.mkv</v>
      </c>
    </row>
    <row r="9" spans="1:25" x14ac:dyDescent="0.25">
      <c r="A9" t="s">
        <v>27</v>
      </c>
      <c r="B9" t="s">
        <v>4</v>
      </c>
      <c r="C9" t="str">
        <f t="shared" si="0"/>
        <v>"[Koenime] Oregairu S1 BD - 09 (1080p).mkv"</v>
      </c>
      <c r="K9" t="str">
        <f t="shared" si="1"/>
        <v>mkvmerge -o new/"[Koenime] Oregairu S1 BD - 09 (1080p).mkv" -M "[Koenime] Oregairu S1 BD - 09 (1080p).mkv" font.mkv</v>
      </c>
    </row>
    <row r="10" spans="1:25" x14ac:dyDescent="0.25">
      <c r="A10" t="s">
        <v>28</v>
      </c>
      <c r="B10" t="s">
        <v>4</v>
      </c>
      <c r="C10" t="str">
        <f t="shared" si="0"/>
        <v>"[Koenime] Oregairu S1 BD - 10 (1080p).mkv"</v>
      </c>
      <c r="K10" t="str">
        <f t="shared" si="1"/>
        <v>mkvmerge -o new/"[Koenime] Oregairu S1 BD - 10 (1080p).mkv" -M "[Koenime] Oregairu S1 BD - 10 (1080p).mkv" font.mkv</v>
      </c>
    </row>
    <row r="11" spans="1:25" x14ac:dyDescent="0.25">
      <c r="A11" t="s">
        <v>29</v>
      </c>
      <c r="B11" t="s">
        <v>4</v>
      </c>
      <c r="C11" t="str">
        <f t="shared" si="0"/>
        <v>"[Koenime] Oregairu S1 BD - 11 (1080p).mkv"</v>
      </c>
      <c r="K11" t="str">
        <f t="shared" si="1"/>
        <v>mkvmerge -o new/"[Koenime] Oregairu S1 BD - 11 (1080p).mkv" -M "[Koenime] Oregairu S1 BD - 11 (1080p).mkv" font.mkv</v>
      </c>
    </row>
    <row r="12" spans="1:25" x14ac:dyDescent="0.25">
      <c r="A12" t="s">
        <v>30</v>
      </c>
      <c r="B12" t="s">
        <v>4</v>
      </c>
      <c r="C12" t="str">
        <f t="shared" si="0"/>
        <v>"[Koenime] Oregairu S1 BD - 12 (1080p).mkv"</v>
      </c>
      <c r="K12" t="str">
        <f t="shared" si="1"/>
        <v>mkvmerge -o new/"[Koenime] Oregairu S1 BD - 12 (1080p).mkv" -M "[Koenime] Oregairu S1 BD - 12 (1080p).mkv" font.mkv</v>
      </c>
    </row>
    <row r="13" spans="1:25" x14ac:dyDescent="0.25">
      <c r="A13" t="s">
        <v>31</v>
      </c>
      <c r="B13" t="s">
        <v>4</v>
      </c>
      <c r="C13" t="str">
        <f t="shared" si="0"/>
        <v>"[Koenime] Oregairu S1 BD - 13 (1080p).mkv"</v>
      </c>
      <c r="K13" t="str">
        <f t="shared" si="1"/>
        <v>mkvmerge -o new/"[Koenime] Oregairu S1 BD - 13 (1080p).mkv" -M "[Koenime] Oregairu S1 BD - 13 (1080p).mkv" font.mkv</v>
      </c>
    </row>
    <row r="14" spans="1:25" x14ac:dyDescent="0.25">
      <c r="A14" t="s">
        <v>32</v>
      </c>
      <c r="C14" t="str">
        <f t="shared" si="0"/>
        <v>"[Koenime] Oregairu S1 BD - OVA (1080p).mkv"</v>
      </c>
      <c r="K14" t="str">
        <f t="shared" si="1"/>
        <v>mkvmerge -o new/"[Koenime] Oregairu S1 BD - OVA (1080p).mkv" -M "[Koenime] Oregairu S1 BD - OVA (1080p).mkv" font.mkv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B8E4-2CBE-4060-BD88-6C7E90455553}">
  <dimension ref="A1:AL28"/>
  <sheetViews>
    <sheetView showGridLines="0" zoomScaleNormal="100" workbookViewId="0">
      <selection activeCell="M17" sqref="M17"/>
    </sheetView>
  </sheetViews>
  <sheetFormatPr defaultRowHeight="15" x14ac:dyDescent="0.25"/>
  <cols>
    <col min="1" max="1" width="9.140625" customWidth="1"/>
    <col min="2" max="2" width="3" customWidth="1"/>
    <col min="6" max="8" width="9.140625" customWidth="1"/>
  </cols>
  <sheetData>
    <row r="1" spans="1:38" x14ac:dyDescent="0.25">
      <c r="A1" t="s">
        <v>54</v>
      </c>
      <c r="B1" t="s">
        <v>4</v>
      </c>
      <c r="C1" t="str">
        <f>_xlfn.CONCAT("""",A1,"""")</f>
        <v>"Chapter 1 Screen.mp4"</v>
      </c>
      <c r="H1" t="str">
        <f>_xlfn.CONCAT("ffmpeg -i ",C1," -codec:v libx264 -pix_fmt yuv420p -b:v 750k -minrate 400k -maxrate 1000k -bufsize 1500k -vf scale=-1:360 -c:a flac -strict -2 ","""","F:\ffmpeg\",A1,"""")</f>
        <v>ffmpeg -i "Chapter 1 Screen.mp4" -codec:v libx264 -pix_fmt yuv420p -b:v 750k -minrate 400k -maxrate 1000k -bufsize 1500k -vf scale=-1:360 -c:a flac -strict -2 "F:\ffmpeg\Chapter 1 Screen.mp4"</v>
      </c>
      <c r="AL1" t="s">
        <v>5</v>
      </c>
    </row>
    <row r="2" spans="1:38" x14ac:dyDescent="0.25">
      <c r="A2" t="s">
        <v>55</v>
      </c>
      <c r="B2" t="s">
        <v>4</v>
      </c>
      <c r="C2" t="str">
        <f t="shared" ref="C2:C28" si="0">_xlfn.CONCAT("""",A2,"""")</f>
        <v>"Death 1.mp4"</v>
      </c>
      <c r="H2" t="str">
        <f t="shared" ref="H2:H28" si="1">_xlfn.CONCAT("ffmpeg -i ",C2," -codec:v libx264 -pix_fmt yuv420p -b:v 750k -minrate 400k -maxrate 1000k -bufsize 1500k -vf scale=-1:360 -c:a flac -strict -2 ","""","F:\ffmpeg\",A2,"""")</f>
        <v>ffmpeg -i "Death 1.mp4" -codec:v libx264 -pix_fmt yuv420p -b:v 750k -minrate 400k -maxrate 1000k -bufsize 1500k -vf scale=-1:360 -c:a flac -strict -2 "F:\ffmpeg\Death 1.mp4"</v>
      </c>
    </row>
    <row r="3" spans="1:38" x14ac:dyDescent="0.25">
      <c r="A3" t="s">
        <v>56</v>
      </c>
      <c r="B3" t="s">
        <v>4</v>
      </c>
      <c r="C3" t="str">
        <f t="shared" si="0"/>
        <v>"Death 10.mp4"</v>
      </c>
      <c r="H3" t="str">
        <f t="shared" si="1"/>
        <v>ffmpeg -i "Death 10.mp4" -codec:v libx264 -pix_fmt yuv420p -b:v 750k -minrate 400k -maxrate 1000k -bufsize 1500k -vf scale=-1:360 -c:a flac -strict -2 "F:\ffmpeg\Death 10.mp4"</v>
      </c>
    </row>
    <row r="4" spans="1:38" x14ac:dyDescent="0.25">
      <c r="A4" t="s">
        <v>57</v>
      </c>
      <c r="B4" t="s">
        <v>4</v>
      </c>
      <c r="C4" t="str">
        <f t="shared" si="0"/>
        <v>"Death 2.mp4"</v>
      </c>
      <c r="H4" t="str">
        <f t="shared" si="1"/>
        <v>ffmpeg -i "Death 2.mp4" -codec:v libx264 -pix_fmt yuv420p -b:v 750k -minrate 400k -maxrate 1000k -bufsize 1500k -vf scale=-1:360 -c:a flac -strict -2 "F:\ffmpeg\Death 2.mp4"</v>
      </c>
    </row>
    <row r="5" spans="1:38" x14ac:dyDescent="0.25">
      <c r="A5" t="s">
        <v>58</v>
      </c>
      <c r="B5" t="s">
        <v>4</v>
      </c>
      <c r="C5" t="str">
        <f t="shared" si="0"/>
        <v>"Death 3.mp4"</v>
      </c>
      <c r="H5" t="str">
        <f t="shared" si="1"/>
        <v>ffmpeg -i "Death 3.mp4" -codec:v libx264 -pix_fmt yuv420p -b:v 750k -minrate 400k -maxrate 1000k -bufsize 1500k -vf scale=-1:360 -c:a flac -strict -2 "F:\ffmpeg\Death 3.mp4"</v>
      </c>
    </row>
    <row r="6" spans="1:38" x14ac:dyDescent="0.25">
      <c r="A6" t="s">
        <v>59</v>
      </c>
      <c r="B6" t="s">
        <v>4</v>
      </c>
      <c r="C6" t="str">
        <f t="shared" si="0"/>
        <v>"Death 4.mp4"</v>
      </c>
      <c r="H6" t="str">
        <f t="shared" si="1"/>
        <v>ffmpeg -i "Death 4.mp4" -codec:v libx264 -pix_fmt yuv420p -b:v 750k -minrate 400k -maxrate 1000k -bufsize 1500k -vf scale=-1:360 -c:a flac -strict -2 "F:\ffmpeg\Death 4.mp4"</v>
      </c>
    </row>
    <row r="7" spans="1:38" x14ac:dyDescent="0.25">
      <c r="A7" t="s">
        <v>60</v>
      </c>
      <c r="B7" t="s">
        <v>4</v>
      </c>
      <c r="C7" t="str">
        <f t="shared" si="0"/>
        <v>"Death 5.mp4"</v>
      </c>
      <c r="H7" t="str">
        <f t="shared" si="1"/>
        <v>ffmpeg -i "Death 5.mp4" -codec:v libx264 -pix_fmt yuv420p -b:v 750k -minrate 400k -maxrate 1000k -bufsize 1500k -vf scale=-1:360 -c:a flac -strict -2 "F:\ffmpeg\Death 5.mp4"</v>
      </c>
    </row>
    <row r="8" spans="1:38" x14ac:dyDescent="0.25">
      <c r="A8" t="s">
        <v>61</v>
      </c>
      <c r="B8" t="s">
        <v>4</v>
      </c>
      <c r="C8" t="str">
        <f t="shared" si="0"/>
        <v>"Death 6.mp4"</v>
      </c>
      <c r="H8" t="str">
        <f t="shared" si="1"/>
        <v>ffmpeg -i "Death 6.mp4" -codec:v libx264 -pix_fmt yuv420p -b:v 750k -minrate 400k -maxrate 1000k -bufsize 1500k -vf scale=-1:360 -c:a flac -strict -2 "F:\ffmpeg\Death 6.mp4"</v>
      </c>
    </row>
    <row r="9" spans="1:38" x14ac:dyDescent="0.25">
      <c r="A9" t="s">
        <v>62</v>
      </c>
      <c r="B9" t="s">
        <v>4</v>
      </c>
      <c r="C9" t="str">
        <f t="shared" si="0"/>
        <v>"Death 7.mp4"</v>
      </c>
      <c r="H9" t="str">
        <f t="shared" si="1"/>
        <v>ffmpeg -i "Death 7.mp4" -codec:v libx264 -pix_fmt yuv420p -b:v 750k -minrate 400k -maxrate 1000k -bufsize 1500k -vf scale=-1:360 -c:a flac -strict -2 "F:\ffmpeg\Death 7.mp4"</v>
      </c>
    </row>
    <row r="10" spans="1:38" x14ac:dyDescent="0.25">
      <c r="A10" t="s">
        <v>63</v>
      </c>
      <c r="B10" t="s">
        <v>4</v>
      </c>
      <c r="C10" t="str">
        <f t="shared" si="0"/>
        <v>"Death 8.mp4"</v>
      </c>
      <c r="H10" t="str">
        <f t="shared" si="1"/>
        <v>ffmpeg -i "Death 8.mp4" -codec:v libx264 -pix_fmt yuv420p -b:v 750k -minrate 400k -maxrate 1000k -bufsize 1500k -vf scale=-1:360 -c:a flac -strict -2 "F:\ffmpeg\Death 8.mp4"</v>
      </c>
    </row>
    <row r="11" spans="1:38" x14ac:dyDescent="0.25">
      <c r="A11" t="s">
        <v>64</v>
      </c>
      <c r="B11" t="s">
        <v>4</v>
      </c>
      <c r="C11" t="str">
        <f t="shared" si="0"/>
        <v>"Death 9.mp4"</v>
      </c>
      <c r="H11" t="str">
        <f t="shared" si="1"/>
        <v>ffmpeg -i "Death 9.mp4" -codec:v libx264 -pix_fmt yuv420p -b:v 750k -minrate 400k -maxrate 1000k -bufsize 1500k -vf scale=-1:360 -c:a flac -strict -2 "F:\ffmpeg\Death 9.mp4"</v>
      </c>
    </row>
    <row r="12" spans="1:38" x14ac:dyDescent="0.25">
      <c r="A12" t="s">
        <v>65</v>
      </c>
      <c r="B12" t="s">
        <v>4</v>
      </c>
      <c r="C12" t="str">
        <f t="shared" si="0"/>
        <v>"GrabPack Intro.mp4"</v>
      </c>
      <c r="H12" t="str">
        <f t="shared" si="1"/>
        <v>ffmpeg -i "GrabPack Intro.mp4" -codec:v libx264 -pix_fmt yuv420p -b:v 750k -minrate 400k -maxrate 1000k -bufsize 1500k -vf scale=-1:360 -c:a flac -strict -2 "F:\ffmpeg\GrabPack Intro.mp4"</v>
      </c>
    </row>
    <row r="13" spans="1:38" x14ac:dyDescent="0.25">
      <c r="A13" t="s">
        <v>66</v>
      </c>
      <c r="B13" t="s">
        <v>4</v>
      </c>
      <c r="C13" t="str">
        <f t="shared" si="0"/>
        <v>"GrabpackVideoFinal.mp4"</v>
      </c>
      <c r="H13" t="str">
        <f t="shared" si="1"/>
        <v>ffmpeg -i "GrabpackVideoFinal.mp4" -codec:v libx264 -pix_fmt yuv420p -b:v 750k -minrate 400k -maxrate 1000k -bufsize 1500k -vf scale=-1:360 -c:a flac -strict -2 "F:\ffmpeg\GrabpackVideoFinal.mp4"</v>
      </c>
    </row>
    <row r="14" spans="1:38" x14ac:dyDescent="0.25">
      <c r="A14" t="s">
        <v>67</v>
      </c>
      <c r="B14" t="s">
        <v>4</v>
      </c>
      <c r="C14" t="str">
        <f t="shared" si="0"/>
        <v>"Playtime_Chapter_1_Screen.mp4"</v>
      </c>
      <c r="H14" t="str">
        <f t="shared" si="1"/>
        <v>ffmpeg -i "Playtime_Chapter_1_Screen.mp4" -codec:v libx264 -pix_fmt yuv420p -b:v 750k -minrate 400k -maxrate 1000k -bufsize 1500k -vf scale=-1:360 -c:a flac -strict -2 "F:\ffmpeg\Playtime_Chapter_1_Screen.mp4"</v>
      </c>
    </row>
    <row r="15" spans="1:38" x14ac:dyDescent="0.25">
      <c r="A15" t="s">
        <v>68</v>
      </c>
      <c r="B15" t="s">
        <v>4</v>
      </c>
      <c r="C15" t="str">
        <f t="shared" si="0"/>
        <v>"playtime_grabhands_demo_fx_1.mp4"</v>
      </c>
      <c r="H15" t="str">
        <f t="shared" si="1"/>
        <v>ffmpeg -i "playtime_grabhands_demo_fx_1.mp4" -codec:v libx264 -pix_fmt yuv420p -b:v 750k -minrate 400k -maxrate 1000k -bufsize 1500k -vf scale=-1:360 -c:a flac -strict -2 "F:\ffmpeg\playtime_grabhands_demo_fx_1.mp4"</v>
      </c>
    </row>
    <row r="16" spans="1:38" x14ac:dyDescent="0.25">
      <c r="A16" t="s">
        <v>69</v>
      </c>
      <c r="B16" t="s">
        <v>4</v>
      </c>
      <c r="C16" t="str">
        <f t="shared" si="0"/>
        <v>"playtime_grabhands_demo_fx_12.mp4"</v>
      </c>
      <c r="H16" t="str">
        <f t="shared" si="1"/>
        <v>ffmpeg -i "playtime_grabhands_demo_fx_12.mp4" -codec:v libx264 -pix_fmt yuv420p -b:v 750k -minrate 400k -maxrate 1000k -bufsize 1500k -vf scale=-1:360 -c:a flac -strict -2 "F:\ffmpeg\playtime_grabhands_demo_fx_12.mp4"</v>
      </c>
    </row>
    <row r="17" spans="1:8" x14ac:dyDescent="0.25">
      <c r="A17" t="s">
        <v>70</v>
      </c>
      <c r="B17" t="s">
        <v>4</v>
      </c>
      <c r="C17" t="str">
        <f t="shared" si="0"/>
        <v>"playtime_grabhands_demo_fx_5.mp4"</v>
      </c>
      <c r="H17" t="str">
        <f t="shared" si="1"/>
        <v>ffmpeg -i "playtime_grabhands_demo_fx_5.mp4" -codec:v libx264 -pix_fmt yuv420p -b:v 750k -minrate 400k -maxrate 1000k -bufsize 1500k -vf scale=-1:360 -c:a flac -strict -2 "F:\ffmpeg\playtime_grabhands_demo_fx_5.mp4"</v>
      </c>
    </row>
    <row r="18" spans="1:8" x14ac:dyDescent="0.25">
      <c r="A18" t="s">
        <v>71</v>
      </c>
      <c r="B18" t="s">
        <v>4</v>
      </c>
      <c r="C18" t="str">
        <f t="shared" si="0"/>
        <v>"Playtime_Title_Screen_Background.mp4"</v>
      </c>
      <c r="H18" t="str">
        <f t="shared" si="1"/>
        <v>ffmpeg -i "Playtime_Title_Screen_Background.mp4" -codec:v libx264 -pix_fmt yuv420p -b:v 750k -minrate 400k -maxrate 1000k -bufsize 1500k -vf scale=-1:360 -c:a flac -strict -2 "F:\ffmpeg\Playtime_Title_Screen_Background.mp4"</v>
      </c>
    </row>
    <row r="19" spans="1:8" x14ac:dyDescent="0.25">
      <c r="A19" t="s">
        <v>72</v>
      </c>
      <c r="B19" t="s">
        <v>4</v>
      </c>
      <c r="C19" t="str">
        <f t="shared" si="0"/>
        <v>"Poppy Playtime Chapter 1 - Credits.mp4"</v>
      </c>
      <c r="H19" t="str">
        <f t="shared" si="1"/>
        <v>ffmpeg -i "Poppy Playtime Chapter 1 - Credits.mp4" -codec:v libx264 -pix_fmt yuv420p -b:v 750k -minrate 400k -maxrate 1000k -bufsize 1500k -vf scale=-1:360 -c:a flac -strict -2 "F:\ffmpeg\Poppy Playtime Chapter 1 - Credits.mp4"</v>
      </c>
    </row>
    <row r="20" spans="1:8" x14ac:dyDescent="0.25">
      <c r="A20" t="s">
        <v>73</v>
      </c>
      <c r="B20" t="s">
        <v>4</v>
      </c>
      <c r="C20" t="str">
        <f t="shared" si="0"/>
        <v>"Poppy Playtime Chapter 1 - Loud Credits.mp4"</v>
      </c>
      <c r="H20" t="str">
        <f t="shared" si="1"/>
        <v>ffmpeg -i "Poppy Playtime Chapter 1 - Loud Credits.mp4" -codec:v libx264 -pix_fmt yuv420p -b:v 750k -minrate 400k -maxrate 1000k -bufsize 1500k -vf scale=-1:360 -c:a flac -strict -2 "F:\ffmpeg\Poppy Playtime Chapter 1 - Loud Credits.mp4"</v>
      </c>
    </row>
    <row r="21" spans="1:8" x14ac:dyDescent="0.25">
      <c r="A21" t="s">
        <v>74</v>
      </c>
      <c r="B21" t="s">
        <v>4</v>
      </c>
      <c r="C21" t="str">
        <f t="shared" si="0"/>
        <v>"poppy_intro_final.mp4"</v>
      </c>
      <c r="H21" t="str">
        <f t="shared" si="1"/>
        <v>ffmpeg -i "poppy_intro_final.mp4" -codec:v libx264 -pix_fmt yuv420p -b:v 750k -minrate 400k -maxrate 1000k -bufsize 1500k -vf scale=-1:360 -c:a flac -strict -2 "F:\ffmpeg\poppy_intro_final.mp4"</v>
      </c>
    </row>
    <row r="22" spans="1:8" x14ac:dyDescent="0.25">
      <c r="A22" t="s">
        <v>75</v>
      </c>
      <c r="B22" t="s">
        <v>4</v>
      </c>
      <c r="C22" t="str">
        <f t="shared" si="0"/>
        <v>"Static.mp4"</v>
      </c>
      <c r="H22" t="str">
        <f t="shared" si="1"/>
        <v>ffmpeg -i "Static.mp4" -codec:v libx264 -pix_fmt yuv420p -b:v 750k -minrate 400k -maxrate 1000k -bufsize 1500k -vf scale=-1:360 -c:a flac -strict -2 "F:\ffmpeg\Static.mp4"</v>
      </c>
    </row>
    <row r="23" spans="1:8" x14ac:dyDescent="0.25">
      <c r="A23" t="s">
        <v>76</v>
      </c>
      <c r="B23" t="s">
        <v>4</v>
      </c>
      <c r="C23" t="str">
        <f t="shared" si="0"/>
        <v>"Title_Screen.mp4"</v>
      </c>
      <c r="H23" t="str">
        <f t="shared" si="1"/>
        <v>ffmpeg -i "Title_Screen.mp4" -codec:v libx264 -pix_fmt yuv420p -b:v 750k -minrate 400k -maxrate 1000k -bufsize 1500k -vf scale=-1:360 -c:a flac -strict -2 "F:\ffmpeg\Title_Screen.mp4"</v>
      </c>
    </row>
    <row r="24" spans="1:8" x14ac:dyDescent="0.25">
      <c r="A24" t="s">
        <v>77</v>
      </c>
      <c r="B24" t="s">
        <v>4</v>
      </c>
      <c r="C24" t="str">
        <f t="shared" si="0"/>
        <v>"VHS - Leith Pierre (Entrance).mp4"</v>
      </c>
      <c r="H24" t="str">
        <f t="shared" si="1"/>
        <v>ffmpeg -i "VHS - Leith Pierre (Entrance).mp4" -codec:v libx264 -pix_fmt yuv420p -b:v 750k -minrate 400k -maxrate 1000k -bufsize 1500k -vf scale=-1:360 -c:a flac -strict -2 "F:\ffmpeg\VHS - Leith Pierre (Entrance).mp4"</v>
      </c>
    </row>
    <row r="25" spans="1:8" x14ac:dyDescent="0.25">
      <c r="A25" t="s">
        <v>78</v>
      </c>
      <c r="B25" t="s">
        <v>4</v>
      </c>
      <c r="C25" t="str">
        <f t="shared" si="0"/>
        <v>"VHS - Rich Avery Conversation (Storage).mp4"</v>
      </c>
      <c r="H25" t="str">
        <f t="shared" si="1"/>
        <v>ffmpeg -i "VHS - Rich Avery Conversation (Storage).mp4" -codec:v libx264 -pix_fmt yuv420p -b:v 750k -minrate 400k -maxrate 1000k -bufsize 1500k -vf scale=-1:360 -c:a flac -strict -2 "F:\ffmpeg\VHS - Rich Avery Conversation (Storage).mp4"</v>
      </c>
    </row>
    <row r="26" spans="1:8" x14ac:dyDescent="0.25">
      <c r="A26" t="s">
        <v>79</v>
      </c>
      <c r="B26" t="s">
        <v>4</v>
      </c>
      <c r="C26" t="str">
        <f t="shared" si="0"/>
        <v>"VHS - Scientist (Bridge Area).mp4"</v>
      </c>
      <c r="H26" t="str">
        <f t="shared" si="1"/>
        <v>ffmpeg -i "VHS - Scientist (Bridge Area).mp4" -codec:v libx264 -pix_fmt yuv420p -b:v 750k -minrate 400k -maxrate 1000k -bufsize 1500k -vf scale=-1:360 -c:a flac -strict -2 "F:\ffmpeg\VHS - Scientist (Bridge Area).mp4"</v>
      </c>
    </row>
    <row r="27" spans="1:8" x14ac:dyDescent="0.25">
      <c r="A27" t="s">
        <v>80</v>
      </c>
      <c r="B27" t="s">
        <v>4</v>
      </c>
      <c r="C27" t="str">
        <f t="shared" si="0"/>
        <v>"VHS - Stella Interview (Machine Room) v2.mp4"</v>
      </c>
      <c r="H27" t="str">
        <f t="shared" si="1"/>
        <v>ffmpeg -i "VHS - Stella Interview (Machine Room) v2.mp4" -codec:v libx264 -pix_fmt yuv420p -b:v 750k -minrate 400k -maxrate 1000k -bufsize 1500k -vf scale=-1:360 -c:a flac -strict -2 "F:\ffmpeg\VHS - Stella Interview (Machine Room) v2.mp4"</v>
      </c>
    </row>
    <row r="28" spans="1:8" x14ac:dyDescent="0.25">
      <c r="A28" t="s">
        <v>81</v>
      </c>
      <c r="B28" t="s">
        <v>4</v>
      </c>
      <c r="C28" t="str">
        <f t="shared" si="0"/>
        <v>"VHS - Stella Interview (Machine Room).mp4"</v>
      </c>
      <c r="H28" t="str">
        <f t="shared" si="1"/>
        <v>ffmpeg -i "VHS - Stella Interview (Machine Room).mp4" -codec:v libx264 -pix_fmt yuv420p -b:v 750k -minrate 400k -maxrate 1000k -bufsize 1500k -vf scale=-1:360 -c:a flac -strict -2 "F:\ffmpeg\VHS - Stella Interview (Machine Room).mp4"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neroaac</vt:lpstr>
      <vt:lpstr>neroaac2</vt:lpstr>
      <vt:lpstr>neroaac3-keep_ori</vt:lpstr>
      <vt:lpstr>neroaac4-del_temp_keep_ori</vt:lpstr>
      <vt:lpstr>ffmpeg aac</vt:lpstr>
      <vt:lpstr>mkve</vt:lpstr>
      <vt:lpstr>mkvm</vt:lpstr>
      <vt:lpstr>ffmpeg-mp4(flac)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HASFER</dc:creator>
  <cp:lastModifiedBy>HASFER</cp:lastModifiedBy>
  <dcterms:created xsi:type="dcterms:W3CDTF">2015-06-05T18:17:20Z</dcterms:created>
  <dcterms:modified xsi:type="dcterms:W3CDTF">2022-04-10T07:56:46Z</dcterms:modified>
</cp:coreProperties>
</file>