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sh\Music\MSDS program\Essential Statistics for Data Analysis using Excel\Module3Homework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32" i="1" s="1"/>
  <c r="H33" i="1" s="1"/>
  <c r="B67" i="1" l="1"/>
  <c r="G67" i="1" s="1"/>
  <c r="B66" i="1"/>
  <c r="G66" i="1" s="1"/>
  <c r="G65" i="1"/>
  <c r="B65" i="1"/>
  <c r="B64" i="1"/>
  <c r="G64" i="1" s="1"/>
  <c r="G63" i="1"/>
  <c r="B63" i="1"/>
  <c r="B62" i="1"/>
  <c r="G62" i="1" s="1"/>
  <c r="G61" i="1"/>
  <c r="B61" i="1"/>
  <c r="B60" i="1"/>
  <c r="G60" i="1" s="1"/>
  <c r="G59" i="1"/>
  <c r="B59" i="1"/>
  <c r="B58" i="1"/>
  <c r="G58" i="1" s="1"/>
  <c r="G57" i="1"/>
  <c r="B57" i="1"/>
  <c r="B56" i="1"/>
  <c r="G56" i="1" s="1"/>
  <c r="G55" i="1"/>
  <c r="B55" i="1"/>
  <c r="B54" i="1"/>
  <c r="G54" i="1" s="1"/>
  <c r="G53" i="1"/>
  <c r="B53" i="1"/>
  <c r="B52" i="1"/>
  <c r="G52" i="1" s="1"/>
  <c r="G51" i="1"/>
  <c r="B51" i="1"/>
  <c r="B50" i="1"/>
  <c r="G50" i="1" s="1"/>
  <c r="G49" i="1"/>
  <c r="B49" i="1"/>
  <c r="B48" i="1"/>
  <c r="G48" i="1" s="1"/>
  <c r="G47" i="1"/>
  <c r="B47" i="1"/>
  <c r="B46" i="1"/>
  <c r="G46" i="1" s="1"/>
  <c r="G45" i="1"/>
  <c r="B45" i="1"/>
  <c r="B44" i="1"/>
  <c r="G44" i="1" s="1"/>
  <c r="G43" i="1"/>
  <c r="B43" i="1"/>
  <c r="B42" i="1"/>
  <c r="G42" i="1" s="1"/>
  <c r="G41" i="1"/>
  <c r="B41" i="1"/>
  <c r="B40" i="1"/>
  <c r="G40" i="1" s="1"/>
  <c r="G39" i="1"/>
  <c r="B39" i="1"/>
  <c r="B38" i="1"/>
  <c r="G38" i="1" s="1"/>
  <c r="G37" i="1"/>
  <c r="B37" i="1"/>
  <c r="B36" i="1"/>
  <c r="G36" i="1" s="1"/>
  <c r="G35" i="1"/>
  <c r="B35" i="1"/>
  <c r="B34" i="1"/>
  <c r="G34" i="1" s="1"/>
  <c r="G33" i="1"/>
  <c r="B33" i="1"/>
  <c r="B32" i="1"/>
  <c r="G32" i="1" s="1"/>
  <c r="B31" i="1"/>
  <c r="G31" i="1" s="1"/>
  <c r="E30" i="1"/>
  <c r="F31" i="1" s="1"/>
  <c r="B30" i="1"/>
  <c r="I19" i="1"/>
  <c r="I18" i="1"/>
  <c r="I17" i="1"/>
  <c r="B12" i="1"/>
  <c r="E12" i="1" s="1"/>
  <c r="B11" i="1"/>
  <c r="E11" i="1" s="1"/>
  <c r="B10" i="1"/>
  <c r="E10" i="1" s="1"/>
  <c r="E9" i="1"/>
  <c r="B9" i="1"/>
  <c r="B8" i="1"/>
  <c r="E8" i="1" s="1"/>
  <c r="E7" i="1"/>
  <c r="B7" i="1"/>
  <c r="C7" i="1" s="1"/>
  <c r="C8" i="1" s="1"/>
  <c r="J18" i="1"/>
  <c r="J17" i="1"/>
  <c r="J19" i="1"/>
  <c r="G30" i="1" l="1"/>
  <c r="F7" i="1"/>
  <c r="F8" i="1" s="1"/>
  <c r="F9" i="1" s="1"/>
</calcChain>
</file>

<file path=xl/sharedStrings.xml><?xml version="1.0" encoding="utf-8"?>
<sst xmlns="http://schemas.openxmlformats.org/spreadsheetml/2006/main" count="31" uniqueCount="28">
  <si>
    <t>Homework 3_3</t>
  </si>
  <si>
    <t>If you toss two dice 50 times</t>
  </si>
  <si>
    <t>find the mean, variance and standard deviation of the total</t>
  </si>
  <si>
    <t>Problem 1</t>
  </si>
  <si>
    <t>number of dots showing.</t>
  </si>
  <si>
    <t>Problem 2</t>
  </si>
  <si>
    <t>The  average number of births</t>
  </si>
  <si>
    <t>each day in Gotham City Hospital</t>
  </si>
  <si>
    <t>is 6 with a standard deviation</t>
  </si>
  <si>
    <t>of 3. In a 30 day month</t>
  </si>
  <si>
    <t>determine the mean, standard deviation,</t>
  </si>
  <si>
    <t>and variance of the total number of births.</t>
  </si>
  <si>
    <t>What assumptions are you making?</t>
  </si>
  <si>
    <t>Problem 3</t>
  </si>
  <si>
    <t>You bet $1 on the number 14 in roulette 100 times. Find the mean,</t>
  </si>
  <si>
    <t>variance and standard deviation of your winnings.</t>
  </si>
  <si>
    <t>Mean for 1 die 1 roll</t>
  </si>
  <si>
    <t>Variance for 1 die 1 roll</t>
  </si>
  <si>
    <t>Mean for 1 die 100 rolls</t>
  </si>
  <si>
    <t>Variance for 1 die * 100 rolls</t>
  </si>
  <si>
    <t>StdDev for 1 die 100 rolls</t>
  </si>
  <si>
    <t>ANS=</t>
  </si>
  <si>
    <t>MEAN=</t>
  </si>
  <si>
    <t>VARIANCE</t>
  </si>
  <si>
    <t>StdDev=</t>
  </si>
  <si>
    <t xml:space="preserve">Mean for 100 times = </t>
  </si>
  <si>
    <t>VARIANCE for 100 times</t>
  </si>
  <si>
    <t>STDDEV for 100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</si>
</sst>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2" borderId="0" xfId="0" applyFont="1" applyFill="1"/>
    <xf numFmtId="0" fontId="1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22" workbookViewId="0">
      <selection activeCell="M30" sqref="M30"/>
    </sheetView>
  </sheetViews>
  <sheetFormatPr defaultRowHeight="15" x14ac:dyDescent="0.25"/>
  <cols>
    <col min="4" max="4" width="23.42578125" customWidth="1"/>
  </cols>
  <sheetData>
    <row r="1" spans="1:7" x14ac:dyDescent="0.25">
      <c r="A1" t="s">
        <v>0</v>
      </c>
    </row>
    <row r="2" spans="1:7" x14ac:dyDescent="0.25">
      <c r="A2" s="1" t="s">
        <v>3</v>
      </c>
    </row>
    <row r="3" spans="1:7" x14ac:dyDescent="0.25">
      <c r="A3" s="1" t="s">
        <v>1</v>
      </c>
      <c r="B3" s="1"/>
      <c r="C3" s="1"/>
      <c r="D3" s="1"/>
      <c r="E3" s="1"/>
      <c r="F3" s="1"/>
    </row>
    <row r="4" spans="1:7" x14ac:dyDescent="0.25">
      <c r="A4" s="1" t="s">
        <v>2</v>
      </c>
      <c r="B4" s="1"/>
      <c r="C4" s="1"/>
      <c r="D4" s="1"/>
      <c r="E4" s="1"/>
      <c r="F4" s="1"/>
    </row>
    <row r="5" spans="1:7" x14ac:dyDescent="0.25">
      <c r="A5" s="1" t="s">
        <v>4</v>
      </c>
      <c r="B5" s="1"/>
      <c r="C5" s="1"/>
      <c r="D5" s="1"/>
      <c r="E5" s="1"/>
      <c r="F5" s="1"/>
    </row>
    <row r="6" spans="1:7" x14ac:dyDescent="0.25">
      <c r="A6" s="4" t="s">
        <v>21</v>
      </c>
    </row>
    <row r="7" spans="1:7" x14ac:dyDescent="0.25">
      <c r="A7">
        <v>1</v>
      </c>
      <c r="B7">
        <f>1/6</f>
        <v>0.16666666666666666</v>
      </c>
      <c r="C7">
        <f>SUMPRODUCT(A7:A12,B7:B12)</f>
        <v>3.5</v>
      </c>
      <c r="D7" s="5" t="s">
        <v>16</v>
      </c>
      <c r="E7">
        <f>(A7-3.5)^2*B7</f>
        <v>1.0416666666666665</v>
      </c>
      <c r="F7">
        <f>SUM(E7:E12)</f>
        <v>2.9166666666666665</v>
      </c>
      <c r="G7" s="5" t="s">
        <v>17</v>
      </c>
    </row>
    <row r="8" spans="1:7" x14ac:dyDescent="0.25">
      <c r="A8">
        <v>2</v>
      </c>
      <c r="B8">
        <f t="shared" ref="B8:B12" si="0">1/6</f>
        <v>0.16666666666666666</v>
      </c>
      <c r="C8">
        <f>C7*100</f>
        <v>350</v>
      </c>
      <c r="D8" s="5" t="s">
        <v>18</v>
      </c>
      <c r="E8">
        <f t="shared" ref="E8:E12" si="1">(A8-3.5)^2*B8</f>
        <v>0.375</v>
      </c>
      <c r="F8">
        <f>F7*100</f>
        <v>291.66666666666663</v>
      </c>
      <c r="G8" s="5" t="s">
        <v>19</v>
      </c>
    </row>
    <row r="9" spans="1:7" x14ac:dyDescent="0.25">
      <c r="A9">
        <v>3</v>
      </c>
      <c r="B9">
        <f t="shared" si="0"/>
        <v>0.16666666666666666</v>
      </c>
      <c r="E9">
        <f t="shared" si="1"/>
        <v>4.1666666666666664E-2</v>
      </c>
      <c r="F9">
        <f>SQRT(F8)</f>
        <v>17.078251276599328</v>
      </c>
      <c r="G9" s="5" t="s">
        <v>20</v>
      </c>
    </row>
    <row r="10" spans="1:7" x14ac:dyDescent="0.25">
      <c r="A10">
        <v>4</v>
      </c>
      <c r="B10">
        <f t="shared" si="0"/>
        <v>0.16666666666666666</v>
      </c>
      <c r="E10">
        <f t="shared" si="1"/>
        <v>4.1666666666666664E-2</v>
      </c>
    </row>
    <row r="11" spans="1:7" x14ac:dyDescent="0.25">
      <c r="A11">
        <v>5</v>
      </c>
      <c r="B11">
        <f t="shared" si="0"/>
        <v>0.16666666666666666</v>
      </c>
      <c r="E11">
        <f t="shared" si="1"/>
        <v>0.375</v>
      </c>
    </row>
    <row r="12" spans="1:7" x14ac:dyDescent="0.25">
      <c r="A12">
        <v>6</v>
      </c>
      <c r="B12">
        <f t="shared" si="0"/>
        <v>0.16666666666666666</v>
      </c>
      <c r="E12">
        <f t="shared" si="1"/>
        <v>1.0416666666666665</v>
      </c>
    </row>
    <row r="17" spans="1:10" x14ac:dyDescent="0.25">
      <c r="A17" s="2" t="s">
        <v>5</v>
      </c>
      <c r="B17" s="2"/>
      <c r="C17" s="2"/>
      <c r="D17" s="2"/>
      <c r="E17" s="2"/>
      <c r="F17" s="2"/>
      <c r="H17" s="5" t="s">
        <v>22</v>
      </c>
      <c r="I17">
        <f>6*30</f>
        <v>180</v>
      </c>
      <c r="J17" t="str">
        <f ca="1">_xlfn.FORMULATEXT(I17)</f>
        <v>=6*30</v>
      </c>
    </row>
    <row r="18" spans="1:10" x14ac:dyDescent="0.25">
      <c r="A18" s="2" t="s">
        <v>6</v>
      </c>
      <c r="B18" s="2"/>
      <c r="C18" s="2"/>
      <c r="D18" s="2"/>
      <c r="E18" s="2"/>
      <c r="F18" s="2"/>
      <c r="H18" s="5" t="s">
        <v>23</v>
      </c>
      <c r="I18">
        <f>3*3*30</f>
        <v>270</v>
      </c>
      <c r="J18" t="str">
        <f ca="1">_xlfn.FORMULATEXT(I18)</f>
        <v>=3*3*30</v>
      </c>
    </row>
    <row r="19" spans="1:10" x14ac:dyDescent="0.25">
      <c r="A19" s="2" t="s">
        <v>7</v>
      </c>
      <c r="B19" s="2"/>
      <c r="C19" s="2"/>
      <c r="D19" s="2"/>
      <c r="E19" s="2"/>
      <c r="F19" s="2"/>
      <c r="H19" s="5" t="s">
        <v>24</v>
      </c>
      <c r="I19">
        <f>SQRT(I18)</f>
        <v>16.431676725154983</v>
      </c>
      <c r="J19" t="str">
        <f ca="1">_xlfn.FORMULATEXT(I19)</f>
        <v>=SQRT(I18)</v>
      </c>
    </row>
    <row r="20" spans="1:10" x14ac:dyDescent="0.25">
      <c r="A20" s="2" t="s">
        <v>8</v>
      </c>
      <c r="B20" s="2"/>
      <c r="C20" s="2"/>
      <c r="D20" s="2"/>
      <c r="E20" s="2"/>
      <c r="F20" s="2"/>
    </row>
    <row r="21" spans="1:10" x14ac:dyDescent="0.25">
      <c r="A21" s="2" t="s">
        <v>9</v>
      </c>
      <c r="B21" s="2"/>
      <c r="C21" s="2"/>
      <c r="D21" s="2"/>
      <c r="E21" s="2"/>
      <c r="F21" s="2"/>
    </row>
    <row r="22" spans="1:10" x14ac:dyDescent="0.25">
      <c r="A22" s="2" t="s">
        <v>10</v>
      </c>
      <c r="B22" s="2"/>
      <c r="C22" s="2"/>
      <c r="D22" s="2"/>
      <c r="E22" s="2"/>
      <c r="F22" s="2"/>
    </row>
    <row r="23" spans="1:10" x14ac:dyDescent="0.25">
      <c r="A23" s="2" t="s">
        <v>11</v>
      </c>
      <c r="B23" s="2"/>
      <c r="C23" s="2"/>
      <c r="D23" s="2"/>
      <c r="E23" s="2"/>
      <c r="F23" s="2"/>
    </row>
    <row r="24" spans="1:10" x14ac:dyDescent="0.25">
      <c r="A24" s="2" t="s">
        <v>12</v>
      </c>
      <c r="B24" s="2"/>
      <c r="C24" s="2"/>
      <c r="D24" s="2"/>
      <c r="E24" s="2"/>
      <c r="F24" s="2"/>
    </row>
    <row r="25" spans="1:10" x14ac:dyDescent="0.25">
      <c r="A25" s="3" t="s">
        <v>13</v>
      </c>
      <c r="B25" s="3"/>
      <c r="C25" s="3"/>
      <c r="D25" s="3"/>
      <c r="E25" s="3"/>
      <c r="F25" s="3"/>
      <c r="G25" s="3"/>
    </row>
    <row r="26" spans="1:10" x14ac:dyDescent="0.25">
      <c r="A26" s="3" t="s">
        <v>14</v>
      </c>
      <c r="B26" s="3"/>
      <c r="C26" s="3"/>
      <c r="D26" s="3"/>
      <c r="E26" s="3"/>
      <c r="F26" s="3"/>
      <c r="G26" s="3"/>
    </row>
    <row r="27" spans="1:10" x14ac:dyDescent="0.25">
      <c r="A27" s="3" t="s">
        <v>15</v>
      </c>
      <c r="B27" s="3"/>
      <c r="C27" s="3"/>
      <c r="D27" s="3"/>
      <c r="E27" s="3"/>
      <c r="F27" s="3"/>
      <c r="G27" s="3"/>
    </row>
    <row r="29" spans="1:10" x14ac:dyDescent="0.25">
      <c r="A29" s="6" t="s">
        <v>21</v>
      </c>
    </row>
    <row r="30" spans="1:10" x14ac:dyDescent="0.25">
      <c r="A30">
        <v>0</v>
      </c>
      <c r="B30">
        <f>1/38</f>
        <v>2.6315789473684209E-2</v>
      </c>
      <c r="C30">
        <v>-1</v>
      </c>
      <c r="D30" s="5" t="s">
        <v>22</v>
      </c>
      <c r="E30">
        <f>SUMPRODUCT(B30:B67,C30:C67)</f>
        <v>-5.263157894736803E-2</v>
      </c>
      <c r="G30">
        <f>(C30-E30)^2*B30</f>
        <v>2.3618603294940973E-2</v>
      </c>
      <c r="H30">
        <f>SUM(G30:G67)</f>
        <v>33.207829129610744</v>
      </c>
      <c r="I30" s="5" t="s">
        <v>23</v>
      </c>
    </row>
    <row r="31" spans="1:10" x14ac:dyDescent="0.25">
      <c r="A31">
        <v>0</v>
      </c>
      <c r="B31">
        <f t="shared" ref="B31:B67" si="2">1/38</f>
        <v>2.6315789473684209E-2</v>
      </c>
      <c r="C31">
        <v>-1</v>
      </c>
      <c r="D31" s="5" t="s">
        <v>25</v>
      </c>
      <c r="F31">
        <f>100*E30</f>
        <v>-5.2631578947368034</v>
      </c>
      <c r="G31">
        <f t="shared" ref="G31:G67" si="3">(C31-E31)^2*B31</f>
        <v>2.6315789473684209E-2</v>
      </c>
      <c r="I31" s="5"/>
    </row>
    <row r="32" spans="1:10" x14ac:dyDescent="0.25">
      <c r="A32">
        <v>1</v>
      </c>
      <c r="B32">
        <f t="shared" si="2"/>
        <v>2.6315789473684209E-2</v>
      </c>
      <c r="C32">
        <v>-1</v>
      </c>
      <c r="G32">
        <f t="shared" si="3"/>
        <v>2.6315789473684209E-2</v>
      </c>
      <c r="H32">
        <f>100*H30</f>
        <v>3320.7829129610745</v>
      </c>
      <c r="I32" s="5" t="s">
        <v>26</v>
      </c>
    </row>
    <row r="33" spans="1:9" x14ac:dyDescent="0.25">
      <c r="A33">
        <v>2</v>
      </c>
      <c r="B33">
        <f t="shared" si="2"/>
        <v>2.6315789473684209E-2</v>
      </c>
      <c r="C33">
        <v>-1</v>
      </c>
      <c r="G33">
        <f t="shared" si="3"/>
        <v>2.6315789473684209E-2</v>
      </c>
      <c r="H33">
        <f>SQRT(H32)</f>
        <v>57.626234589473867</v>
      </c>
      <c r="I33" s="5" t="s">
        <v>27</v>
      </c>
    </row>
    <row r="34" spans="1:9" x14ac:dyDescent="0.25">
      <c r="A34">
        <v>3</v>
      </c>
      <c r="B34">
        <f t="shared" si="2"/>
        <v>2.6315789473684209E-2</v>
      </c>
      <c r="C34">
        <v>-1</v>
      </c>
      <c r="G34">
        <f t="shared" si="3"/>
        <v>2.6315789473684209E-2</v>
      </c>
    </row>
    <row r="35" spans="1:9" x14ac:dyDescent="0.25">
      <c r="A35">
        <v>4</v>
      </c>
      <c r="B35">
        <f t="shared" si="2"/>
        <v>2.6315789473684209E-2</v>
      </c>
      <c r="C35">
        <v>-1</v>
      </c>
      <c r="G35">
        <f t="shared" si="3"/>
        <v>2.6315789473684209E-2</v>
      </c>
    </row>
    <row r="36" spans="1:9" x14ac:dyDescent="0.25">
      <c r="A36">
        <v>5</v>
      </c>
      <c r="B36">
        <f t="shared" si="2"/>
        <v>2.6315789473684209E-2</v>
      </c>
      <c r="C36">
        <v>-1</v>
      </c>
      <c r="G36">
        <f t="shared" si="3"/>
        <v>2.6315789473684209E-2</v>
      </c>
    </row>
    <row r="37" spans="1:9" x14ac:dyDescent="0.25">
      <c r="A37">
        <v>6</v>
      </c>
      <c r="B37">
        <f t="shared" si="2"/>
        <v>2.6315789473684209E-2</v>
      </c>
      <c r="C37">
        <v>-1</v>
      </c>
      <c r="G37">
        <f t="shared" si="3"/>
        <v>2.6315789473684209E-2</v>
      </c>
    </row>
    <row r="38" spans="1:9" x14ac:dyDescent="0.25">
      <c r="A38">
        <v>7</v>
      </c>
      <c r="B38">
        <f t="shared" si="2"/>
        <v>2.6315789473684209E-2</v>
      </c>
      <c r="C38">
        <v>-1</v>
      </c>
      <c r="G38">
        <f t="shared" si="3"/>
        <v>2.6315789473684209E-2</v>
      </c>
    </row>
    <row r="39" spans="1:9" x14ac:dyDescent="0.25">
      <c r="A39">
        <v>8</v>
      </c>
      <c r="B39">
        <f t="shared" si="2"/>
        <v>2.6315789473684209E-2</v>
      </c>
      <c r="C39">
        <v>-1</v>
      </c>
      <c r="G39">
        <f t="shared" si="3"/>
        <v>2.6315789473684209E-2</v>
      </c>
    </row>
    <row r="40" spans="1:9" x14ac:dyDescent="0.25">
      <c r="A40">
        <v>9</v>
      </c>
      <c r="B40">
        <f t="shared" si="2"/>
        <v>2.6315789473684209E-2</v>
      </c>
      <c r="C40">
        <v>-1</v>
      </c>
      <c r="G40">
        <f t="shared" si="3"/>
        <v>2.6315789473684209E-2</v>
      </c>
    </row>
    <row r="41" spans="1:9" x14ac:dyDescent="0.25">
      <c r="A41">
        <v>10</v>
      </c>
      <c r="B41">
        <f t="shared" si="2"/>
        <v>2.6315789473684209E-2</v>
      </c>
      <c r="C41">
        <v>-1</v>
      </c>
      <c r="G41">
        <f t="shared" si="3"/>
        <v>2.6315789473684209E-2</v>
      </c>
    </row>
    <row r="42" spans="1:9" x14ac:dyDescent="0.25">
      <c r="A42">
        <v>11</v>
      </c>
      <c r="B42">
        <f t="shared" si="2"/>
        <v>2.6315789473684209E-2</v>
      </c>
      <c r="C42">
        <v>-1</v>
      </c>
      <c r="G42">
        <f t="shared" si="3"/>
        <v>2.6315789473684209E-2</v>
      </c>
    </row>
    <row r="43" spans="1:9" x14ac:dyDescent="0.25">
      <c r="A43">
        <v>12</v>
      </c>
      <c r="B43">
        <f t="shared" si="2"/>
        <v>2.6315789473684209E-2</v>
      </c>
      <c r="C43">
        <v>-1</v>
      </c>
      <c r="G43">
        <f t="shared" si="3"/>
        <v>2.6315789473684209E-2</v>
      </c>
    </row>
    <row r="44" spans="1:9" x14ac:dyDescent="0.25">
      <c r="A44">
        <v>13</v>
      </c>
      <c r="B44">
        <f t="shared" si="2"/>
        <v>2.6315789473684209E-2</v>
      </c>
      <c r="C44">
        <v>-1</v>
      </c>
      <c r="G44">
        <f t="shared" si="3"/>
        <v>2.6315789473684209E-2</v>
      </c>
    </row>
    <row r="45" spans="1:9" x14ac:dyDescent="0.25">
      <c r="A45">
        <v>14</v>
      </c>
      <c r="B45">
        <f t="shared" si="2"/>
        <v>2.6315789473684209E-2</v>
      </c>
      <c r="C45">
        <v>35</v>
      </c>
      <c r="G45">
        <f t="shared" si="3"/>
        <v>32.236842105263158</v>
      </c>
    </row>
    <row r="46" spans="1:9" x14ac:dyDescent="0.25">
      <c r="A46">
        <v>15</v>
      </c>
      <c r="B46">
        <f t="shared" si="2"/>
        <v>2.6315789473684209E-2</v>
      </c>
      <c r="C46">
        <v>-1</v>
      </c>
      <c r="G46">
        <f t="shared" si="3"/>
        <v>2.6315789473684209E-2</v>
      </c>
    </row>
    <row r="47" spans="1:9" x14ac:dyDescent="0.25">
      <c r="A47">
        <v>16</v>
      </c>
      <c r="B47">
        <f t="shared" si="2"/>
        <v>2.6315789473684209E-2</v>
      </c>
      <c r="C47">
        <v>-1</v>
      </c>
      <c r="G47">
        <f t="shared" si="3"/>
        <v>2.6315789473684209E-2</v>
      </c>
    </row>
    <row r="48" spans="1:9" x14ac:dyDescent="0.25">
      <c r="A48">
        <v>17</v>
      </c>
      <c r="B48">
        <f t="shared" si="2"/>
        <v>2.6315789473684209E-2</v>
      </c>
      <c r="C48">
        <v>-1</v>
      </c>
      <c r="G48">
        <f t="shared" si="3"/>
        <v>2.6315789473684209E-2</v>
      </c>
    </row>
    <row r="49" spans="1:7" x14ac:dyDescent="0.25">
      <c r="A49">
        <v>18</v>
      </c>
      <c r="B49">
        <f t="shared" si="2"/>
        <v>2.6315789473684209E-2</v>
      </c>
      <c r="C49">
        <v>-1</v>
      </c>
      <c r="G49">
        <f t="shared" si="3"/>
        <v>2.6315789473684209E-2</v>
      </c>
    </row>
    <row r="50" spans="1:7" x14ac:dyDescent="0.25">
      <c r="A50">
        <v>19</v>
      </c>
      <c r="B50">
        <f t="shared" si="2"/>
        <v>2.6315789473684209E-2</v>
      </c>
      <c r="C50">
        <v>-1</v>
      </c>
      <c r="G50">
        <f t="shared" si="3"/>
        <v>2.6315789473684209E-2</v>
      </c>
    </row>
    <row r="51" spans="1:7" x14ac:dyDescent="0.25">
      <c r="A51">
        <v>20</v>
      </c>
      <c r="B51">
        <f t="shared" si="2"/>
        <v>2.6315789473684209E-2</v>
      </c>
      <c r="C51">
        <v>-1</v>
      </c>
      <c r="G51">
        <f t="shared" si="3"/>
        <v>2.6315789473684209E-2</v>
      </c>
    </row>
    <row r="52" spans="1:7" x14ac:dyDescent="0.25">
      <c r="A52">
        <v>21</v>
      </c>
      <c r="B52">
        <f t="shared" si="2"/>
        <v>2.6315789473684209E-2</v>
      </c>
      <c r="C52">
        <v>-1</v>
      </c>
      <c r="G52">
        <f t="shared" si="3"/>
        <v>2.6315789473684209E-2</v>
      </c>
    </row>
    <row r="53" spans="1:7" x14ac:dyDescent="0.25">
      <c r="A53">
        <v>22</v>
      </c>
      <c r="B53">
        <f t="shared" si="2"/>
        <v>2.6315789473684209E-2</v>
      </c>
      <c r="C53">
        <v>-1</v>
      </c>
      <c r="G53">
        <f t="shared" si="3"/>
        <v>2.6315789473684209E-2</v>
      </c>
    </row>
    <row r="54" spans="1:7" x14ac:dyDescent="0.25">
      <c r="A54">
        <v>23</v>
      </c>
      <c r="B54">
        <f t="shared" si="2"/>
        <v>2.6315789473684209E-2</v>
      </c>
      <c r="C54">
        <v>-1</v>
      </c>
      <c r="G54">
        <f t="shared" si="3"/>
        <v>2.6315789473684209E-2</v>
      </c>
    </row>
    <row r="55" spans="1:7" x14ac:dyDescent="0.25">
      <c r="A55">
        <v>24</v>
      </c>
      <c r="B55">
        <f t="shared" si="2"/>
        <v>2.6315789473684209E-2</v>
      </c>
      <c r="C55">
        <v>-1</v>
      </c>
      <c r="G55">
        <f t="shared" si="3"/>
        <v>2.6315789473684209E-2</v>
      </c>
    </row>
    <row r="56" spans="1:7" x14ac:dyDescent="0.25">
      <c r="A56">
        <v>25</v>
      </c>
      <c r="B56">
        <f t="shared" si="2"/>
        <v>2.6315789473684209E-2</v>
      </c>
      <c r="C56">
        <v>-1</v>
      </c>
      <c r="G56">
        <f t="shared" si="3"/>
        <v>2.6315789473684209E-2</v>
      </c>
    </row>
    <row r="57" spans="1:7" x14ac:dyDescent="0.25">
      <c r="A57">
        <v>26</v>
      </c>
      <c r="B57">
        <f t="shared" si="2"/>
        <v>2.6315789473684209E-2</v>
      </c>
      <c r="C57">
        <v>-1</v>
      </c>
      <c r="G57">
        <f t="shared" si="3"/>
        <v>2.6315789473684209E-2</v>
      </c>
    </row>
    <row r="58" spans="1:7" x14ac:dyDescent="0.25">
      <c r="A58">
        <v>27</v>
      </c>
      <c r="B58">
        <f t="shared" si="2"/>
        <v>2.6315789473684209E-2</v>
      </c>
      <c r="C58">
        <v>-1</v>
      </c>
      <c r="G58">
        <f t="shared" si="3"/>
        <v>2.6315789473684209E-2</v>
      </c>
    </row>
    <row r="59" spans="1:7" x14ac:dyDescent="0.25">
      <c r="A59">
        <v>28</v>
      </c>
      <c r="B59">
        <f t="shared" si="2"/>
        <v>2.6315789473684209E-2</v>
      </c>
      <c r="C59">
        <v>-1</v>
      </c>
      <c r="G59">
        <f t="shared" si="3"/>
        <v>2.6315789473684209E-2</v>
      </c>
    </row>
    <row r="60" spans="1:7" x14ac:dyDescent="0.25">
      <c r="A60">
        <v>29</v>
      </c>
      <c r="B60">
        <f t="shared" si="2"/>
        <v>2.6315789473684209E-2</v>
      </c>
      <c r="C60">
        <v>-1</v>
      </c>
      <c r="G60">
        <f t="shared" si="3"/>
        <v>2.6315789473684209E-2</v>
      </c>
    </row>
    <row r="61" spans="1:7" x14ac:dyDescent="0.25">
      <c r="A61">
        <v>30</v>
      </c>
      <c r="B61">
        <f t="shared" si="2"/>
        <v>2.6315789473684209E-2</v>
      </c>
      <c r="C61">
        <v>-1</v>
      </c>
      <c r="G61">
        <f t="shared" si="3"/>
        <v>2.6315789473684209E-2</v>
      </c>
    </row>
    <row r="62" spans="1:7" x14ac:dyDescent="0.25">
      <c r="A62">
        <v>31</v>
      </c>
      <c r="B62">
        <f t="shared" si="2"/>
        <v>2.6315789473684209E-2</v>
      </c>
      <c r="C62">
        <v>-1</v>
      </c>
      <c r="G62">
        <f t="shared" si="3"/>
        <v>2.6315789473684209E-2</v>
      </c>
    </row>
    <row r="63" spans="1:7" x14ac:dyDescent="0.25">
      <c r="A63">
        <v>32</v>
      </c>
      <c r="B63">
        <f t="shared" si="2"/>
        <v>2.6315789473684209E-2</v>
      </c>
      <c r="C63">
        <v>-1</v>
      </c>
      <c r="G63">
        <f t="shared" si="3"/>
        <v>2.6315789473684209E-2</v>
      </c>
    </row>
    <row r="64" spans="1:7" x14ac:dyDescent="0.25">
      <c r="A64">
        <v>33</v>
      </c>
      <c r="B64">
        <f t="shared" si="2"/>
        <v>2.6315789473684209E-2</v>
      </c>
      <c r="C64">
        <v>-1</v>
      </c>
      <c r="G64">
        <f t="shared" si="3"/>
        <v>2.6315789473684209E-2</v>
      </c>
    </row>
    <row r="65" spans="1:7" x14ac:dyDescent="0.25">
      <c r="A65">
        <v>34</v>
      </c>
      <c r="B65">
        <f t="shared" si="2"/>
        <v>2.6315789473684209E-2</v>
      </c>
      <c r="C65">
        <v>-1</v>
      </c>
      <c r="G65">
        <f t="shared" si="3"/>
        <v>2.6315789473684209E-2</v>
      </c>
    </row>
    <row r="66" spans="1:7" x14ac:dyDescent="0.25">
      <c r="A66">
        <v>35</v>
      </c>
      <c r="B66">
        <f t="shared" si="2"/>
        <v>2.6315789473684209E-2</v>
      </c>
      <c r="C66">
        <v>-1</v>
      </c>
      <c r="G66">
        <f t="shared" si="3"/>
        <v>2.6315789473684209E-2</v>
      </c>
    </row>
    <row r="67" spans="1:7" x14ac:dyDescent="0.25">
      <c r="A67">
        <v>36</v>
      </c>
      <c r="B67">
        <f t="shared" si="2"/>
        <v>2.6315789473684209E-2</v>
      </c>
      <c r="C67">
        <v>-1</v>
      </c>
      <c r="G67">
        <f t="shared" si="3"/>
        <v>2.6315789473684209E-2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Prashant Brahmbhatt</cp:lastModifiedBy>
  <dcterms:created xsi:type="dcterms:W3CDTF">2016-12-31T16:09:20Z</dcterms:created>
  <dcterms:modified xsi:type="dcterms:W3CDTF">2018-06-26T13:56:54Z</dcterms:modified>
</cp:coreProperties>
</file>