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sh\Music\MSDS program\Essential Statistics for Data Analysis using Excel\Module3Homework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B36" i="1"/>
  <c r="E31" i="1"/>
  <c r="B35" i="1"/>
  <c r="B34" i="1" l="1"/>
  <c r="C31" i="1"/>
  <c r="B31" i="1"/>
  <c r="C30" i="1"/>
  <c r="B30" i="1"/>
  <c r="I18" i="1"/>
  <c r="I19" i="1" l="1"/>
  <c r="I17" i="1"/>
  <c r="B12" i="1"/>
  <c r="E12" i="1" s="1"/>
  <c r="B11" i="1"/>
  <c r="E11" i="1" s="1"/>
  <c r="B10" i="1"/>
  <c r="E10" i="1" s="1"/>
  <c r="E9" i="1"/>
  <c r="B9" i="1"/>
  <c r="B8" i="1"/>
  <c r="E8" i="1" s="1"/>
  <c r="E7" i="1"/>
  <c r="B7" i="1"/>
  <c r="C7" i="1" s="1"/>
  <c r="C8" i="1" s="1"/>
  <c r="J18" i="1"/>
  <c r="J19" i="1"/>
  <c r="J17" i="1"/>
  <c r="F7" i="1" l="1"/>
  <c r="F8" i="1" s="1"/>
  <c r="F9" i="1" s="1"/>
</calcChain>
</file>

<file path=xl/sharedStrings.xml><?xml version="1.0" encoding="utf-8"?>
<sst xmlns="http://schemas.openxmlformats.org/spreadsheetml/2006/main" count="35" uniqueCount="33">
  <si>
    <t>Homework 3_3</t>
  </si>
  <si>
    <t>If you toss two dice 50 times</t>
  </si>
  <si>
    <t>find the mean, variance and standard deviation of the total</t>
  </si>
  <si>
    <t>Problem 1</t>
  </si>
  <si>
    <t>number of dots showing.</t>
  </si>
  <si>
    <t>Problem 2</t>
  </si>
  <si>
    <t>The  average number of births</t>
  </si>
  <si>
    <t>each day in Gotham City Hospital</t>
  </si>
  <si>
    <t>is 6 with a standard deviation</t>
  </si>
  <si>
    <t>of 3. In a 30 day month</t>
  </si>
  <si>
    <t>determine the mean, standard deviation,</t>
  </si>
  <si>
    <t>and variance of the total number of births.</t>
  </si>
  <si>
    <t>What assumptions are you making?</t>
  </si>
  <si>
    <t>Problem 3</t>
  </si>
  <si>
    <t>Mean for 1 die 1 roll</t>
  </si>
  <si>
    <t>Variance for 1 die 1 roll</t>
  </si>
  <si>
    <t>Mean for 1 die 100 rolls</t>
  </si>
  <si>
    <t>Variance for 1 die * 100 rolls</t>
  </si>
  <si>
    <t>StdDev for 1 die 100 rolls</t>
  </si>
  <si>
    <t>ANS=</t>
  </si>
  <si>
    <t>MEAN=</t>
  </si>
  <si>
    <t>VARIANCE</t>
  </si>
  <si>
    <t>StdDev=</t>
  </si>
  <si>
    <t xml:space="preserve">Mean for 100 times = </t>
  </si>
  <si>
    <t xml:space="preserve">When a roulette wheel is spun, the possible outcomes are 0, 00, 1, 2, …, 36. </t>
  </si>
  <si>
    <t xml:space="preserve"> You bet $1 on the number 14 in roulette 100 times. Find the mean, variance, and standard deviation of your winnings.</t>
  </si>
  <si>
    <t>If you bet on a number coming up, you win $35 if your number comes up and you lose $1 otherwise.</t>
  </si>
  <si>
    <t>oth</t>
  </si>
  <si>
    <t>my</t>
  </si>
  <si>
    <t>MEAN</t>
  </si>
  <si>
    <t>STD</t>
  </si>
  <si>
    <t>Variance for 100 times=</t>
  </si>
  <si>
    <t>Std for 100 times=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</si>
</sst>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E7" sqref="E7"/>
    </sheetView>
  </sheetViews>
  <sheetFormatPr defaultRowHeight="15" x14ac:dyDescent="0.25"/>
  <cols>
    <col min="4" max="4" width="23.42578125" customWidth="1"/>
  </cols>
  <sheetData>
    <row r="1" spans="1:7" x14ac:dyDescent="0.25">
      <c r="A1" t="s">
        <v>0</v>
      </c>
    </row>
    <row r="2" spans="1:7" x14ac:dyDescent="0.25">
      <c r="A2" s="1" t="s">
        <v>3</v>
      </c>
    </row>
    <row r="3" spans="1:7" x14ac:dyDescent="0.25">
      <c r="A3" s="1" t="s">
        <v>1</v>
      </c>
      <c r="B3" s="1"/>
      <c r="C3" s="1"/>
      <c r="D3" s="1"/>
      <c r="E3" s="1"/>
      <c r="F3" s="1"/>
    </row>
    <row r="4" spans="1:7" x14ac:dyDescent="0.25">
      <c r="A4" s="1" t="s">
        <v>2</v>
      </c>
      <c r="B4" s="1"/>
      <c r="C4" s="1"/>
      <c r="D4" s="1"/>
      <c r="E4" s="1"/>
      <c r="F4" s="1"/>
    </row>
    <row r="5" spans="1:7" x14ac:dyDescent="0.25">
      <c r="A5" s="1" t="s">
        <v>4</v>
      </c>
      <c r="B5" s="1"/>
      <c r="C5" s="1"/>
      <c r="D5" s="1"/>
      <c r="E5" s="1"/>
      <c r="F5" s="1"/>
    </row>
    <row r="6" spans="1:7" x14ac:dyDescent="0.25">
      <c r="A6" s="4" t="s">
        <v>19</v>
      </c>
    </row>
    <row r="7" spans="1:7" x14ac:dyDescent="0.25">
      <c r="A7">
        <v>1</v>
      </c>
      <c r="B7">
        <f>1/6</f>
        <v>0.16666666666666666</v>
      </c>
      <c r="C7">
        <f>SUMPRODUCT(A7:A12,B7:B12)</f>
        <v>3.5</v>
      </c>
      <c r="D7" s="5" t="s">
        <v>14</v>
      </c>
      <c r="E7">
        <f>(A7-3.5)^2*B7</f>
        <v>1.0416666666666665</v>
      </c>
      <c r="F7">
        <f>SUM(E7:E12)</f>
        <v>2.9166666666666665</v>
      </c>
      <c r="G7" s="5" t="s">
        <v>15</v>
      </c>
    </row>
    <row r="8" spans="1:7" x14ac:dyDescent="0.25">
      <c r="A8">
        <v>2</v>
      </c>
      <c r="B8">
        <f t="shared" ref="B8:B12" si="0">1/6</f>
        <v>0.16666666666666666</v>
      </c>
      <c r="C8">
        <f>C7*100</f>
        <v>350</v>
      </c>
      <c r="D8" s="5" t="s">
        <v>16</v>
      </c>
      <c r="E8">
        <f t="shared" ref="E8:E12" si="1">(A8-3.5)^2*B8</f>
        <v>0.375</v>
      </c>
      <c r="F8">
        <f>F7*100</f>
        <v>291.66666666666663</v>
      </c>
      <c r="G8" s="5" t="s">
        <v>17</v>
      </c>
    </row>
    <row r="9" spans="1:7" x14ac:dyDescent="0.25">
      <c r="A9">
        <v>3</v>
      </c>
      <c r="B9">
        <f t="shared" si="0"/>
        <v>0.16666666666666666</v>
      </c>
      <c r="E9">
        <f t="shared" si="1"/>
        <v>4.1666666666666664E-2</v>
      </c>
      <c r="F9">
        <f>SQRT(F8)</f>
        <v>17.078251276599328</v>
      </c>
      <c r="G9" s="5" t="s">
        <v>18</v>
      </c>
    </row>
    <row r="10" spans="1:7" x14ac:dyDescent="0.25">
      <c r="A10">
        <v>4</v>
      </c>
      <c r="B10">
        <f t="shared" si="0"/>
        <v>0.16666666666666666</v>
      </c>
      <c r="E10">
        <f t="shared" si="1"/>
        <v>4.1666666666666664E-2</v>
      </c>
    </row>
    <row r="11" spans="1:7" x14ac:dyDescent="0.25">
      <c r="A11">
        <v>5</v>
      </c>
      <c r="B11">
        <f t="shared" si="0"/>
        <v>0.16666666666666666</v>
      </c>
      <c r="E11">
        <f t="shared" si="1"/>
        <v>0.375</v>
      </c>
    </row>
    <row r="12" spans="1:7" x14ac:dyDescent="0.25">
      <c r="A12">
        <v>6</v>
      </c>
      <c r="B12">
        <f t="shared" si="0"/>
        <v>0.16666666666666666</v>
      </c>
      <c r="E12">
        <f t="shared" si="1"/>
        <v>1.0416666666666665</v>
      </c>
    </row>
    <row r="17" spans="1:10" x14ac:dyDescent="0.25">
      <c r="A17" s="2" t="s">
        <v>5</v>
      </c>
      <c r="B17" s="2"/>
      <c r="C17" s="2"/>
      <c r="D17" s="2"/>
      <c r="E17" s="2"/>
      <c r="F17" s="2"/>
      <c r="H17" s="5" t="s">
        <v>20</v>
      </c>
      <c r="I17">
        <f>6*30</f>
        <v>180</v>
      </c>
      <c r="J17" t="str">
        <f ca="1">_xlfn.FORMULATEXT(I17)</f>
        <v>=6*30</v>
      </c>
    </row>
    <row r="18" spans="1:10" x14ac:dyDescent="0.25">
      <c r="A18" s="2" t="s">
        <v>6</v>
      </c>
      <c r="B18" s="2"/>
      <c r="C18" s="2"/>
      <c r="D18" s="2"/>
      <c r="E18" s="2"/>
      <c r="F18" s="2"/>
      <c r="H18" s="5" t="s">
        <v>21</v>
      </c>
      <c r="I18">
        <f>3*3*30</f>
        <v>270</v>
      </c>
      <c r="J18" t="str">
        <f ca="1">_xlfn.FORMULATEXT(I18)</f>
        <v>=3*3*30</v>
      </c>
    </row>
    <row r="19" spans="1:10" x14ac:dyDescent="0.25">
      <c r="A19" s="2" t="s">
        <v>7</v>
      </c>
      <c r="B19" s="2"/>
      <c r="C19" s="2"/>
      <c r="D19" s="2"/>
      <c r="E19" s="2"/>
      <c r="F19" s="2"/>
      <c r="H19" s="5" t="s">
        <v>22</v>
      </c>
      <c r="I19">
        <f>SQRT(I18)</f>
        <v>16.431676725154983</v>
      </c>
      <c r="J19" t="str">
        <f ca="1">_xlfn.FORMULATEXT(I19)</f>
        <v>=SQRT(I18)</v>
      </c>
    </row>
    <row r="20" spans="1:10" x14ac:dyDescent="0.25">
      <c r="A20" s="2" t="s">
        <v>8</v>
      </c>
      <c r="B20" s="2"/>
      <c r="C20" s="2"/>
      <c r="D20" s="2"/>
      <c r="E20" s="2"/>
      <c r="F20" s="2"/>
    </row>
    <row r="21" spans="1:10" x14ac:dyDescent="0.25">
      <c r="A21" s="2" t="s">
        <v>9</v>
      </c>
      <c r="B21" s="2"/>
      <c r="C21" s="2"/>
      <c r="D21" s="2"/>
      <c r="E21" s="2"/>
      <c r="F21" s="2"/>
    </row>
    <row r="22" spans="1:10" x14ac:dyDescent="0.25">
      <c r="A22" s="2" t="s">
        <v>10</v>
      </c>
      <c r="B22" s="2"/>
      <c r="C22" s="2"/>
      <c r="D22" s="2"/>
      <c r="E22" s="2"/>
      <c r="F22" s="2"/>
    </row>
    <row r="23" spans="1:10" x14ac:dyDescent="0.25">
      <c r="A23" s="2" t="s">
        <v>11</v>
      </c>
      <c r="B23" s="2"/>
      <c r="C23" s="2"/>
      <c r="D23" s="2"/>
      <c r="E23" s="2"/>
      <c r="F23" s="2"/>
    </row>
    <row r="24" spans="1:10" x14ac:dyDescent="0.25">
      <c r="A24" s="2" t="s">
        <v>12</v>
      </c>
      <c r="B24" s="2"/>
      <c r="C24" s="2"/>
      <c r="D24" s="2"/>
      <c r="E24" s="2"/>
      <c r="F24" s="2"/>
    </row>
    <row r="25" spans="1:10" x14ac:dyDescent="0.25">
      <c r="A25" s="3" t="s">
        <v>13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 t="s">
        <v>24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ht="15.75" customHeight="1" x14ac:dyDescent="0.25">
      <c r="A27" s="3" t="s">
        <v>26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3" t="s">
        <v>25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6" t="s">
        <v>19</v>
      </c>
    </row>
    <row r="30" spans="1:10" x14ac:dyDescent="0.25">
      <c r="A30" t="s">
        <v>27</v>
      </c>
      <c r="B30">
        <f>37/38</f>
        <v>0.97368421052631582</v>
      </c>
      <c r="C30">
        <f>-1</f>
        <v>-1</v>
      </c>
      <c r="D30" s="5"/>
      <c r="I30" s="5"/>
    </row>
    <row r="31" spans="1:10" x14ac:dyDescent="0.25">
      <c r="A31" t="s">
        <v>28</v>
      </c>
      <c r="B31">
        <f>1/38</f>
        <v>2.6315789473684209E-2</v>
      </c>
      <c r="C31">
        <f>35</f>
        <v>35</v>
      </c>
      <c r="D31" s="5" t="s">
        <v>23</v>
      </c>
      <c r="E31">
        <f>100*B34</f>
        <v>-5.2631578947368478</v>
      </c>
      <c r="I31" s="5"/>
    </row>
    <row r="32" spans="1:10" x14ac:dyDescent="0.25">
      <c r="D32" s="5" t="s">
        <v>31</v>
      </c>
      <c r="E32">
        <f>100*B35</f>
        <v>3320.8014714660003</v>
      </c>
      <c r="I32" s="5"/>
    </row>
    <row r="33" spans="1:9" x14ac:dyDescent="0.25">
      <c r="D33" s="5" t="s">
        <v>32</v>
      </c>
      <c r="E33">
        <f>SQRT(E32)</f>
        <v>57.626395614041314</v>
      </c>
      <c r="I33" s="5"/>
    </row>
    <row r="34" spans="1:9" x14ac:dyDescent="0.25">
      <c r="A34" s="5" t="s">
        <v>29</v>
      </c>
      <c r="B34">
        <f>SUMPRODUCT(B30:B31,C30:C31)</f>
        <v>-5.2631578947368474E-2</v>
      </c>
    </row>
    <row r="35" spans="1:9" x14ac:dyDescent="0.25">
      <c r="A35" s="5" t="s">
        <v>21</v>
      </c>
      <c r="B35">
        <f>(-1-(-0.05263))^2*0.973684+(35-(-0.05263))^2*0.026316</f>
        <v>33.208014714660003</v>
      </c>
    </row>
    <row r="36" spans="1:9" x14ac:dyDescent="0.25">
      <c r="A36" s="5" t="s">
        <v>30</v>
      </c>
      <c r="B36">
        <f>SQRT(B35)</f>
        <v>5.7626395614041312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Prashant Brahmbhatt</cp:lastModifiedBy>
  <dcterms:created xsi:type="dcterms:W3CDTF">2016-12-31T16:09:20Z</dcterms:created>
  <dcterms:modified xsi:type="dcterms:W3CDTF">2018-06-27T14:46:57Z</dcterms:modified>
</cp:coreProperties>
</file>