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3.C - Project Info" sheetId="1" r:id="rId4"/>
    <sheet state="visible" name="Project description" sheetId="2" r:id="rId5"/>
    <sheet state="visible" name="Monitoring report" sheetId="3" r:id="rId6"/>
    <sheet state="visible" name="Baseline - distance" sheetId="4" r:id="rId7"/>
    <sheet state="visible" name="Baseline - electricity" sheetId="5" r:id="rId8"/>
    <sheet state="visible" name="Baseline - emission factor" sheetId="6" r:id="rId9"/>
    <sheet state="visible" name="Project emission - distance" sheetId="7" r:id="rId10"/>
    <sheet state="visible" name="Project emission - electricity" sheetId="8" r:id="rId11"/>
    <sheet state="visible" name="Project emissions - Emission fa" sheetId="9" r:id="rId12"/>
    <sheet state="visible" name="Net emission reduction" sheetId="10" r:id="rId13"/>
    <sheet state="visible" name="VVB" sheetId="11" r:id="rId14"/>
  </sheets>
  <definedNames/>
  <calcPr/>
</workbook>
</file>

<file path=xl/sharedStrings.xml><?xml version="1.0" encoding="utf-8"?>
<sst xmlns="http://schemas.openxmlformats.org/spreadsheetml/2006/main" count="893" uniqueCount="95">
  <si>
    <t>Schema name</t>
  </si>
  <si>
    <t>Description</t>
  </si>
  <si>
    <t xml:space="preserve">AMS-III.C.: Emission reductions by electric and hybrid vehicles </t>
  </si>
  <si>
    <t>Schema Type</t>
  </si>
  <si>
    <t>Verifiable Credentials</t>
  </si>
  <si>
    <t>Required Field</t>
  </si>
  <si>
    <t>Field Type</t>
  </si>
  <si>
    <t>Parameter</t>
  </si>
  <si>
    <t>Visibility</t>
  </si>
  <si>
    <t>Question</t>
  </si>
  <si>
    <t>Allow Multiple Answers</t>
  </si>
  <si>
    <t>Answer</t>
  </si>
  <si>
    <t>Yes</t>
  </si>
  <si>
    <t>String</t>
  </si>
  <si>
    <t>N/A</t>
  </si>
  <si>
    <t>Summary Description of the Project</t>
  </si>
  <si>
    <t>No</t>
  </si>
  <si>
    <t>Project Type</t>
  </si>
  <si>
    <t>Type of Activity</t>
  </si>
  <si>
    <t>Project Scale</t>
  </si>
  <si>
    <t>Project Location Latitude</t>
  </si>
  <si>
    <t>Project Location Longitude</t>
  </si>
  <si>
    <t>GeoJSON</t>
  </si>
  <si>
    <t>Project Location GeoJSON (GeoJSON supports the following geometry types: Point, LineString, Polygon, MultiPoint, MultiLineString, MultiPolygon.)</t>
  </si>
  <si>
    <t>Project Eligibility</t>
  </si>
  <si>
    <t>Project Participant Organization Name</t>
  </si>
  <si>
    <t>Project Participant Contact Person</t>
  </si>
  <si>
    <t xml:space="preserve">Project Participant Title </t>
  </si>
  <si>
    <t xml:space="preserve">Project Participant Address </t>
  </si>
  <si>
    <t>Number</t>
  </si>
  <si>
    <t xml:space="preserve">Project Participant Telephone </t>
  </si>
  <si>
    <t>Email</t>
  </si>
  <si>
    <t>Project Participant Email</t>
  </si>
  <si>
    <t>Project Ownership</t>
  </si>
  <si>
    <t>Title and Reference of Methodologies</t>
  </si>
  <si>
    <t>Date</t>
  </si>
  <si>
    <t>Project Start Date</t>
  </si>
  <si>
    <t>Project Crediting Period</t>
  </si>
  <si>
    <t>Project Monitoring Period</t>
  </si>
  <si>
    <t>Project Monitoring Plan</t>
  </si>
  <si>
    <t>Compliance with Laws, Statutes and Other Regulatory Frameworks</t>
  </si>
  <si>
    <t>Sustainable development</t>
  </si>
  <si>
    <t>Further Information</t>
  </si>
  <si>
    <t>yes</t>
  </si>
  <si>
    <t>Emissions are calculated based on distance travelled by project vechicles</t>
  </si>
  <si>
    <t>Emission factor for baseline vehicle category i (g CO2/km)</t>
  </si>
  <si>
    <t>Annual average distance travelled by project vehicle category i in
the year y (km)</t>
  </si>
  <si>
    <t>Number of operational project vehicles in category i in year y</t>
  </si>
  <si>
    <t>Emissions are calculated based on electricity used to charge the vehicles</t>
  </si>
  <si>
    <t>The electricity consumed for charging project vehicles category i at
the charging stations/points in year y (kWh)</t>
  </si>
  <si>
    <t>Specific electricity consumption per km per project vehicle
category i in year y (kWh/km)</t>
  </si>
  <si>
    <t>Specific fuel consumption of baseline vehicle category i (g/km)</t>
  </si>
  <si>
    <t>Net calorific value of fossil fuel consumed by baseline vehicle
category I (J/g</t>
  </si>
  <si>
    <t>Technology improvement factor for baseline vehicle in year t. The
improvement rate is applied to each calendar year. The default
value of the technology improvement factor for all baseline vehicle
categories is 0.99</t>
  </si>
  <si>
    <t>Year counter for the annual improvement"Emission factor of fossil fuel consumed by baseline vehicle
category i (g CO2/J</t>
  </si>
  <si>
    <t>Emission factor per kilometre travelled by the project vehicle type i
(t CO2/km)</t>
  </si>
  <si>
    <t>Annual average distance travelled by the project vehicle category i
in the year y (km)</t>
  </si>
  <si>
    <t>Electricity consumed by the project vehicles of type i in year y (kWh)</t>
  </si>
  <si>
    <t>Specific electricity consumption by project vehicle category i per
km in year y in urban conditions (kWh/km)</t>
  </si>
  <si>
    <t>CO2 emission factor of fossil fuel consumed by project vehicle
category i in year y (g CO2/J)</t>
  </si>
  <si>
    <t>CO2 emission factor of electricity consumed by project vehicle
category i in year y (kg CO2/kWh)</t>
  </si>
  <si>
    <t>Specific fossil fuel‡ consumption by project vehicle category i per
km in year y in urban conditions (g/km)</t>
  </si>
  <si>
    <t>Net calorific value of the fossil fuel consumed by project vehicle
category i in year y (J/g)</t>
  </si>
  <si>
    <t>Average technical transmission and distribution losses for
providing electricity in the year y</t>
  </si>
  <si>
    <t>Total baseline emissions in year y (t CO2) due to distance travelled by project vehicles</t>
  </si>
  <si>
    <t>Total project emissions in year y (t CO2) due to distance travelled by project vehicles</t>
  </si>
  <si>
    <t>Net emission reduction ( distance )</t>
  </si>
  <si>
    <t>Total baseline emissions in year y (t CO2) due to electricity used to charge the vehicles</t>
  </si>
  <si>
    <t>Total project emissions in year y (t CO2) due to electricity used to charge the vehicles</t>
  </si>
  <si>
    <t>Net emission reduction ( electricity )</t>
  </si>
  <si>
    <t>Baseline determination ( using distance )</t>
  </si>
  <si>
    <t>Sub-Schema</t>
  </si>
  <si>
    <t>Baseline emissions due to distance travelled by project vehicles</t>
  </si>
  <si>
    <t>AutoCalculate</t>
  </si>
  <si>
    <t>Hidden</t>
  </si>
  <si>
    <t>Total baseline emissions in year y (t CO2)</t>
  </si>
  <si>
    <t>Baseline determination ( using electricity )</t>
  </si>
  <si>
    <t>Baseline emissions due to electricity used to charge the vehicles</t>
  </si>
  <si>
    <t>Baseline - Emission Factor</t>
  </si>
  <si>
    <t>Emission factor for baseline vehicle</t>
  </si>
  <si>
    <t>Net emission factor - baseline</t>
  </si>
  <si>
    <t>Project emission - distance</t>
  </si>
  <si>
    <t>Project emissions using distance travelled by project vehicles</t>
  </si>
  <si>
    <t>Total project emissions in year y (t CO2)</t>
  </si>
  <si>
    <t>Project emission - electricity</t>
  </si>
  <si>
    <t>Project emissions due to electricity used to charge the vehicles</t>
  </si>
  <si>
    <t>Project emissions - Emission factor</t>
  </si>
  <si>
    <t>Emission factor for project vehicles</t>
  </si>
  <si>
    <t>Net emission factor - project</t>
  </si>
  <si>
    <t>Net emission reduction ( electricity or distance )</t>
  </si>
  <si>
    <t>Maximum net emission reduction by distance or electricity by using project vehicles</t>
  </si>
  <si>
    <t>Maximum net emission reduction by distance or electricity</t>
  </si>
  <si>
    <t>VVB</t>
  </si>
  <si>
    <t>VVB Name</t>
  </si>
  <si>
    <t>example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</si>
</sst>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TRUE&quot;;&quot;TRUE&quot;;&quot;FALSE&quot;"/>
  </numFmts>
  <fonts count="10">
    <font>
      <sz val="11.0"/>
      <color rgb="FF000000"/>
      <name val="Calibri"/>
      <scheme val="minor"/>
    </font>
    <font>
      <b/>
      <sz val="14.0"/>
      <color theme="1"/>
      <name val="Calibri"/>
    </font>
    <font/>
    <font>
      <sz val="11.0"/>
      <color theme="1"/>
      <name val="Calibri"/>
    </font>
    <font>
      <sz val="11.0"/>
      <color rgb="FF000000"/>
      <name val="Calibri"/>
    </font>
    <font>
      <sz val="11.0"/>
      <color rgb="FF467886"/>
      <name val="Aptos narrow"/>
    </font>
    <font>
      <color theme="1"/>
      <name val="Calibri"/>
    </font>
    <font>
      <color rgb="FF000000"/>
      <name val="Calibri"/>
    </font>
    <font>
      <b/>
      <sz val="14.0"/>
      <color theme="1"/>
      <name val="Cambria"/>
    </font>
    <font>
      <sz val="8.0"/>
      <color theme="1"/>
      <name val="Cambria"/>
    </font>
  </fonts>
  <fills count="6">
    <fill>
      <patternFill patternType="none"/>
    </fill>
    <fill>
      <patternFill patternType="lightGray"/>
    </fill>
    <fill>
      <patternFill patternType="solid">
        <fgColor rgb="FFD8E4BC"/>
        <bgColor rgb="FFD8E4BC"/>
      </patternFill>
    </fill>
    <fill>
      <patternFill patternType="solid">
        <fgColor rgb="FFFFFFFF"/>
        <bgColor rgb="FFFFFFFF"/>
      </patternFill>
    </fill>
    <fill>
      <patternFill patternType="solid">
        <fgColor rgb="FFFABF8F"/>
        <bgColor rgb="FFFABF8F"/>
      </patternFill>
    </fill>
    <fill>
      <patternFill patternType="solid">
        <fgColor rgb="FFFDE9D9"/>
        <bgColor rgb="FFFDE9D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BBBBBB"/>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BBBBBB"/>
      </bottom>
    </border>
    <border>
      <right style="thin">
        <color rgb="FF000000"/>
      </right>
      <bottom style="thin">
        <color rgb="FFBBBBBB"/>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1" numFmtId="0" xfId="0" applyBorder="1" applyFont="1"/>
    <xf borderId="1" fillId="3" fontId="3" numFmtId="0" xfId="0" applyAlignment="1" applyBorder="1" applyFill="1" applyFont="1">
      <alignment shrinkToFit="0" wrapText="1"/>
    </xf>
    <xf borderId="4" fillId="4" fontId="1" numFmtId="0" xfId="0" applyBorder="1" applyFill="1" applyFont="1"/>
    <xf borderId="0" fillId="0" fontId="4" numFmtId="0" xfId="0" applyFont="1"/>
    <xf borderId="5" fillId="3" fontId="3" numFmtId="0" xfId="0" applyAlignment="1" applyBorder="1" applyFont="1">
      <alignment shrinkToFit="0" wrapText="1"/>
    </xf>
    <xf borderId="0" fillId="0" fontId="4" numFmtId="0" xfId="0" applyAlignment="1" applyFont="1">
      <alignment shrinkToFit="0" wrapText="1"/>
    </xf>
    <xf borderId="0" fillId="0" fontId="4" numFmtId="0" xfId="0" applyAlignment="1" applyFont="1">
      <alignment horizontal="left"/>
    </xf>
    <xf borderId="0" fillId="0" fontId="5" numFmtId="0" xfId="0" applyAlignment="1" applyFont="1">
      <alignment horizontal="left"/>
    </xf>
    <xf borderId="0" fillId="0" fontId="4" numFmtId="14" xfId="0" applyAlignment="1" applyFont="1" applyNumberFormat="1">
      <alignment horizontal="left" shrinkToFit="0" wrapText="1"/>
    </xf>
    <xf borderId="5" fillId="3" fontId="3" numFmtId="164" xfId="0" applyAlignment="1" applyBorder="1" applyFont="1" applyNumberFormat="1">
      <alignment shrinkToFit="0" wrapText="1"/>
    </xf>
    <xf borderId="0" fillId="0" fontId="4" numFmtId="0" xfId="0" applyAlignment="1" applyFont="1">
      <alignment horizontal="left" shrinkToFit="0" wrapText="1"/>
    </xf>
    <xf borderId="0" fillId="0" fontId="6" numFmtId="0" xfId="0" applyFont="1"/>
    <xf borderId="0" fillId="3" fontId="7" numFmtId="0" xfId="0" applyAlignment="1" applyFont="1">
      <alignment horizontal="left"/>
    </xf>
    <xf borderId="1" fillId="2" fontId="1" numFmtId="0" xfId="0" applyAlignment="1" applyBorder="1" applyFont="1">
      <alignment horizontal="center" vertical="bottom"/>
    </xf>
    <xf borderId="6" fillId="2" fontId="1" numFmtId="0" xfId="0" applyAlignment="1" applyBorder="1" applyFont="1">
      <alignment vertical="bottom"/>
    </xf>
    <xf borderId="7" fillId="3" fontId="3" numFmtId="0" xfId="0" applyAlignment="1" applyBorder="1" applyFont="1">
      <alignment shrinkToFit="0" vertical="bottom" wrapText="1"/>
    </xf>
    <xf borderId="7" fillId="0" fontId="2" numFmtId="0" xfId="0" applyBorder="1" applyFont="1"/>
    <xf borderId="8" fillId="0" fontId="2" numFmtId="0" xfId="0" applyBorder="1" applyFont="1"/>
    <xf borderId="6" fillId="4" fontId="1" numFmtId="0" xfId="0" applyAlignment="1" applyBorder="1" applyFont="1">
      <alignment vertical="bottom"/>
    </xf>
    <xf borderId="8" fillId="4" fontId="1" numFmtId="0" xfId="0" applyAlignment="1" applyBorder="1" applyFont="1">
      <alignment vertical="bottom"/>
    </xf>
    <xf borderId="1" fillId="2" fontId="8" numFmtId="0" xfId="0" applyAlignment="1" applyBorder="1" applyFont="1">
      <alignment horizontal="center" vertical="bottom"/>
    </xf>
    <xf borderId="6" fillId="2" fontId="8" numFmtId="0" xfId="0" applyAlignment="1" applyBorder="1" applyFont="1">
      <alignment vertical="bottom"/>
    </xf>
    <xf borderId="7" fillId="3" fontId="9" numFmtId="0" xfId="0" applyAlignment="1" applyBorder="1" applyFont="1">
      <alignment vertical="bottom"/>
    </xf>
    <xf borderId="6" fillId="4" fontId="8" numFmtId="0" xfId="0" applyAlignment="1" applyBorder="1" applyFont="1">
      <alignment vertical="bottom"/>
    </xf>
    <xf borderId="8" fillId="4" fontId="8" numFmtId="0" xfId="0" applyAlignment="1" applyBorder="1" applyFont="1">
      <alignment vertical="bottom"/>
    </xf>
    <xf borderId="9" fillId="5" fontId="9" numFmtId="0" xfId="0" applyAlignment="1" applyBorder="1" applyFill="1" applyFont="1">
      <alignment vertical="bottom"/>
    </xf>
    <xf borderId="10" fillId="5" fontId="9" numFmtId="0" xfId="0" applyAlignment="1" applyBorder="1" applyFont="1">
      <alignment vertical="bottom"/>
    </xf>
    <xf borderId="10" fillId="5"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20.0"/>
    <col customWidth="1" min="2" max="2" width="40.0"/>
    <col customWidth="1" min="3" max="4" width="20.0"/>
    <col customWidth="1" min="5" max="5" width="70.0"/>
    <col customWidth="1" min="6" max="6" width="30.0"/>
    <col customWidth="1" min="7" max="7" width="50.0"/>
  </cols>
  <sheetData>
    <row r="1" ht="14.25" customHeight="1">
      <c r="A1" s="1" t="s">
        <v>0</v>
      </c>
      <c r="B1" s="2"/>
      <c r="C1" s="2"/>
      <c r="D1" s="2"/>
      <c r="E1" s="2"/>
      <c r="F1" s="2"/>
      <c r="G1" s="3"/>
    </row>
    <row r="2" ht="17.25" customHeight="1">
      <c r="A2" s="4" t="s">
        <v>1</v>
      </c>
      <c r="B2" s="5" t="s">
        <v>2</v>
      </c>
      <c r="C2" s="2"/>
      <c r="D2" s="2"/>
      <c r="E2" s="2"/>
      <c r="F2" s="2"/>
      <c r="G2" s="3"/>
    </row>
    <row r="3" ht="17.25" customHeight="1">
      <c r="A3" s="4" t="s">
        <v>3</v>
      </c>
      <c r="B3" s="5" t="s">
        <v>4</v>
      </c>
      <c r="C3" s="2"/>
      <c r="D3" s="2"/>
      <c r="E3" s="2"/>
      <c r="F3" s="2"/>
      <c r="G3" s="3"/>
    </row>
    <row r="4" ht="14.25" customHeight="1">
      <c r="A4" s="6" t="s">
        <v>5</v>
      </c>
      <c r="B4" s="6" t="s">
        <v>6</v>
      </c>
      <c r="C4" s="6" t="s">
        <v>7</v>
      </c>
      <c r="D4" s="6" t="s">
        <v>8</v>
      </c>
      <c r="E4" s="6" t="s">
        <v>9</v>
      </c>
      <c r="F4" s="6" t="s">
        <v>10</v>
      </c>
      <c r="G4" s="6" t="s">
        <v>11</v>
      </c>
    </row>
    <row r="5" ht="14.25" customHeight="1">
      <c r="A5" s="7" t="s">
        <v>12</v>
      </c>
      <c r="B5" s="7" t="s">
        <v>13</v>
      </c>
      <c r="C5" s="7" t="s">
        <v>14</v>
      </c>
      <c r="D5" s="8"/>
      <c r="E5" s="7" t="s">
        <v>15</v>
      </c>
      <c r="F5" s="7" t="s">
        <v>16</v>
      </c>
      <c r="G5" s="9"/>
    </row>
    <row r="6" ht="14.25" customHeight="1">
      <c r="A6" s="7" t="s">
        <v>12</v>
      </c>
      <c r="B6" s="7" t="s">
        <v>13</v>
      </c>
      <c r="C6" s="7" t="s">
        <v>14</v>
      </c>
      <c r="D6" s="8"/>
      <c r="E6" s="7" t="s">
        <v>17</v>
      </c>
      <c r="F6" s="7" t="s">
        <v>12</v>
      </c>
      <c r="G6" s="9"/>
    </row>
    <row r="7" ht="14.25" customHeight="1">
      <c r="A7" s="7" t="s">
        <v>12</v>
      </c>
      <c r="B7" s="7" t="s">
        <v>13</v>
      </c>
      <c r="C7" s="7" t="s">
        <v>14</v>
      </c>
      <c r="D7" s="8"/>
      <c r="E7" s="7" t="s">
        <v>18</v>
      </c>
      <c r="F7" s="7" t="s">
        <v>12</v>
      </c>
      <c r="G7" s="9"/>
    </row>
    <row r="8" ht="14.25" customHeight="1">
      <c r="A8" s="7" t="s">
        <v>12</v>
      </c>
      <c r="B8" s="7" t="s">
        <v>13</v>
      </c>
      <c r="C8" s="7" t="s">
        <v>14</v>
      </c>
      <c r="D8" s="8"/>
      <c r="E8" s="7" t="s">
        <v>19</v>
      </c>
      <c r="F8" s="7" t="s">
        <v>12</v>
      </c>
      <c r="G8" s="9"/>
    </row>
    <row r="9" ht="14.25" customHeight="1">
      <c r="A9" s="7" t="s">
        <v>12</v>
      </c>
      <c r="B9" s="7" t="s">
        <v>13</v>
      </c>
      <c r="C9" s="7" t="s">
        <v>14</v>
      </c>
      <c r="D9" s="8"/>
      <c r="E9" s="7" t="s">
        <v>20</v>
      </c>
      <c r="F9" s="7" t="s">
        <v>12</v>
      </c>
      <c r="G9" s="7"/>
    </row>
    <row r="10" ht="14.25" customHeight="1">
      <c r="A10" s="7" t="s">
        <v>12</v>
      </c>
      <c r="B10" s="7" t="s">
        <v>13</v>
      </c>
      <c r="C10" s="7" t="s">
        <v>14</v>
      </c>
      <c r="D10" s="8"/>
      <c r="E10" s="7" t="s">
        <v>21</v>
      </c>
      <c r="F10" s="7" t="s">
        <v>12</v>
      </c>
      <c r="G10" s="7"/>
    </row>
    <row r="11" ht="14.25" customHeight="1">
      <c r="A11" s="7" t="s">
        <v>12</v>
      </c>
      <c r="B11" s="7" t="s">
        <v>22</v>
      </c>
      <c r="C11" s="7" t="s">
        <v>14</v>
      </c>
      <c r="D11" s="8"/>
      <c r="E11" s="9" t="s">
        <v>23</v>
      </c>
      <c r="F11" s="7" t="s">
        <v>12</v>
      </c>
      <c r="G11" s="7"/>
    </row>
    <row r="12" ht="14.25" customHeight="1">
      <c r="A12" s="7" t="s">
        <v>12</v>
      </c>
      <c r="B12" s="7" t="s">
        <v>13</v>
      </c>
      <c r="C12" s="7" t="s">
        <v>14</v>
      </c>
      <c r="D12" s="8"/>
      <c r="E12" s="7" t="s">
        <v>24</v>
      </c>
      <c r="F12" s="7" t="s">
        <v>12</v>
      </c>
      <c r="G12" s="9"/>
    </row>
    <row r="13" ht="14.25" customHeight="1">
      <c r="A13" s="7" t="s">
        <v>12</v>
      </c>
      <c r="B13" s="7" t="s">
        <v>13</v>
      </c>
      <c r="C13" s="7" t="s">
        <v>14</v>
      </c>
      <c r="D13" s="8"/>
      <c r="E13" s="7" t="s">
        <v>25</v>
      </c>
      <c r="F13" s="7" t="s">
        <v>12</v>
      </c>
      <c r="G13" s="10"/>
    </row>
    <row r="14" ht="14.25" customHeight="1">
      <c r="A14" s="7" t="s">
        <v>12</v>
      </c>
      <c r="B14" s="7" t="s">
        <v>13</v>
      </c>
      <c r="C14" s="7" t="s">
        <v>14</v>
      </c>
      <c r="D14" s="8"/>
      <c r="E14" s="7" t="s">
        <v>26</v>
      </c>
      <c r="F14" s="7" t="s">
        <v>12</v>
      </c>
      <c r="G14" s="10"/>
    </row>
    <row r="15" ht="14.25" customHeight="1">
      <c r="A15" s="7" t="s">
        <v>12</v>
      </c>
      <c r="B15" s="7" t="s">
        <v>13</v>
      </c>
      <c r="C15" s="7" t="s">
        <v>14</v>
      </c>
      <c r="D15" s="8"/>
      <c r="E15" s="7" t="s">
        <v>27</v>
      </c>
      <c r="F15" s="7" t="s">
        <v>12</v>
      </c>
      <c r="G15" s="10"/>
    </row>
    <row r="16" ht="14.25" customHeight="1">
      <c r="A16" s="7" t="s">
        <v>12</v>
      </c>
      <c r="B16" s="7" t="s">
        <v>13</v>
      </c>
      <c r="C16" s="7" t="s">
        <v>14</v>
      </c>
      <c r="D16" s="8"/>
      <c r="E16" s="7" t="s">
        <v>28</v>
      </c>
      <c r="F16" s="7" t="s">
        <v>12</v>
      </c>
      <c r="G16" s="10"/>
    </row>
    <row r="17" ht="14.25" customHeight="1">
      <c r="A17" s="7" t="s">
        <v>12</v>
      </c>
      <c r="B17" s="7" t="s">
        <v>29</v>
      </c>
      <c r="C17" s="7" t="s">
        <v>14</v>
      </c>
      <c r="D17" s="8"/>
      <c r="E17" s="7" t="s">
        <v>30</v>
      </c>
      <c r="F17" s="7" t="s">
        <v>12</v>
      </c>
      <c r="G17" s="10"/>
    </row>
    <row r="18" ht="14.25" customHeight="1">
      <c r="A18" s="7" t="s">
        <v>12</v>
      </c>
      <c r="B18" s="7" t="s">
        <v>31</v>
      </c>
      <c r="C18" s="7" t="s">
        <v>14</v>
      </c>
      <c r="D18" s="8"/>
      <c r="E18" s="7" t="s">
        <v>32</v>
      </c>
      <c r="F18" s="7" t="s">
        <v>12</v>
      </c>
      <c r="G18" s="11"/>
    </row>
    <row r="19" ht="14.25" customHeight="1">
      <c r="A19" s="7" t="s">
        <v>12</v>
      </c>
      <c r="B19" s="7" t="s">
        <v>13</v>
      </c>
      <c r="C19" s="7" t="s">
        <v>14</v>
      </c>
      <c r="D19" s="8"/>
      <c r="E19" s="7" t="s">
        <v>33</v>
      </c>
      <c r="F19" s="7" t="s">
        <v>12</v>
      </c>
      <c r="G19" s="9"/>
    </row>
    <row r="20" ht="14.25" customHeight="1">
      <c r="A20" s="7" t="s">
        <v>12</v>
      </c>
      <c r="B20" s="9" t="s">
        <v>13</v>
      </c>
      <c r="C20" s="7" t="s">
        <v>14</v>
      </c>
      <c r="D20" s="8"/>
      <c r="E20" s="7" t="s">
        <v>34</v>
      </c>
      <c r="F20" s="7" t="s">
        <v>12</v>
      </c>
      <c r="G20" s="7"/>
    </row>
    <row r="21" ht="14.25" customHeight="1">
      <c r="A21" s="7" t="s">
        <v>12</v>
      </c>
      <c r="B21" s="7" t="s">
        <v>35</v>
      </c>
      <c r="C21" s="7" t="s">
        <v>14</v>
      </c>
      <c r="D21" s="8"/>
      <c r="E21" s="7" t="s">
        <v>36</v>
      </c>
      <c r="F21" s="7" t="s">
        <v>12</v>
      </c>
      <c r="G21" s="12"/>
    </row>
    <row r="22" ht="14.25" customHeight="1">
      <c r="A22" s="7" t="s">
        <v>12</v>
      </c>
      <c r="B22" s="7" t="s">
        <v>35</v>
      </c>
      <c r="C22" s="7" t="s">
        <v>14</v>
      </c>
      <c r="D22" s="8"/>
      <c r="E22" s="7" t="s">
        <v>37</v>
      </c>
      <c r="F22" s="10" t="s">
        <v>12</v>
      </c>
      <c r="G22" s="10"/>
    </row>
    <row r="23" ht="14.25" customHeight="1">
      <c r="A23" s="7" t="s">
        <v>12</v>
      </c>
      <c r="B23" s="7" t="s">
        <v>35</v>
      </c>
      <c r="C23" s="7" t="s">
        <v>14</v>
      </c>
      <c r="D23" s="8"/>
      <c r="E23" s="10" t="s">
        <v>38</v>
      </c>
      <c r="F23" s="10" t="s">
        <v>12</v>
      </c>
      <c r="G23" s="10"/>
    </row>
    <row r="24" ht="14.25" customHeight="1">
      <c r="A24" s="7" t="s">
        <v>12</v>
      </c>
      <c r="B24" s="7" t="s">
        <v>13</v>
      </c>
      <c r="C24" s="7" t="s">
        <v>14</v>
      </c>
      <c r="D24" s="13"/>
      <c r="E24" s="10" t="s">
        <v>39</v>
      </c>
      <c r="F24" s="10" t="s">
        <v>16</v>
      </c>
      <c r="G24" s="14"/>
    </row>
    <row r="25" ht="14.25" customHeight="1">
      <c r="A25" s="7" t="s">
        <v>12</v>
      </c>
      <c r="B25" s="7" t="s">
        <v>13</v>
      </c>
      <c r="C25" s="7" t="s">
        <v>14</v>
      </c>
      <c r="D25" s="13"/>
      <c r="E25" s="9" t="s">
        <v>40</v>
      </c>
      <c r="F25" s="10" t="s">
        <v>12</v>
      </c>
      <c r="G25" s="9"/>
    </row>
    <row r="26" ht="14.25" customHeight="1">
      <c r="A26" s="7" t="s">
        <v>12</v>
      </c>
      <c r="B26" s="7" t="s">
        <v>13</v>
      </c>
      <c r="C26" s="7" t="s">
        <v>14</v>
      </c>
      <c r="D26" s="8"/>
      <c r="E26" s="7" t="s">
        <v>41</v>
      </c>
      <c r="F26" s="10" t="s">
        <v>12</v>
      </c>
      <c r="G26" s="9"/>
    </row>
    <row r="27" ht="12.75" customHeight="1">
      <c r="A27" s="7" t="s">
        <v>12</v>
      </c>
      <c r="B27" s="7" t="s">
        <v>13</v>
      </c>
      <c r="C27" s="7" t="s">
        <v>14</v>
      </c>
      <c r="D27" s="8"/>
      <c r="E27" s="7" t="s">
        <v>42</v>
      </c>
      <c r="F27" s="10" t="s">
        <v>12</v>
      </c>
      <c r="G27" s="7"/>
    </row>
    <row r="28" ht="14.25" customHeight="1">
      <c r="A28" s="7"/>
      <c r="B28" s="7"/>
      <c r="C28" s="7"/>
    </row>
    <row r="29" ht="14.25" customHeight="1">
      <c r="A29" s="7"/>
      <c r="B29" s="7"/>
      <c r="C29" s="7"/>
    </row>
    <row r="30" ht="14.25" customHeight="1" outlineLevel="1"/>
    <row r="31" ht="14.25" customHeight="1" outlineLevel="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B3">
      <formula1>"Verifiable Credentials,Encrypted Verifiable Credential,Sub-Schema"</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20.0"/>
    <col customWidth="1" min="2" max="2" width="40.0"/>
    <col customWidth="1" min="3" max="4" width="20.0"/>
    <col customWidth="1" min="5" max="5" width="70.0"/>
    <col customWidth="1" min="6" max="6" width="30.0"/>
    <col customWidth="1" min="7" max="7" width="50.0"/>
  </cols>
  <sheetData>
    <row r="1" ht="14.25" customHeight="1">
      <c r="A1" s="1" t="s">
        <v>0</v>
      </c>
      <c r="B1" s="2"/>
      <c r="C1" s="2"/>
      <c r="D1" s="2"/>
      <c r="E1" s="2"/>
      <c r="F1" s="2"/>
      <c r="G1" s="3"/>
    </row>
    <row r="2" ht="17.25" customHeight="1">
      <c r="A2" s="4" t="s">
        <v>1</v>
      </c>
      <c r="B2" s="5" t="s">
        <v>2</v>
      </c>
      <c r="C2" s="2"/>
      <c r="D2" s="2"/>
      <c r="E2" s="2"/>
      <c r="F2" s="2"/>
      <c r="G2" s="3"/>
    </row>
    <row r="3" ht="17.25" customHeight="1">
      <c r="A3" s="4" t="s">
        <v>3</v>
      </c>
      <c r="B3" s="5" t="s">
        <v>4</v>
      </c>
      <c r="C3" s="2"/>
      <c r="D3" s="2"/>
      <c r="E3" s="2"/>
      <c r="F3" s="2"/>
      <c r="G3" s="3"/>
    </row>
    <row r="4" ht="14.25" customHeight="1">
      <c r="A4" s="6" t="s">
        <v>5</v>
      </c>
      <c r="B4" s="6" t="s">
        <v>6</v>
      </c>
      <c r="C4" s="6" t="s">
        <v>7</v>
      </c>
      <c r="D4" s="6" t="s">
        <v>8</v>
      </c>
      <c r="E4" s="6" t="s">
        <v>9</v>
      </c>
      <c r="F4" s="6" t="s">
        <v>10</v>
      </c>
      <c r="G4" s="6" t="s">
        <v>11</v>
      </c>
    </row>
    <row r="5" ht="14.25" customHeight="1">
      <c r="A5" s="7" t="s">
        <v>12</v>
      </c>
      <c r="B5" s="7" t="s">
        <v>13</v>
      </c>
      <c r="C5" s="7" t="s">
        <v>14</v>
      </c>
      <c r="D5" s="8"/>
      <c r="E5" s="7" t="s">
        <v>15</v>
      </c>
      <c r="F5" s="7" t="s">
        <v>16</v>
      </c>
      <c r="G5" s="9"/>
    </row>
    <row r="6" ht="14.25" customHeight="1">
      <c r="A6" s="7" t="s">
        <v>12</v>
      </c>
      <c r="B6" s="7" t="s">
        <v>13</v>
      </c>
      <c r="C6" s="7" t="s">
        <v>14</v>
      </c>
      <c r="D6" s="8"/>
      <c r="E6" s="7" t="s">
        <v>17</v>
      </c>
      <c r="F6" s="7" t="s">
        <v>12</v>
      </c>
      <c r="G6" s="9"/>
    </row>
    <row r="7" ht="14.25" customHeight="1">
      <c r="A7" s="7" t="s">
        <v>12</v>
      </c>
      <c r="B7" s="7" t="s">
        <v>13</v>
      </c>
      <c r="C7" s="7" t="s">
        <v>14</v>
      </c>
      <c r="D7" s="8"/>
      <c r="E7" s="7" t="s">
        <v>18</v>
      </c>
      <c r="F7" s="7" t="s">
        <v>12</v>
      </c>
      <c r="G7" s="9"/>
    </row>
    <row r="8" ht="14.25" customHeight="1">
      <c r="A8" s="7" t="s">
        <v>12</v>
      </c>
      <c r="B8" s="7" t="s">
        <v>13</v>
      </c>
      <c r="C8" s="7" t="s">
        <v>14</v>
      </c>
      <c r="D8" s="8"/>
      <c r="E8" s="7" t="s">
        <v>19</v>
      </c>
      <c r="F8" s="7" t="s">
        <v>12</v>
      </c>
      <c r="G8" s="9"/>
    </row>
    <row r="9" ht="14.25" customHeight="1">
      <c r="A9" s="7" t="s">
        <v>12</v>
      </c>
      <c r="B9" s="7" t="s">
        <v>13</v>
      </c>
      <c r="C9" s="7" t="s">
        <v>14</v>
      </c>
      <c r="D9" s="8"/>
      <c r="E9" s="7" t="s">
        <v>20</v>
      </c>
      <c r="F9" s="7" t="s">
        <v>12</v>
      </c>
      <c r="G9" s="7"/>
    </row>
    <row r="10" ht="14.25" customHeight="1">
      <c r="A10" s="7" t="s">
        <v>12</v>
      </c>
      <c r="B10" s="7" t="s">
        <v>13</v>
      </c>
      <c r="C10" s="7" t="s">
        <v>14</v>
      </c>
      <c r="D10" s="8"/>
      <c r="E10" s="7" t="s">
        <v>21</v>
      </c>
      <c r="F10" s="7" t="s">
        <v>12</v>
      </c>
      <c r="G10" s="7"/>
    </row>
    <row r="11" ht="14.25" customHeight="1">
      <c r="A11" s="7" t="s">
        <v>12</v>
      </c>
      <c r="B11" s="7" t="s">
        <v>22</v>
      </c>
      <c r="C11" s="7" t="s">
        <v>14</v>
      </c>
      <c r="D11" s="8"/>
      <c r="E11" s="9" t="s">
        <v>23</v>
      </c>
      <c r="F11" s="7" t="s">
        <v>12</v>
      </c>
      <c r="G11" s="7"/>
    </row>
    <row r="12" ht="14.25" customHeight="1">
      <c r="A12" s="7" t="s">
        <v>12</v>
      </c>
      <c r="B12" s="7" t="s">
        <v>13</v>
      </c>
      <c r="C12" s="7" t="s">
        <v>14</v>
      </c>
      <c r="D12" s="8"/>
      <c r="E12" s="7" t="s">
        <v>24</v>
      </c>
      <c r="F12" s="7" t="s">
        <v>12</v>
      </c>
      <c r="G12" s="9"/>
    </row>
    <row r="13" ht="14.25" customHeight="1">
      <c r="A13" s="7" t="s">
        <v>12</v>
      </c>
      <c r="B13" s="7" t="s">
        <v>13</v>
      </c>
      <c r="C13" s="7" t="s">
        <v>14</v>
      </c>
      <c r="D13" s="8"/>
      <c r="E13" s="7" t="s">
        <v>25</v>
      </c>
      <c r="F13" s="7" t="s">
        <v>12</v>
      </c>
      <c r="G13" s="10"/>
    </row>
    <row r="14" ht="14.25" customHeight="1">
      <c r="A14" s="7" t="s">
        <v>12</v>
      </c>
      <c r="B14" s="7" t="s">
        <v>13</v>
      </c>
      <c r="C14" s="7" t="s">
        <v>14</v>
      </c>
      <c r="D14" s="8"/>
      <c r="E14" s="7" t="s">
        <v>26</v>
      </c>
      <c r="F14" s="7" t="s">
        <v>12</v>
      </c>
      <c r="G14" s="10"/>
    </row>
    <row r="15" ht="14.25" customHeight="1">
      <c r="A15" s="7" t="s">
        <v>12</v>
      </c>
      <c r="B15" s="7" t="s">
        <v>13</v>
      </c>
      <c r="C15" s="7" t="s">
        <v>14</v>
      </c>
      <c r="D15" s="8"/>
      <c r="E15" s="7" t="s">
        <v>27</v>
      </c>
      <c r="F15" s="7" t="s">
        <v>12</v>
      </c>
      <c r="G15" s="10"/>
    </row>
    <row r="16" ht="14.25" customHeight="1">
      <c r="A16" s="7" t="s">
        <v>12</v>
      </c>
      <c r="B16" s="7" t="s">
        <v>13</v>
      </c>
      <c r="C16" s="7" t="s">
        <v>14</v>
      </c>
      <c r="D16" s="8"/>
      <c r="E16" s="7" t="s">
        <v>28</v>
      </c>
      <c r="F16" s="7" t="s">
        <v>12</v>
      </c>
      <c r="G16" s="10"/>
    </row>
    <row r="17" ht="14.25" customHeight="1">
      <c r="A17" s="7" t="s">
        <v>12</v>
      </c>
      <c r="B17" s="7" t="s">
        <v>29</v>
      </c>
      <c r="C17" s="7" t="s">
        <v>14</v>
      </c>
      <c r="D17" s="8"/>
      <c r="E17" s="7" t="s">
        <v>30</v>
      </c>
      <c r="F17" s="7" t="s">
        <v>12</v>
      </c>
      <c r="G17" s="10"/>
    </row>
    <row r="18" ht="14.25" customHeight="1">
      <c r="A18" s="7" t="s">
        <v>12</v>
      </c>
      <c r="B18" s="7" t="s">
        <v>31</v>
      </c>
      <c r="C18" s="7" t="s">
        <v>14</v>
      </c>
      <c r="D18" s="8"/>
      <c r="E18" s="7" t="s">
        <v>32</v>
      </c>
      <c r="F18" s="7" t="s">
        <v>12</v>
      </c>
      <c r="G18" s="11"/>
    </row>
    <row r="19" ht="14.25" customHeight="1">
      <c r="A19" s="7" t="s">
        <v>12</v>
      </c>
      <c r="B19" s="7" t="s">
        <v>13</v>
      </c>
      <c r="C19" s="7" t="s">
        <v>14</v>
      </c>
      <c r="D19" s="8"/>
      <c r="E19" s="7" t="s">
        <v>33</v>
      </c>
      <c r="F19" s="7" t="s">
        <v>12</v>
      </c>
      <c r="G19" s="9"/>
    </row>
    <row r="20" ht="14.25" customHeight="1">
      <c r="A20" s="7" t="s">
        <v>12</v>
      </c>
      <c r="B20" s="9" t="s">
        <v>13</v>
      </c>
      <c r="C20" s="7" t="s">
        <v>14</v>
      </c>
      <c r="D20" s="8"/>
      <c r="E20" s="7" t="s">
        <v>34</v>
      </c>
      <c r="F20" s="7" t="s">
        <v>12</v>
      </c>
      <c r="G20" s="7"/>
    </row>
    <row r="21" ht="14.25" customHeight="1">
      <c r="A21" s="7" t="s">
        <v>12</v>
      </c>
      <c r="B21" s="7" t="s">
        <v>35</v>
      </c>
      <c r="C21" s="7" t="s">
        <v>14</v>
      </c>
      <c r="D21" s="8"/>
      <c r="E21" s="7" t="s">
        <v>36</v>
      </c>
      <c r="F21" s="7" t="s">
        <v>12</v>
      </c>
      <c r="G21" s="12"/>
    </row>
    <row r="22" ht="14.25" customHeight="1">
      <c r="A22" s="7" t="s">
        <v>12</v>
      </c>
      <c r="B22" s="7" t="s">
        <v>35</v>
      </c>
      <c r="C22" s="7" t="s">
        <v>14</v>
      </c>
      <c r="D22" s="8"/>
      <c r="E22" s="7" t="s">
        <v>37</v>
      </c>
      <c r="F22" s="10" t="s">
        <v>12</v>
      </c>
      <c r="G22" s="10"/>
    </row>
    <row r="23" ht="14.25" customHeight="1">
      <c r="A23" s="7" t="s">
        <v>12</v>
      </c>
      <c r="B23" s="7" t="s">
        <v>35</v>
      </c>
      <c r="C23" s="7" t="s">
        <v>14</v>
      </c>
      <c r="D23" s="8"/>
      <c r="E23" s="10" t="s">
        <v>38</v>
      </c>
      <c r="F23" s="10" t="s">
        <v>12</v>
      </c>
      <c r="G23" s="10"/>
    </row>
    <row r="24" ht="14.25" customHeight="1">
      <c r="A24" s="7" t="s">
        <v>12</v>
      </c>
      <c r="B24" s="7" t="s">
        <v>13</v>
      </c>
      <c r="C24" s="7" t="s">
        <v>14</v>
      </c>
      <c r="D24" s="13"/>
      <c r="E24" s="10" t="s">
        <v>39</v>
      </c>
      <c r="F24" s="10" t="s">
        <v>16</v>
      </c>
      <c r="G24" s="14"/>
    </row>
    <row r="25" ht="14.25" customHeight="1">
      <c r="A25" s="7" t="s">
        <v>12</v>
      </c>
      <c r="B25" s="7" t="s">
        <v>13</v>
      </c>
      <c r="C25" s="7" t="s">
        <v>14</v>
      </c>
      <c r="D25" s="13"/>
      <c r="E25" s="9" t="s">
        <v>40</v>
      </c>
      <c r="F25" s="10" t="s">
        <v>12</v>
      </c>
      <c r="G25" s="9"/>
    </row>
    <row r="26" ht="14.25" customHeight="1">
      <c r="A26" s="7" t="s">
        <v>12</v>
      </c>
      <c r="B26" s="7" t="s">
        <v>13</v>
      </c>
      <c r="C26" s="7" t="s">
        <v>14</v>
      </c>
      <c r="D26" s="8"/>
      <c r="E26" s="7" t="s">
        <v>41</v>
      </c>
      <c r="F26" s="10" t="s">
        <v>12</v>
      </c>
      <c r="G26" s="9"/>
    </row>
    <row r="27" ht="12.75" customHeight="1">
      <c r="A27" s="7" t="s">
        <v>12</v>
      </c>
      <c r="B27" s="7" t="s">
        <v>13</v>
      </c>
      <c r="C27" s="7" t="s">
        <v>14</v>
      </c>
      <c r="D27" s="8"/>
      <c r="E27" s="7" t="s">
        <v>42</v>
      </c>
      <c r="F27" s="10" t="s">
        <v>12</v>
      </c>
      <c r="G27" s="7"/>
    </row>
    <row r="28" ht="14.25" customHeight="1">
      <c r="A28" s="7"/>
      <c r="B28" s="7"/>
      <c r="C28" s="7"/>
    </row>
    <row r="29" ht="14.25" customHeight="1">
      <c r="A29" s="15" t="s">
        <v>43</v>
      </c>
      <c r="B29" s="15" t="s">
        <v>13</v>
      </c>
      <c r="E29" s="15" t="s">
        <v>44</v>
      </c>
      <c r="F29" s="15" t="s">
        <v>16</v>
      </c>
      <c r="G29" s="15" t="s">
        <v>43</v>
      </c>
    </row>
    <row r="30" ht="14.25" customHeight="1" outlineLevel="1">
      <c r="A30" s="15" t="s">
        <v>43</v>
      </c>
      <c r="B30" s="15" t="s">
        <v>29</v>
      </c>
      <c r="D30" s="15"/>
      <c r="E30" s="15" t="s">
        <v>45</v>
      </c>
      <c r="F30" s="15" t="s">
        <v>16</v>
      </c>
      <c r="G30" s="15" t="str">
        <f>'Baseline - emission factor'!G34</f>
        <v/>
      </c>
    </row>
    <row r="31" ht="14.25" customHeight="1" outlineLevel="1">
      <c r="A31" s="15" t="s">
        <v>43</v>
      </c>
      <c r="B31" s="15" t="s">
        <v>29</v>
      </c>
      <c r="E31" s="15" t="s">
        <v>46</v>
      </c>
      <c r="F31" s="15" t="s">
        <v>16</v>
      </c>
      <c r="G31" s="15">
        <v>30000.0</v>
      </c>
    </row>
    <row r="32" ht="14.25" customHeight="1">
      <c r="A32" s="15" t="s">
        <v>43</v>
      </c>
      <c r="B32" s="15" t="s">
        <v>29</v>
      </c>
      <c r="E32" s="15" t="s">
        <v>47</v>
      </c>
      <c r="F32" s="15" t="s">
        <v>16</v>
      </c>
      <c r="G32" s="15">
        <v>2000.0</v>
      </c>
    </row>
    <row r="33" ht="14.25" customHeight="1"/>
    <row r="34" ht="14.25" customHeight="1">
      <c r="A34" s="15" t="s">
        <v>43</v>
      </c>
      <c r="B34" s="15" t="s">
        <v>13</v>
      </c>
      <c r="E34" s="15" t="s">
        <v>48</v>
      </c>
      <c r="F34" s="15" t="s">
        <v>16</v>
      </c>
    </row>
    <row r="35" ht="14.25" customHeight="1">
      <c r="A35" s="15" t="s">
        <v>43</v>
      </c>
      <c r="B35" s="15" t="s">
        <v>29</v>
      </c>
      <c r="E35" s="15" t="s">
        <v>49</v>
      </c>
    </row>
    <row r="36" ht="14.25" customHeight="1">
      <c r="A36" s="15" t="s">
        <v>43</v>
      </c>
      <c r="B36" s="15" t="s">
        <v>29</v>
      </c>
      <c r="E36" s="15" t="s">
        <v>45</v>
      </c>
    </row>
    <row r="37" ht="14.25" customHeight="1">
      <c r="A37" s="15" t="s">
        <v>43</v>
      </c>
      <c r="B37" s="15" t="s">
        <v>29</v>
      </c>
      <c r="E37" s="15" t="s">
        <v>50</v>
      </c>
    </row>
    <row r="38" ht="14.25" customHeight="1"/>
    <row r="39" ht="14.25" customHeight="1">
      <c r="A39" s="15" t="s">
        <v>43</v>
      </c>
      <c r="B39" s="15" t="s">
        <v>29</v>
      </c>
      <c r="E39" s="15" t="s">
        <v>51</v>
      </c>
      <c r="F39" s="15" t="s">
        <v>16</v>
      </c>
    </row>
    <row r="40" ht="14.25" customHeight="1">
      <c r="A40" s="15" t="s">
        <v>43</v>
      </c>
      <c r="B40" s="15" t="s">
        <v>29</v>
      </c>
      <c r="E40" s="15" t="s">
        <v>52</v>
      </c>
      <c r="F40" s="15" t="s">
        <v>16</v>
      </c>
    </row>
    <row r="41" ht="14.25" customHeight="1">
      <c r="A41" s="15" t="s">
        <v>43</v>
      </c>
      <c r="B41" s="15" t="s">
        <v>29</v>
      </c>
      <c r="E41" s="15" t="s">
        <v>53</v>
      </c>
      <c r="F41" s="15" t="s">
        <v>16</v>
      </c>
    </row>
    <row r="42" ht="14.25" customHeight="1">
      <c r="A42" s="15" t="s">
        <v>43</v>
      </c>
      <c r="B42" s="15" t="s">
        <v>29</v>
      </c>
      <c r="E42" s="15" t="s">
        <v>54</v>
      </c>
      <c r="F42" s="15" t="s">
        <v>16</v>
      </c>
    </row>
    <row r="43" ht="14.25" customHeight="1"/>
    <row r="44" ht="14.25" customHeight="1">
      <c r="A44" s="15" t="s">
        <v>43</v>
      </c>
      <c r="B44" s="15" t="s">
        <v>13</v>
      </c>
      <c r="E44" s="15" t="s">
        <v>44</v>
      </c>
      <c r="F44" s="15" t="s">
        <v>16</v>
      </c>
    </row>
    <row r="45" ht="14.25" customHeight="1">
      <c r="A45" s="15" t="s">
        <v>43</v>
      </c>
      <c r="B45" s="15" t="s">
        <v>29</v>
      </c>
      <c r="E45" s="15" t="s">
        <v>55</v>
      </c>
      <c r="F45" s="15" t="s">
        <v>16</v>
      </c>
    </row>
    <row r="46" ht="14.25" customHeight="1">
      <c r="A46" s="15" t="s">
        <v>43</v>
      </c>
      <c r="B46" s="15" t="s">
        <v>29</v>
      </c>
      <c r="E46" s="15" t="s">
        <v>47</v>
      </c>
      <c r="F46" s="15" t="s">
        <v>16</v>
      </c>
    </row>
    <row r="47" ht="14.25" customHeight="1">
      <c r="A47" s="15" t="s">
        <v>43</v>
      </c>
      <c r="B47" s="15" t="s">
        <v>29</v>
      </c>
      <c r="E47" s="15" t="s">
        <v>56</v>
      </c>
      <c r="F47" s="15" t="s">
        <v>16</v>
      </c>
    </row>
    <row r="48" ht="14.25" customHeight="1"/>
    <row r="49" ht="14.25" customHeight="1">
      <c r="A49" s="15" t="s">
        <v>43</v>
      </c>
      <c r="B49" s="15" t="s">
        <v>13</v>
      </c>
      <c r="E49" s="15" t="s">
        <v>44</v>
      </c>
      <c r="F49" s="15" t="s">
        <v>16</v>
      </c>
    </row>
    <row r="50" ht="14.25" customHeight="1">
      <c r="A50" s="15" t="s">
        <v>43</v>
      </c>
      <c r="B50" s="15" t="s">
        <v>29</v>
      </c>
      <c r="E50" s="15" t="s">
        <v>57</v>
      </c>
      <c r="F50" s="15" t="s">
        <v>16</v>
      </c>
    </row>
    <row r="51" ht="14.25" customHeight="1">
      <c r="A51" s="15" t="s">
        <v>43</v>
      </c>
      <c r="B51" s="15" t="s">
        <v>29</v>
      </c>
      <c r="E51" s="15" t="s">
        <v>58</v>
      </c>
      <c r="F51" s="15" t="s">
        <v>16</v>
      </c>
    </row>
    <row r="52" ht="14.25" customHeight="1">
      <c r="A52" s="15" t="s">
        <v>43</v>
      </c>
      <c r="B52" s="15" t="s">
        <v>29</v>
      </c>
      <c r="E52" s="15" t="s">
        <v>59</v>
      </c>
      <c r="F52" s="15" t="s">
        <v>16</v>
      </c>
    </row>
    <row r="53" ht="14.25" customHeight="1"/>
    <row r="54" ht="14.25" customHeight="1">
      <c r="A54" s="15" t="s">
        <v>43</v>
      </c>
      <c r="B54" s="15" t="s">
        <v>29</v>
      </c>
      <c r="E54" s="15" t="s">
        <v>58</v>
      </c>
      <c r="F54" s="15" t="s">
        <v>16</v>
      </c>
    </row>
    <row r="55" ht="14.25" customHeight="1">
      <c r="A55" s="15" t="s">
        <v>43</v>
      </c>
      <c r="B55" s="15" t="s">
        <v>29</v>
      </c>
      <c r="E55" s="15" t="s">
        <v>60</v>
      </c>
      <c r="F55" s="15" t="s">
        <v>16</v>
      </c>
    </row>
    <row r="56" ht="14.25" customHeight="1">
      <c r="A56" s="15" t="s">
        <v>43</v>
      </c>
      <c r="B56" s="15" t="s">
        <v>29</v>
      </c>
      <c r="E56" s="15" t="s">
        <v>61</v>
      </c>
      <c r="F56" s="15" t="s">
        <v>16</v>
      </c>
    </row>
    <row r="57" ht="14.25" customHeight="1">
      <c r="A57" s="15" t="s">
        <v>43</v>
      </c>
      <c r="B57" s="15" t="s">
        <v>29</v>
      </c>
      <c r="E57" s="15" t="s">
        <v>59</v>
      </c>
      <c r="F57" s="15" t="s">
        <v>16</v>
      </c>
    </row>
    <row r="58" ht="14.25" customHeight="1">
      <c r="A58" s="15" t="s">
        <v>43</v>
      </c>
      <c r="B58" s="15" t="s">
        <v>29</v>
      </c>
      <c r="E58" s="15" t="s">
        <v>62</v>
      </c>
      <c r="F58" s="15" t="s">
        <v>16</v>
      </c>
    </row>
    <row r="59" ht="14.25" customHeight="1">
      <c r="A59" s="15" t="s">
        <v>43</v>
      </c>
      <c r="B59" s="15" t="s">
        <v>29</v>
      </c>
      <c r="E59" s="15" t="s">
        <v>63</v>
      </c>
      <c r="F59" s="15" t="s">
        <v>16</v>
      </c>
    </row>
    <row r="60" ht="14.25" customHeight="1">
      <c r="B60" s="15"/>
    </row>
    <row r="61" ht="14.25" customHeight="1">
      <c r="A61" s="15" t="s">
        <v>16</v>
      </c>
      <c r="B61" s="15" t="s">
        <v>29</v>
      </c>
      <c r="E61" s="16" t="s">
        <v>64</v>
      </c>
      <c r="F61" s="15" t="s">
        <v>16</v>
      </c>
    </row>
    <row r="62" ht="14.25" customHeight="1">
      <c r="A62" s="15" t="s">
        <v>16</v>
      </c>
      <c r="B62" s="15" t="s">
        <v>29</v>
      </c>
      <c r="E62" s="15" t="s">
        <v>65</v>
      </c>
      <c r="F62" s="15" t="s">
        <v>16</v>
      </c>
    </row>
    <row r="63" ht="14.25" customHeight="1">
      <c r="B63" s="15"/>
    </row>
    <row r="64" ht="14.25" customHeight="1">
      <c r="A64" s="15" t="s">
        <v>16</v>
      </c>
      <c r="B64" s="15" t="s">
        <v>29</v>
      </c>
      <c r="E64" s="15" t="s">
        <v>66</v>
      </c>
      <c r="F64" s="15" t="s">
        <v>16</v>
      </c>
    </row>
    <row r="65" ht="14.25" customHeight="1">
      <c r="B65" s="15" t="s">
        <v>29</v>
      </c>
    </row>
    <row r="66" ht="14.25" customHeight="1">
      <c r="A66" s="15" t="s">
        <v>16</v>
      </c>
      <c r="B66" s="15"/>
      <c r="E66" s="16" t="s">
        <v>67</v>
      </c>
      <c r="F66" s="15" t="s">
        <v>16</v>
      </c>
    </row>
    <row r="67" ht="14.25" customHeight="1">
      <c r="A67" s="15" t="s">
        <v>16</v>
      </c>
      <c r="B67" s="15" t="s">
        <v>29</v>
      </c>
      <c r="E67" s="16" t="s">
        <v>68</v>
      </c>
      <c r="F67" s="15" t="s">
        <v>16</v>
      </c>
    </row>
    <row r="68" ht="14.25" customHeight="1">
      <c r="B68" s="15"/>
    </row>
    <row r="69" ht="14.25" customHeight="1">
      <c r="A69" s="15" t="s">
        <v>16</v>
      </c>
      <c r="B69" s="15" t="s">
        <v>29</v>
      </c>
      <c r="E69" s="15" t="s">
        <v>69</v>
      </c>
      <c r="F69" s="15" t="s">
        <v>16</v>
      </c>
    </row>
    <row r="70" ht="14.25" customHeight="1">
      <c r="B70" s="15"/>
    </row>
    <row r="71" ht="14.25" customHeight="1">
      <c r="B71" s="15"/>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G29">
      <formula1>"yes,no"</formula1>
    </dataValidation>
    <dataValidation type="list" allowBlank="1" showErrorMessage="1" sqref="B3">
      <formula1>"Verifiable Credentials,Encrypted Verifiable Credential,Sub-Schema"</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20.0"/>
    <col customWidth="1" min="2" max="2" width="40.0"/>
    <col customWidth="1" min="3" max="4" width="20.0"/>
    <col customWidth="1" min="5" max="5" width="70.0"/>
    <col customWidth="1" min="6" max="6" width="30.0"/>
    <col customWidth="1" min="7" max="7" width="50.0"/>
  </cols>
  <sheetData>
    <row r="1" ht="14.25" customHeight="1">
      <c r="A1" s="1" t="s">
        <v>0</v>
      </c>
      <c r="B1" s="2"/>
      <c r="C1" s="2"/>
      <c r="D1" s="2"/>
      <c r="E1" s="2"/>
      <c r="F1" s="2"/>
      <c r="G1" s="3"/>
    </row>
    <row r="2" ht="17.25" customHeight="1">
      <c r="A2" s="4" t="s">
        <v>1</v>
      </c>
      <c r="B2" s="5" t="s">
        <v>2</v>
      </c>
      <c r="C2" s="2"/>
      <c r="D2" s="2"/>
      <c r="E2" s="2"/>
      <c r="F2" s="2"/>
      <c r="G2" s="3"/>
    </row>
    <row r="3" ht="17.25" customHeight="1">
      <c r="A3" s="4" t="s">
        <v>3</v>
      </c>
      <c r="B3" s="5" t="s">
        <v>4</v>
      </c>
      <c r="C3" s="2"/>
      <c r="D3" s="2"/>
      <c r="E3" s="2"/>
      <c r="F3" s="2"/>
      <c r="G3" s="3"/>
    </row>
    <row r="4" ht="14.25" customHeight="1">
      <c r="A4" s="6" t="s">
        <v>5</v>
      </c>
      <c r="B4" s="6" t="s">
        <v>6</v>
      </c>
      <c r="C4" s="6" t="s">
        <v>7</v>
      </c>
      <c r="D4" s="6" t="s">
        <v>8</v>
      </c>
      <c r="E4" s="6" t="s">
        <v>9</v>
      </c>
      <c r="F4" s="6" t="s">
        <v>10</v>
      </c>
      <c r="G4" s="6" t="s">
        <v>11</v>
      </c>
    </row>
    <row r="5" ht="14.25" customHeight="1">
      <c r="A5" s="7" t="s">
        <v>12</v>
      </c>
      <c r="B5" s="7" t="s">
        <v>13</v>
      </c>
      <c r="C5" s="7" t="s">
        <v>14</v>
      </c>
      <c r="D5" s="8"/>
      <c r="E5" s="7" t="s">
        <v>15</v>
      </c>
      <c r="F5" s="7" t="s">
        <v>16</v>
      </c>
      <c r="G5" s="9"/>
    </row>
    <row r="6" ht="14.25" customHeight="1">
      <c r="A6" s="7" t="s">
        <v>12</v>
      </c>
      <c r="B6" s="7" t="s">
        <v>13</v>
      </c>
      <c r="C6" s="7" t="s">
        <v>14</v>
      </c>
      <c r="D6" s="8"/>
      <c r="E6" s="7" t="s">
        <v>17</v>
      </c>
      <c r="F6" s="7" t="s">
        <v>12</v>
      </c>
      <c r="G6" s="9"/>
    </row>
    <row r="7" ht="14.25" customHeight="1">
      <c r="A7" s="7" t="s">
        <v>12</v>
      </c>
      <c r="B7" s="7" t="s">
        <v>13</v>
      </c>
      <c r="C7" s="7" t="s">
        <v>14</v>
      </c>
      <c r="D7" s="8"/>
      <c r="E7" s="7" t="s">
        <v>18</v>
      </c>
      <c r="F7" s="7" t="s">
        <v>12</v>
      </c>
      <c r="G7" s="9"/>
    </row>
    <row r="8" ht="14.25" customHeight="1">
      <c r="A8" s="7" t="s">
        <v>12</v>
      </c>
      <c r="B8" s="7" t="s">
        <v>13</v>
      </c>
      <c r="C8" s="7" t="s">
        <v>14</v>
      </c>
      <c r="D8" s="8"/>
      <c r="E8" s="7" t="s">
        <v>19</v>
      </c>
      <c r="F8" s="7" t="s">
        <v>12</v>
      </c>
      <c r="G8" s="9"/>
    </row>
    <row r="9" ht="14.25" customHeight="1">
      <c r="A9" s="7" t="s">
        <v>12</v>
      </c>
      <c r="B9" s="7" t="s">
        <v>13</v>
      </c>
      <c r="C9" s="7" t="s">
        <v>14</v>
      </c>
      <c r="D9" s="8"/>
      <c r="E9" s="7" t="s">
        <v>20</v>
      </c>
      <c r="F9" s="7" t="s">
        <v>12</v>
      </c>
      <c r="G9" s="7"/>
    </row>
    <row r="10" ht="14.25" customHeight="1">
      <c r="A10" s="7" t="s">
        <v>12</v>
      </c>
      <c r="B10" s="7" t="s">
        <v>13</v>
      </c>
      <c r="C10" s="7" t="s">
        <v>14</v>
      </c>
      <c r="D10" s="8"/>
      <c r="E10" s="7" t="s">
        <v>21</v>
      </c>
      <c r="F10" s="7" t="s">
        <v>12</v>
      </c>
      <c r="G10" s="7"/>
    </row>
    <row r="11" ht="14.25" customHeight="1">
      <c r="A11" s="7" t="s">
        <v>12</v>
      </c>
      <c r="B11" s="7" t="s">
        <v>22</v>
      </c>
      <c r="C11" s="7" t="s">
        <v>14</v>
      </c>
      <c r="D11" s="8"/>
      <c r="E11" s="9" t="s">
        <v>23</v>
      </c>
      <c r="F11" s="7" t="s">
        <v>12</v>
      </c>
      <c r="G11" s="7"/>
    </row>
    <row r="12" ht="14.25" customHeight="1">
      <c r="A12" s="7" t="s">
        <v>12</v>
      </c>
      <c r="B12" s="7" t="s">
        <v>13</v>
      </c>
      <c r="C12" s="7" t="s">
        <v>14</v>
      </c>
      <c r="D12" s="8"/>
      <c r="E12" s="7" t="s">
        <v>24</v>
      </c>
      <c r="F12" s="7" t="s">
        <v>12</v>
      </c>
      <c r="G12" s="9"/>
    </row>
    <row r="13" ht="14.25" customHeight="1">
      <c r="A13" s="7" t="s">
        <v>12</v>
      </c>
      <c r="B13" s="7" t="s">
        <v>13</v>
      </c>
      <c r="C13" s="7" t="s">
        <v>14</v>
      </c>
      <c r="D13" s="8"/>
      <c r="E13" s="7" t="s">
        <v>25</v>
      </c>
      <c r="F13" s="7" t="s">
        <v>12</v>
      </c>
      <c r="G13" s="10"/>
    </row>
    <row r="14" ht="14.25" customHeight="1">
      <c r="A14" s="7" t="s">
        <v>12</v>
      </c>
      <c r="B14" s="7" t="s">
        <v>13</v>
      </c>
      <c r="C14" s="7" t="s">
        <v>14</v>
      </c>
      <c r="D14" s="8"/>
      <c r="E14" s="7" t="s">
        <v>26</v>
      </c>
      <c r="F14" s="7" t="s">
        <v>12</v>
      </c>
      <c r="G14" s="10"/>
    </row>
    <row r="15" ht="14.25" customHeight="1">
      <c r="A15" s="7" t="s">
        <v>12</v>
      </c>
      <c r="B15" s="7" t="s">
        <v>13</v>
      </c>
      <c r="C15" s="7" t="s">
        <v>14</v>
      </c>
      <c r="D15" s="8"/>
      <c r="E15" s="7" t="s">
        <v>27</v>
      </c>
      <c r="F15" s="7" t="s">
        <v>12</v>
      </c>
      <c r="G15" s="10"/>
    </row>
    <row r="16" ht="14.25" customHeight="1">
      <c r="A16" s="7" t="s">
        <v>12</v>
      </c>
      <c r="B16" s="7" t="s">
        <v>13</v>
      </c>
      <c r="C16" s="7" t="s">
        <v>14</v>
      </c>
      <c r="D16" s="8"/>
      <c r="E16" s="7" t="s">
        <v>28</v>
      </c>
      <c r="F16" s="7" t="s">
        <v>12</v>
      </c>
      <c r="G16" s="10"/>
    </row>
    <row r="17" ht="14.25" customHeight="1">
      <c r="A17" s="7" t="s">
        <v>12</v>
      </c>
      <c r="B17" s="7" t="s">
        <v>29</v>
      </c>
      <c r="C17" s="7" t="s">
        <v>14</v>
      </c>
      <c r="D17" s="8"/>
      <c r="E17" s="7" t="s">
        <v>30</v>
      </c>
      <c r="F17" s="7" t="s">
        <v>12</v>
      </c>
      <c r="G17" s="10"/>
    </row>
    <row r="18" ht="14.25" customHeight="1">
      <c r="A18" s="7" t="s">
        <v>12</v>
      </c>
      <c r="B18" s="7" t="s">
        <v>31</v>
      </c>
      <c r="C18" s="7" t="s">
        <v>14</v>
      </c>
      <c r="D18" s="8"/>
      <c r="E18" s="7" t="s">
        <v>32</v>
      </c>
      <c r="F18" s="7" t="s">
        <v>12</v>
      </c>
      <c r="G18" s="11"/>
    </row>
    <row r="19" ht="14.25" customHeight="1">
      <c r="A19" s="7" t="s">
        <v>12</v>
      </c>
      <c r="B19" s="7" t="s">
        <v>13</v>
      </c>
      <c r="C19" s="7" t="s">
        <v>14</v>
      </c>
      <c r="D19" s="8"/>
      <c r="E19" s="7" t="s">
        <v>33</v>
      </c>
      <c r="F19" s="7" t="s">
        <v>12</v>
      </c>
      <c r="G19" s="9"/>
    </row>
    <row r="20" ht="14.25" customHeight="1">
      <c r="A20" s="7" t="s">
        <v>12</v>
      </c>
      <c r="B20" s="9" t="s">
        <v>13</v>
      </c>
      <c r="C20" s="7" t="s">
        <v>14</v>
      </c>
      <c r="D20" s="8"/>
      <c r="E20" s="7" t="s">
        <v>34</v>
      </c>
      <c r="F20" s="7" t="s">
        <v>12</v>
      </c>
      <c r="G20" s="7"/>
    </row>
    <row r="21" ht="14.25" customHeight="1">
      <c r="A21" s="7" t="s">
        <v>12</v>
      </c>
      <c r="B21" s="7" t="s">
        <v>35</v>
      </c>
      <c r="C21" s="7" t="s">
        <v>14</v>
      </c>
      <c r="D21" s="8"/>
      <c r="E21" s="7" t="s">
        <v>36</v>
      </c>
      <c r="F21" s="7" t="s">
        <v>12</v>
      </c>
      <c r="G21" s="12"/>
    </row>
    <row r="22" ht="14.25" customHeight="1">
      <c r="A22" s="7" t="s">
        <v>12</v>
      </c>
      <c r="B22" s="7" t="s">
        <v>35</v>
      </c>
      <c r="C22" s="7" t="s">
        <v>14</v>
      </c>
      <c r="D22" s="8"/>
      <c r="E22" s="7" t="s">
        <v>37</v>
      </c>
      <c r="F22" s="10" t="s">
        <v>12</v>
      </c>
      <c r="G22" s="10"/>
    </row>
    <row r="23" ht="14.25" customHeight="1">
      <c r="A23" s="7" t="s">
        <v>12</v>
      </c>
      <c r="B23" s="7" t="s">
        <v>35</v>
      </c>
      <c r="C23" s="7" t="s">
        <v>14</v>
      </c>
      <c r="D23" s="8"/>
      <c r="E23" s="10" t="s">
        <v>38</v>
      </c>
      <c r="F23" s="10" t="s">
        <v>12</v>
      </c>
      <c r="G23" s="10"/>
    </row>
    <row r="24" ht="14.25" customHeight="1">
      <c r="A24" s="7" t="s">
        <v>12</v>
      </c>
      <c r="B24" s="7" t="s">
        <v>13</v>
      </c>
      <c r="C24" s="7" t="s">
        <v>14</v>
      </c>
      <c r="D24" s="13"/>
      <c r="E24" s="10" t="s">
        <v>39</v>
      </c>
      <c r="F24" s="10" t="s">
        <v>16</v>
      </c>
      <c r="G24" s="14"/>
    </row>
    <row r="25" ht="14.25" customHeight="1">
      <c r="A25" s="7" t="s">
        <v>12</v>
      </c>
      <c r="B25" s="7" t="s">
        <v>13</v>
      </c>
      <c r="C25" s="7" t="s">
        <v>14</v>
      </c>
      <c r="D25" s="13"/>
      <c r="E25" s="9" t="s">
        <v>40</v>
      </c>
      <c r="F25" s="10" t="s">
        <v>12</v>
      </c>
      <c r="G25" s="9"/>
    </row>
    <row r="26" ht="14.25" customHeight="1">
      <c r="A26" s="7" t="s">
        <v>12</v>
      </c>
      <c r="B26" s="7" t="s">
        <v>13</v>
      </c>
      <c r="C26" s="7" t="s">
        <v>14</v>
      </c>
      <c r="D26" s="8"/>
      <c r="E26" s="7" t="s">
        <v>41</v>
      </c>
      <c r="F26" s="10" t="s">
        <v>12</v>
      </c>
      <c r="G26" s="9"/>
    </row>
    <row r="27" ht="12.75" customHeight="1">
      <c r="A27" s="7" t="s">
        <v>12</v>
      </c>
      <c r="B27" s="7" t="s">
        <v>13</v>
      </c>
      <c r="C27" s="7" t="s">
        <v>14</v>
      </c>
      <c r="D27" s="8"/>
      <c r="E27" s="7" t="s">
        <v>42</v>
      </c>
      <c r="F27" s="10" t="s">
        <v>12</v>
      </c>
      <c r="G27" s="7"/>
    </row>
    <row r="28" ht="14.25" customHeight="1">
      <c r="A28" s="7"/>
      <c r="B28" s="7"/>
      <c r="C28" s="7"/>
    </row>
    <row r="29" ht="14.25" customHeight="1">
      <c r="A29" s="15" t="s">
        <v>43</v>
      </c>
      <c r="B29" s="15" t="s">
        <v>13</v>
      </c>
      <c r="E29" s="15" t="s">
        <v>44</v>
      </c>
      <c r="F29" s="15" t="s">
        <v>16</v>
      </c>
      <c r="G29" s="15" t="s">
        <v>43</v>
      </c>
    </row>
    <row r="30" ht="14.25" customHeight="1" outlineLevel="1">
      <c r="A30" s="15" t="s">
        <v>43</v>
      </c>
      <c r="B30" s="15" t="s">
        <v>29</v>
      </c>
      <c r="D30" s="15"/>
      <c r="E30" s="15" t="s">
        <v>45</v>
      </c>
      <c r="F30" s="15" t="s">
        <v>16</v>
      </c>
      <c r="G30" s="15" t="str">
        <f>'Baseline - emission factor'!G34</f>
        <v/>
      </c>
    </row>
    <row r="31" ht="14.25" customHeight="1" outlineLevel="1">
      <c r="A31" s="15" t="s">
        <v>43</v>
      </c>
      <c r="B31" s="15" t="s">
        <v>29</v>
      </c>
      <c r="E31" s="15" t="s">
        <v>46</v>
      </c>
      <c r="F31" s="15" t="s">
        <v>16</v>
      </c>
      <c r="G31" s="15">
        <v>30000.0</v>
      </c>
    </row>
    <row r="32" ht="14.25" customHeight="1">
      <c r="A32" s="15" t="s">
        <v>43</v>
      </c>
      <c r="B32" s="15" t="s">
        <v>29</v>
      </c>
      <c r="E32" s="15" t="s">
        <v>47</v>
      </c>
      <c r="F32" s="15" t="s">
        <v>16</v>
      </c>
      <c r="G32" s="15">
        <v>2000.0</v>
      </c>
    </row>
    <row r="33" ht="14.25" customHeight="1"/>
    <row r="34" ht="14.25" customHeight="1">
      <c r="A34" s="15" t="s">
        <v>43</v>
      </c>
      <c r="B34" s="15" t="s">
        <v>13</v>
      </c>
      <c r="E34" s="15" t="s">
        <v>48</v>
      </c>
      <c r="F34" s="15" t="s">
        <v>16</v>
      </c>
    </row>
    <row r="35" ht="14.25" customHeight="1">
      <c r="A35" s="15" t="s">
        <v>43</v>
      </c>
      <c r="B35" s="15" t="s">
        <v>29</v>
      </c>
      <c r="E35" s="15" t="s">
        <v>49</v>
      </c>
    </row>
    <row r="36" ht="14.25" customHeight="1">
      <c r="A36" s="15" t="s">
        <v>43</v>
      </c>
      <c r="B36" s="15" t="s">
        <v>29</v>
      </c>
      <c r="E36" s="15" t="s">
        <v>45</v>
      </c>
    </row>
    <row r="37" ht="14.25" customHeight="1">
      <c r="A37" s="15" t="s">
        <v>43</v>
      </c>
      <c r="B37" s="15" t="s">
        <v>29</v>
      </c>
      <c r="E37" s="15" t="s">
        <v>50</v>
      </c>
    </row>
    <row r="38" ht="14.25" customHeight="1"/>
    <row r="39" ht="14.25" customHeight="1">
      <c r="A39" s="15" t="s">
        <v>43</v>
      </c>
      <c r="B39" s="15" t="s">
        <v>29</v>
      </c>
      <c r="E39" s="15" t="s">
        <v>51</v>
      </c>
      <c r="F39" s="15" t="s">
        <v>16</v>
      </c>
    </row>
    <row r="40" ht="14.25" customHeight="1">
      <c r="A40" s="15" t="s">
        <v>43</v>
      </c>
      <c r="B40" s="15" t="s">
        <v>29</v>
      </c>
      <c r="E40" s="15" t="s">
        <v>52</v>
      </c>
      <c r="F40" s="15" t="s">
        <v>16</v>
      </c>
    </row>
    <row r="41" ht="14.25" customHeight="1">
      <c r="A41" s="15" t="s">
        <v>43</v>
      </c>
      <c r="B41" s="15" t="s">
        <v>29</v>
      </c>
      <c r="E41" s="15" t="s">
        <v>53</v>
      </c>
      <c r="F41" s="15" t="s">
        <v>16</v>
      </c>
    </row>
    <row r="42" ht="14.25" customHeight="1">
      <c r="A42" s="15" t="s">
        <v>43</v>
      </c>
      <c r="B42" s="15" t="s">
        <v>29</v>
      </c>
      <c r="E42" s="15" t="s">
        <v>54</v>
      </c>
      <c r="F42" s="15" t="s">
        <v>16</v>
      </c>
    </row>
    <row r="43" ht="14.25" customHeight="1"/>
    <row r="44" ht="14.25" customHeight="1">
      <c r="A44" s="15" t="s">
        <v>43</v>
      </c>
      <c r="B44" s="15" t="s">
        <v>13</v>
      </c>
      <c r="E44" s="15" t="s">
        <v>44</v>
      </c>
      <c r="F44" s="15" t="s">
        <v>16</v>
      </c>
    </row>
    <row r="45" ht="14.25" customHeight="1">
      <c r="A45" s="15" t="s">
        <v>43</v>
      </c>
      <c r="B45" s="15" t="s">
        <v>29</v>
      </c>
      <c r="E45" s="15" t="s">
        <v>55</v>
      </c>
      <c r="F45" s="15" t="s">
        <v>16</v>
      </c>
    </row>
    <row r="46" ht="14.25" customHeight="1">
      <c r="A46" s="15" t="s">
        <v>43</v>
      </c>
      <c r="B46" s="15" t="s">
        <v>29</v>
      </c>
      <c r="E46" s="15" t="s">
        <v>47</v>
      </c>
      <c r="F46" s="15" t="s">
        <v>16</v>
      </c>
    </row>
    <row r="47" ht="14.25" customHeight="1">
      <c r="A47" s="15" t="s">
        <v>43</v>
      </c>
      <c r="B47" s="15" t="s">
        <v>29</v>
      </c>
      <c r="E47" s="15" t="s">
        <v>56</v>
      </c>
      <c r="F47" s="15" t="s">
        <v>16</v>
      </c>
    </row>
    <row r="48" ht="14.25" customHeight="1"/>
    <row r="49" ht="14.25" customHeight="1">
      <c r="A49" s="15" t="s">
        <v>43</v>
      </c>
      <c r="B49" s="15" t="s">
        <v>13</v>
      </c>
      <c r="E49" s="15" t="s">
        <v>44</v>
      </c>
      <c r="F49" s="15" t="s">
        <v>16</v>
      </c>
    </row>
    <row r="50" ht="14.25" customHeight="1">
      <c r="A50" s="15" t="s">
        <v>43</v>
      </c>
      <c r="B50" s="15" t="s">
        <v>29</v>
      </c>
      <c r="E50" s="15" t="s">
        <v>57</v>
      </c>
      <c r="F50" s="15" t="s">
        <v>16</v>
      </c>
    </row>
    <row r="51" ht="14.25" customHeight="1">
      <c r="A51" s="15" t="s">
        <v>43</v>
      </c>
      <c r="B51" s="15" t="s">
        <v>29</v>
      </c>
      <c r="E51" s="15" t="s">
        <v>58</v>
      </c>
      <c r="F51" s="15" t="s">
        <v>16</v>
      </c>
    </row>
    <row r="52" ht="14.25" customHeight="1">
      <c r="A52" s="15" t="s">
        <v>43</v>
      </c>
      <c r="B52" s="15" t="s">
        <v>29</v>
      </c>
      <c r="E52" s="15" t="s">
        <v>59</v>
      </c>
      <c r="F52" s="15" t="s">
        <v>16</v>
      </c>
    </row>
    <row r="53" ht="14.25" customHeight="1"/>
    <row r="54" ht="14.25" customHeight="1">
      <c r="A54" s="15" t="s">
        <v>43</v>
      </c>
      <c r="B54" s="15" t="s">
        <v>29</v>
      </c>
      <c r="E54" s="15" t="s">
        <v>58</v>
      </c>
      <c r="F54" s="15" t="s">
        <v>16</v>
      </c>
    </row>
    <row r="55" ht="14.25" customHeight="1">
      <c r="A55" s="15" t="s">
        <v>43</v>
      </c>
      <c r="B55" s="15" t="s">
        <v>29</v>
      </c>
      <c r="E55" s="15" t="s">
        <v>60</v>
      </c>
      <c r="F55" s="15" t="s">
        <v>16</v>
      </c>
    </row>
    <row r="56" ht="14.25" customHeight="1">
      <c r="A56" s="15" t="s">
        <v>43</v>
      </c>
      <c r="B56" s="15" t="s">
        <v>29</v>
      </c>
      <c r="E56" s="15" t="s">
        <v>61</v>
      </c>
      <c r="F56" s="15" t="s">
        <v>16</v>
      </c>
    </row>
    <row r="57" ht="14.25" customHeight="1">
      <c r="A57" s="15" t="s">
        <v>43</v>
      </c>
      <c r="B57" s="15" t="s">
        <v>29</v>
      </c>
      <c r="E57" s="15" t="s">
        <v>59</v>
      </c>
      <c r="F57" s="15" t="s">
        <v>16</v>
      </c>
    </row>
    <row r="58" ht="14.25" customHeight="1">
      <c r="A58" s="15" t="s">
        <v>43</v>
      </c>
      <c r="B58" s="15" t="s">
        <v>29</v>
      </c>
      <c r="E58" s="15" t="s">
        <v>62</v>
      </c>
      <c r="F58" s="15" t="s">
        <v>16</v>
      </c>
    </row>
    <row r="59" ht="14.25" customHeight="1">
      <c r="A59" s="15" t="s">
        <v>43</v>
      </c>
      <c r="B59" s="15" t="s">
        <v>29</v>
      </c>
      <c r="E59" s="15" t="s">
        <v>63</v>
      </c>
      <c r="F59" s="15" t="s">
        <v>16</v>
      </c>
    </row>
    <row r="60" ht="14.25" customHeight="1">
      <c r="B60" s="15"/>
    </row>
    <row r="61" ht="14.25" customHeight="1">
      <c r="A61" s="15" t="s">
        <v>16</v>
      </c>
      <c r="B61" s="15" t="s">
        <v>29</v>
      </c>
      <c r="E61" s="16" t="s">
        <v>64</v>
      </c>
      <c r="F61" s="15" t="s">
        <v>16</v>
      </c>
    </row>
    <row r="62" ht="14.25" customHeight="1">
      <c r="A62" s="15" t="s">
        <v>16</v>
      </c>
      <c r="B62" s="15" t="s">
        <v>29</v>
      </c>
      <c r="E62" s="15" t="s">
        <v>65</v>
      </c>
      <c r="F62" s="15" t="s">
        <v>16</v>
      </c>
    </row>
    <row r="63" ht="14.25" customHeight="1">
      <c r="B63" s="15"/>
    </row>
    <row r="64" ht="14.25" customHeight="1">
      <c r="A64" s="15" t="s">
        <v>16</v>
      </c>
      <c r="B64" s="15" t="s">
        <v>29</v>
      </c>
      <c r="E64" s="15" t="s">
        <v>66</v>
      </c>
      <c r="F64" s="15" t="s">
        <v>16</v>
      </c>
    </row>
    <row r="65" ht="14.25" customHeight="1">
      <c r="B65" s="15" t="s">
        <v>29</v>
      </c>
    </row>
    <row r="66" ht="14.25" customHeight="1">
      <c r="A66" s="15" t="s">
        <v>16</v>
      </c>
      <c r="B66" s="15"/>
      <c r="E66" s="16" t="s">
        <v>67</v>
      </c>
      <c r="F66" s="15" t="s">
        <v>16</v>
      </c>
    </row>
    <row r="67" ht="14.25" customHeight="1">
      <c r="A67" s="15" t="s">
        <v>16</v>
      </c>
      <c r="B67" s="15" t="s">
        <v>29</v>
      </c>
      <c r="E67" s="16" t="s">
        <v>68</v>
      </c>
      <c r="F67" s="15" t="s">
        <v>16</v>
      </c>
    </row>
    <row r="68" ht="14.25" customHeight="1">
      <c r="B68" s="15"/>
    </row>
    <row r="69" ht="14.25" customHeight="1">
      <c r="A69" s="15" t="s">
        <v>16</v>
      </c>
      <c r="B69" s="15" t="s">
        <v>29</v>
      </c>
      <c r="E69" s="15" t="s">
        <v>69</v>
      </c>
      <c r="F69" s="15" t="s">
        <v>16</v>
      </c>
    </row>
    <row r="70" ht="14.25" customHeight="1">
      <c r="B70" s="15"/>
    </row>
    <row r="71" ht="14.25" customHeight="1">
      <c r="B71" s="15"/>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G29">
      <formula1>"yes,no"</formula1>
    </dataValidation>
    <dataValidation type="list" allowBlank="1" showErrorMessage="1" sqref="B3">
      <formula1>"Verifiable Credentials,Encrypted Verifiable Credential,Sub-Schema"</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2.29"/>
    <col customWidth="1" min="3" max="3" width="12.86"/>
    <col customWidth="1" min="4" max="4" width="10.71"/>
    <col customWidth="1" min="5" max="5" width="78.57"/>
    <col customWidth="1" min="6" max="6" width="27.86"/>
    <col customWidth="1" min="7" max="7" width="20.86"/>
  </cols>
  <sheetData>
    <row r="1" ht="19.5" customHeight="1">
      <c r="A1" s="1" t="s">
        <v>70</v>
      </c>
      <c r="B1" s="2"/>
      <c r="C1" s="2"/>
      <c r="D1" s="2"/>
      <c r="E1" s="2"/>
      <c r="F1" s="2"/>
      <c r="G1" s="3"/>
    </row>
    <row r="2" ht="19.5" customHeight="1">
      <c r="A2" s="4" t="s">
        <v>3</v>
      </c>
      <c r="B2" s="5" t="s">
        <v>71</v>
      </c>
      <c r="C2" s="2"/>
      <c r="D2" s="2"/>
      <c r="E2" s="2"/>
      <c r="F2" s="2"/>
      <c r="G2" s="3"/>
    </row>
    <row r="3" ht="19.5" customHeight="1">
      <c r="A3" s="4" t="s">
        <v>1</v>
      </c>
      <c r="B3" s="15" t="s">
        <v>72</v>
      </c>
      <c r="C3" s="15"/>
      <c r="D3" s="15"/>
      <c r="E3" s="15"/>
      <c r="F3" s="15"/>
      <c r="G3" s="15"/>
    </row>
    <row r="4" ht="19.5" customHeight="1">
      <c r="A4" s="6" t="s">
        <v>5</v>
      </c>
      <c r="B4" s="6" t="s">
        <v>6</v>
      </c>
      <c r="C4" s="6" t="s">
        <v>7</v>
      </c>
      <c r="D4" s="6" t="s">
        <v>8</v>
      </c>
      <c r="E4" s="6" t="s">
        <v>9</v>
      </c>
      <c r="F4" s="6" t="s">
        <v>10</v>
      </c>
      <c r="G4" s="6" t="s">
        <v>11</v>
      </c>
    </row>
    <row r="5" ht="19.5" customHeight="1">
      <c r="A5" s="15" t="s">
        <v>43</v>
      </c>
      <c r="B5" s="15" t="s">
        <v>13</v>
      </c>
      <c r="E5" s="15" t="s">
        <v>44</v>
      </c>
      <c r="F5" s="15" t="s">
        <v>16</v>
      </c>
      <c r="G5" s="15" t="s">
        <v>43</v>
      </c>
    </row>
    <row r="6" ht="19.5" customHeight="1">
      <c r="A6" s="15" t="s">
        <v>43</v>
      </c>
      <c r="B6" s="15" t="s">
        <v>29</v>
      </c>
      <c r="D6" s="15"/>
      <c r="E6" s="15" t="s">
        <v>45</v>
      </c>
      <c r="F6" s="15" t="s">
        <v>16</v>
      </c>
      <c r="G6" s="15">
        <f>'Baseline - emission factor'!G10</f>
        <v>648</v>
      </c>
    </row>
    <row r="7" ht="33.0" customHeight="1">
      <c r="A7" s="15" t="s">
        <v>43</v>
      </c>
      <c r="B7" s="15" t="s">
        <v>29</v>
      </c>
      <c r="E7" s="15" t="s">
        <v>46</v>
      </c>
      <c r="F7" s="15" t="s">
        <v>16</v>
      </c>
      <c r="G7" s="15">
        <v>30000.0</v>
      </c>
    </row>
    <row r="8" ht="19.5" customHeight="1">
      <c r="A8" s="15" t="s">
        <v>43</v>
      </c>
      <c r="B8" s="15" t="s">
        <v>29</v>
      </c>
      <c r="E8" s="15" t="s">
        <v>47</v>
      </c>
      <c r="F8" s="15" t="s">
        <v>16</v>
      </c>
      <c r="G8" s="15">
        <v>2000.0</v>
      </c>
    </row>
    <row r="9" ht="19.5" customHeight="1"/>
    <row r="10" ht="19.5" customHeight="1">
      <c r="A10" s="15" t="s">
        <v>16</v>
      </c>
      <c r="B10" s="15" t="s">
        <v>73</v>
      </c>
      <c r="D10" s="15" t="s">
        <v>74</v>
      </c>
      <c r="E10" s="15" t="s">
        <v>75</v>
      </c>
      <c r="F10" s="15" t="s">
        <v>16</v>
      </c>
      <c r="G10" s="15">
        <f>G6*G7*G8*10^-6</f>
        <v>38880</v>
      </c>
    </row>
    <row r="11" ht="19.5" customHeight="1"/>
    <row r="12" ht="19.5" customHeight="1"/>
    <row r="13" ht="19.5" customHeight="1"/>
    <row r="14" ht="19.5" customHeight="1"/>
    <row r="15" ht="19.5" customHeight="1"/>
    <row r="16" ht="19.5" customHeight="1"/>
    <row r="17" ht="19.5" customHeight="1"/>
    <row r="18" ht="19.5" customHeight="1"/>
    <row r="19" ht="19.5" customHeight="1"/>
    <row r="20" ht="19.5" customHeight="1"/>
    <row r="21" ht="19.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B2:G2"/>
  </mergeCells>
  <dataValidations>
    <dataValidation type="list" allowBlank="1" showErrorMessage="1" sqref="G5">
      <formula1>"yes,no"</formula1>
    </dataValidation>
    <dataValidation type="list" allowBlank="1" showErrorMessage="1" sqref="B2">
      <formula1>"Verifiable Credentials,Encrypted Verifiable Credential,Sub-Schema"</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70.86"/>
    <col customWidth="1" min="6" max="6" width="33.29"/>
    <col customWidth="1" min="7" max="7" width="15.29"/>
  </cols>
  <sheetData>
    <row r="1">
      <c r="A1" s="17" t="s">
        <v>76</v>
      </c>
      <c r="B1" s="2"/>
      <c r="C1" s="2"/>
      <c r="D1" s="2"/>
      <c r="E1" s="2"/>
      <c r="F1" s="2"/>
      <c r="G1" s="3"/>
    </row>
    <row r="2">
      <c r="A2" s="18" t="s">
        <v>3</v>
      </c>
      <c r="B2" s="19" t="s">
        <v>71</v>
      </c>
      <c r="C2" s="20"/>
      <c r="D2" s="20"/>
      <c r="E2" s="20"/>
      <c r="F2" s="20"/>
      <c r="G2" s="21"/>
    </row>
    <row r="3">
      <c r="A3" s="4" t="s">
        <v>1</v>
      </c>
      <c r="B3" s="15" t="s">
        <v>77</v>
      </c>
      <c r="C3" s="15"/>
      <c r="D3" s="15"/>
      <c r="E3" s="15"/>
      <c r="F3" s="15"/>
      <c r="G3" s="15"/>
    </row>
    <row r="4">
      <c r="A4" s="22" t="s">
        <v>5</v>
      </c>
      <c r="B4" s="23" t="s">
        <v>6</v>
      </c>
      <c r="C4" s="23" t="s">
        <v>7</v>
      </c>
      <c r="D4" s="23" t="s">
        <v>8</v>
      </c>
      <c r="E4" s="23" t="s">
        <v>9</v>
      </c>
      <c r="F4" s="23" t="s">
        <v>10</v>
      </c>
      <c r="G4" s="23" t="s">
        <v>11</v>
      </c>
    </row>
    <row r="5">
      <c r="A5" s="15" t="s">
        <v>43</v>
      </c>
      <c r="B5" s="15" t="s">
        <v>13</v>
      </c>
      <c r="E5" s="15" t="s">
        <v>48</v>
      </c>
      <c r="F5" s="15" t="s">
        <v>16</v>
      </c>
      <c r="G5" s="15" t="s">
        <v>43</v>
      </c>
    </row>
    <row r="6">
      <c r="A6" s="15" t="s">
        <v>43</v>
      </c>
      <c r="B6" s="15" t="s">
        <v>29</v>
      </c>
      <c r="E6" s="15" t="s">
        <v>49</v>
      </c>
      <c r="G6" s="15">
        <v>5000000.0</v>
      </c>
    </row>
    <row r="7">
      <c r="A7" s="15" t="s">
        <v>43</v>
      </c>
      <c r="B7" s="15" t="s">
        <v>29</v>
      </c>
      <c r="E7" s="15" t="s">
        <v>45</v>
      </c>
      <c r="G7" s="15">
        <f>'Baseline - emission factor'!G10</f>
        <v>648</v>
      </c>
    </row>
    <row r="8">
      <c r="A8" s="15" t="s">
        <v>43</v>
      </c>
      <c r="B8" s="15" t="s">
        <v>29</v>
      </c>
      <c r="E8" s="15" t="s">
        <v>50</v>
      </c>
      <c r="G8" s="15">
        <v>2.0</v>
      </c>
    </row>
    <row r="10">
      <c r="A10" s="15" t="s">
        <v>16</v>
      </c>
      <c r="B10" s="15" t="s">
        <v>73</v>
      </c>
      <c r="D10" s="15" t="s">
        <v>74</v>
      </c>
      <c r="E10" s="15" t="s">
        <v>75</v>
      </c>
      <c r="G10" s="15">
        <f>G7*(G6/G8)*10^-6</f>
        <v>1620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B2:G2"/>
  </mergeCells>
  <dataValidations>
    <dataValidation type="list" allowBlank="1" showErrorMessage="1" sqref="G5">
      <formula1>"yes,no"</formula1>
    </dataValidation>
    <dataValidation type="list" allowBlank="1" showErrorMessage="1" sqref="B2">
      <formula1>"Verifiable Credentials,Encrypted Verifiable Credential,Sub-Schema"</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58.43"/>
    <col customWidth="1" min="6" max="6" width="33.29"/>
    <col customWidth="1" min="7" max="7" width="15.29"/>
  </cols>
  <sheetData>
    <row r="1">
      <c r="A1" s="17" t="s">
        <v>78</v>
      </c>
      <c r="B1" s="2"/>
      <c r="C1" s="2"/>
      <c r="D1" s="2"/>
      <c r="E1" s="2"/>
      <c r="F1" s="2"/>
      <c r="G1" s="3"/>
    </row>
    <row r="2">
      <c r="A2" s="18" t="s">
        <v>3</v>
      </c>
      <c r="B2" s="19" t="s">
        <v>71</v>
      </c>
      <c r="C2" s="20"/>
      <c r="D2" s="20"/>
      <c r="E2" s="20"/>
      <c r="F2" s="20"/>
      <c r="G2" s="21"/>
    </row>
    <row r="3">
      <c r="A3" s="4" t="s">
        <v>1</v>
      </c>
      <c r="B3" s="15" t="s">
        <v>79</v>
      </c>
    </row>
    <row r="4">
      <c r="A4" s="22" t="s">
        <v>5</v>
      </c>
      <c r="B4" s="23" t="s">
        <v>6</v>
      </c>
      <c r="C4" s="23" t="s">
        <v>7</v>
      </c>
      <c r="D4" s="23" t="s">
        <v>8</v>
      </c>
      <c r="E4" s="23" t="s">
        <v>9</v>
      </c>
      <c r="F4" s="23" t="s">
        <v>10</v>
      </c>
      <c r="G4" s="23" t="s">
        <v>11</v>
      </c>
    </row>
    <row r="5">
      <c r="A5" s="15" t="s">
        <v>43</v>
      </c>
      <c r="B5" s="15" t="s">
        <v>29</v>
      </c>
      <c r="E5" s="15" t="s">
        <v>51</v>
      </c>
      <c r="F5" s="15" t="s">
        <v>16</v>
      </c>
      <c r="G5" s="15">
        <v>2.0</v>
      </c>
    </row>
    <row r="6">
      <c r="A6" s="15" t="s">
        <v>43</v>
      </c>
      <c r="B6" s="15" t="s">
        <v>29</v>
      </c>
      <c r="E6" s="15" t="s">
        <v>52</v>
      </c>
      <c r="F6" s="15" t="s">
        <v>16</v>
      </c>
      <c r="G6" s="15">
        <v>3.0</v>
      </c>
    </row>
    <row r="7">
      <c r="A7" s="15" t="s">
        <v>43</v>
      </c>
      <c r="B7" s="15" t="s">
        <v>29</v>
      </c>
      <c r="E7" s="15" t="s">
        <v>53</v>
      </c>
      <c r="F7" s="15" t="s">
        <v>16</v>
      </c>
      <c r="G7" s="15">
        <v>18.0</v>
      </c>
    </row>
    <row r="8">
      <c r="A8" s="15" t="s">
        <v>43</v>
      </c>
      <c r="B8" s="15" t="s">
        <v>29</v>
      </c>
      <c r="E8" s="15" t="s">
        <v>54</v>
      </c>
      <c r="F8" s="15" t="s">
        <v>16</v>
      </c>
      <c r="G8" s="15">
        <v>6.0</v>
      </c>
    </row>
    <row r="10">
      <c r="A10" s="15" t="s">
        <v>43</v>
      </c>
      <c r="B10" s="15" t="s">
        <v>73</v>
      </c>
      <c r="D10" s="15" t="s">
        <v>74</v>
      </c>
      <c r="E10" s="15" t="s">
        <v>80</v>
      </c>
      <c r="G10" s="15">
        <f>G5*G6*G7*G8</f>
        <v>648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B2">
      <formula1>"Verifiable Credentials,Encrypted Verifiable Credential,Sub-Schema"</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64.43"/>
    <col customWidth="1" min="6" max="6" width="33.29"/>
    <col customWidth="1" min="7" max="7" width="15.29"/>
  </cols>
  <sheetData>
    <row r="1">
      <c r="A1" s="17" t="s">
        <v>81</v>
      </c>
      <c r="B1" s="2"/>
      <c r="C1" s="2"/>
      <c r="D1" s="2"/>
      <c r="E1" s="2"/>
      <c r="F1" s="2"/>
      <c r="G1" s="3"/>
    </row>
    <row r="2">
      <c r="A2" s="18" t="s">
        <v>3</v>
      </c>
      <c r="B2" s="19" t="s">
        <v>71</v>
      </c>
      <c r="C2" s="20"/>
      <c r="D2" s="20"/>
      <c r="E2" s="20"/>
      <c r="F2" s="20"/>
      <c r="G2" s="21"/>
    </row>
    <row r="3">
      <c r="A3" s="4" t="s">
        <v>1</v>
      </c>
      <c r="B3" s="15" t="s">
        <v>82</v>
      </c>
    </row>
    <row r="4">
      <c r="A4" s="22" t="s">
        <v>5</v>
      </c>
      <c r="B4" s="23" t="s">
        <v>6</v>
      </c>
      <c r="C4" s="23" t="s">
        <v>7</v>
      </c>
      <c r="D4" s="23" t="s">
        <v>8</v>
      </c>
      <c r="E4" s="23" t="s">
        <v>9</v>
      </c>
      <c r="F4" s="23" t="s">
        <v>10</v>
      </c>
      <c r="G4" s="23" t="s">
        <v>11</v>
      </c>
    </row>
    <row r="5">
      <c r="A5" s="15" t="s">
        <v>43</v>
      </c>
      <c r="B5" s="15" t="s">
        <v>13</v>
      </c>
      <c r="E5" s="15" t="s">
        <v>44</v>
      </c>
      <c r="F5" s="15" t="s">
        <v>16</v>
      </c>
      <c r="G5" s="15" t="s">
        <v>43</v>
      </c>
    </row>
    <row r="6">
      <c r="A6" s="15" t="s">
        <v>43</v>
      </c>
      <c r="B6" s="15" t="s">
        <v>29</v>
      </c>
      <c r="E6" s="15" t="s">
        <v>55</v>
      </c>
      <c r="F6" s="15" t="s">
        <v>16</v>
      </c>
      <c r="G6" s="15">
        <v>2.0</v>
      </c>
    </row>
    <row r="7">
      <c r="A7" s="15" t="s">
        <v>43</v>
      </c>
      <c r="B7" s="15" t="s">
        <v>29</v>
      </c>
      <c r="E7" s="15" t="s">
        <v>47</v>
      </c>
      <c r="F7" s="15" t="s">
        <v>16</v>
      </c>
      <c r="G7" s="15">
        <v>3.0</v>
      </c>
    </row>
    <row r="8">
      <c r="A8" s="15" t="s">
        <v>43</v>
      </c>
      <c r="B8" s="15" t="s">
        <v>29</v>
      </c>
      <c r="E8" s="15" t="s">
        <v>56</v>
      </c>
      <c r="F8" s="15" t="s">
        <v>16</v>
      </c>
      <c r="G8" s="15">
        <v>4.0</v>
      </c>
    </row>
    <row r="10">
      <c r="A10" s="15" t="s">
        <v>43</v>
      </c>
      <c r="B10" s="15" t="s">
        <v>73</v>
      </c>
      <c r="D10" s="15" t="s">
        <v>74</v>
      </c>
      <c r="E10" s="15" t="s">
        <v>83</v>
      </c>
      <c r="F10" s="15" t="s">
        <v>16</v>
      </c>
      <c r="G10" s="15">
        <f>G6*G7*G8</f>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G5">
      <formula1>"yes,no"</formula1>
    </dataValidation>
    <dataValidation type="list" allowBlank="1" showErrorMessage="1" sqref="B2">
      <formula1>"Verifiable Credentials,Encrypted Verifiable Credential,Sub-Schema"</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70.86"/>
    <col customWidth="1" min="6" max="6" width="33.29"/>
    <col customWidth="1" min="7" max="7" width="15.29"/>
  </cols>
  <sheetData>
    <row r="1">
      <c r="A1" s="17" t="s">
        <v>84</v>
      </c>
      <c r="B1" s="2"/>
      <c r="C1" s="2"/>
      <c r="D1" s="2"/>
      <c r="E1" s="2"/>
      <c r="F1" s="2"/>
      <c r="G1" s="3"/>
    </row>
    <row r="2">
      <c r="A2" s="18" t="s">
        <v>3</v>
      </c>
      <c r="B2" s="19" t="s">
        <v>71</v>
      </c>
      <c r="C2" s="20"/>
      <c r="D2" s="20"/>
      <c r="E2" s="20"/>
      <c r="F2" s="20"/>
      <c r="G2" s="21"/>
    </row>
    <row r="3">
      <c r="A3" s="4" t="s">
        <v>1</v>
      </c>
      <c r="B3" s="15" t="s">
        <v>85</v>
      </c>
    </row>
    <row r="4">
      <c r="A4" s="22" t="s">
        <v>5</v>
      </c>
      <c r="B4" s="23" t="s">
        <v>6</v>
      </c>
      <c r="C4" s="23" t="s">
        <v>7</v>
      </c>
      <c r="D4" s="23" t="s">
        <v>8</v>
      </c>
      <c r="E4" s="23" t="s">
        <v>9</v>
      </c>
      <c r="F4" s="23" t="s">
        <v>10</v>
      </c>
      <c r="G4" s="23" t="s">
        <v>11</v>
      </c>
    </row>
    <row r="5">
      <c r="A5" s="15" t="s">
        <v>43</v>
      </c>
      <c r="B5" s="15" t="s">
        <v>13</v>
      </c>
      <c r="E5" s="15" t="s">
        <v>44</v>
      </c>
      <c r="F5" s="15" t="s">
        <v>16</v>
      </c>
      <c r="G5" s="15" t="s">
        <v>43</v>
      </c>
    </row>
    <row r="6">
      <c r="A6" s="15" t="s">
        <v>43</v>
      </c>
      <c r="B6" s="15" t="s">
        <v>29</v>
      </c>
      <c r="E6" s="15" t="s">
        <v>57</v>
      </c>
      <c r="F6" s="15" t="s">
        <v>16</v>
      </c>
      <c r="G6" s="15">
        <v>20.0</v>
      </c>
    </row>
    <row r="7">
      <c r="A7" s="15" t="s">
        <v>43</v>
      </c>
      <c r="B7" s="15" t="s">
        <v>29</v>
      </c>
      <c r="E7" s="15" t="s">
        <v>58</v>
      </c>
      <c r="F7" s="15" t="s">
        <v>16</v>
      </c>
      <c r="G7" s="15">
        <v>1.0</v>
      </c>
    </row>
    <row r="8">
      <c r="A8" s="15" t="s">
        <v>43</v>
      </c>
      <c r="B8" s="15" t="s">
        <v>29</v>
      </c>
      <c r="E8" s="15" t="s">
        <v>59</v>
      </c>
      <c r="F8" s="15" t="s">
        <v>16</v>
      </c>
      <c r="G8" s="15">
        <v>20.0</v>
      </c>
    </row>
    <row r="10">
      <c r="A10" s="15" t="s">
        <v>43</v>
      </c>
      <c r="B10" s="15" t="s">
        <v>73</v>
      </c>
      <c r="D10" s="15" t="s">
        <v>74</v>
      </c>
      <c r="E10" s="15" t="s">
        <v>83</v>
      </c>
      <c r="F10" s="15" t="s">
        <v>16</v>
      </c>
      <c r="G10" s="15">
        <f>G8*(G6/G7)</f>
        <v>400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G5">
      <formula1>"yes,no"</formula1>
    </dataValidation>
    <dataValidation type="list" allowBlank="1" showErrorMessage="1" sqref="B2">
      <formula1>"Verifiable Credentials,Encrypted Verifiable Credential,Sub-Schema"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70.86"/>
    <col customWidth="1" min="6" max="6" width="33.29"/>
    <col customWidth="1" min="7" max="7" width="15.29"/>
  </cols>
  <sheetData>
    <row r="1">
      <c r="A1" s="17" t="s">
        <v>86</v>
      </c>
      <c r="B1" s="2"/>
      <c r="C1" s="2"/>
      <c r="D1" s="2"/>
      <c r="E1" s="2"/>
      <c r="F1" s="2"/>
      <c r="G1" s="3"/>
    </row>
    <row r="2">
      <c r="A2" s="18" t="s">
        <v>3</v>
      </c>
      <c r="B2" s="19" t="s">
        <v>71</v>
      </c>
      <c r="C2" s="20"/>
      <c r="D2" s="20"/>
      <c r="E2" s="20"/>
      <c r="F2" s="20"/>
      <c r="G2" s="21"/>
    </row>
    <row r="3">
      <c r="A3" s="4" t="s">
        <v>1</v>
      </c>
      <c r="B3" s="15" t="s">
        <v>87</v>
      </c>
    </row>
    <row r="4">
      <c r="A4" s="22" t="s">
        <v>5</v>
      </c>
      <c r="B4" s="23" t="s">
        <v>6</v>
      </c>
      <c r="C4" s="23" t="s">
        <v>7</v>
      </c>
      <c r="D4" s="23" t="s">
        <v>8</v>
      </c>
      <c r="E4" s="23" t="s">
        <v>9</v>
      </c>
      <c r="F4" s="23" t="s">
        <v>10</v>
      </c>
      <c r="G4" s="23" t="s">
        <v>11</v>
      </c>
    </row>
    <row r="5">
      <c r="A5" s="15" t="s">
        <v>43</v>
      </c>
      <c r="B5" s="15" t="s">
        <v>29</v>
      </c>
      <c r="E5" s="15" t="s">
        <v>58</v>
      </c>
      <c r="F5" s="15" t="s">
        <v>16</v>
      </c>
      <c r="G5" s="15">
        <v>200.0</v>
      </c>
    </row>
    <row r="6">
      <c r="A6" s="15" t="s">
        <v>43</v>
      </c>
      <c r="B6" s="15" t="s">
        <v>29</v>
      </c>
      <c r="E6" s="15" t="s">
        <v>60</v>
      </c>
      <c r="F6" s="15" t="s">
        <v>16</v>
      </c>
      <c r="G6" s="15">
        <v>12.0</v>
      </c>
    </row>
    <row r="7">
      <c r="A7" s="15" t="s">
        <v>43</v>
      </c>
      <c r="B7" s="15" t="s">
        <v>29</v>
      </c>
      <c r="E7" s="15" t="s">
        <v>61</v>
      </c>
      <c r="F7" s="15" t="s">
        <v>16</v>
      </c>
      <c r="G7" s="15">
        <v>6.0</v>
      </c>
    </row>
    <row r="8">
      <c r="A8" s="15" t="s">
        <v>43</v>
      </c>
      <c r="B8" s="15" t="s">
        <v>29</v>
      </c>
      <c r="E8" s="15" t="s">
        <v>59</v>
      </c>
      <c r="F8" s="15" t="s">
        <v>16</v>
      </c>
      <c r="G8" s="15">
        <v>18.0</v>
      </c>
    </row>
    <row r="9">
      <c r="A9" s="15" t="s">
        <v>43</v>
      </c>
      <c r="B9" s="15" t="s">
        <v>29</v>
      </c>
      <c r="E9" s="15" t="s">
        <v>62</v>
      </c>
      <c r="F9" s="15" t="s">
        <v>16</v>
      </c>
      <c r="G9" s="15">
        <v>4.0</v>
      </c>
    </row>
    <row r="10">
      <c r="A10" s="15" t="s">
        <v>43</v>
      </c>
      <c r="B10" s="15" t="s">
        <v>29</v>
      </c>
      <c r="E10" s="15" t="s">
        <v>63</v>
      </c>
      <c r="F10" s="15" t="s">
        <v>16</v>
      </c>
      <c r="G10" s="15">
        <v>3.0E-4</v>
      </c>
    </row>
    <row r="12">
      <c r="A12" s="15" t="s">
        <v>16</v>
      </c>
      <c r="B12" s="15" t="s">
        <v>73</v>
      </c>
      <c r="E12" s="15" t="s">
        <v>88</v>
      </c>
      <c r="G12" s="15">
        <f>(G5*(G6/(1-G10))*10^-3)+(G7*G8*G9*10^-6)</f>
        <v>2.401152216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B2">
      <formula1>"Verifiable Credentials,Encrypted Verifiable Credential,Sub-Schema"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14.29"/>
    <col customWidth="1" min="3" max="3" width="16.57"/>
    <col customWidth="1" min="4" max="4" width="11.86"/>
    <col customWidth="1" min="5" max="5" width="80.57"/>
    <col customWidth="1" min="6" max="6" width="33.29"/>
    <col customWidth="1" min="7" max="7" width="15.29"/>
  </cols>
  <sheetData>
    <row r="1">
      <c r="A1" s="17" t="s">
        <v>89</v>
      </c>
      <c r="B1" s="2"/>
      <c r="C1" s="2"/>
      <c r="D1" s="2"/>
      <c r="E1" s="2"/>
      <c r="F1" s="2"/>
      <c r="G1" s="3"/>
    </row>
    <row r="2">
      <c r="A2" s="18" t="s">
        <v>3</v>
      </c>
      <c r="B2" s="19" t="s">
        <v>71</v>
      </c>
      <c r="C2" s="20"/>
      <c r="D2" s="20"/>
      <c r="E2" s="20"/>
      <c r="F2" s="20"/>
      <c r="G2" s="21"/>
    </row>
    <row r="3">
      <c r="A3" s="4" t="s">
        <v>1</v>
      </c>
      <c r="B3" s="15" t="s">
        <v>90</v>
      </c>
    </row>
    <row r="4">
      <c r="A4" s="22" t="s">
        <v>5</v>
      </c>
      <c r="B4" s="23" t="s">
        <v>6</v>
      </c>
      <c r="C4" s="23" t="s">
        <v>7</v>
      </c>
      <c r="D4" s="23" t="s">
        <v>8</v>
      </c>
      <c r="E4" s="23" t="s">
        <v>9</v>
      </c>
      <c r="F4" s="23" t="s">
        <v>10</v>
      </c>
      <c r="G4" s="23" t="s">
        <v>11</v>
      </c>
    </row>
    <row r="5">
      <c r="A5" s="15" t="s">
        <v>16</v>
      </c>
      <c r="B5" s="15" t="s">
        <v>73</v>
      </c>
      <c r="E5" s="16" t="s">
        <v>64</v>
      </c>
      <c r="F5" s="15" t="s">
        <v>16</v>
      </c>
      <c r="G5" s="15">
        <f>'Baseline - distance'!G10</f>
        <v>38880</v>
      </c>
    </row>
    <row r="6">
      <c r="A6" s="15" t="s">
        <v>16</v>
      </c>
      <c r="B6" s="15" t="s">
        <v>73</v>
      </c>
      <c r="E6" s="15" t="s">
        <v>65</v>
      </c>
      <c r="F6" s="15" t="s">
        <v>16</v>
      </c>
      <c r="G6" s="15">
        <f>'Project emission - distance'!G10</f>
        <v>24</v>
      </c>
    </row>
    <row r="8">
      <c r="A8" s="15" t="s">
        <v>16</v>
      </c>
      <c r="B8" s="15" t="s">
        <v>73</v>
      </c>
      <c r="E8" s="15" t="s">
        <v>66</v>
      </c>
      <c r="F8" s="15" t="s">
        <v>16</v>
      </c>
      <c r="G8" s="15">
        <f>G5-G6</f>
        <v>38856</v>
      </c>
    </row>
    <row r="10">
      <c r="A10" s="15" t="s">
        <v>16</v>
      </c>
      <c r="B10" s="15" t="s">
        <v>73</v>
      </c>
      <c r="E10" s="16" t="s">
        <v>67</v>
      </c>
      <c r="F10" s="15" t="s">
        <v>16</v>
      </c>
      <c r="G10" s="15">
        <f>'Baseline - electricity'!G10</f>
        <v>1620</v>
      </c>
    </row>
    <row r="11">
      <c r="A11" s="15" t="s">
        <v>16</v>
      </c>
      <c r="B11" s="15" t="s">
        <v>73</v>
      </c>
      <c r="E11" s="16" t="s">
        <v>68</v>
      </c>
      <c r="F11" s="15" t="s">
        <v>16</v>
      </c>
      <c r="G11" s="15">
        <f>'Project emission - electricity'!G10</f>
        <v>400</v>
      </c>
    </row>
    <row r="13">
      <c r="A13" s="15" t="s">
        <v>16</v>
      </c>
      <c r="B13" s="15" t="s">
        <v>73</v>
      </c>
      <c r="E13" s="15" t="s">
        <v>69</v>
      </c>
      <c r="F13" s="15" t="s">
        <v>16</v>
      </c>
      <c r="G13" s="15">
        <f>G10-G11</f>
        <v>1220</v>
      </c>
    </row>
    <row r="15">
      <c r="A15" s="15" t="s">
        <v>16</v>
      </c>
      <c r="B15" s="15" t="s">
        <v>73</v>
      </c>
      <c r="E15" s="15" t="s">
        <v>91</v>
      </c>
      <c r="F15" s="15" t="s">
        <v>16</v>
      </c>
      <c r="G15" s="15">
        <f>Max(G8,G13)</f>
        <v>38856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B2:G2"/>
    <mergeCell ref="B3:G3"/>
  </mergeCells>
  <dataValidations>
    <dataValidation type="list" allowBlank="1" showErrorMessage="1" sqref="B2">
      <formula1>"Verifiable Credentials,Encrypted Verifiable Credential,Sub-Schema"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4" t="s">
        <v>92</v>
      </c>
      <c r="B1" s="2"/>
      <c r="C1" s="2"/>
      <c r="D1" s="2"/>
      <c r="E1" s="2"/>
      <c r="F1" s="2"/>
      <c r="G1" s="3"/>
    </row>
    <row r="2">
      <c r="A2" s="25" t="s">
        <v>1</v>
      </c>
      <c r="B2" s="26" t="s">
        <v>92</v>
      </c>
      <c r="C2" s="20"/>
      <c r="D2" s="20"/>
      <c r="E2" s="20"/>
      <c r="F2" s="20"/>
      <c r="G2" s="21"/>
    </row>
    <row r="3">
      <c r="A3" s="25" t="s">
        <v>3</v>
      </c>
      <c r="B3" s="26" t="s">
        <v>4</v>
      </c>
      <c r="C3" s="20"/>
      <c r="D3" s="20"/>
      <c r="E3" s="20"/>
      <c r="F3" s="20"/>
      <c r="G3" s="21"/>
    </row>
    <row r="4">
      <c r="A4" s="27" t="s">
        <v>5</v>
      </c>
      <c r="B4" s="28" t="s">
        <v>6</v>
      </c>
      <c r="C4" s="28" t="s">
        <v>7</v>
      </c>
      <c r="D4" s="28" t="s">
        <v>8</v>
      </c>
      <c r="E4" s="28" t="s">
        <v>9</v>
      </c>
      <c r="F4" s="28" t="s">
        <v>10</v>
      </c>
      <c r="G4" s="28" t="s">
        <v>11</v>
      </c>
    </row>
    <row r="5">
      <c r="A5" s="29" t="s">
        <v>12</v>
      </c>
      <c r="B5" s="30" t="s">
        <v>13</v>
      </c>
      <c r="C5" s="31"/>
      <c r="D5" s="31"/>
      <c r="E5" s="30" t="s">
        <v>93</v>
      </c>
      <c r="F5" s="30" t="s">
        <v>16</v>
      </c>
      <c r="G5" s="30" t="s">
        <v>94</v>
      </c>
    </row>
  </sheetData>
  <mergeCells count="3">
    <mergeCell ref="A1:G1"/>
    <mergeCell ref="B2:G2"/>
    <mergeCell ref="B3:G3"/>
  </mergeCells>
  <drawing r:id="rId1"/>
</worksheet>
</file>