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 AM Tool 03 (Form)" sheetId="1" r:id="rId4"/>
    <sheet state="visible" name="AR AM Tool 03 (Auto)" sheetId="2" r:id="rId5"/>
    <sheet state="visible" name="Enums" sheetId="3" r:id="rId6"/>
  </sheets>
  <definedNames>
    <definedName hidden="1" localSheetId="0" name="_xlnm._FilterDatabase">'AR AM Tool 03 (Form)'!$A$3:$F$103</definedName>
    <definedName hidden="1" localSheetId="1" name="_xlnm._FilterDatabase">'AR AM Tool 03 (Auto)'!$A$3:$F$111</definedName>
  </definedNames>
  <calcPr/>
</workbook>
</file>

<file path=xl/sharedStrings.xml><?xml version="1.0" encoding="utf-8"?>
<sst xmlns="http://schemas.openxmlformats.org/spreadsheetml/2006/main" count="116" uniqueCount="45">
  <si>
    <t>AR AM Tool 03 (Form)</t>
  </si>
  <si>
    <t>Schema Type</t>
  </si>
  <si>
    <t>Tools Schema</t>
  </si>
  <si>
    <t>Required Field</t>
  </si>
  <si>
    <t>Field Type</t>
  </si>
  <si>
    <t>Parameter</t>
  </si>
  <si>
    <t>Question</t>
  </si>
  <si>
    <t>Allow Multiple Answers</t>
  </si>
  <si>
    <t>Answer</t>
  </si>
  <si>
    <t>Yes</t>
  </si>
  <si>
    <t>Integer</t>
  </si>
  <si>
    <t>N</t>
  </si>
  <si>
    <t>Total possible sample spots</t>
  </si>
  <si>
    <t>No</t>
  </si>
  <si>
    <t>∑i, (w,i x s,i)</t>
  </si>
  <si>
    <t>Sum of the Weighted Standard Deviations</t>
  </si>
  <si>
    <t>E</t>
  </si>
  <si>
    <t>Acceptable margin of error (i.e. one-half the confidence interval) in estimation of biomass stock within the project boundary; t d.m. (or t d.m. ha-1), i.e. in the units used for s,i</t>
  </si>
  <si>
    <t>T,VAL</t>
  </si>
  <si>
    <t xml:space="preserve">If n &gt; 30, use 1.645 here. If n &lt; 30, recalculate using a different t-value with degrees of freedom equal to n−1.  See table on page 5 for parameter T,VAL (Note: Use the 90% confidence level, unless a different confidence level is prescribed in a methodology). </t>
  </si>
  <si>
    <t>Enum</t>
  </si>
  <si>
    <t>Enums</t>
  </si>
  <si>
    <t>Is the area sampled less or more than 5% of the project area?</t>
  </si>
  <si>
    <t>n,i</t>
  </si>
  <si>
    <t>Number of sample plots allocated to a stratum</t>
  </si>
  <si>
    <t>Please see documentation for instructions</t>
  </si>
  <si>
    <t>AR AM Tool 03 (Auto)</t>
  </si>
  <si>
    <t>Auto-Calculate</t>
  </si>
  <si>
    <t>∑i, (w,i x s,i)2</t>
  </si>
  <si>
    <t>Sum of the Weighted Standard Deviations, squared</t>
  </si>
  <si>
    <t>n</t>
  </si>
  <si>
    <t>Number of sample plots required for estimation of biomass stocks within the project boundary.  If n &gt; 30 , this value is final. (T,VAL is 1.645 for infinite degrees of freedom / See page 5)</t>
  </si>
  <si>
    <t>T,VAL^2</t>
  </si>
  <si>
    <t>t-value squared</t>
  </si>
  <si>
    <t>new n</t>
  </si>
  <si>
    <t>If n &lt; 30, new n is the final value. If n &gt; 30, new n is same as n above.</t>
  </si>
  <si>
    <t>simpler n</t>
  </si>
  <si>
    <t>If the area sampled is less than 5% of the project area, number of sample plots required for estimation of biomass stocks within the project boundary.</t>
  </si>
  <si>
    <t>n,a</t>
  </si>
  <si>
    <t>If the area sampled is more than 5% of the project area. Adjust the calculated number of sample plots (n) using this formula.</t>
  </si>
  <si>
    <t>Schema name</t>
  </si>
  <si>
    <t>Field name</t>
  </si>
  <si>
    <t>More or less than 5%</t>
  </si>
  <si>
    <t>More</t>
  </si>
  <si>
    <t>Less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</si>
</sst>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8.0"/>
      <color theme="1"/>
      <name val="Calibri"/>
    </font>
    <font/>
    <font>
      <b/>
      <sz val="14.0"/>
      <color theme="1"/>
      <name val="Calibri"/>
    </font>
    <font>
      <sz val="11.0"/>
      <color theme="1"/>
      <name val="Calibri"/>
    </font>
    <font>
      <color theme="1"/>
      <name val="Arial"/>
    </font>
    <font>
      <color theme="1"/>
      <name val="Calibri"/>
    </font>
    <font>
      <sz val="10.0"/>
      <color theme="1"/>
      <name val="Calibri"/>
    </font>
    <font>
      <u/>
      <color rgb="FF1155CC"/>
      <name val="Calibri"/>
    </font>
    <font>
      <sz val="12.0"/>
      <color theme="1"/>
      <name val="Calibri"/>
    </font>
    <font>
      <sz val="12.0"/>
      <color rgb="FF00FFFF"/>
      <name val="Calibri"/>
    </font>
    <font>
      <color rgb="FF00FFFF"/>
      <name val="Calibri"/>
    </font>
    <font>
      <sz val="10.0"/>
      <color rgb="FF000000"/>
      <name val="Calibri"/>
    </font>
    <font>
      <u/>
      <sz val="10.0"/>
      <color rgb="FF0000FF"/>
      <name val="Calibri"/>
    </font>
    <font>
      <sz val="12.0"/>
      <color rgb="FF1F1F1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8E4BC"/>
        <bgColor rgb="FFD8E4B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</fills>
  <borders count="8">
    <border/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0" fillId="0" fontId="3" numFmtId="0" xfId="0" applyFont="1"/>
    <xf borderId="3" fillId="3" fontId="3" numFmtId="0" xfId="0" applyAlignment="1" applyBorder="1" applyFill="1" applyFont="1">
      <alignment vertical="bottom"/>
    </xf>
    <xf borderId="4" fillId="4" fontId="4" numFmtId="0" xfId="0" applyAlignment="1" applyBorder="1" applyFill="1" applyFont="1">
      <alignment shrinkToFit="0" vertical="bottom" wrapText="1"/>
    </xf>
    <xf borderId="5" fillId="0" fontId="2" numFmtId="0" xfId="0" applyBorder="1" applyFont="1"/>
    <xf borderId="6" fillId="0" fontId="2" numFmtId="0" xfId="0" applyBorder="1" applyFont="1"/>
    <xf borderId="0" fillId="4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Font="1"/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shrinkToFit="0" wrapText="1"/>
    </xf>
    <xf borderId="0" fillId="0" fontId="6" numFmtId="0" xfId="0" applyAlignment="1" applyFont="1">
      <alignment vertical="bottom"/>
    </xf>
    <xf borderId="0" fillId="0" fontId="7" numFmtId="0" xfId="0" applyFont="1"/>
    <xf borderId="0" fillId="0" fontId="6" numFmtId="0" xfId="0" applyAlignment="1" applyFont="1">
      <alignment readingOrder="0" shrinkToFit="0" vertical="bottom" wrapText="1"/>
    </xf>
    <xf borderId="0" fillId="0" fontId="8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11" numFmtId="0" xfId="0" applyAlignment="1" applyFon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6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7" fillId="5" fontId="9" numFmtId="0" xfId="0" applyBorder="1" applyFill="1" applyFont="1"/>
    <xf borderId="7" fillId="5" fontId="9" numFmtId="0" xfId="0" applyAlignment="1" applyBorder="1" applyFont="1">
      <alignment shrinkToFit="0" wrapText="1"/>
    </xf>
    <xf borderId="7" fillId="5" fontId="9" numFmtId="0" xfId="0" applyAlignment="1" applyBorder="1" applyFont="1">
      <alignment horizontal="left" shrinkToFit="0" wrapText="1"/>
    </xf>
    <xf borderId="7" fillId="5" fontId="9" numFmtId="3" xfId="0" applyAlignment="1" applyBorder="1" applyFont="1" applyNumberFormat="1">
      <alignment horizontal="left" shrinkToFit="0" wrapText="1"/>
    </xf>
    <xf borderId="0" fillId="0" fontId="9" numFmtId="0" xfId="0" applyFont="1"/>
    <xf borderId="0" fillId="0" fontId="9" numFmtId="3" xfId="0" applyAlignment="1" applyFont="1" applyNumberFormat="1">
      <alignment horizontal="left" shrinkToFit="0" wrapText="1"/>
    </xf>
    <xf borderId="1" fillId="6" fontId="1" numFmtId="0" xfId="0" applyAlignment="1" applyBorder="1" applyFill="1" applyFont="1">
      <alignment horizontal="center"/>
    </xf>
    <xf borderId="0" fillId="0" fontId="9" numFmtId="9" xfId="0" applyAlignment="1" applyFont="1" applyNumberFormat="1">
      <alignment horizontal="left" shrinkToFit="0" wrapText="1"/>
    </xf>
    <xf borderId="7" fillId="5" fontId="9" numFmtId="1" xfId="0" applyAlignment="1" applyBorder="1" applyFont="1" applyNumberFormat="1">
      <alignment horizontal="left" shrinkToFit="0" wrapText="1"/>
    </xf>
    <xf borderId="1" fillId="2" fontId="1" numFmtId="0" xfId="0" applyAlignment="1" applyBorder="1" applyFont="1">
      <alignment horizontal="center"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horizontal="left" shrinkToFit="0" wrapText="1"/>
    </xf>
    <xf borderId="0" fillId="0" fontId="12" numFmtId="0" xfId="0" applyAlignment="1" applyFont="1">
      <alignment shrinkToFit="0" wrapText="1"/>
    </xf>
    <xf borderId="0" fillId="0" fontId="7" numFmtId="0" xfId="0" applyAlignment="1" applyFont="1">
      <alignment readingOrder="0"/>
    </xf>
    <xf borderId="0" fillId="5" fontId="7" numFmtId="0" xfId="0" applyFont="1"/>
    <xf borderId="0" fillId="5" fontId="12" numFmtId="0" xfId="0" applyAlignment="1" applyFont="1">
      <alignment shrinkToFit="0" wrapText="1"/>
    </xf>
    <xf borderId="0" fillId="5" fontId="7" numFmtId="0" xfId="0" applyAlignment="1" applyFont="1">
      <alignment readingOrder="0"/>
    </xf>
    <xf borderId="0" fillId="5" fontId="7" numFmtId="0" xfId="0" applyAlignment="1" applyFont="1">
      <alignment horizontal="right" shrinkToFit="0" wrapText="1"/>
    </xf>
    <xf borderId="0" fillId="5" fontId="7" numFmtId="0" xfId="0" applyAlignment="1" applyFont="1">
      <alignment vertical="bottom"/>
    </xf>
    <xf borderId="0" fillId="5" fontId="12" numFmtId="0" xfId="0" applyAlignment="1" applyFont="1">
      <alignment readingOrder="0" shrinkToFit="0" vertical="bottom" wrapText="1"/>
    </xf>
    <xf borderId="0" fillId="5" fontId="7" numFmtId="0" xfId="0" applyAlignment="1" applyFont="1">
      <alignment readingOrder="0" vertical="bottom"/>
    </xf>
    <xf borderId="0" fillId="5" fontId="7" numFmtId="0" xfId="0" applyAlignment="1" applyFont="1">
      <alignment shrinkToFit="0" vertical="bottom" wrapText="1"/>
    </xf>
    <xf borderId="0" fillId="0" fontId="7" numFmtId="0" xfId="0" applyAlignment="1" applyFont="1">
      <alignment readingOrder="0" vertical="bottom"/>
    </xf>
    <xf borderId="0" fillId="0" fontId="12" numFmtId="0" xfId="0" applyAlignment="1" applyFont="1">
      <alignment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5" fontId="7" numFmtId="0" xfId="0" applyAlignment="1" applyFont="1">
      <alignment horizontal="right" readingOrder="0" shrinkToFit="0" vertical="bottom" wrapText="1"/>
    </xf>
    <xf borderId="0" fillId="0" fontId="13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3" fillId="0" fontId="3" numFmtId="0" xfId="0" applyAlignment="1" applyBorder="1" applyFont="1">
      <alignment vertical="bottom"/>
    </xf>
    <xf borderId="6" fillId="0" fontId="4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readingOrder="0" shrinkToFit="0" vertical="bottom" wrapText="1"/>
    </xf>
    <xf borderId="0" fillId="4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4" fontId="14" numFmtId="0" xfId="0" applyAlignment="1" applyFont="1">
      <alignment readingOrder="0" vertical="bottom"/>
    </xf>
    <xf borderId="0" fillId="4" fontId="1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1.38"/>
    <col customWidth="1" min="2" max="3" width="15.5"/>
    <col customWidth="1" min="4" max="4" width="70.75"/>
    <col customWidth="1" min="5" max="5" width="7.75"/>
    <col customWidth="1" min="6" max="6" width="12.88"/>
    <col customWidth="1" min="7" max="26" width="9.75"/>
  </cols>
  <sheetData>
    <row r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6"/>
      <c r="D2" s="6"/>
      <c r="E2" s="6"/>
      <c r="F2" s="7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3</v>
      </c>
      <c r="B3" s="10" t="s">
        <v>4</v>
      </c>
      <c r="C3" s="10" t="s">
        <v>5</v>
      </c>
      <c r="D3" s="11" t="s">
        <v>6</v>
      </c>
      <c r="E3" s="10" t="s">
        <v>7</v>
      </c>
      <c r="F3" s="11" t="s">
        <v>8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13" t="s">
        <v>9</v>
      </c>
      <c r="B4" s="13" t="s">
        <v>10</v>
      </c>
      <c r="C4" s="13" t="s">
        <v>11</v>
      </c>
      <c r="D4" s="13" t="s">
        <v>12</v>
      </c>
      <c r="E4" s="13" t="s">
        <v>13</v>
      </c>
      <c r="F4" s="13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5" t="s">
        <v>9</v>
      </c>
      <c r="B5" s="15" t="s">
        <v>10</v>
      </c>
      <c r="C5" s="15" t="s">
        <v>14</v>
      </c>
      <c r="D5" s="13" t="s">
        <v>15</v>
      </c>
      <c r="E5" s="15" t="s">
        <v>13</v>
      </c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5" t="s">
        <v>9</v>
      </c>
      <c r="B6" s="15" t="s">
        <v>10</v>
      </c>
      <c r="C6" s="15" t="s">
        <v>16</v>
      </c>
      <c r="D6" s="13" t="s">
        <v>17</v>
      </c>
      <c r="E6" s="15" t="s">
        <v>13</v>
      </c>
      <c r="F6" s="13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15" t="s">
        <v>9</v>
      </c>
      <c r="B7" s="15" t="s">
        <v>10</v>
      </c>
      <c r="C7" s="15" t="s">
        <v>18</v>
      </c>
      <c r="D7" s="17" t="s">
        <v>19</v>
      </c>
      <c r="E7" s="15" t="s">
        <v>13</v>
      </c>
      <c r="F7" s="13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15" t="s">
        <v>9</v>
      </c>
      <c r="B8" s="15" t="s">
        <v>20</v>
      </c>
      <c r="C8" s="18" t="s">
        <v>21</v>
      </c>
      <c r="D8" s="19" t="s">
        <v>22</v>
      </c>
      <c r="E8" s="15" t="s">
        <v>13</v>
      </c>
      <c r="F8" s="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1" t="s">
        <v>9</v>
      </c>
      <c r="B9" s="21" t="s">
        <v>10</v>
      </c>
      <c r="C9" s="21" t="s">
        <v>23</v>
      </c>
      <c r="D9" s="13" t="s">
        <v>24</v>
      </c>
      <c r="E9" s="21" t="s">
        <v>9</v>
      </c>
      <c r="F9" s="13" t="s">
        <v>25</v>
      </c>
    </row>
    <row r="10" ht="15.75" customHeight="1">
      <c r="A10" s="22"/>
      <c r="B10" s="22"/>
      <c r="C10" s="22"/>
      <c r="D10" s="23"/>
      <c r="E10" s="22"/>
      <c r="F10" s="24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D11" s="25"/>
      <c r="F11" s="26"/>
    </row>
    <row r="12" ht="15.75" customHeight="1">
      <c r="D12" s="25"/>
      <c r="F12" s="26"/>
    </row>
    <row r="13" ht="15.75" customHeight="1">
      <c r="D13" s="25"/>
      <c r="F13" s="26"/>
    </row>
    <row r="14" ht="15.75" customHeight="1">
      <c r="D14" s="25"/>
      <c r="F14" s="26"/>
    </row>
    <row r="15" ht="15.75" customHeight="1">
      <c r="A15" s="22"/>
      <c r="B15" s="22"/>
      <c r="C15" s="22"/>
      <c r="D15" s="23"/>
      <c r="E15" s="22"/>
      <c r="F15" s="24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5.75" customHeight="1">
      <c r="D16" s="27"/>
      <c r="F16" s="26"/>
    </row>
    <row r="17" ht="15.75" customHeight="1">
      <c r="D17" s="27"/>
      <c r="F17" s="26"/>
    </row>
    <row r="18" ht="15.75" customHeight="1">
      <c r="A18" s="22"/>
      <c r="B18" s="22"/>
      <c r="C18" s="22"/>
      <c r="D18" s="24"/>
      <c r="E18" s="22"/>
      <c r="F18" s="24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D19" s="27"/>
      <c r="F19" s="26"/>
    </row>
    <row r="20" ht="15.75" customHeight="1">
      <c r="D20" s="27"/>
      <c r="F20" s="26"/>
    </row>
    <row r="21" ht="15.75" customHeight="1">
      <c r="D21" s="27"/>
      <c r="F21" s="26"/>
    </row>
    <row r="22" ht="15.75" customHeight="1">
      <c r="D22" s="27"/>
      <c r="F22" s="28"/>
    </row>
    <row r="23" ht="15.75" customHeight="1">
      <c r="D23" s="27"/>
      <c r="F23" s="28"/>
    </row>
    <row r="24" ht="15.75" customHeight="1">
      <c r="D24" s="27"/>
      <c r="F24" s="28"/>
    </row>
    <row r="25" ht="15.75" customHeight="1">
      <c r="D25" s="27"/>
      <c r="F25" s="26"/>
    </row>
    <row r="26" ht="15.75" customHeight="1">
      <c r="D26" s="27"/>
      <c r="F26" s="26"/>
    </row>
    <row r="27" ht="15.75" customHeight="1">
      <c r="D27" s="27"/>
      <c r="F27" s="26"/>
    </row>
    <row r="28" ht="15.75" customHeight="1">
      <c r="D28" s="27"/>
      <c r="F28" s="26"/>
    </row>
    <row r="29" ht="15.75" customHeight="1">
      <c r="D29" s="27"/>
      <c r="F29" s="26"/>
    </row>
    <row r="30" ht="15.75" customHeight="1">
      <c r="D30" s="27"/>
      <c r="F30" s="26"/>
    </row>
    <row r="31" ht="15.75" customHeight="1">
      <c r="D31" s="27"/>
      <c r="F31" s="26"/>
    </row>
    <row r="32" ht="15.75" customHeight="1">
      <c r="D32" s="27"/>
      <c r="F32" s="26"/>
    </row>
    <row r="33" ht="15.75" customHeight="1">
      <c r="D33" s="27"/>
      <c r="F33" s="26"/>
    </row>
    <row r="34" ht="15.75" customHeight="1">
      <c r="D34" s="27"/>
      <c r="F34" s="26"/>
    </row>
    <row r="35" ht="15.75" customHeight="1">
      <c r="D35" s="27"/>
      <c r="F35" s="26"/>
    </row>
    <row r="36" ht="15.75" customHeight="1">
      <c r="D36" s="27"/>
      <c r="F36" s="26"/>
    </row>
    <row r="37" ht="15.75" customHeight="1">
      <c r="D37" s="27"/>
      <c r="F37" s="26"/>
    </row>
    <row r="38" ht="15.75" customHeight="1">
      <c r="D38" s="27"/>
      <c r="F38" s="26"/>
    </row>
    <row r="39" ht="15.75" customHeight="1">
      <c r="D39" s="27"/>
      <c r="F39" s="26"/>
    </row>
    <row r="40" ht="15.75" customHeight="1">
      <c r="D40" s="27"/>
      <c r="F40" s="26"/>
    </row>
    <row r="41" ht="15.75" customHeight="1">
      <c r="D41" s="27"/>
      <c r="F41" s="26"/>
    </row>
    <row r="42" ht="15.75" customHeight="1">
      <c r="D42" s="27"/>
      <c r="F42" s="26"/>
    </row>
    <row r="43" ht="15.75" customHeight="1">
      <c r="A43" s="29"/>
      <c r="B43" s="29"/>
      <c r="C43" s="29"/>
      <c r="D43" s="30"/>
      <c r="E43" s="29"/>
      <c r="F43" s="31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30"/>
      <c r="E44" s="29"/>
      <c r="F44" s="31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30"/>
      <c r="E45" s="29"/>
      <c r="F45" s="31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30"/>
      <c r="E46" s="29"/>
      <c r="F46" s="31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30"/>
      <c r="E47" s="29"/>
      <c r="F47" s="32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30"/>
      <c r="E48" s="29"/>
      <c r="F48" s="32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30"/>
      <c r="E49" s="29"/>
      <c r="F49" s="32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B50" s="33"/>
      <c r="C50" s="33"/>
      <c r="D50" s="28"/>
      <c r="E50" s="33"/>
      <c r="F50" s="34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B51" s="33"/>
      <c r="C51" s="33"/>
      <c r="D51" s="28"/>
      <c r="E51" s="33"/>
      <c r="F51" s="34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B52" s="33"/>
      <c r="C52" s="33"/>
      <c r="D52" s="28"/>
      <c r="E52" s="33"/>
      <c r="F52" s="34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29"/>
      <c r="B53" s="29"/>
      <c r="C53" s="29"/>
      <c r="D53" s="30"/>
      <c r="E53" s="29"/>
      <c r="F53" s="3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30"/>
      <c r="E54" s="29"/>
      <c r="F54" s="32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30"/>
      <c r="E55" s="29"/>
      <c r="F55" s="32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35"/>
      <c r="B56" s="2"/>
      <c r="C56" s="2"/>
      <c r="D56" s="2"/>
      <c r="E56" s="2"/>
      <c r="F56" s="2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33"/>
      <c r="B57" s="33"/>
      <c r="C57" s="33"/>
      <c r="D57" s="28"/>
      <c r="E57" s="33"/>
      <c r="F57" s="26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28"/>
      <c r="E58" s="33"/>
      <c r="F58" s="26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28"/>
      <c r="E59" s="33"/>
      <c r="F59" s="26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28"/>
      <c r="E60" s="33"/>
      <c r="F60" s="26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28"/>
      <c r="E61" s="33"/>
      <c r="F61" s="26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28"/>
      <c r="E62" s="33"/>
      <c r="F62" s="26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29"/>
      <c r="B63" s="29"/>
      <c r="C63" s="29"/>
      <c r="D63" s="30"/>
      <c r="E63" s="29"/>
      <c r="F63" s="31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30"/>
      <c r="E64" s="29"/>
      <c r="F64" s="31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30"/>
      <c r="E65" s="29"/>
      <c r="F65" s="31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30"/>
      <c r="E66" s="29"/>
      <c r="F66" s="31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33"/>
      <c r="B67" s="33"/>
      <c r="C67" s="33"/>
      <c r="D67" s="28"/>
      <c r="E67" s="33"/>
      <c r="F67" s="26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28"/>
      <c r="E68" s="33"/>
      <c r="F68" s="26"/>
    </row>
    <row r="69" ht="15.75" customHeight="1">
      <c r="A69" s="33"/>
      <c r="B69" s="33"/>
      <c r="C69" s="33"/>
      <c r="D69" s="28"/>
      <c r="E69" s="33"/>
      <c r="F69" s="26"/>
    </row>
    <row r="70" ht="15.75" customHeight="1">
      <c r="A70" s="33"/>
      <c r="B70" s="33"/>
      <c r="C70" s="33"/>
      <c r="D70" s="28"/>
      <c r="E70" s="33"/>
      <c r="F70" s="26"/>
    </row>
    <row r="71" ht="15.75" customHeight="1">
      <c r="A71" s="29"/>
      <c r="B71" s="29"/>
      <c r="C71" s="29"/>
      <c r="D71" s="30"/>
      <c r="E71" s="29"/>
      <c r="F71" s="31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30"/>
      <c r="E72" s="29"/>
      <c r="F72" s="31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30"/>
      <c r="E73" s="29"/>
      <c r="F73" s="31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33"/>
      <c r="B74" s="33"/>
      <c r="C74" s="33"/>
      <c r="D74" s="27"/>
      <c r="E74" s="33"/>
      <c r="F74" s="26"/>
    </row>
    <row r="75" ht="15.75" customHeight="1">
      <c r="A75" s="33"/>
      <c r="B75" s="33"/>
      <c r="C75" s="33"/>
      <c r="D75" s="27"/>
      <c r="E75" s="33"/>
      <c r="F75" s="26"/>
    </row>
    <row r="76" ht="15.75" customHeight="1">
      <c r="A76" s="33"/>
      <c r="B76" s="33"/>
      <c r="C76" s="33"/>
      <c r="D76" s="27"/>
      <c r="E76" s="33"/>
      <c r="F76" s="26"/>
    </row>
    <row r="77" ht="15.75" customHeight="1">
      <c r="A77" s="33"/>
      <c r="B77" s="33"/>
      <c r="C77" s="33"/>
      <c r="D77" s="27"/>
      <c r="E77" s="33"/>
      <c r="F77" s="26"/>
    </row>
    <row r="78" ht="15.75" customHeight="1">
      <c r="A78" s="29"/>
      <c r="B78" s="29"/>
      <c r="C78" s="29"/>
      <c r="D78" s="30"/>
      <c r="E78" s="29"/>
      <c r="F78" s="31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30"/>
      <c r="E79" s="29"/>
      <c r="F79" s="31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30"/>
      <c r="E80" s="29"/>
      <c r="F80" s="31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33"/>
      <c r="B81" s="33"/>
      <c r="C81" s="33"/>
      <c r="D81" s="28"/>
      <c r="E81" s="33"/>
      <c r="F81" s="26"/>
    </row>
    <row r="82" ht="15.75" customHeight="1">
      <c r="A82" s="33"/>
      <c r="B82" s="33"/>
      <c r="C82" s="33"/>
      <c r="D82" s="28"/>
      <c r="E82" s="33"/>
      <c r="F82" s="26"/>
    </row>
    <row r="83" ht="15.75" customHeight="1">
      <c r="A83" s="33"/>
      <c r="B83" s="33"/>
      <c r="C83" s="33"/>
      <c r="D83" s="28"/>
      <c r="E83" s="33"/>
      <c r="F83" s="26"/>
    </row>
    <row r="84" ht="15.75" customHeight="1">
      <c r="A84" s="29"/>
      <c r="B84" s="29"/>
      <c r="C84" s="29"/>
      <c r="D84" s="30"/>
      <c r="E84" s="29"/>
      <c r="F84" s="31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30"/>
      <c r="E85" s="29"/>
      <c r="F85" s="31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30"/>
      <c r="E86" s="29"/>
      <c r="F86" s="31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35"/>
      <c r="B87" s="2"/>
      <c r="C87" s="2"/>
      <c r="D87" s="2"/>
      <c r="E87" s="2"/>
      <c r="F87" s="2"/>
    </row>
    <row r="88" ht="15.75" customHeight="1">
      <c r="A88" s="33"/>
      <c r="B88" s="33"/>
      <c r="C88" s="33"/>
      <c r="D88" s="28"/>
      <c r="E88" s="33"/>
      <c r="F88" s="26"/>
    </row>
    <row r="89" ht="15.75" customHeight="1">
      <c r="A89" s="33"/>
      <c r="B89" s="33"/>
      <c r="C89" s="33"/>
      <c r="D89" s="28"/>
      <c r="E89" s="33"/>
      <c r="F89" s="26"/>
    </row>
    <row r="90" ht="15.75" customHeight="1">
      <c r="A90" s="33"/>
      <c r="B90" s="33"/>
      <c r="C90" s="33"/>
      <c r="D90" s="28"/>
      <c r="E90" s="33"/>
      <c r="F90" s="26"/>
    </row>
    <row r="91" ht="15.75" customHeight="1">
      <c r="A91" s="29"/>
      <c r="B91" s="29"/>
      <c r="C91" s="29"/>
      <c r="D91" s="30"/>
      <c r="E91" s="29"/>
      <c r="F91" s="32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30"/>
      <c r="E92" s="29"/>
      <c r="F92" s="32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30"/>
      <c r="E93" s="29"/>
      <c r="F93" s="32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33"/>
      <c r="B94" s="33"/>
      <c r="C94" s="33"/>
      <c r="D94" s="27"/>
      <c r="E94" s="33"/>
      <c r="F94" s="36"/>
    </row>
    <row r="95" ht="15.75" customHeight="1">
      <c r="A95" s="29"/>
      <c r="B95" s="29"/>
      <c r="C95" s="29"/>
      <c r="D95" s="30"/>
      <c r="E95" s="29"/>
      <c r="F95" s="37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30"/>
      <c r="E96" s="29"/>
      <c r="F96" s="37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30"/>
      <c r="E97" s="29"/>
      <c r="F97" s="37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33"/>
      <c r="B98" s="33"/>
      <c r="C98" s="33"/>
      <c r="D98" s="27"/>
      <c r="F98" s="34"/>
    </row>
    <row r="99" ht="15.75" customHeight="1">
      <c r="A99" s="33"/>
      <c r="B99" s="33"/>
      <c r="C99" s="33"/>
      <c r="D99" s="27"/>
      <c r="F99" s="34"/>
    </row>
    <row r="100" ht="15.75" customHeight="1">
      <c r="A100" s="33"/>
      <c r="B100" s="33"/>
      <c r="C100" s="33"/>
      <c r="D100" s="27"/>
      <c r="F100" s="34"/>
    </row>
    <row r="101" ht="15.75" customHeight="1">
      <c r="A101" s="29"/>
      <c r="B101" s="29"/>
      <c r="C101" s="29"/>
      <c r="D101" s="30"/>
      <c r="E101" s="29"/>
      <c r="F101" s="32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30"/>
      <c r="E102" s="29"/>
      <c r="F102" s="32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30"/>
      <c r="E103" s="29"/>
      <c r="F103" s="32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D104" s="27"/>
      <c r="F104" s="26"/>
    </row>
    <row r="105" ht="15.75" customHeight="1">
      <c r="D105" s="27"/>
      <c r="F105" s="26"/>
    </row>
    <row r="106" ht="15.75" customHeight="1">
      <c r="D106" s="27"/>
      <c r="F106" s="26"/>
    </row>
    <row r="107" ht="15.75" customHeight="1">
      <c r="D107" s="27"/>
      <c r="F107" s="26"/>
    </row>
    <row r="108" ht="15.75" customHeight="1">
      <c r="D108" s="27"/>
      <c r="F108" s="26"/>
    </row>
    <row r="109" ht="15.75" customHeight="1">
      <c r="D109" s="27"/>
      <c r="F109" s="26"/>
    </row>
    <row r="110" ht="15.75" customHeight="1">
      <c r="D110" s="27"/>
      <c r="F110" s="26"/>
    </row>
    <row r="111" ht="15.75" customHeight="1">
      <c r="D111" s="27"/>
      <c r="F111" s="26"/>
    </row>
    <row r="112" ht="15.75" customHeight="1">
      <c r="D112" s="27"/>
      <c r="F112" s="26"/>
    </row>
    <row r="113" ht="15.75" customHeight="1">
      <c r="D113" s="27"/>
      <c r="F113" s="26"/>
    </row>
    <row r="114" ht="15.75" customHeight="1">
      <c r="D114" s="27"/>
      <c r="F114" s="26"/>
    </row>
    <row r="115" ht="15.75" customHeight="1">
      <c r="D115" s="27"/>
      <c r="F115" s="26"/>
    </row>
    <row r="116" ht="15.75" customHeight="1">
      <c r="D116" s="27"/>
      <c r="F116" s="26"/>
    </row>
    <row r="117" ht="15.75" customHeight="1">
      <c r="D117" s="27"/>
      <c r="F117" s="26"/>
    </row>
    <row r="118" ht="15.75" customHeight="1">
      <c r="D118" s="27"/>
      <c r="F118" s="26"/>
    </row>
    <row r="119" ht="15.75" customHeight="1">
      <c r="D119" s="27"/>
      <c r="F119" s="26"/>
    </row>
    <row r="120" ht="15.75" customHeight="1">
      <c r="D120" s="27"/>
      <c r="F120" s="26"/>
    </row>
    <row r="121" ht="15.75" customHeight="1">
      <c r="D121" s="27"/>
      <c r="F121" s="26"/>
    </row>
    <row r="122" ht="15.75" customHeight="1">
      <c r="D122" s="27"/>
      <c r="F122" s="26"/>
    </row>
    <row r="123" ht="15.75" customHeight="1">
      <c r="D123" s="27"/>
      <c r="F123" s="26"/>
    </row>
    <row r="124" ht="15.75" customHeight="1">
      <c r="D124" s="27"/>
      <c r="F124" s="26"/>
    </row>
    <row r="125" ht="15.75" customHeight="1">
      <c r="D125" s="27"/>
      <c r="F125" s="26"/>
    </row>
    <row r="126" ht="15.75" customHeight="1">
      <c r="D126" s="27"/>
      <c r="F126" s="26"/>
    </row>
    <row r="127" ht="15.75" customHeight="1">
      <c r="D127" s="27"/>
      <c r="F127" s="26"/>
    </row>
    <row r="128" ht="15.75" customHeight="1">
      <c r="D128" s="27"/>
      <c r="F128" s="26"/>
    </row>
    <row r="129" ht="15.75" customHeight="1">
      <c r="D129" s="27"/>
      <c r="F129" s="26"/>
    </row>
    <row r="130" ht="15.75" customHeight="1">
      <c r="D130" s="27"/>
      <c r="F130" s="26"/>
    </row>
    <row r="131" ht="15.75" customHeight="1">
      <c r="D131" s="27"/>
      <c r="F131" s="26"/>
    </row>
    <row r="132" ht="15.75" customHeight="1">
      <c r="D132" s="27"/>
      <c r="F132" s="26"/>
    </row>
    <row r="133" ht="15.75" customHeight="1">
      <c r="D133" s="27"/>
      <c r="F133" s="26"/>
    </row>
    <row r="134" ht="15.75" customHeight="1">
      <c r="D134" s="27"/>
      <c r="F134" s="26"/>
    </row>
    <row r="135" ht="15.75" customHeight="1">
      <c r="D135" s="27"/>
      <c r="F135" s="26"/>
    </row>
    <row r="136" ht="15.75" customHeight="1">
      <c r="D136" s="27"/>
      <c r="F136" s="26"/>
    </row>
    <row r="137" ht="15.75" customHeight="1">
      <c r="D137" s="27"/>
      <c r="F137" s="26"/>
    </row>
    <row r="138" ht="15.75" customHeight="1">
      <c r="D138" s="27"/>
      <c r="F138" s="26"/>
    </row>
    <row r="139" ht="15.75" customHeight="1">
      <c r="D139" s="27"/>
      <c r="F139" s="26"/>
    </row>
    <row r="140" ht="15.75" customHeight="1">
      <c r="D140" s="27"/>
      <c r="F140" s="26"/>
    </row>
    <row r="141" ht="15.75" customHeight="1">
      <c r="D141" s="27"/>
      <c r="F141" s="26"/>
    </row>
    <row r="142" ht="15.75" customHeight="1">
      <c r="D142" s="27"/>
      <c r="F142" s="26"/>
    </row>
    <row r="143" ht="15.75" customHeight="1">
      <c r="D143" s="27"/>
      <c r="F143" s="26"/>
    </row>
    <row r="144" ht="15.75" customHeight="1">
      <c r="D144" s="27"/>
      <c r="F144" s="26"/>
    </row>
    <row r="145" ht="15.75" customHeight="1">
      <c r="D145" s="27"/>
      <c r="F145" s="26"/>
    </row>
    <row r="146" ht="15.75" customHeight="1">
      <c r="D146" s="27"/>
      <c r="F146" s="26"/>
    </row>
    <row r="147" ht="15.75" customHeight="1">
      <c r="D147" s="27"/>
      <c r="F147" s="26"/>
    </row>
    <row r="148" ht="15.75" customHeight="1">
      <c r="D148" s="27"/>
      <c r="F148" s="26"/>
    </row>
    <row r="149" ht="15.75" customHeight="1">
      <c r="D149" s="27"/>
      <c r="F149" s="26"/>
    </row>
    <row r="150" ht="15.75" customHeight="1">
      <c r="D150" s="27"/>
      <c r="F150" s="26"/>
    </row>
    <row r="151" ht="15.75" customHeight="1">
      <c r="D151" s="27"/>
      <c r="F151" s="26"/>
    </row>
    <row r="152" ht="15.75" customHeight="1">
      <c r="D152" s="27"/>
      <c r="F152" s="26"/>
    </row>
    <row r="153" ht="15.75" customHeight="1">
      <c r="D153" s="27"/>
      <c r="F153" s="26"/>
    </row>
    <row r="154" ht="15.75" customHeight="1">
      <c r="D154" s="27"/>
      <c r="F154" s="26"/>
    </row>
    <row r="155" ht="15.75" customHeight="1">
      <c r="D155" s="27"/>
      <c r="F155" s="26"/>
    </row>
    <row r="156" ht="15.75" customHeight="1">
      <c r="D156" s="27"/>
      <c r="F156" s="26"/>
    </row>
    <row r="157" ht="15.75" customHeight="1">
      <c r="D157" s="27"/>
      <c r="F157" s="26"/>
    </row>
    <row r="158" ht="15.75" customHeight="1">
      <c r="D158" s="27"/>
      <c r="F158" s="26"/>
    </row>
    <row r="159" ht="15.75" customHeight="1">
      <c r="D159" s="27"/>
      <c r="F159" s="26"/>
    </row>
    <row r="160" ht="15.75" customHeight="1">
      <c r="D160" s="27"/>
      <c r="F160" s="26"/>
    </row>
    <row r="161" ht="15.75" customHeight="1">
      <c r="D161" s="27"/>
      <c r="F161" s="26"/>
    </row>
    <row r="162" ht="15.75" customHeight="1">
      <c r="D162" s="27"/>
      <c r="F162" s="26"/>
    </row>
    <row r="163" ht="15.75" customHeight="1">
      <c r="D163" s="27"/>
      <c r="F163" s="26"/>
    </row>
    <row r="164" ht="15.75" customHeight="1">
      <c r="D164" s="27"/>
      <c r="F164" s="26"/>
    </row>
    <row r="165" ht="15.75" customHeight="1">
      <c r="D165" s="27"/>
      <c r="F165" s="26"/>
    </row>
    <row r="166" ht="15.75" customHeight="1">
      <c r="D166" s="27"/>
      <c r="F166" s="26"/>
    </row>
    <row r="167" ht="15.75" customHeight="1">
      <c r="D167" s="27"/>
      <c r="F167" s="26"/>
    </row>
    <row r="168" ht="15.75" customHeight="1">
      <c r="D168" s="27"/>
      <c r="F168" s="26"/>
    </row>
    <row r="169" ht="15.75" customHeight="1">
      <c r="D169" s="27"/>
      <c r="F169" s="26"/>
    </row>
    <row r="170" ht="15.75" customHeight="1">
      <c r="D170" s="27"/>
      <c r="F170" s="26"/>
    </row>
    <row r="171" ht="15.75" customHeight="1">
      <c r="D171" s="27"/>
      <c r="F171" s="26"/>
    </row>
    <row r="172" ht="15.75" customHeight="1">
      <c r="D172" s="27"/>
      <c r="F172" s="26"/>
    </row>
    <row r="173" ht="15.75" customHeight="1">
      <c r="D173" s="27"/>
      <c r="F173" s="26"/>
    </row>
    <row r="174" ht="15.75" customHeight="1">
      <c r="D174" s="27"/>
      <c r="F174" s="26"/>
    </row>
    <row r="175" ht="15.75" customHeight="1">
      <c r="D175" s="27"/>
      <c r="F175" s="26"/>
    </row>
    <row r="176" ht="15.75" customHeight="1">
      <c r="D176" s="27"/>
      <c r="F176" s="26"/>
    </row>
    <row r="177" ht="15.75" customHeight="1">
      <c r="D177" s="27"/>
      <c r="F177" s="26"/>
    </row>
    <row r="178" ht="15.75" customHeight="1">
      <c r="D178" s="27"/>
      <c r="F178" s="26"/>
    </row>
    <row r="179" ht="15.75" customHeight="1">
      <c r="D179" s="27"/>
      <c r="F179" s="26"/>
    </row>
    <row r="180" ht="15.75" customHeight="1">
      <c r="D180" s="27"/>
      <c r="F180" s="26"/>
    </row>
    <row r="181" ht="15.75" customHeight="1">
      <c r="D181" s="27"/>
      <c r="F181" s="26"/>
    </row>
    <row r="182" ht="15.75" customHeight="1">
      <c r="D182" s="27"/>
      <c r="F182" s="26"/>
    </row>
    <row r="183" ht="15.75" customHeight="1">
      <c r="D183" s="27"/>
      <c r="F183" s="26"/>
    </row>
    <row r="184" ht="15.75" customHeight="1">
      <c r="D184" s="27"/>
      <c r="F184" s="26"/>
    </row>
    <row r="185" ht="15.75" customHeight="1">
      <c r="D185" s="27"/>
      <c r="F185" s="26"/>
    </row>
    <row r="186" ht="15.75" customHeight="1">
      <c r="D186" s="27"/>
      <c r="F186" s="26"/>
    </row>
    <row r="187" ht="15.75" customHeight="1">
      <c r="D187" s="27"/>
      <c r="F187" s="26"/>
    </row>
    <row r="188" ht="15.75" customHeight="1">
      <c r="D188" s="27"/>
      <c r="F188" s="26"/>
    </row>
    <row r="189" ht="15.75" customHeight="1">
      <c r="D189" s="27"/>
      <c r="F189" s="26"/>
    </row>
    <row r="190" ht="15.75" customHeight="1">
      <c r="D190" s="27"/>
      <c r="F190" s="26"/>
    </row>
    <row r="191" ht="15.75" customHeight="1">
      <c r="D191" s="27"/>
      <c r="F191" s="26"/>
    </row>
    <row r="192" ht="15.75" customHeight="1">
      <c r="D192" s="27"/>
      <c r="F192" s="26"/>
    </row>
    <row r="193" ht="15.75" customHeight="1">
      <c r="D193" s="27"/>
      <c r="F193" s="26"/>
    </row>
    <row r="194" ht="15.75" customHeight="1">
      <c r="D194" s="27"/>
      <c r="F194" s="26"/>
    </row>
    <row r="195" ht="15.75" customHeight="1">
      <c r="D195" s="27"/>
      <c r="F195" s="26"/>
    </row>
    <row r="196" ht="15.75" customHeight="1">
      <c r="D196" s="27"/>
      <c r="F196" s="26"/>
    </row>
    <row r="197" ht="15.75" customHeight="1">
      <c r="D197" s="27"/>
      <c r="F197" s="26"/>
    </row>
    <row r="198" ht="15.75" customHeight="1">
      <c r="D198" s="27"/>
      <c r="F198" s="26"/>
    </row>
    <row r="199" ht="15.75" customHeight="1">
      <c r="D199" s="27"/>
      <c r="F199" s="26"/>
    </row>
    <row r="200" ht="15.75" customHeight="1">
      <c r="D200" s="27"/>
      <c r="F200" s="26"/>
    </row>
    <row r="201" ht="15.75" customHeight="1">
      <c r="D201" s="27"/>
      <c r="F201" s="26"/>
    </row>
    <row r="202" ht="15.75" customHeight="1">
      <c r="D202" s="27"/>
      <c r="F202" s="26"/>
    </row>
    <row r="203" ht="15.75" customHeight="1">
      <c r="D203" s="27"/>
      <c r="F203" s="26"/>
    </row>
    <row r="204" ht="15.75" customHeight="1">
      <c r="D204" s="27"/>
      <c r="F204" s="26"/>
    </row>
    <row r="205" ht="15.75" customHeight="1">
      <c r="D205" s="27"/>
      <c r="F205" s="26"/>
    </row>
    <row r="206" ht="15.75" customHeight="1">
      <c r="D206" s="27"/>
      <c r="F206" s="26"/>
    </row>
    <row r="207" ht="15.75" customHeight="1">
      <c r="D207" s="27"/>
      <c r="F207" s="26"/>
    </row>
    <row r="208" ht="15.75" customHeight="1">
      <c r="D208" s="27"/>
      <c r="F208" s="26"/>
    </row>
    <row r="209" ht="15.75" customHeight="1">
      <c r="D209" s="27"/>
      <c r="F209" s="26"/>
    </row>
    <row r="210" ht="15.75" customHeight="1">
      <c r="D210" s="27"/>
      <c r="F210" s="26"/>
    </row>
    <row r="211" ht="15.75" customHeight="1">
      <c r="D211" s="27"/>
      <c r="F211" s="26"/>
    </row>
    <row r="212" ht="15.75" customHeight="1">
      <c r="D212" s="27"/>
      <c r="F212" s="26"/>
    </row>
    <row r="213" ht="15.75" customHeight="1">
      <c r="D213" s="27"/>
      <c r="F213" s="26"/>
    </row>
    <row r="214" ht="15.75" customHeight="1">
      <c r="D214" s="27"/>
      <c r="F214" s="26"/>
    </row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autoFilter ref="$A$3:$F$103"/>
  <mergeCells count="4">
    <mergeCell ref="A1:F1"/>
    <mergeCell ref="B2:F2"/>
    <mergeCell ref="A56:F56"/>
    <mergeCell ref="A87:F87"/>
  </mergeCells>
  <dataValidations>
    <dataValidation type="list" allowBlank="1" showErrorMessage="1" sqref="F8">
      <formula1>#REF!</formula1>
    </dataValidation>
  </dataValidations>
  <hyperlinks>
    <hyperlink display="Enums" location="null!A1" ref="C8"/>
  </hyperlink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1.38"/>
    <col customWidth="1" min="2" max="3" width="15.5"/>
    <col customWidth="1" min="4" max="4" width="70.75"/>
    <col customWidth="1" min="5" max="5" width="7.75"/>
    <col customWidth="1" min="6" max="6" width="12.88"/>
    <col customWidth="1" min="7" max="26" width="9.75"/>
  </cols>
  <sheetData>
    <row r="1">
      <c r="A1" s="38" t="s">
        <v>26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6"/>
      <c r="D2" s="6"/>
      <c r="E2" s="6"/>
      <c r="F2" s="7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2" t="s">
        <v>3</v>
      </c>
      <c r="B3" s="12" t="s">
        <v>4</v>
      </c>
      <c r="C3" s="12" t="s">
        <v>5</v>
      </c>
      <c r="D3" s="39" t="s">
        <v>6</v>
      </c>
      <c r="E3" s="12" t="s">
        <v>7</v>
      </c>
      <c r="F3" s="40" t="s">
        <v>8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14" t="s">
        <v>9</v>
      </c>
      <c r="B4" s="14" t="s">
        <v>10</v>
      </c>
      <c r="C4" s="14" t="s">
        <v>11</v>
      </c>
      <c r="D4" s="14" t="s">
        <v>12</v>
      </c>
      <c r="E4" s="41" t="s">
        <v>13</v>
      </c>
      <c r="F4" s="42">
        <v>100.0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6" t="s">
        <v>9</v>
      </c>
      <c r="B5" s="16" t="s">
        <v>10</v>
      </c>
      <c r="C5" s="16" t="s">
        <v>14</v>
      </c>
      <c r="D5" s="43" t="s">
        <v>15</v>
      </c>
      <c r="E5" s="44" t="s">
        <v>13</v>
      </c>
      <c r="F5" s="42">
        <v>182.0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>
      <c r="A6" s="45" t="s">
        <v>9</v>
      </c>
      <c r="B6" s="45" t="s">
        <v>27</v>
      </c>
      <c r="C6" s="45" t="s">
        <v>28</v>
      </c>
      <c r="D6" s="46" t="s">
        <v>29</v>
      </c>
      <c r="E6" s="47" t="s">
        <v>13</v>
      </c>
      <c r="F6" s="48">
        <f>F5^2</f>
        <v>33124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16" t="s">
        <v>9</v>
      </c>
      <c r="B7" s="16" t="s">
        <v>10</v>
      </c>
      <c r="C7" s="16" t="s">
        <v>16</v>
      </c>
      <c r="D7" s="43" t="s">
        <v>17</v>
      </c>
      <c r="E7" s="44" t="s">
        <v>13</v>
      </c>
      <c r="F7" s="42">
        <v>25.0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49" t="s">
        <v>9</v>
      </c>
      <c r="B8" s="49" t="s">
        <v>27</v>
      </c>
      <c r="C8" s="49" t="s">
        <v>30</v>
      </c>
      <c r="D8" s="50" t="s">
        <v>31</v>
      </c>
      <c r="E8" s="51" t="s">
        <v>13</v>
      </c>
      <c r="F8" s="52">
        <f>(F4*(1.645^2)*F6)/(F4*F7+((1.645^2)*F6))</f>
        <v>97.28657184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53" t="s">
        <v>9</v>
      </c>
      <c r="B9" s="53" t="s">
        <v>10</v>
      </c>
      <c r="C9" s="53" t="s">
        <v>18</v>
      </c>
      <c r="D9" s="54" t="s">
        <v>19</v>
      </c>
      <c r="E9" s="53" t="s">
        <v>13</v>
      </c>
      <c r="F9" s="55">
        <v>1.645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51" t="s">
        <v>9</v>
      </c>
      <c r="B10" s="51" t="s">
        <v>27</v>
      </c>
      <c r="C10" s="51" t="s">
        <v>32</v>
      </c>
      <c r="D10" s="50" t="s">
        <v>33</v>
      </c>
      <c r="E10" s="51" t="s">
        <v>13</v>
      </c>
      <c r="F10" s="56">
        <f>F9^2</f>
        <v>2.706025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51" t="s">
        <v>13</v>
      </c>
      <c r="B11" s="51" t="s">
        <v>27</v>
      </c>
      <c r="C11" s="51" t="s">
        <v>34</v>
      </c>
      <c r="D11" s="50" t="s">
        <v>35</v>
      </c>
      <c r="E11" s="51" t="s">
        <v>13</v>
      </c>
      <c r="F11" s="56">
        <f>(F4*F10*F6)/(F4*F7+(F10*F6))</f>
        <v>97.28657184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53" t="s">
        <v>9</v>
      </c>
      <c r="B12" s="53" t="s">
        <v>20</v>
      </c>
      <c r="C12" s="57" t="s">
        <v>21</v>
      </c>
      <c r="D12" s="54" t="s">
        <v>22</v>
      </c>
      <c r="E12" s="53" t="s">
        <v>13</v>
      </c>
      <c r="F12" s="58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49" t="s">
        <v>9</v>
      </c>
      <c r="B13" s="49" t="s">
        <v>27</v>
      </c>
      <c r="C13" s="51" t="s">
        <v>36</v>
      </c>
      <c r="D13" s="50" t="s">
        <v>37</v>
      </c>
      <c r="E13" s="51" t="s">
        <v>13</v>
      </c>
      <c r="F13" s="52">
        <f>((F9/F7)^2)*F6</f>
        <v>143.4149954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49" t="s">
        <v>9</v>
      </c>
      <c r="B14" s="49" t="s">
        <v>27</v>
      </c>
      <c r="C14" s="49" t="s">
        <v>38</v>
      </c>
      <c r="D14" s="50" t="s">
        <v>39</v>
      </c>
      <c r="E14" s="51" t="s">
        <v>13</v>
      </c>
      <c r="F14" s="52">
        <f>F11/(1+(F11/F4))</f>
        <v>49.31231301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53" t="s">
        <v>9</v>
      </c>
      <c r="B15" s="53" t="s">
        <v>10</v>
      </c>
      <c r="C15" s="53" t="s">
        <v>23</v>
      </c>
      <c r="D15" s="54" t="s">
        <v>24</v>
      </c>
      <c r="E15" s="53" t="s">
        <v>9</v>
      </c>
      <c r="F15" s="59" t="s">
        <v>25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5.75" customHeight="1">
      <c r="D16" s="25"/>
      <c r="F16" s="26"/>
    </row>
    <row r="17" ht="15.75" customHeight="1">
      <c r="D17" s="25"/>
      <c r="F17" s="26"/>
    </row>
    <row r="18" ht="15.75" customHeight="1">
      <c r="A18" s="22"/>
      <c r="B18" s="22"/>
      <c r="C18" s="22"/>
      <c r="D18" s="23"/>
      <c r="E18" s="22"/>
      <c r="F18" s="24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D19" s="25"/>
      <c r="F19" s="26"/>
    </row>
    <row r="20" ht="15.75" customHeight="1">
      <c r="D20" s="25"/>
      <c r="F20" s="26"/>
    </row>
    <row r="21" ht="15.75" customHeight="1">
      <c r="D21" s="25"/>
      <c r="F21" s="26"/>
    </row>
    <row r="22" ht="15.75" customHeight="1">
      <c r="D22" s="25"/>
      <c r="F22" s="26"/>
    </row>
    <row r="23" ht="15.75" customHeight="1">
      <c r="A23" s="22"/>
      <c r="B23" s="22"/>
      <c r="C23" s="22"/>
      <c r="D23" s="23"/>
      <c r="E23" s="22"/>
      <c r="F23" s="24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D24" s="27"/>
      <c r="F24" s="26"/>
    </row>
    <row r="25" ht="15.75" customHeight="1">
      <c r="D25" s="27"/>
      <c r="F25" s="26"/>
    </row>
    <row r="26" ht="15.75" customHeight="1">
      <c r="A26" s="22"/>
      <c r="B26" s="22"/>
      <c r="C26" s="22"/>
      <c r="D26" s="24"/>
      <c r="E26" s="22"/>
      <c r="F26" s="24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D27" s="27"/>
      <c r="F27" s="26"/>
    </row>
    <row r="28" ht="15.75" customHeight="1">
      <c r="D28" s="27"/>
      <c r="F28" s="26"/>
    </row>
    <row r="29" ht="15.75" customHeight="1">
      <c r="D29" s="27"/>
      <c r="F29" s="26"/>
    </row>
    <row r="30" ht="15.75" customHeight="1">
      <c r="D30" s="27"/>
      <c r="F30" s="28"/>
    </row>
    <row r="31" ht="15.75" customHeight="1">
      <c r="D31" s="27"/>
      <c r="F31" s="28"/>
    </row>
    <row r="32" ht="15.75" customHeight="1">
      <c r="D32" s="27"/>
      <c r="F32" s="28"/>
    </row>
    <row r="33" ht="15.75" customHeight="1">
      <c r="D33" s="27"/>
      <c r="F33" s="26"/>
    </row>
    <row r="34" ht="15.75" customHeight="1">
      <c r="D34" s="27"/>
      <c r="F34" s="26"/>
    </row>
    <row r="35" ht="15.75" customHeight="1">
      <c r="D35" s="27"/>
      <c r="F35" s="26"/>
    </row>
    <row r="36" ht="15.75" customHeight="1">
      <c r="D36" s="27"/>
      <c r="F36" s="26"/>
    </row>
    <row r="37" ht="15.75" customHeight="1">
      <c r="D37" s="27"/>
      <c r="F37" s="26"/>
    </row>
    <row r="38" ht="15.75" customHeight="1">
      <c r="D38" s="27"/>
      <c r="F38" s="26"/>
    </row>
    <row r="39" ht="15.75" customHeight="1">
      <c r="D39" s="27"/>
      <c r="F39" s="26"/>
    </row>
    <row r="40" ht="15.75" customHeight="1">
      <c r="D40" s="27"/>
      <c r="F40" s="26"/>
    </row>
    <row r="41" ht="15.75" customHeight="1">
      <c r="D41" s="27"/>
      <c r="F41" s="26"/>
    </row>
    <row r="42" ht="15.75" customHeight="1">
      <c r="D42" s="27"/>
      <c r="F42" s="26"/>
    </row>
    <row r="43" ht="15.75" customHeight="1">
      <c r="D43" s="27"/>
      <c r="F43" s="26"/>
    </row>
    <row r="44" ht="15.75" customHeight="1">
      <c r="D44" s="27"/>
      <c r="F44" s="26"/>
    </row>
    <row r="45" ht="15.75" customHeight="1">
      <c r="D45" s="27"/>
      <c r="F45" s="26"/>
    </row>
    <row r="46" ht="15.75" customHeight="1">
      <c r="D46" s="27"/>
      <c r="F46" s="26"/>
    </row>
    <row r="47" ht="15.75" customHeight="1">
      <c r="D47" s="27"/>
      <c r="F47" s="26"/>
    </row>
    <row r="48" ht="15.75" customHeight="1">
      <c r="D48" s="27"/>
      <c r="F48" s="26"/>
    </row>
    <row r="49" ht="15.75" customHeight="1">
      <c r="D49" s="27"/>
      <c r="F49" s="26"/>
    </row>
    <row r="50" ht="15.75" customHeight="1">
      <c r="D50" s="27"/>
      <c r="F50" s="26"/>
    </row>
    <row r="51" ht="15.75" customHeight="1">
      <c r="A51" s="29"/>
      <c r="B51" s="29"/>
      <c r="C51" s="29"/>
      <c r="D51" s="30"/>
      <c r="E51" s="29"/>
      <c r="F51" s="31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30"/>
      <c r="E52" s="29"/>
      <c r="F52" s="31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30"/>
      <c r="E53" s="29"/>
      <c r="F53" s="31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30"/>
      <c r="E54" s="29"/>
      <c r="F54" s="31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30"/>
      <c r="E55" s="29"/>
      <c r="F55" s="32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30"/>
      <c r="E56" s="29"/>
      <c r="F56" s="32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30"/>
      <c r="E57" s="29"/>
      <c r="F57" s="32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B58" s="33"/>
      <c r="C58" s="33"/>
      <c r="D58" s="28"/>
      <c r="E58" s="33"/>
      <c r="F58" s="34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B59" s="33"/>
      <c r="C59" s="33"/>
      <c r="D59" s="28"/>
      <c r="E59" s="33"/>
      <c r="F59" s="34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B60" s="33"/>
      <c r="C60" s="33"/>
      <c r="D60" s="28"/>
      <c r="E60" s="33"/>
      <c r="F60" s="34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29"/>
      <c r="B61" s="29"/>
      <c r="C61" s="29"/>
      <c r="D61" s="30"/>
      <c r="E61" s="29"/>
      <c r="F61" s="32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30"/>
      <c r="E62" s="29"/>
      <c r="F62" s="32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30"/>
      <c r="E63" s="29"/>
      <c r="F63" s="32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35"/>
      <c r="B64" s="2"/>
      <c r="C64" s="2"/>
      <c r="D64" s="2"/>
      <c r="E64" s="2"/>
      <c r="F64" s="2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33"/>
      <c r="B65" s="33"/>
      <c r="C65" s="33"/>
      <c r="D65" s="28"/>
      <c r="E65" s="33"/>
      <c r="F65" s="26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28"/>
      <c r="E66" s="33"/>
      <c r="F66" s="26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28"/>
      <c r="E67" s="33"/>
      <c r="F67" s="26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28"/>
      <c r="E68" s="33"/>
      <c r="F68" s="26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28"/>
      <c r="E69" s="33"/>
      <c r="F69" s="26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28"/>
      <c r="E70" s="33"/>
      <c r="F70" s="26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29"/>
      <c r="B71" s="29"/>
      <c r="C71" s="29"/>
      <c r="D71" s="30"/>
      <c r="E71" s="29"/>
      <c r="F71" s="31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30"/>
      <c r="E72" s="29"/>
      <c r="F72" s="31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30"/>
      <c r="E73" s="29"/>
      <c r="F73" s="31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30"/>
      <c r="E74" s="29"/>
      <c r="F74" s="31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33"/>
      <c r="B75" s="33"/>
      <c r="C75" s="33"/>
      <c r="D75" s="28"/>
      <c r="E75" s="33"/>
      <c r="F75" s="26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28"/>
      <c r="E76" s="33"/>
      <c r="F76" s="26"/>
    </row>
    <row r="77" ht="15.75" customHeight="1">
      <c r="A77" s="33"/>
      <c r="B77" s="33"/>
      <c r="C77" s="33"/>
      <c r="D77" s="28"/>
      <c r="E77" s="33"/>
      <c r="F77" s="26"/>
    </row>
    <row r="78" ht="15.75" customHeight="1">
      <c r="A78" s="33"/>
      <c r="B78" s="33"/>
      <c r="C78" s="33"/>
      <c r="D78" s="28"/>
      <c r="E78" s="33"/>
      <c r="F78" s="26"/>
    </row>
    <row r="79" ht="15.75" customHeight="1">
      <c r="A79" s="29"/>
      <c r="B79" s="29"/>
      <c r="C79" s="29"/>
      <c r="D79" s="30"/>
      <c r="E79" s="29"/>
      <c r="F79" s="31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30"/>
      <c r="E80" s="29"/>
      <c r="F80" s="31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30"/>
      <c r="E81" s="29"/>
      <c r="F81" s="31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33"/>
      <c r="B82" s="33"/>
      <c r="C82" s="33"/>
      <c r="D82" s="27"/>
      <c r="E82" s="33"/>
      <c r="F82" s="26"/>
    </row>
    <row r="83" ht="15.75" customHeight="1">
      <c r="A83" s="33"/>
      <c r="B83" s="33"/>
      <c r="C83" s="33"/>
      <c r="D83" s="27"/>
      <c r="E83" s="33"/>
      <c r="F83" s="26"/>
    </row>
    <row r="84" ht="15.75" customHeight="1">
      <c r="A84" s="33"/>
      <c r="B84" s="33"/>
      <c r="C84" s="33"/>
      <c r="D84" s="27"/>
      <c r="E84" s="33"/>
      <c r="F84" s="26"/>
    </row>
    <row r="85" ht="15.75" customHeight="1">
      <c r="A85" s="33"/>
      <c r="B85" s="33"/>
      <c r="C85" s="33"/>
      <c r="D85" s="27"/>
      <c r="E85" s="33"/>
      <c r="F85" s="26"/>
    </row>
    <row r="86" ht="15.75" customHeight="1">
      <c r="A86" s="29"/>
      <c r="B86" s="29"/>
      <c r="C86" s="29"/>
      <c r="D86" s="30"/>
      <c r="E86" s="29"/>
      <c r="F86" s="31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30"/>
      <c r="E87" s="29"/>
      <c r="F87" s="31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30"/>
      <c r="E88" s="29"/>
      <c r="F88" s="31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33"/>
      <c r="B89" s="33"/>
      <c r="C89" s="33"/>
      <c r="D89" s="28"/>
      <c r="E89" s="33"/>
      <c r="F89" s="26"/>
    </row>
    <row r="90" ht="15.75" customHeight="1">
      <c r="A90" s="33"/>
      <c r="B90" s="33"/>
      <c r="C90" s="33"/>
      <c r="D90" s="28"/>
      <c r="E90" s="33"/>
      <c r="F90" s="26"/>
    </row>
    <row r="91" ht="15.75" customHeight="1">
      <c r="A91" s="33"/>
      <c r="B91" s="33"/>
      <c r="C91" s="33"/>
      <c r="D91" s="28"/>
      <c r="E91" s="33"/>
      <c r="F91" s="26"/>
    </row>
    <row r="92" ht="15.75" customHeight="1">
      <c r="A92" s="29"/>
      <c r="B92" s="29"/>
      <c r="C92" s="29"/>
      <c r="D92" s="30"/>
      <c r="E92" s="29"/>
      <c r="F92" s="31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30"/>
      <c r="E93" s="29"/>
      <c r="F93" s="31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30"/>
      <c r="E94" s="29"/>
      <c r="F94" s="31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35"/>
      <c r="B95" s="2"/>
      <c r="C95" s="2"/>
      <c r="D95" s="2"/>
      <c r="E95" s="2"/>
      <c r="F95" s="2"/>
    </row>
    <row r="96" ht="15.75" customHeight="1">
      <c r="A96" s="33"/>
      <c r="B96" s="33"/>
      <c r="C96" s="33"/>
      <c r="D96" s="28"/>
      <c r="E96" s="33"/>
      <c r="F96" s="26"/>
    </row>
    <row r="97" ht="15.75" customHeight="1">
      <c r="A97" s="33"/>
      <c r="B97" s="33"/>
      <c r="C97" s="33"/>
      <c r="D97" s="28"/>
      <c r="E97" s="33"/>
      <c r="F97" s="26"/>
    </row>
    <row r="98" ht="15.75" customHeight="1">
      <c r="A98" s="33"/>
      <c r="B98" s="33"/>
      <c r="C98" s="33"/>
      <c r="D98" s="28"/>
      <c r="E98" s="33"/>
      <c r="F98" s="26"/>
    </row>
    <row r="99" ht="15.75" customHeight="1">
      <c r="A99" s="29"/>
      <c r="B99" s="29"/>
      <c r="C99" s="29"/>
      <c r="D99" s="30"/>
      <c r="E99" s="29"/>
      <c r="F99" s="32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30"/>
      <c r="E100" s="29"/>
      <c r="F100" s="32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30"/>
      <c r="E101" s="29"/>
      <c r="F101" s="32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33"/>
      <c r="B102" s="33"/>
      <c r="C102" s="33"/>
      <c r="D102" s="27"/>
      <c r="E102" s="33"/>
      <c r="F102" s="36"/>
    </row>
    <row r="103" ht="15.75" customHeight="1">
      <c r="A103" s="29"/>
      <c r="B103" s="29"/>
      <c r="C103" s="29"/>
      <c r="D103" s="30"/>
      <c r="E103" s="29"/>
      <c r="F103" s="37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30"/>
      <c r="E104" s="29"/>
      <c r="F104" s="37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30"/>
      <c r="E105" s="29"/>
      <c r="F105" s="37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33"/>
      <c r="B106" s="33"/>
      <c r="C106" s="33"/>
      <c r="D106" s="27"/>
      <c r="F106" s="34"/>
    </row>
    <row r="107" ht="15.75" customHeight="1">
      <c r="A107" s="33"/>
      <c r="B107" s="33"/>
      <c r="C107" s="33"/>
      <c r="D107" s="27"/>
      <c r="F107" s="34"/>
    </row>
    <row r="108" ht="15.75" customHeight="1">
      <c r="A108" s="33"/>
      <c r="B108" s="33"/>
      <c r="C108" s="33"/>
      <c r="D108" s="27"/>
      <c r="F108" s="34"/>
    </row>
    <row r="109" ht="15.75" customHeight="1">
      <c r="A109" s="29"/>
      <c r="B109" s="29"/>
      <c r="C109" s="29"/>
      <c r="D109" s="30"/>
      <c r="E109" s="29"/>
      <c r="F109" s="32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30"/>
      <c r="E110" s="29"/>
      <c r="F110" s="32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30"/>
      <c r="E111" s="29"/>
      <c r="F111" s="32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D112" s="27"/>
      <c r="F112" s="26"/>
    </row>
    <row r="113" ht="15.75" customHeight="1">
      <c r="D113" s="27"/>
      <c r="F113" s="26"/>
    </row>
    <row r="114" ht="15.75" customHeight="1">
      <c r="D114" s="27"/>
      <c r="F114" s="26"/>
    </row>
    <row r="115" ht="15.75" customHeight="1">
      <c r="D115" s="27"/>
      <c r="F115" s="26"/>
    </row>
    <row r="116" ht="15.75" customHeight="1">
      <c r="D116" s="27"/>
      <c r="F116" s="26"/>
    </row>
    <row r="117" ht="15.75" customHeight="1">
      <c r="D117" s="27"/>
      <c r="F117" s="26"/>
    </row>
    <row r="118" ht="15.75" customHeight="1">
      <c r="D118" s="27"/>
      <c r="F118" s="26"/>
    </row>
    <row r="119" ht="15.75" customHeight="1">
      <c r="D119" s="27"/>
      <c r="F119" s="26"/>
    </row>
    <row r="120" ht="15.75" customHeight="1">
      <c r="D120" s="27"/>
      <c r="F120" s="26"/>
    </row>
    <row r="121" ht="15.75" customHeight="1">
      <c r="D121" s="27"/>
      <c r="F121" s="26"/>
    </row>
    <row r="122" ht="15.75" customHeight="1">
      <c r="D122" s="27"/>
      <c r="F122" s="26"/>
    </row>
    <row r="123" ht="15.75" customHeight="1">
      <c r="D123" s="27"/>
      <c r="F123" s="26"/>
    </row>
    <row r="124" ht="15.75" customHeight="1">
      <c r="D124" s="27"/>
      <c r="F124" s="26"/>
    </row>
    <row r="125" ht="15.75" customHeight="1">
      <c r="D125" s="27"/>
      <c r="F125" s="26"/>
    </row>
    <row r="126" ht="15.75" customHeight="1">
      <c r="D126" s="27"/>
      <c r="F126" s="26"/>
    </row>
    <row r="127" ht="15.75" customHeight="1">
      <c r="D127" s="27"/>
      <c r="F127" s="26"/>
    </row>
    <row r="128" ht="15.75" customHeight="1">
      <c r="D128" s="27"/>
      <c r="F128" s="26"/>
    </row>
    <row r="129" ht="15.75" customHeight="1">
      <c r="D129" s="27"/>
      <c r="F129" s="26"/>
    </row>
    <row r="130" ht="15.75" customHeight="1">
      <c r="D130" s="27"/>
      <c r="F130" s="26"/>
    </row>
    <row r="131" ht="15.75" customHeight="1">
      <c r="D131" s="27"/>
      <c r="F131" s="26"/>
    </row>
    <row r="132" ht="15.75" customHeight="1">
      <c r="D132" s="27"/>
      <c r="F132" s="26"/>
    </row>
    <row r="133" ht="15.75" customHeight="1">
      <c r="D133" s="27"/>
      <c r="F133" s="26"/>
    </row>
    <row r="134" ht="15.75" customHeight="1">
      <c r="D134" s="27"/>
      <c r="F134" s="26"/>
    </row>
    <row r="135" ht="15.75" customHeight="1">
      <c r="D135" s="27"/>
      <c r="F135" s="26"/>
    </row>
    <row r="136" ht="15.75" customHeight="1">
      <c r="D136" s="27"/>
      <c r="F136" s="26"/>
    </row>
    <row r="137" ht="15.75" customHeight="1">
      <c r="D137" s="27"/>
      <c r="F137" s="26"/>
    </row>
    <row r="138" ht="15.75" customHeight="1">
      <c r="D138" s="27"/>
      <c r="F138" s="26"/>
    </row>
    <row r="139" ht="15.75" customHeight="1">
      <c r="D139" s="27"/>
      <c r="F139" s="26"/>
    </row>
    <row r="140" ht="15.75" customHeight="1">
      <c r="D140" s="27"/>
      <c r="F140" s="26"/>
    </row>
    <row r="141" ht="15.75" customHeight="1">
      <c r="D141" s="27"/>
      <c r="F141" s="26"/>
    </row>
    <row r="142" ht="15.75" customHeight="1">
      <c r="D142" s="27"/>
      <c r="F142" s="26"/>
    </row>
    <row r="143" ht="15.75" customHeight="1">
      <c r="D143" s="27"/>
      <c r="F143" s="26"/>
    </row>
    <row r="144" ht="15.75" customHeight="1">
      <c r="D144" s="27"/>
      <c r="F144" s="26"/>
    </row>
    <row r="145" ht="15.75" customHeight="1">
      <c r="D145" s="27"/>
      <c r="F145" s="26"/>
    </row>
    <row r="146" ht="15.75" customHeight="1">
      <c r="D146" s="27"/>
      <c r="F146" s="26"/>
    </row>
    <row r="147" ht="15.75" customHeight="1">
      <c r="D147" s="27"/>
      <c r="F147" s="26"/>
    </row>
    <row r="148" ht="15.75" customHeight="1">
      <c r="D148" s="27"/>
      <c r="F148" s="26"/>
    </row>
    <row r="149" ht="15.75" customHeight="1">
      <c r="D149" s="27"/>
      <c r="F149" s="26"/>
    </row>
    <row r="150" ht="15.75" customHeight="1">
      <c r="D150" s="27"/>
      <c r="F150" s="26"/>
    </row>
    <row r="151" ht="15.75" customHeight="1">
      <c r="D151" s="27"/>
      <c r="F151" s="26"/>
    </row>
    <row r="152" ht="15.75" customHeight="1">
      <c r="D152" s="27"/>
      <c r="F152" s="26"/>
    </row>
    <row r="153" ht="15.75" customHeight="1">
      <c r="D153" s="27"/>
      <c r="F153" s="26"/>
    </row>
    <row r="154" ht="15.75" customHeight="1">
      <c r="D154" s="27"/>
      <c r="F154" s="26"/>
    </row>
    <row r="155" ht="15.75" customHeight="1">
      <c r="D155" s="27"/>
      <c r="F155" s="26"/>
    </row>
    <row r="156" ht="15.75" customHeight="1">
      <c r="D156" s="27"/>
      <c r="F156" s="26"/>
    </row>
    <row r="157" ht="15.75" customHeight="1">
      <c r="D157" s="27"/>
      <c r="F157" s="26"/>
    </row>
    <row r="158" ht="15.75" customHeight="1">
      <c r="D158" s="27"/>
      <c r="F158" s="26"/>
    </row>
    <row r="159" ht="15.75" customHeight="1">
      <c r="D159" s="27"/>
      <c r="F159" s="26"/>
    </row>
    <row r="160" ht="15.75" customHeight="1">
      <c r="D160" s="27"/>
      <c r="F160" s="26"/>
    </row>
    <row r="161" ht="15.75" customHeight="1">
      <c r="D161" s="27"/>
      <c r="F161" s="26"/>
    </row>
    <row r="162" ht="15.75" customHeight="1">
      <c r="D162" s="27"/>
      <c r="F162" s="26"/>
    </row>
    <row r="163" ht="15.75" customHeight="1">
      <c r="D163" s="27"/>
      <c r="F163" s="26"/>
    </row>
    <row r="164" ht="15.75" customHeight="1">
      <c r="D164" s="27"/>
      <c r="F164" s="26"/>
    </row>
    <row r="165" ht="15.75" customHeight="1">
      <c r="D165" s="27"/>
      <c r="F165" s="26"/>
    </row>
    <row r="166" ht="15.75" customHeight="1">
      <c r="D166" s="27"/>
      <c r="F166" s="26"/>
    </row>
    <row r="167" ht="15.75" customHeight="1">
      <c r="D167" s="27"/>
      <c r="F167" s="26"/>
    </row>
    <row r="168" ht="15.75" customHeight="1">
      <c r="D168" s="27"/>
      <c r="F168" s="26"/>
    </row>
    <row r="169" ht="15.75" customHeight="1">
      <c r="D169" s="27"/>
      <c r="F169" s="26"/>
    </row>
    <row r="170" ht="15.75" customHeight="1">
      <c r="D170" s="27"/>
      <c r="F170" s="26"/>
    </row>
    <row r="171" ht="15.75" customHeight="1">
      <c r="D171" s="27"/>
      <c r="F171" s="26"/>
    </row>
    <row r="172" ht="15.75" customHeight="1">
      <c r="D172" s="27"/>
      <c r="F172" s="26"/>
    </row>
    <row r="173" ht="15.75" customHeight="1">
      <c r="D173" s="27"/>
      <c r="F173" s="26"/>
    </row>
    <row r="174" ht="15.75" customHeight="1">
      <c r="D174" s="27"/>
      <c r="F174" s="26"/>
    </row>
    <row r="175" ht="15.75" customHeight="1">
      <c r="D175" s="27"/>
      <c r="F175" s="26"/>
    </row>
    <row r="176" ht="15.75" customHeight="1">
      <c r="D176" s="27"/>
      <c r="F176" s="26"/>
    </row>
    <row r="177" ht="15.75" customHeight="1">
      <c r="D177" s="27"/>
      <c r="F177" s="26"/>
    </row>
    <row r="178" ht="15.75" customHeight="1">
      <c r="D178" s="27"/>
      <c r="F178" s="26"/>
    </row>
    <row r="179" ht="15.75" customHeight="1">
      <c r="D179" s="27"/>
      <c r="F179" s="26"/>
    </row>
    <row r="180" ht="15.75" customHeight="1">
      <c r="D180" s="27"/>
      <c r="F180" s="26"/>
    </row>
    <row r="181" ht="15.75" customHeight="1">
      <c r="D181" s="27"/>
      <c r="F181" s="26"/>
    </row>
    <row r="182" ht="15.75" customHeight="1">
      <c r="D182" s="27"/>
      <c r="F182" s="26"/>
    </row>
    <row r="183" ht="15.75" customHeight="1">
      <c r="D183" s="27"/>
      <c r="F183" s="26"/>
    </row>
    <row r="184" ht="15.75" customHeight="1">
      <c r="D184" s="27"/>
      <c r="F184" s="26"/>
    </row>
    <row r="185" ht="15.75" customHeight="1">
      <c r="D185" s="27"/>
      <c r="F185" s="26"/>
    </row>
    <row r="186" ht="15.75" customHeight="1">
      <c r="D186" s="27"/>
      <c r="F186" s="26"/>
    </row>
    <row r="187" ht="15.75" customHeight="1">
      <c r="D187" s="27"/>
      <c r="F187" s="26"/>
    </row>
    <row r="188" ht="15.75" customHeight="1">
      <c r="D188" s="27"/>
      <c r="F188" s="26"/>
    </row>
    <row r="189" ht="15.75" customHeight="1">
      <c r="D189" s="27"/>
      <c r="F189" s="26"/>
    </row>
    <row r="190" ht="15.75" customHeight="1">
      <c r="D190" s="27"/>
      <c r="F190" s="26"/>
    </row>
    <row r="191" ht="15.75" customHeight="1">
      <c r="D191" s="27"/>
      <c r="F191" s="26"/>
    </row>
    <row r="192" ht="15.75" customHeight="1">
      <c r="D192" s="27"/>
      <c r="F192" s="26"/>
    </row>
    <row r="193" ht="15.75" customHeight="1">
      <c r="D193" s="27"/>
      <c r="F193" s="26"/>
    </row>
    <row r="194" ht="15.75" customHeight="1">
      <c r="D194" s="27"/>
      <c r="F194" s="26"/>
    </row>
    <row r="195" ht="15.75" customHeight="1">
      <c r="D195" s="27"/>
      <c r="F195" s="26"/>
    </row>
    <row r="196" ht="15.75" customHeight="1">
      <c r="D196" s="27"/>
      <c r="F196" s="26"/>
    </row>
    <row r="197" ht="15.75" customHeight="1">
      <c r="D197" s="27"/>
      <c r="F197" s="26"/>
    </row>
    <row r="198" ht="15.75" customHeight="1">
      <c r="D198" s="27"/>
      <c r="F198" s="26"/>
    </row>
    <row r="199" ht="15.75" customHeight="1">
      <c r="D199" s="27"/>
      <c r="F199" s="26"/>
    </row>
    <row r="200" ht="15.75" customHeight="1">
      <c r="D200" s="27"/>
      <c r="F200" s="26"/>
    </row>
    <row r="201" ht="15.75" customHeight="1">
      <c r="D201" s="27"/>
      <c r="F201" s="26"/>
    </row>
    <row r="202" ht="15.75" customHeight="1">
      <c r="D202" s="27"/>
      <c r="F202" s="26"/>
    </row>
    <row r="203" ht="15.75" customHeight="1">
      <c r="D203" s="27"/>
      <c r="F203" s="26"/>
    </row>
    <row r="204" ht="15.75" customHeight="1">
      <c r="D204" s="27"/>
      <c r="F204" s="26"/>
    </row>
    <row r="205" ht="15.75" customHeight="1">
      <c r="D205" s="27"/>
      <c r="F205" s="26"/>
    </row>
    <row r="206" ht="15.75" customHeight="1">
      <c r="D206" s="27"/>
      <c r="F206" s="26"/>
    </row>
    <row r="207" ht="15.75" customHeight="1">
      <c r="D207" s="27"/>
      <c r="F207" s="26"/>
    </row>
    <row r="208" ht="15.75" customHeight="1">
      <c r="D208" s="27"/>
      <c r="F208" s="26"/>
    </row>
    <row r="209" ht="15.75" customHeight="1">
      <c r="D209" s="27"/>
      <c r="F209" s="26"/>
    </row>
    <row r="210" ht="15.75" customHeight="1">
      <c r="D210" s="27"/>
      <c r="F210" s="26"/>
    </row>
    <row r="211" ht="15.75" customHeight="1">
      <c r="D211" s="27"/>
      <c r="F211" s="26"/>
    </row>
    <row r="212" ht="15.75" customHeight="1">
      <c r="D212" s="27"/>
      <c r="F212" s="26"/>
    </row>
    <row r="213" ht="15.75" customHeight="1">
      <c r="D213" s="27"/>
      <c r="F213" s="26"/>
    </row>
    <row r="214" ht="15.75" customHeight="1">
      <c r="D214" s="27"/>
      <c r="F214" s="26"/>
    </row>
    <row r="215" ht="15.75" customHeight="1">
      <c r="D215" s="27"/>
      <c r="F215" s="26"/>
    </row>
    <row r="216" ht="15.75" customHeight="1">
      <c r="D216" s="27"/>
      <c r="F216" s="26"/>
    </row>
    <row r="217" ht="15.75" customHeight="1">
      <c r="D217" s="27"/>
      <c r="F217" s="26"/>
    </row>
    <row r="218" ht="15.75" customHeight="1">
      <c r="D218" s="27"/>
      <c r="F218" s="26"/>
    </row>
    <row r="219" ht="15.75" customHeight="1">
      <c r="D219" s="27"/>
      <c r="F219" s="26"/>
    </row>
    <row r="220" ht="15.75" customHeight="1">
      <c r="D220" s="27"/>
      <c r="F220" s="26"/>
    </row>
    <row r="221" ht="15.75" customHeight="1">
      <c r="D221" s="27"/>
      <c r="F221" s="26"/>
    </row>
    <row r="222" ht="15.75" customHeight="1">
      <c r="D222" s="27"/>
      <c r="F222" s="26"/>
    </row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</sheetData>
  <autoFilter ref="$A$3:$F$111"/>
  <mergeCells count="4">
    <mergeCell ref="A1:F1"/>
    <mergeCell ref="B2:F2"/>
    <mergeCell ref="A64:F64"/>
    <mergeCell ref="A95:F95"/>
  </mergeCells>
  <dataValidations>
    <dataValidation type="list" allowBlank="1" showErrorMessage="1" sqref="F12">
      <formula1>Enums!$A$3:$A$4</formula1>
    </dataValidation>
  </dataValidations>
  <hyperlinks>
    <hyperlink display="Enums" location="Enums!A1" ref="C12"/>
  </hyperlink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7.63"/>
  </cols>
  <sheetData>
    <row r="1">
      <c r="A1" s="60" t="s">
        <v>40</v>
      </c>
      <c r="B1" s="61" t="s">
        <v>21</v>
      </c>
    </row>
    <row r="2">
      <c r="A2" s="60" t="s">
        <v>41</v>
      </c>
      <c r="B2" s="62" t="s">
        <v>42</v>
      </c>
    </row>
    <row r="3">
      <c r="A3" s="63" t="s">
        <v>43</v>
      </c>
      <c r="B3" s="64"/>
    </row>
    <row r="4">
      <c r="A4" s="65" t="s">
        <v>44</v>
      </c>
      <c r="B4" s="64"/>
    </row>
    <row r="5">
      <c r="A5" s="66"/>
      <c r="B5" s="64"/>
    </row>
  </sheetData>
  <drawing r:id="rId1"/>
</worksheet>
</file>