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M0038 - Project Info" sheetId="1" r:id="rId4"/>
    <sheet state="visible" name="Project description" sheetId="2" r:id="rId5"/>
    <sheet state="visible" name="Monitoring report" sheetId="3" r:id="rId6"/>
    <sheet state="visible" name="VVB" sheetId="4" r:id="rId7"/>
    <sheet state="visible" name="Baseline emissions" sheetId="5" r:id="rId8"/>
    <sheet state="visible" name="Emission Factor" sheetId="6" r:id="rId9"/>
    <sheet state="visible" name="Project emissions" sheetId="7" r:id="rId10"/>
    <sheet state="visible" name="Net emissions" sheetId="8" r:id="rId11"/>
  </sheets>
  <definedNames/>
  <calcPr/>
</workbook>
</file>

<file path=xl/sharedStrings.xml><?xml version="1.0" encoding="utf-8"?>
<sst xmlns="http://schemas.openxmlformats.org/spreadsheetml/2006/main" count="912" uniqueCount="93">
  <si>
    <t>Schema name</t>
  </si>
  <si>
    <t>Description</t>
  </si>
  <si>
    <t>VM0038- Methodology for Electric Vehicle Charging Systems</t>
  </si>
  <si>
    <t>Schema Type</t>
  </si>
  <si>
    <t>Verifiable Credentials</t>
  </si>
  <si>
    <t>Required Field</t>
  </si>
  <si>
    <t>Field Type</t>
  </si>
  <si>
    <t>Parameter</t>
  </si>
  <si>
    <t>Visibility</t>
  </si>
  <si>
    <t>Question</t>
  </si>
  <si>
    <t>Allow Multiple Answers</t>
  </si>
  <si>
    <t>Answer</t>
  </si>
  <si>
    <t>Yes</t>
  </si>
  <si>
    <t>String</t>
  </si>
  <si>
    <t>N/A</t>
  </si>
  <si>
    <t>Summary Description of the Project</t>
  </si>
  <si>
    <t>No</t>
  </si>
  <si>
    <t>Project Type</t>
  </si>
  <si>
    <t>Type of Activity</t>
  </si>
  <si>
    <t>Project Scale</t>
  </si>
  <si>
    <t>Project Location Latitude</t>
  </si>
  <si>
    <t>Project Location Longitude</t>
  </si>
  <si>
    <t>GeoJSON</t>
  </si>
  <si>
    <t>Project Location GeoJSON (GeoJSON supports the following geometry types: Point, LineString, Polygon, MultiPoint, MultiLineString, MultiPolygon.)</t>
  </si>
  <si>
    <t>Project Eligibility</t>
  </si>
  <si>
    <t>Project Participant Organization Name</t>
  </si>
  <si>
    <t>Project Participant Contact Person</t>
  </si>
  <si>
    <t xml:space="preserve">Project Participant Title </t>
  </si>
  <si>
    <t xml:space="preserve">Project Participant Address </t>
  </si>
  <si>
    <t>Number</t>
  </si>
  <si>
    <t xml:space="preserve">Project Participant Telephone </t>
  </si>
  <si>
    <t>Email</t>
  </si>
  <si>
    <t>Project Participant Email</t>
  </si>
  <si>
    <t>Project Ownership</t>
  </si>
  <si>
    <t>Title and Reference of Methodologies</t>
  </si>
  <si>
    <t>Date</t>
  </si>
  <si>
    <t>Project Start Date</t>
  </si>
  <si>
    <t>Project Crediting Period</t>
  </si>
  <si>
    <t>Project Monitoring Period</t>
  </si>
  <si>
    <t>Project Monitoring Plan</t>
  </si>
  <si>
    <t>Compliance with Laws, Statutes and Other Regulatory Frameworks</t>
  </si>
  <si>
    <t>Sustainable development</t>
  </si>
  <si>
    <t>Further Information</t>
  </si>
  <si>
    <t>Additionality - baseline</t>
  </si>
  <si>
    <t>Total number of EV models within applicable fleet i on the road by project year y
(cumulative number of EVs)</t>
  </si>
  <si>
    <t>Mile per gallon rating for the fossil fuel vehicle model deemed comparable to each EV
model a from applicable fleet i in project year y (miles/gallon)</t>
  </si>
  <si>
    <t>Electricity consumption per 100 miles rating for model a EV in applicable fleet i in
project year y (kwh/100 miles)</t>
  </si>
  <si>
    <t>Weighted average miles per gallon rating for fossil fuel vehicles comparable to each EV
in applicable fleet i in project year y (miles per gallon)</t>
  </si>
  <si>
    <t>Weighted average electricity consumption per 100 miles rating for EVs in applicable
EVa,j,y fleet i in project year y (kwh/100 miles)</t>
  </si>
  <si>
    <t>Technology improvement rate factor for applicable fleet i</t>
  </si>
  <si>
    <t>Emission factor for the fossil fuel f used by comparable fleet vehicles j in year y
IRi,(tCO2e/gallon)</t>
  </si>
  <si>
    <t>Electricity delivered by project charging systems serving applicable fleet i in project
year y (kwh)</t>
  </si>
  <si>
    <t>Baseline emissions in year y (tCO2e)</t>
  </si>
  <si>
    <t>Emission Factor</t>
  </si>
  <si>
    <t>yes</t>
  </si>
  <si>
    <t>Emission factor applicable for the fuel type f used to generate the kwh sourced
from region j consumed by project charging systems serving applicable fleet i
during time of day period t in year y (tCO2e/kwh)</t>
  </si>
  <si>
    <t>Percentage of fuel type f used to generate the kwh during each time of day
period t, sourced from region j and consumed by EV charging systems serving
applicable fleet i in year y (%)</t>
  </si>
  <si>
    <t>Emission factor for the electricity sourced from region j consumed by project
chargers serving applicable fleet i during time of day period t in year y
(tCO2e/kwh)</t>
  </si>
  <si>
    <t>Electricity consumed by on-site battery from associated infrastructure
sources z, which comprise only the grid-connected and dedicated renewable
sources, within region j serving applicable fleet i in project year y (kwh/year)</t>
  </si>
  <si>
    <t>Emission factor for the electricity from the associated infrastructure sources
z, which comprise only the grid-connected and dedicated renewable sources,
within region j consumed by on-site batteries serving applicable fleet i in year
y (tCO2e/kwh)</t>
  </si>
  <si>
    <t>Project Emissions</t>
  </si>
  <si>
    <t>Electricity consumed by project chargers sourced from region j serving applicable fleet i
in project year y (kwh/year)</t>
  </si>
  <si>
    <t>Emission factor (average) for the electricity sourced from region j consumed by project
charging systems serving applicable fleet i in year y (tCO2e/kwh)</t>
  </si>
  <si>
    <t xml:space="preserve">Project emissions in year y (tCO2e) </t>
  </si>
  <si>
    <t>Electricity consumed by project chargers sourced from region j serving
applicable fleet i during time of day period t in project year y (kwh/time period t)</t>
  </si>
  <si>
    <t>Project emissions in year y (tCO2e)</t>
  </si>
  <si>
    <t>Electricity consumed by EV charging systems supplied from associated
infrastructure source s net of any kwh EV/charger returned to this same
source within region j serving applicable fleet i in project year y (kwh/year)</t>
  </si>
  <si>
    <t>Emission factor for the electricity from each associated infrastructure source
s within region j consumed by project chargers serving applicable fleet i in
year y (tCO2e/kwh)</t>
  </si>
  <si>
    <t>Electricity provided to the grid and/or building from on-site storage battery
within region j serving applicable fleet i in project year y (kwh/year)</t>
  </si>
  <si>
    <t>Emission factor for the electricity from the on-site battery associated
infrastructure source s within region j consumed by project charging systems
serving applicable fleet i in year y (tCO2e/kwh)</t>
  </si>
  <si>
    <t>Electricity consumed by project chargers supplied from associated
infrastructure source s net of any kwh EV/charger returned to this same
source during time-of-day period t, within region j serving applicable fleet
i in project year y (kwh/time period t)</t>
  </si>
  <si>
    <t>Emission factor for the electricity from associated infrastructure source
s within region j consumed by project chargers serving applicable fleet i
during time-of-day period t in year y (tCO2e/kwh)</t>
  </si>
  <si>
    <t>Electricity provided to the grid and/or building from on-site storage
battery during time-of-day period t within region j serving applicable fleet i
in project year y (kwh/year)</t>
  </si>
  <si>
    <t>Net project approach with minimal emissions</t>
  </si>
  <si>
    <t>Net Emissions</t>
  </si>
  <si>
    <t>Leakage in year y (tCO2e)</t>
  </si>
  <si>
    <t>Sum of GHG credits20 issued by all projects under this methodology (or others which
support the introduction of EV charging systems) across this project’s applicable fleet i
categories within this total project region in project year y-1 (tCO2e)</t>
  </si>
  <si>
    <t>Sum of GHG credits issued by all projects under methodologies which support the
introduction of EV fleets (e.g., CDM AMS.III.C) located within this project’s total region where the applicable fleet i categories are the same for both this EV charging system
project and projects introducing EV fleets 21, in project year y-1 (tCO2e)</t>
  </si>
  <si>
    <t>Discount factor to be applied in year y (%)</t>
  </si>
  <si>
    <t>Net GHG emissions reductions and removals in year y (tCO2e)</t>
  </si>
  <si>
    <t>VVB</t>
  </si>
  <si>
    <t>VVB Name</t>
  </si>
  <si>
    <t>example</t>
  </si>
  <si>
    <t>Baseline emissions</t>
  </si>
  <si>
    <t>Sub-Schema</t>
  </si>
  <si>
    <t>Baseline emissions are calculated by converting the electricity used to charge project applicable fleet vehicles at the EV chargers into distance travelled, and multiplying this by the emission
factor for fossil fuels used by baseline comparable fleet vehicles to travel the same distance.</t>
  </si>
  <si>
    <t>Autocomplete</t>
  </si>
  <si>
    <t>Project emissions</t>
  </si>
  <si>
    <t>Emission factors for different Approaches of using electric vechile charging systems are calculated</t>
  </si>
  <si>
    <t>Project emissions using electric vehicle charging system on various approaches are calculated</t>
  </si>
  <si>
    <t>Net Project emissions</t>
  </si>
  <si>
    <t>Net emissions reduced by using electric vehicle charging systems</t>
  </si>
  <si>
    <t>AutoComplete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</si>
</sst>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TRUE&quot;;&quot;TRUE&quot;;&quot;FALSE&quot;"/>
  </numFmts>
  <fonts count="12">
    <font>
      <sz val="11.0"/>
      <color rgb="FF000000"/>
      <name val="Calibri"/>
      <scheme val="minor"/>
    </font>
    <font>
      <b/>
      <sz val="14.0"/>
      <color theme="1"/>
      <name val="Calibri"/>
    </font>
    <font/>
    <font>
      <sz val="11.0"/>
      <color theme="1"/>
      <name val="Calibri"/>
    </font>
    <font>
      <sz val="11.0"/>
      <color rgb="FF000000"/>
      <name val="Calibri"/>
    </font>
    <font>
      <sz val="11.0"/>
      <color rgb="FF467886"/>
      <name val="Aptos narrow"/>
    </font>
    <font>
      <color theme="1"/>
      <name val="Calibri"/>
    </font>
    <font>
      <color rgb="FF000000"/>
      <name val="Calibri"/>
    </font>
    <font>
      <color theme="1"/>
      <name val="Calibri"/>
      <scheme val="minor"/>
    </font>
    <font>
      <b/>
      <sz val="14.0"/>
      <color theme="1"/>
      <name val="Cambria"/>
    </font>
    <font>
      <sz val="8.0"/>
      <color theme="1"/>
      <name val="Cambria"/>
    </font>
    <font>
      <sz val="8.0"/>
      <color theme="1"/>
      <name val="Calibri"/>
    </font>
  </fonts>
  <fills count="8">
    <fill>
      <patternFill patternType="none"/>
    </fill>
    <fill>
      <patternFill patternType="lightGray"/>
    </fill>
    <fill>
      <patternFill patternType="solid">
        <fgColor rgb="FFD8E4BC"/>
        <bgColor rgb="FFD8E4BC"/>
      </patternFill>
    </fill>
    <fill>
      <patternFill patternType="solid">
        <fgColor rgb="FFFFFFFF"/>
        <bgColor rgb="FFFFFFFF"/>
      </patternFill>
    </fill>
    <fill>
      <patternFill patternType="solid">
        <fgColor rgb="FFFABF8F"/>
        <bgColor rgb="FFFABF8F"/>
      </patternFill>
    </fill>
    <fill>
      <patternFill patternType="solid">
        <fgColor rgb="FFD0E0E3"/>
        <bgColor rgb="FFD0E0E3"/>
      </patternFill>
    </fill>
    <fill>
      <patternFill patternType="solid">
        <fgColor rgb="FF00FF00"/>
        <bgColor rgb="FF00FF00"/>
      </patternFill>
    </fill>
    <fill>
      <patternFill patternType="solid">
        <fgColor rgb="FFFDE9D9"/>
        <bgColor rgb="FFFDE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BBBBBB"/>
      </bottom>
    </border>
    <border>
      <left style="thin">
        <color rgb="FF000000"/>
      </left>
      <right style="thin">
        <color rgb="FF000000"/>
      </right>
      <bottom style="thin">
        <color rgb="FFBBBBBB"/>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1" numFmtId="0" xfId="0" applyBorder="1" applyFont="1"/>
    <xf borderId="1" fillId="3" fontId="3" numFmtId="0" xfId="0" applyAlignment="1" applyBorder="1" applyFill="1" applyFont="1">
      <alignment shrinkToFit="0" wrapText="1"/>
    </xf>
    <xf borderId="4" fillId="4" fontId="1" numFmtId="0" xfId="0" applyBorder="1" applyFill="1" applyFont="1"/>
    <xf borderId="0" fillId="0" fontId="4" numFmtId="0" xfId="0" applyFont="1"/>
    <xf borderId="5" fillId="3" fontId="3" numFmtId="0" xfId="0" applyAlignment="1" applyBorder="1" applyFont="1">
      <alignment shrinkToFit="0" wrapText="1"/>
    </xf>
    <xf borderId="0" fillId="0" fontId="4" numFmtId="0" xfId="0" applyAlignment="1" applyFont="1">
      <alignment shrinkToFit="0" wrapText="1"/>
    </xf>
    <xf borderId="0" fillId="0" fontId="4" numFmtId="0" xfId="0" applyAlignment="1" applyFont="1">
      <alignment horizontal="left"/>
    </xf>
    <xf borderId="0" fillId="0" fontId="5" numFmtId="0" xfId="0" applyAlignment="1" applyFont="1">
      <alignment horizontal="left"/>
    </xf>
    <xf borderId="0" fillId="0" fontId="4" numFmtId="14" xfId="0" applyAlignment="1" applyFont="1" applyNumberFormat="1">
      <alignment horizontal="left" shrinkToFit="0" wrapText="1"/>
    </xf>
    <xf borderId="5" fillId="3" fontId="3" numFmtId="164" xfId="0" applyAlignment="1" applyBorder="1" applyFont="1" applyNumberFormat="1">
      <alignment shrinkToFit="0" wrapText="1"/>
    </xf>
    <xf borderId="0" fillId="0" fontId="4" numFmtId="0" xfId="0" applyAlignment="1" applyFont="1">
      <alignment horizontal="left" shrinkToFit="0" wrapText="1"/>
    </xf>
    <xf borderId="0" fillId="5" fontId="4" numFmtId="0" xfId="0" applyAlignment="1" applyFill="1" applyFont="1">
      <alignment horizontal="center" readingOrder="0"/>
    </xf>
    <xf borderId="0" fillId="0" fontId="6" numFmtId="0" xfId="0" applyFont="1"/>
    <xf borderId="0" fillId="3" fontId="7" numFmtId="0" xfId="0" applyAlignment="1" applyFont="1">
      <alignment horizontal="left"/>
    </xf>
    <xf borderId="0" fillId="5" fontId="8" numFmtId="0" xfId="0" applyAlignment="1" applyFont="1">
      <alignment horizontal="center" readingOrder="0"/>
    </xf>
    <xf borderId="0" fillId="6" fontId="6" numFmtId="0" xfId="0" applyFill="1" applyFont="1"/>
    <xf borderId="0" fillId="6" fontId="8" numFmtId="0" xfId="0" applyFont="1"/>
    <xf borderId="1" fillId="2" fontId="9" numFmtId="0" xfId="0" applyAlignment="1" applyBorder="1" applyFont="1">
      <alignment horizontal="center" readingOrder="0" vertical="bottom"/>
    </xf>
    <xf borderId="4" fillId="2" fontId="9" numFmtId="0" xfId="0" applyAlignment="1" applyBorder="1" applyFont="1">
      <alignment horizontal="left" readingOrder="0" vertical="bottom"/>
    </xf>
    <xf borderId="1" fillId="3" fontId="10" numFmtId="0" xfId="0" applyAlignment="1" applyBorder="1" applyFont="1">
      <alignment horizontal="left" readingOrder="0" vertical="bottom"/>
    </xf>
    <xf borderId="4" fillId="4" fontId="9" numFmtId="0" xfId="0" applyAlignment="1" applyBorder="1" applyFont="1">
      <alignment horizontal="left" readingOrder="0" vertical="bottom"/>
    </xf>
    <xf borderId="6" fillId="7" fontId="10" numFmtId="0" xfId="0" applyAlignment="1" applyBorder="1" applyFill="1" applyFont="1">
      <alignment horizontal="left" readingOrder="0" vertical="bottom"/>
    </xf>
    <xf borderId="6" fillId="7" fontId="11" numFmtId="0" xfId="0" applyAlignment="1" applyBorder="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0.0"/>
    <col customWidth="1" min="2" max="2" width="40.0"/>
    <col customWidth="1" min="3" max="4" width="20.0"/>
    <col customWidth="1" min="5" max="5" width="70.0"/>
    <col customWidth="1" min="6" max="6" width="30.0"/>
    <col customWidth="1" min="7" max="7" width="50.0"/>
  </cols>
  <sheetData>
    <row r="1" ht="14.25" customHeight="1">
      <c r="A1" s="1" t="s">
        <v>0</v>
      </c>
      <c r="B1" s="2"/>
      <c r="C1" s="2"/>
      <c r="D1" s="2"/>
      <c r="E1" s="2"/>
      <c r="F1" s="2"/>
      <c r="G1" s="3"/>
    </row>
    <row r="2" ht="17.25" customHeight="1">
      <c r="A2" s="4" t="s">
        <v>1</v>
      </c>
      <c r="B2" s="5" t="s">
        <v>2</v>
      </c>
      <c r="C2" s="2"/>
      <c r="D2" s="2"/>
      <c r="E2" s="2"/>
      <c r="F2" s="2"/>
      <c r="G2" s="3"/>
    </row>
    <row r="3" ht="17.25" customHeight="1">
      <c r="A3" s="4" t="s">
        <v>3</v>
      </c>
      <c r="B3" s="5" t="s">
        <v>4</v>
      </c>
      <c r="C3" s="2"/>
      <c r="D3" s="2"/>
      <c r="E3" s="2"/>
      <c r="F3" s="2"/>
      <c r="G3" s="3"/>
    </row>
    <row r="4" ht="14.25" customHeight="1">
      <c r="A4" s="6" t="s">
        <v>5</v>
      </c>
      <c r="B4" s="6" t="s">
        <v>6</v>
      </c>
      <c r="C4" s="6" t="s">
        <v>7</v>
      </c>
      <c r="D4" s="6" t="s">
        <v>8</v>
      </c>
      <c r="E4" s="6" t="s">
        <v>9</v>
      </c>
      <c r="F4" s="6" t="s">
        <v>10</v>
      </c>
      <c r="G4" s="6" t="s">
        <v>11</v>
      </c>
    </row>
    <row r="5" ht="14.25" customHeight="1">
      <c r="A5" s="7" t="s">
        <v>12</v>
      </c>
      <c r="B5" s="7" t="s">
        <v>13</v>
      </c>
      <c r="C5" s="7" t="s">
        <v>14</v>
      </c>
      <c r="D5" s="8"/>
      <c r="E5" s="7" t="s">
        <v>15</v>
      </c>
      <c r="F5" s="7" t="s">
        <v>16</v>
      </c>
      <c r="G5" s="9"/>
    </row>
    <row r="6" ht="14.25" customHeight="1">
      <c r="A6" s="7" t="s">
        <v>12</v>
      </c>
      <c r="B6" s="7" t="s">
        <v>13</v>
      </c>
      <c r="C6" s="7" t="s">
        <v>14</v>
      </c>
      <c r="D6" s="8"/>
      <c r="E6" s="7" t="s">
        <v>17</v>
      </c>
      <c r="F6" s="7" t="s">
        <v>12</v>
      </c>
      <c r="G6" s="9"/>
    </row>
    <row r="7" ht="14.25" customHeight="1">
      <c r="A7" s="7" t="s">
        <v>12</v>
      </c>
      <c r="B7" s="7" t="s">
        <v>13</v>
      </c>
      <c r="C7" s="7" t="s">
        <v>14</v>
      </c>
      <c r="D7" s="8"/>
      <c r="E7" s="7" t="s">
        <v>18</v>
      </c>
      <c r="F7" s="7" t="s">
        <v>12</v>
      </c>
      <c r="G7" s="9"/>
    </row>
    <row r="8" ht="14.25" customHeight="1">
      <c r="A8" s="7" t="s">
        <v>12</v>
      </c>
      <c r="B8" s="7" t="s">
        <v>13</v>
      </c>
      <c r="C8" s="7" t="s">
        <v>14</v>
      </c>
      <c r="D8" s="8"/>
      <c r="E8" s="7" t="s">
        <v>19</v>
      </c>
      <c r="F8" s="7" t="s">
        <v>12</v>
      </c>
      <c r="G8" s="9"/>
    </row>
    <row r="9" ht="14.25" customHeight="1">
      <c r="A9" s="7" t="s">
        <v>12</v>
      </c>
      <c r="B9" s="7" t="s">
        <v>13</v>
      </c>
      <c r="C9" s="7" t="s">
        <v>14</v>
      </c>
      <c r="D9" s="8"/>
      <c r="E9" s="7" t="s">
        <v>20</v>
      </c>
      <c r="F9" s="7" t="s">
        <v>12</v>
      </c>
      <c r="G9" s="7"/>
    </row>
    <row r="10" ht="14.25" customHeight="1">
      <c r="A10" s="7" t="s">
        <v>12</v>
      </c>
      <c r="B10" s="7" t="s">
        <v>13</v>
      </c>
      <c r="C10" s="7" t="s">
        <v>14</v>
      </c>
      <c r="D10" s="8"/>
      <c r="E10" s="7" t="s">
        <v>21</v>
      </c>
      <c r="F10" s="7" t="s">
        <v>12</v>
      </c>
      <c r="G10" s="7"/>
    </row>
    <row r="11" ht="14.25" customHeight="1">
      <c r="A11" s="7" t="s">
        <v>12</v>
      </c>
      <c r="B11" s="7" t="s">
        <v>22</v>
      </c>
      <c r="C11" s="7" t="s">
        <v>14</v>
      </c>
      <c r="D11" s="8"/>
      <c r="E11" s="9" t="s">
        <v>23</v>
      </c>
      <c r="F11" s="7" t="s">
        <v>12</v>
      </c>
      <c r="G11" s="7"/>
    </row>
    <row r="12" ht="14.25" customHeight="1">
      <c r="A12" s="7" t="s">
        <v>12</v>
      </c>
      <c r="B12" s="7" t="s">
        <v>13</v>
      </c>
      <c r="C12" s="7" t="s">
        <v>14</v>
      </c>
      <c r="D12" s="8"/>
      <c r="E12" s="7" t="s">
        <v>24</v>
      </c>
      <c r="F12" s="7" t="s">
        <v>12</v>
      </c>
      <c r="G12" s="9"/>
    </row>
    <row r="13" ht="14.25" customHeight="1">
      <c r="A13" s="7" t="s">
        <v>12</v>
      </c>
      <c r="B13" s="7" t="s">
        <v>13</v>
      </c>
      <c r="C13" s="7" t="s">
        <v>14</v>
      </c>
      <c r="D13" s="8"/>
      <c r="E13" s="7" t="s">
        <v>25</v>
      </c>
      <c r="F13" s="7" t="s">
        <v>12</v>
      </c>
      <c r="G13" s="10"/>
    </row>
    <row r="14" ht="14.25" customHeight="1">
      <c r="A14" s="7" t="s">
        <v>12</v>
      </c>
      <c r="B14" s="7" t="s">
        <v>13</v>
      </c>
      <c r="C14" s="7" t="s">
        <v>14</v>
      </c>
      <c r="D14" s="8"/>
      <c r="E14" s="7" t="s">
        <v>26</v>
      </c>
      <c r="F14" s="7" t="s">
        <v>12</v>
      </c>
      <c r="G14" s="10"/>
    </row>
    <row r="15" ht="14.25" customHeight="1">
      <c r="A15" s="7" t="s">
        <v>12</v>
      </c>
      <c r="B15" s="7" t="s">
        <v>13</v>
      </c>
      <c r="C15" s="7" t="s">
        <v>14</v>
      </c>
      <c r="D15" s="8"/>
      <c r="E15" s="7" t="s">
        <v>27</v>
      </c>
      <c r="F15" s="7" t="s">
        <v>12</v>
      </c>
      <c r="G15" s="10"/>
    </row>
    <row r="16" ht="14.25" customHeight="1">
      <c r="A16" s="7" t="s">
        <v>12</v>
      </c>
      <c r="B16" s="7" t="s">
        <v>13</v>
      </c>
      <c r="C16" s="7" t="s">
        <v>14</v>
      </c>
      <c r="D16" s="8"/>
      <c r="E16" s="7" t="s">
        <v>28</v>
      </c>
      <c r="F16" s="7" t="s">
        <v>12</v>
      </c>
      <c r="G16" s="10"/>
    </row>
    <row r="17" ht="14.25" customHeight="1">
      <c r="A17" s="7" t="s">
        <v>12</v>
      </c>
      <c r="B17" s="7" t="s">
        <v>29</v>
      </c>
      <c r="C17" s="7" t="s">
        <v>14</v>
      </c>
      <c r="D17" s="8"/>
      <c r="E17" s="7" t="s">
        <v>30</v>
      </c>
      <c r="F17" s="7" t="s">
        <v>12</v>
      </c>
      <c r="G17" s="10"/>
    </row>
    <row r="18" ht="14.25" customHeight="1">
      <c r="A18" s="7" t="s">
        <v>12</v>
      </c>
      <c r="B18" s="7" t="s">
        <v>31</v>
      </c>
      <c r="C18" s="7" t="s">
        <v>14</v>
      </c>
      <c r="D18" s="8"/>
      <c r="E18" s="7" t="s">
        <v>32</v>
      </c>
      <c r="F18" s="7" t="s">
        <v>12</v>
      </c>
      <c r="G18" s="11"/>
    </row>
    <row r="19" ht="14.25" customHeight="1">
      <c r="A19" s="7" t="s">
        <v>12</v>
      </c>
      <c r="B19" s="7" t="s">
        <v>13</v>
      </c>
      <c r="C19" s="7" t="s">
        <v>14</v>
      </c>
      <c r="D19" s="8"/>
      <c r="E19" s="7" t="s">
        <v>33</v>
      </c>
      <c r="F19" s="7" t="s">
        <v>12</v>
      </c>
      <c r="G19" s="9"/>
    </row>
    <row r="20" ht="14.25" customHeight="1">
      <c r="A20" s="7" t="s">
        <v>12</v>
      </c>
      <c r="B20" s="9" t="s">
        <v>13</v>
      </c>
      <c r="C20" s="7" t="s">
        <v>14</v>
      </c>
      <c r="D20" s="8"/>
      <c r="E20" s="7" t="s">
        <v>34</v>
      </c>
      <c r="F20" s="7" t="s">
        <v>12</v>
      </c>
      <c r="G20" s="7"/>
    </row>
    <row r="21" ht="14.25" customHeight="1">
      <c r="A21" s="7" t="s">
        <v>12</v>
      </c>
      <c r="B21" s="7" t="s">
        <v>35</v>
      </c>
      <c r="C21" s="7" t="s">
        <v>14</v>
      </c>
      <c r="D21" s="8"/>
      <c r="E21" s="7" t="s">
        <v>36</v>
      </c>
      <c r="F21" s="7" t="s">
        <v>12</v>
      </c>
      <c r="G21" s="12"/>
    </row>
    <row r="22" ht="14.25" customHeight="1">
      <c r="A22" s="7" t="s">
        <v>12</v>
      </c>
      <c r="B22" s="7" t="s">
        <v>35</v>
      </c>
      <c r="C22" s="7" t="s">
        <v>14</v>
      </c>
      <c r="D22" s="8"/>
      <c r="E22" s="7" t="s">
        <v>37</v>
      </c>
      <c r="F22" s="10" t="s">
        <v>12</v>
      </c>
      <c r="G22" s="10"/>
    </row>
    <row r="23" ht="14.25" customHeight="1">
      <c r="A23" s="7" t="s">
        <v>12</v>
      </c>
      <c r="B23" s="7" t="s">
        <v>35</v>
      </c>
      <c r="C23" s="7" t="s">
        <v>14</v>
      </c>
      <c r="D23" s="8"/>
      <c r="E23" s="10" t="s">
        <v>38</v>
      </c>
      <c r="F23" s="10" t="s">
        <v>12</v>
      </c>
      <c r="G23" s="10"/>
    </row>
    <row r="24" ht="14.25" customHeight="1">
      <c r="A24" s="7" t="s">
        <v>12</v>
      </c>
      <c r="B24" s="7" t="s">
        <v>13</v>
      </c>
      <c r="C24" s="7" t="s">
        <v>14</v>
      </c>
      <c r="D24" s="13"/>
      <c r="E24" s="10" t="s">
        <v>39</v>
      </c>
      <c r="F24" s="10" t="s">
        <v>16</v>
      </c>
      <c r="G24" s="14"/>
    </row>
    <row r="25" ht="14.25" customHeight="1">
      <c r="A25" s="7" t="s">
        <v>12</v>
      </c>
      <c r="B25" s="7" t="s">
        <v>13</v>
      </c>
      <c r="C25" s="7" t="s">
        <v>14</v>
      </c>
      <c r="D25" s="13"/>
      <c r="E25" s="9" t="s">
        <v>40</v>
      </c>
      <c r="F25" s="10" t="s">
        <v>12</v>
      </c>
      <c r="G25" s="9"/>
    </row>
    <row r="26" ht="14.25" customHeight="1">
      <c r="A26" s="7" t="s">
        <v>12</v>
      </c>
      <c r="B26" s="7" t="s">
        <v>13</v>
      </c>
      <c r="C26" s="7" t="s">
        <v>14</v>
      </c>
      <c r="D26" s="8"/>
      <c r="E26" s="7" t="s">
        <v>41</v>
      </c>
      <c r="F26" s="10" t="s">
        <v>12</v>
      </c>
      <c r="G26" s="9"/>
    </row>
    <row r="27" ht="12.75" customHeight="1">
      <c r="A27" s="7" t="s">
        <v>12</v>
      </c>
      <c r="B27" s="7" t="s">
        <v>13</v>
      </c>
      <c r="C27" s="7" t="s">
        <v>14</v>
      </c>
      <c r="D27" s="8"/>
      <c r="E27" s="7" t="s">
        <v>42</v>
      </c>
      <c r="F27" s="10" t="s">
        <v>12</v>
      </c>
      <c r="G27" s="7"/>
    </row>
    <row r="28" ht="14.25" customHeight="1">
      <c r="A28" s="7"/>
      <c r="B28" s="7"/>
      <c r="C28" s="7"/>
    </row>
    <row r="29" ht="14.25" customHeight="1">
      <c r="A29" s="7"/>
      <c r="B29" s="7"/>
      <c r="C29" s="7"/>
    </row>
    <row r="30" ht="14.25" customHeight="1" outlineLevel="1"/>
    <row r="31" ht="14.25" customHeight="1" outlineLevel="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1"/>
    <mergeCell ref="B2:G2"/>
    <mergeCell ref="B3:G3"/>
  </mergeCells>
  <dataValidations>
    <dataValidation type="list" allowBlank="1" showErrorMessage="1" sqref="B3">
      <formula1>"Verifiable Credentials,Encrypted Verifiable Credential,Sub-Schema"</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0.0"/>
    <col customWidth="1" min="2" max="2" width="40.0"/>
    <col customWidth="1" min="3" max="4" width="20.0"/>
    <col customWidth="1" min="5" max="5" width="70.0"/>
    <col customWidth="1" min="6" max="6" width="30.0"/>
    <col customWidth="1" min="7" max="7" width="50.0"/>
  </cols>
  <sheetData>
    <row r="1" ht="14.25" customHeight="1">
      <c r="A1" s="1" t="s">
        <v>0</v>
      </c>
      <c r="B1" s="2"/>
      <c r="C1" s="2"/>
      <c r="D1" s="2"/>
      <c r="E1" s="2"/>
      <c r="F1" s="2"/>
      <c r="G1" s="3"/>
    </row>
    <row r="2" ht="17.25" customHeight="1">
      <c r="A2" s="4" t="s">
        <v>1</v>
      </c>
      <c r="B2" s="5" t="s">
        <v>2</v>
      </c>
      <c r="C2" s="2"/>
      <c r="D2" s="2"/>
      <c r="E2" s="2"/>
      <c r="F2" s="2"/>
      <c r="G2" s="3"/>
    </row>
    <row r="3" ht="17.25" customHeight="1">
      <c r="A3" s="4" t="s">
        <v>3</v>
      </c>
      <c r="B3" s="5" t="s">
        <v>4</v>
      </c>
      <c r="C3" s="2"/>
      <c r="D3" s="2"/>
      <c r="E3" s="2"/>
      <c r="F3" s="2"/>
      <c r="G3" s="3"/>
    </row>
    <row r="4" ht="14.25" customHeight="1">
      <c r="A4" s="6" t="s">
        <v>5</v>
      </c>
      <c r="B4" s="6" t="s">
        <v>6</v>
      </c>
      <c r="C4" s="6" t="s">
        <v>7</v>
      </c>
      <c r="D4" s="6" t="s">
        <v>8</v>
      </c>
      <c r="E4" s="6" t="s">
        <v>9</v>
      </c>
      <c r="F4" s="6" t="s">
        <v>10</v>
      </c>
      <c r="G4" s="6" t="s">
        <v>11</v>
      </c>
    </row>
    <row r="5" ht="14.25" customHeight="1">
      <c r="A5" s="7" t="s">
        <v>12</v>
      </c>
      <c r="B5" s="7" t="s">
        <v>13</v>
      </c>
      <c r="C5" s="7" t="s">
        <v>14</v>
      </c>
      <c r="D5" s="8"/>
      <c r="E5" s="7" t="s">
        <v>15</v>
      </c>
      <c r="F5" s="7" t="s">
        <v>16</v>
      </c>
      <c r="G5" s="9"/>
    </row>
    <row r="6" ht="14.25" customHeight="1">
      <c r="A6" s="7" t="s">
        <v>12</v>
      </c>
      <c r="B6" s="7" t="s">
        <v>13</v>
      </c>
      <c r="C6" s="7" t="s">
        <v>14</v>
      </c>
      <c r="D6" s="8"/>
      <c r="E6" s="7" t="s">
        <v>17</v>
      </c>
      <c r="F6" s="7" t="s">
        <v>12</v>
      </c>
      <c r="G6" s="9"/>
    </row>
    <row r="7" ht="14.25" customHeight="1">
      <c r="A7" s="7" t="s">
        <v>12</v>
      </c>
      <c r="B7" s="7" t="s">
        <v>13</v>
      </c>
      <c r="C7" s="7" t="s">
        <v>14</v>
      </c>
      <c r="D7" s="8"/>
      <c r="E7" s="7" t="s">
        <v>18</v>
      </c>
      <c r="F7" s="7" t="s">
        <v>12</v>
      </c>
      <c r="G7" s="9"/>
    </row>
    <row r="8" ht="14.25" customHeight="1">
      <c r="A8" s="7" t="s">
        <v>12</v>
      </c>
      <c r="B8" s="7" t="s">
        <v>13</v>
      </c>
      <c r="C8" s="7" t="s">
        <v>14</v>
      </c>
      <c r="D8" s="8"/>
      <c r="E8" s="7" t="s">
        <v>19</v>
      </c>
      <c r="F8" s="7" t="s">
        <v>12</v>
      </c>
      <c r="G8" s="9"/>
    </row>
    <row r="9" ht="14.25" customHeight="1">
      <c r="A9" s="7" t="s">
        <v>12</v>
      </c>
      <c r="B9" s="7" t="s">
        <v>13</v>
      </c>
      <c r="C9" s="7" t="s">
        <v>14</v>
      </c>
      <c r="D9" s="8"/>
      <c r="E9" s="7" t="s">
        <v>20</v>
      </c>
      <c r="F9" s="7" t="s">
        <v>12</v>
      </c>
      <c r="G9" s="7"/>
    </row>
    <row r="10" ht="14.25" customHeight="1">
      <c r="A10" s="7" t="s">
        <v>12</v>
      </c>
      <c r="B10" s="7" t="s">
        <v>13</v>
      </c>
      <c r="C10" s="7" t="s">
        <v>14</v>
      </c>
      <c r="D10" s="8"/>
      <c r="E10" s="7" t="s">
        <v>21</v>
      </c>
      <c r="F10" s="7" t="s">
        <v>12</v>
      </c>
      <c r="G10" s="7"/>
    </row>
    <row r="11" ht="14.25" customHeight="1">
      <c r="A11" s="7" t="s">
        <v>12</v>
      </c>
      <c r="B11" s="7" t="s">
        <v>22</v>
      </c>
      <c r="C11" s="7" t="s">
        <v>14</v>
      </c>
      <c r="D11" s="8"/>
      <c r="E11" s="9" t="s">
        <v>23</v>
      </c>
      <c r="F11" s="7" t="s">
        <v>12</v>
      </c>
      <c r="G11" s="7"/>
    </row>
    <row r="12" ht="14.25" customHeight="1">
      <c r="A12" s="7" t="s">
        <v>12</v>
      </c>
      <c r="B12" s="7" t="s">
        <v>13</v>
      </c>
      <c r="C12" s="7" t="s">
        <v>14</v>
      </c>
      <c r="D12" s="8"/>
      <c r="E12" s="7" t="s">
        <v>24</v>
      </c>
      <c r="F12" s="7" t="s">
        <v>12</v>
      </c>
      <c r="G12" s="9"/>
    </row>
    <row r="13" ht="14.25" customHeight="1">
      <c r="A13" s="7" t="s">
        <v>12</v>
      </c>
      <c r="B13" s="7" t="s">
        <v>13</v>
      </c>
      <c r="C13" s="7" t="s">
        <v>14</v>
      </c>
      <c r="D13" s="8"/>
      <c r="E13" s="7" t="s">
        <v>25</v>
      </c>
      <c r="F13" s="7" t="s">
        <v>12</v>
      </c>
      <c r="G13" s="10"/>
    </row>
    <row r="14" ht="14.25" customHeight="1">
      <c r="A14" s="7" t="s">
        <v>12</v>
      </c>
      <c r="B14" s="7" t="s">
        <v>13</v>
      </c>
      <c r="C14" s="7" t="s">
        <v>14</v>
      </c>
      <c r="D14" s="8"/>
      <c r="E14" s="7" t="s">
        <v>26</v>
      </c>
      <c r="F14" s="7" t="s">
        <v>12</v>
      </c>
      <c r="G14" s="10"/>
    </row>
    <row r="15" ht="14.25" customHeight="1">
      <c r="A15" s="7" t="s">
        <v>12</v>
      </c>
      <c r="B15" s="7" t="s">
        <v>13</v>
      </c>
      <c r="C15" s="7" t="s">
        <v>14</v>
      </c>
      <c r="D15" s="8"/>
      <c r="E15" s="7" t="s">
        <v>27</v>
      </c>
      <c r="F15" s="7" t="s">
        <v>12</v>
      </c>
      <c r="G15" s="10"/>
    </row>
    <row r="16" ht="14.25" customHeight="1">
      <c r="A16" s="7" t="s">
        <v>12</v>
      </c>
      <c r="B16" s="7" t="s">
        <v>13</v>
      </c>
      <c r="C16" s="7" t="s">
        <v>14</v>
      </c>
      <c r="D16" s="8"/>
      <c r="E16" s="7" t="s">
        <v>28</v>
      </c>
      <c r="F16" s="7" t="s">
        <v>12</v>
      </c>
      <c r="G16" s="10"/>
    </row>
    <row r="17" ht="14.25" customHeight="1">
      <c r="A17" s="7" t="s">
        <v>12</v>
      </c>
      <c r="B17" s="7" t="s">
        <v>29</v>
      </c>
      <c r="C17" s="7" t="s">
        <v>14</v>
      </c>
      <c r="D17" s="8"/>
      <c r="E17" s="7" t="s">
        <v>30</v>
      </c>
      <c r="F17" s="7" t="s">
        <v>12</v>
      </c>
      <c r="G17" s="10"/>
    </row>
    <row r="18" ht="14.25" customHeight="1">
      <c r="A18" s="7" t="s">
        <v>12</v>
      </c>
      <c r="B18" s="7" t="s">
        <v>31</v>
      </c>
      <c r="C18" s="7" t="s">
        <v>14</v>
      </c>
      <c r="D18" s="8"/>
      <c r="E18" s="7" t="s">
        <v>32</v>
      </c>
      <c r="F18" s="7" t="s">
        <v>12</v>
      </c>
      <c r="G18" s="11"/>
    </row>
    <row r="19" ht="14.25" customHeight="1">
      <c r="A19" s="7" t="s">
        <v>12</v>
      </c>
      <c r="B19" s="7" t="s">
        <v>13</v>
      </c>
      <c r="C19" s="7" t="s">
        <v>14</v>
      </c>
      <c r="D19" s="8"/>
      <c r="E19" s="7" t="s">
        <v>33</v>
      </c>
      <c r="F19" s="7" t="s">
        <v>12</v>
      </c>
      <c r="G19" s="9"/>
    </row>
    <row r="20" ht="14.25" customHeight="1">
      <c r="A20" s="7" t="s">
        <v>12</v>
      </c>
      <c r="B20" s="9" t="s">
        <v>13</v>
      </c>
      <c r="C20" s="7" t="s">
        <v>14</v>
      </c>
      <c r="D20" s="8"/>
      <c r="E20" s="7" t="s">
        <v>34</v>
      </c>
      <c r="F20" s="7" t="s">
        <v>12</v>
      </c>
      <c r="G20" s="7"/>
    </row>
    <row r="21" ht="14.25" customHeight="1">
      <c r="A21" s="7" t="s">
        <v>12</v>
      </c>
      <c r="B21" s="7" t="s">
        <v>35</v>
      </c>
      <c r="C21" s="7" t="s">
        <v>14</v>
      </c>
      <c r="D21" s="8"/>
      <c r="E21" s="7" t="s">
        <v>36</v>
      </c>
      <c r="F21" s="7" t="s">
        <v>12</v>
      </c>
      <c r="G21" s="12"/>
    </row>
    <row r="22" ht="14.25" customHeight="1">
      <c r="A22" s="7" t="s">
        <v>12</v>
      </c>
      <c r="B22" s="7" t="s">
        <v>35</v>
      </c>
      <c r="C22" s="7" t="s">
        <v>14</v>
      </c>
      <c r="D22" s="8"/>
      <c r="E22" s="7" t="s">
        <v>37</v>
      </c>
      <c r="F22" s="10" t="s">
        <v>12</v>
      </c>
      <c r="G22" s="10"/>
    </row>
    <row r="23" ht="14.25" customHeight="1">
      <c r="A23" s="7" t="s">
        <v>12</v>
      </c>
      <c r="B23" s="7" t="s">
        <v>35</v>
      </c>
      <c r="C23" s="7" t="s">
        <v>14</v>
      </c>
      <c r="D23" s="8"/>
      <c r="E23" s="10" t="s">
        <v>38</v>
      </c>
      <c r="F23" s="10" t="s">
        <v>12</v>
      </c>
      <c r="G23" s="10"/>
    </row>
    <row r="24" ht="14.25" customHeight="1">
      <c r="A24" s="7" t="s">
        <v>12</v>
      </c>
      <c r="B24" s="7" t="s">
        <v>13</v>
      </c>
      <c r="C24" s="7" t="s">
        <v>14</v>
      </c>
      <c r="D24" s="13"/>
      <c r="E24" s="10" t="s">
        <v>39</v>
      </c>
      <c r="F24" s="10" t="s">
        <v>16</v>
      </c>
      <c r="G24" s="14"/>
    </row>
    <row r="25" ht="14.25" customHeight="1">
      <c r="A25" s="7" t="s">
        <v>12</v>
      </c>
      <c r="B25" s="7" t="s">
        <v>13</v>
      </c>
      <c r="C25" s="7" t="s">
        <v>14</v>
      </c>
      <c r="D25" s="13"/>
      <c r="E25" s="9" t="s">
        <v>40</v>
      </c>
      <c r="F25" s="10" t="s">
        <v>12</v>
      </c>
      <c r="G25" s="9"/>
    </row>
    <row r="26" ht="14.25" customHeight="1">
      <c r="A26" s="7" t="s">
        <v>12</v>
      </c>
      <c r="B26" s="7" t="s">
        <v>13</v>
      </c>
      <c r="C26" s="7" t="s">
        <v>14</v>
      </c>
      <c r="D26" s="8"/>
      <c r="E26" s="7" t="s">
        <v>41</v>
      </c>
      <c r="F26" s="10" t="s">
        <v>12</v>
      </c>
      <c r="G26" s="9"/>
    </row>
    <row r="27" ht="12.75" customHeight="1">
      <c r="A27" s="7" t="s">
        <v>12</v>
      </c>
      <c r="B27" s="7" t="s">
        <v>13</v>
      </c>
      <c r="C27" s="7" t="s">
        <v>14</v>
      </c>
      <c r="D27" s="8"/>
      <c r="E27" s="7" t="s">
        <v>42</v>
      </c>
      <c r="F27" s="10" t="s">
        <v>12</v>
      </c>
      <c r="G27" s="7"/>
    </row>
    <row r="28" ht="14.25" customHeight="1">
      <c r="A28" s="7"/>
      <c r="B28" s="7"/>
      <c r="C28" s="7"/>
    </row>
    <row r="29" ht="14.25" customHeight="1">
      <c r="A29" s="15" t="s">
        <v>43</v>
      </c>
    </row>
    <row r="30" ht="14.25" customHeight="1" outlineLevel="1">
      <c r="A30" s="16" t="s">
        <v>12</v>
      </c>
      <c r="B30" s="16" t="s">
        <v>29</v>
      </c>
      <c r="D30" s="16"/>
      <c r="E30" s="16" t="s">
        <v>44</v>
      </c>
      <c r="F30" s="16" t="s">
        <v>16</v>
      </c>
    </row>
    <row r="31" ht="14.25" customHeight="1" outlineLevel="1">
      <c r="A31" s="16" t="s">
        <v>12</v>
      </c>
      <c r="B31" s="16" t="s">
        <v>29</v>
      </c>
      <c r="D31" s="16"/>
      <c r="E31" s="16" t="s">
        <v>45</v>
      </c>
      <c r="F31" s="16" t="s">
        <v>16</v>
      </c>
    </row>
    <row r="32" ht="14.25" customHeight="1">
      <c r="A32" s="16" t="s">
        <v>12</v>
      </c>
      <c r="B32" s="16" t="s">
        <v>29</v>
      </c>
      <c r="E32" s="16" t="s">
        <v>46</v>
      </c>
      <c r="F32" s="16" t="s">
        <v>16</v>
      </c>
    </row>
    <row r="33" ht="14.25" customHeight="1">
      <c r="A33" s="16" t="s">
        <v>12</v>
      </c>
      <c r="B33" s="16" t="s">
        <v>29</v>
      </c>
      <c r="E33" s="17" t="s">
        <v>47</v>
      </c>
      <c r="F33" s="16" t="s">
        <v>16</v>
      </c>
    </row>
    <row r="34" ht="14.25" customHeight="1">
      <c r="A34" s="16" t="s">
        <v>12</v>
      </c>
      <c r="B34" s="16" t="s">
        <v>29</v>
      </c>
      <c r="E34" s="16" t="s">
        <v>48</v>
      </c>
      <c r="F34" s="16" t="s">
        <v>16</v>
      </c>
    </row>
    <row r="35" ht="14.25" customHeight="1">
      <c r="A35" s="16" t="s">
        <v>12</v>
      </c>
      <c r="B35" s="16" t="s">
        <v>29</v>
      </c>
      <c r="E35" s="16" t="s">
        <v>49</v>
      </c>
      <c r="F35" s="16" t="s">
        <v>16</v>
      </c>
    </row>
    <row r="36" ht="14.25" customHeight="1">
      <c r="A36" s="16" t="s">
        <v>12</v>
      </c>
      <c r="B36" s="16" t="s">
        <v>29</v>
      </c>
      <c r="E36" s="16" t="s">
        <v>50</v>
      </c>
      <c r="F36" s="16" t="s">
        <v>16</v>
      </c>
    </row>
    <row r="37" ht="14.25" customHeight="1">
      <c r="A37" s="16" t="s">
        <v>12</v>
      </c>
      <c r="B37" s="16" t="s">
        <v>29</v>
      </c>
      <c r="E37" s="16" t="s">
        <v>51</v>
      </c>
      <c r="F37" s="16" t="s">
        <v>16</v>
      </c>
    </row>
    <row r="38" ht="14.25" customHeight="1">
      <c r="A38" s="16" t="s">
        <v>12</v>
      </c>
      <c r="B38" s="16" t="s">
        <v>29</v>
      </c>
      <c r="E38" s="16" t="s">
        <v>52</v>
      </c>
      <c r="F38" s="16" t="s">
        <v>16</v>
      </c>
    </row>
    <row r="39" ht="14.25" customHeight="1"/>
    <row r="40" ht="14.25" customHeight="1">
      <c r="A40" s="18" t="s">
        <v>53</v>
      </c>
    </row>
    <row r="41" ht="14.25" customHeight="1">
      <c r="A41" s="16" t="s">
        <v>54</v>
      </c>
      <c r="B41" s="16" t="s">
        <v>29</v>
      </c>
      <c r="E41" s="16" t="s">
        <v>55</v>
      </c>
      <c r="F41" s="16" t="s">
        <v>16</v>
      </c>
    </row>
    <row r="42" ht="14.25" customHeight="1">
      <c r="A42" s="16" t="s">
        <v>54</v>
      </c>
      <c r="B42" s="16" t="s">
        <v>29</v>
      </c>
      <c r="E42" s="16" t="s">
        <v>56</v>
      </c>
      <c r="F42" s="16" t="s">
        <v>16</v>
      </c>
    </row>
    <row r="43" ht="14.25" customHeight="1">
      <c r="A43" s="16" t="s">
        <v>54</v>
      </c>
      <c r="B43" s="16" t="s">
        <v>29</v>
      </c>
      <c r="E43" s="16" t="s">
        <v>57</v>
      </c>
      <c r="F43" s="16" t="s">
        <v>16</v>
      </c>
    </row>
    <row r="44" ht="14.25" customHeight="1">
      <c r="A44" s="16" t="s">
        <v>54</v>
      </c>
      <c r="B44" s="16" t="s">
        <v>29</v>
      </c>
      <c r="E44" s="16" t="s">
        <v>58</v>
      </c>
      <c r="F44" s="16" t="s">
        <v>16</v>
      </c>
    </row>
    <row r="45" ht="14.25" customHeight="1">
      <c r="A45" s="16" t="s">
        <v>54</v>
      </c>
      <c r="B45" s="16" t="s">
        <v>29</v>
      </c>
      <c r="E45" s="16" t="s">
        <v>59</v>
      </c>
      <c r="F45" s="16" t="s">
        <v>16</v>
      </c>
    </row>
    <row r="46" ht="14.25" customHeight="1">
      <c r="A46" s="16" t="s">
        <v>54</v>
      </c>
      <c r="B46" s="16" t="s">
        <v>29</v>
      </c>
      <c r="D46" s="16"/>
      <c r="E46" s="16" t="s">
        <v>58</v>
      </c>
      <c r="F46" s="16" t="s">
        <v>16</v>
      </c>
    </row>
    <row r="47" ht="14.25" customHeight="1"/>
    <row r="48" ht="14.25" customHeight="1">
      <c r="A48" s="18" t="s">
        <v>60</v>
      </c>
    </row>
    <row r="49" ht="14.25" customHeight="1">
      <c r="A49" s="16" t="s">
        <v>54</v>
      </c>
      <c r="B49" s="16" t="s">
        <v>29</v>
      </c>
      <c r="E49" s="16" t="s">
        <v>61</v>
      </c>
      <c r="F49" s="16" t="s">
        <v>16</v>
      </c>
    </row>
    <row r="50" ht="14.25" customHeight="1">
      <c r="A50" s="16" t="s">
        <v>54</v>
      </c>
      <c r="B50" s="16" t="s">
        <v>29</v>
      </c>
      <c r="E50" s="16" t="s">
        <v>62</v>
      </c>
      <c r="F50" s="16" t="s">
        <v>16</v>
      </c>
    </row>
    <row r="51" ht="14.25" customHeight="1">
      <c r="A51" s="16" t="s">
        <v>54</v>
      </c>
      <c r="B51" s="16" t="s">
        <v>29</v>
      </c>
      <c r="E51" s="16" t="s">
        <v>63</v>
      </c>
      <c r="F51" s="16" t="s">
        <v>16</v>
      </c>
    </row>
    <row r="52" ht="14.25" customHeight="1">
      <c r="A52" s="16" t="s">
        <v>54</v>
      </c>
      <c r="B52" s="16" t="s">
        <v>29</v>
      </c>
      <c r="E52" s="16" t="s">
        <v>64</v>
      </c>
      <c r="F52" s="16" t="s">
        <v>16</v>
      </c>
    </row>
    <row r="53" ht="14.25" customHeight="1">
      <c r="A53" s="16" t="s">
        <v>54</v>
      </c>
      <c r="B53" s="16" t="s">
        <v>29</v>
      </c>
      <c r="E53" s="16" t="s">
        <v>57</v>
      </c>
      <c r="F53" s="16" t="s">
        <v>16</v>
      </c>
    </row>
    <row r="54" ht="14.25" customHeight="1">
      <c r="A54" s="16" t="s">
        <v>54</v>
      </c>
      <c r="B54" s="16" t="s">
        <v>29</v>
      </c>
      <c r="E54" s="16" t="s">
        <v>65</v>
      </c>
      <c r="F54" s="16" t="s">
        <v>16</v>
      </c>
    </row>
    <row r="55" ht="14.25" customHeight="1">
      <c r="A55" s="16" t="s">
        <v>54</v>
      </c>
      <c r="B55" s="16" t="s">
        <v>29</v>
      </c>
      <c r="E55" s="16" t="s">
        <v>66</v>
      </c>
      <c r="F55" s="16" t="s">
        <v>16</v>
      </c>
    </row>
    <row r="56" ht="14.25" customHeight="1">
      <c r="A56" s="16" t="s">
        <v>54</v>
      </c>
      <c r="B56" s="16" t="s">
        <v>29</v>
      </c>
      <c r="E56" s="16" t="s">
        <v>67</v>
      </c>
      <c r="F56" s="16" t="s">
        <v>16</v>
      </c>
    </row>
    <row r="57" ht="14.25" customHeight="1">
      <c r="A57" s="16" t="s">
        <v>54</v>
      </c>
      <c r="B57" s="16" t="s">
        <v>29</v>
      </c>
      <c r="E57" s="16" t="s">
        <v>68</v>
      </c>
      <c r="F57" s="16" t="s">
        <v>16</v>
      </c>
    </row>
    <row r="58" ht="14.25" customHeight="1">
      <c r="A58" s="16" t="s">
        <v>54</v>
      </c>
      <c r="B58" s="16" t="s">
        <v>29</v>
      </c>
      <c r="E58" s="16" t="s">
        <v>69</v>
      </c>
      <c r="F58" s="16" t="s">
        <v>16</v>
      </c>
    </row>
    <row r="59" ht="14.25" customHeight="1">
      <c r="A59" s="16" t="s">
        <v>54</v>
      </c>
      <c r="B59" s="16" t="s">
        <v>29</v>
      </c>
      <c r="E59" s="16" t="s">
        <v>65</v>
      </c>
      <c r="F59" s="16" t="s">
        <v>16</v>
      </c>
    </row>
    <row r="60" ht="14.25" customHeight="1">
      <c r="A60" s="16" t="s">
        <v>54</v>
      </c>
      <c r="B60" s="16" t="s">
        <v>29</v>
      </c>
      <c r="E60" s="16" t="s">
        <v>70</v>
      </c>
      <c r="F60" s="16" t="s">
        <v>16</v>
      </c>
    </row>
    <row r="61" ht="14.25" customHeight="1">
      <c r="A61" s="16" t="s">
        <v>54</v>
      </c>
      <c r="B61" s="16" t="s">
        <v>29</v>
      </c>
      <c r="E61" s="16" t="s">
        <v>71</v>
      </c>
      <c r="F61" s="16" t="s">
        <v>16</v>
      </c>
    </row>
    <row r="62" ht="14.25" customHeight="1">
      <c r="A62" s="16" t="s">
        <v>54</v>
      </c>
      <c r="B62" s="16" t="s">
        <v>29</v>
      </c>
      <c r="E62" s="16" t="s">
        <v>72</v>
      </c>
      <c r="F62" s="16" t="s">
        <v>16</v>
      </c>
    </row>
    <row r="63" ht="14.25" customHeight="1">
      <c r="A63" s="16" t="s">
        <v>54</v>
      </c>
      <c r="B63" s="16" t="s">
        <v>29</v>
      </c>
      <c r="E63" s="16" t="s">
        <v>65</v>
      </c>
      <c r="F63" s="16" t="s">
        <v>16</v>
      </c>
    </row>
    <row r="64" ht="14.25" customHeight="1">
      <c r="B64" s="16"/>
    </row>
    <row r="65" ht="14.25" customHeight="1">
      <c r="A65" s="16" t="s">
        <v>54</v>
      </c>
      <c r="B65" s="16" t="s">
        <v>29</v>
      </c>
      <c r="E65" s="16" t="s">
        <v>73</v>
      </c>
      <c r="F65" s="16" t="s">
        <v>16</v>
      </c>
    </row>
    <row r="66" ht="14.25" customHeight="1"/>
    <row r="67" ht="14.25" customHeight="1">
      <c r="A67" s="18" t="s">
        <v>74</v>
      </c>
    </row>
    <row r="68" ht="14.25" customHeight="1">
      <c r="A68" s="16" t="s">
        <v>54</v>
      </c>
      <c r="B68" s="16" t="s">
        <v>29</v>
      </c>
      <c r="E68" s="16" t="s">
        <v>52</v>
      </c>
      <c r="F68" s="16" t="s">
        <v>16</v>
      </c>
    </row>
    <row r="69" ht="14.25" customHeight="1">
      <c r="A69" s="16" t="s">
        <v>54</v>
      </c>
      <c r="B69" s="16" t="s">
        <v>29</v>
      </c>
      <c r="E69" s="16" t="s">
        <v>65</v>
      </c>
      <c r="F69" s="16" t="s">
        <v>16</v>
      </c>
    </row>
    <row r="70" ht="14.25" customHeight="1">
      <c r="A70" s="16" t="s">
        <v>54</v>
      </c>
      <c r="B70" s="16" t="s">
        <v>29</v>
      </c>
      <c r="E70" s="17" t="s">
        <v>75</v>
      </c>
      <c r="F70" s="16" t="s">
        <v>16</v>
      </c>
    </row>
    <row r="71" ht="14.25" customHeight="1">
      <c r="A71" s="16" t="s">
        <v>54</v>
      </c>
      <c r="B71" s="16" t="s">
        <v>29</v>
      </c>
      <c r="E71" s="16" t="s">
        <v>76</v>
      </c>
      <c r="F71" s="16" t="s">
        <v>16</v>
      </c>
    </row>
    <row r="72" ht="14.25" customHeight="1">
      <c r="A72" s="16" t="s">
        <v>54</v>
      </c>
      <c r="B72" s="16" t="s">
        <v>29</v>
      </c>
      <c r="E72" s="16" t="s">
        <v>77</v>
      </c>
      <c r="F72" s="16" t="s">
        <v>16</v>
      </c>
    </row>
    <row r="73" ht="14.25" customHeight="1">
      <c r="A73" s="16" t="s">
        <v>54</v>
      </c>
      <c r="B73" s="16" t="s">
        <v>29</v>
      </c>
      <c r="E73" s="17" t="s">
        <v>78</v>
      </c>
      <c r="F73" s="16" t="s">
        <v>16</v>
      </c>
    </row>
    <row r="74" ht="14.25" customHeight="1">
      <c r="A74" s="16"/>
      <c r="B74" s="16"/>
      <c r="E74" s="16"/>
      <c r="F74" s="16"/>
    </row>
    <row r="75" ht="14.25" customHeight="1">
      <c r="A75" s="19" t="s">
        <v>54</v>
      </c>
      <c r="B75" s="19" t="s">
        <v>29</v>
      </c>
      <c r="C75" s="20"/>
      <c r="D75" s="20"/>
      <c r="E75" s="19" t="s">
        <v>79</v>
      </c>
      <c r="F75" s="19" t="s">
        <v>16</v>
      </c>
      <c r="G75" s="20"/>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G1"/>
    <mergeCell ref="B2:G2"/>
    <mergeCell ref="B3:G3"/>
    <mergeCell ref="A29:F29"/>
    <mergeCell ref="A40:F40"/>
    <mergeCell ref="A48:F48"/>
    <mergeCell ref="A67:F67"/>
  </mergeCells>
  <dataValidations>
    <dataValidation type="list" allowBlank="1" showErrorMessage="1" sqref="B3">
      <formula1>"Verifiable Credentials,Encrypted Verifiable Credential,Sub-Schema"</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0.0"/>
    <col customWidth="1" min="2" max="2" width="40.0"/>
    <col customWidth="1" min="3" max="4" width="20.0"/>
    <col customWidth="1" min="5" max="5" width="70.0"/>
    <col customWidth="1" min="6" max="6" width="30.0"/>
    <col customWidth="1" min="7" max="7" width="50.0"/>
  </cols>
  <sheetData>
    <row r="1" ht="14.25" customHeight="1">
      <c r="A1" s="1" t="s">
        <v>0</v>
      </c>
      <c r="B1" s="2"/>
      <c r="C1" s="2"/>
      <c r="D1" s="2"/>
      <c r="E1" s="2"/>
      <c r="F1" s="2"/>
      <c r="G1" s="3"/>
    </row>
    <row r="2" ht="17.25" customHeight="1">
      <c r="A2" s="4" t="s">
        <v>1</v>
      </c>
      <c r="B2" s="5" t="s">
        <v>2</v>
      </c>
      <c r="C2" s="2"/>
      <c r="D2" s="2"/>
      <c r="E2" s="2"/>
      <c r="F2" s="2"/>
      <c r="G2" s="3"/>
    </row>
    <row r="3" ht="17.25" customHeight="1">
      <c r="A3" s="4" t="s">
        <v>3</v>
      </c>
      <c r="B3" s="5" t="s">
        <v>4</v>
      </c>
      <c r="C3" s="2"/>
      <c r="D3" s="2"/>
      <c r="E3" s="2"/>
      <c r="F3" s="2"/>
      <c r="G3" s="3"/>
    </row>
    <row r="4" ht="14.25" customHeight="1">
      <c r="A4" s="6" t="s">
        <v>5</v>
      </c>
      <c r="B4" s="6" t="s">
        <v>6</v>
      </c>
      <c r="C4" s="6" t="s">
        <v>7</v>
      </c>
      <c r="D4" s="6" t="s">
        <v>8</v>
      </c>
      <c r="E4" s="6" t="s">
        <v>9</v>
      </c>
      <c r="F4" s="6" t="s">
        <v>10</v>
      </c>
      <c r="G4" s="6" t="s">
        <v>11</v>
      </c>
    </row>
    <row r="5" ht="14.25" customHeight="1">
      <c r="A5" s="7" t="s">
        <v>12</v>
      </c>
      <c r="B5" s="7" t="s">
        <v>13</v>
      </c>
      <c r="C5" s="7" t="s">
        <v>14</v>
      </c>
      <c r="D5" s="8"/>
      <c r="E5" s="7" t="s">
        <v>15</v>
      </c>
      <c r="F5" s="7" t="s">
        <v>16</v>
      </c>
      <c r="G5" s="9"/>
    </row>
    <row r="6" ht="14.25" customHeight="1">
      <c r="A6" s="7" t="s">
        <v>12</v>
      </c>
      <c r="B6" s="7" t="s">
        <v>13</v>
      </c>
      <c r="C6" s="7" t="s">
        <v>14</v>
      </c>
      <c r="D6" s="8"/>
      <c r="E6" s="7" t="s">
        <v>17</v>
      </c>
      <c r="F6" s="7" t="s">
        <v>12</v>
      </c>
      <c r="G6" s="9"/>
    </row>
    <row r="7" ht="14.25" customHeight="1">
      <c r="A7" s="7" t="s">
        <v>12</v>
      </c>
      <c r="B7" s="7" t="s">
        <v>13</v>
      </c>
      <c r="C7" s="7" t="s">
        <v>14</v>
      </c>
      <c r="D7" s="8"/>
      <c r="E7" s="7" t="s">
        <v>18</v>
      </c>
      <c r="F7" s="7" t="s">
        <v>12</v>
      </c>
      <c r="G7" s="9"/>
    </row>
    <row r="8" ht="14.25" customHeight="1">
      <c r="A8" s="7" t="s">
        <v>12</v>
      </c>
      <c r="B8" s="7" t="s">
        <v>13</v>
      </c>
      <c r="C8" s="7" t="s">
        <v>14</v>
      </c>
      <c r="D8" s="8"/>
      <c r="E8" s="7" t="s">
        <v>19</v>
      </c>
      <c r="F8" s="7" t="s">
        <v>12</v>
      </c>
      <c r="G8" s="9"/>
    </row>
    <row r="9" ht="14.25" customHeight="1">
      <c r="A9" s="7" t="s">
        <v>12</v>
      </c>
      <c r="B9" s="7" t="s">
        <v>13</v>
      </c>
      <c r="C9" s="7" t="s">
        <v>14</v>
      </c>
      <c r="D9" s="8"/>
      <c r="E9" s="7" t="s">
        <v>20</v>
      </c>
      <c r="F9" s="7" t="s">
        <v>12</v>
      </c>
      <c r="G9" s="7"/>
    </row>
    <row r="10" ht="14.25" customHeight="1">
      <c r="A10" s="7" t="s">
        <v>12</v>
      </c>
      <c r="B10" s="7" t="s">
        <v>13</v>
      </c>
      <c r="C10" s="7" t="s">
        <v>14</v>
      </c>
      <c r="D10" s="8"/>
      <c r="E10" s="7" t="s">
        <v>21</v>
      </c>
      <c r="F10" s="7" t="s">
        <v>12</v>
      </c>
      <c r="G10" s="7"/>
    </row>
    <row r="11" ht="14.25" customHeight="1">
      <c r="A11" s="7" t="s">
        <v>12</v>
      </c>
      <c r="B11" s="7" t="s">
        <v>22</v>
      </c>
      <c r="C11" s="7" t="s">
        <v>14</v>
      </c>
      <c r="D11" s="8"/>
      <c r="E11" s="9" t="s">
        <v>23</v>
      </c>
      <c r="F11" s="7" t="s">
        <v>12</v>
      </c>
      <c r="G11" s="7"/>
    </row>
    <row r="12" ht="14.25" customHeight="1">
      <c r="A12" s="7" t="s">
        <v>12</v>
      </c>
      <c r="B12" s="7" t="s">
        <v>13</v>
      </c>
      <c r="C12" s="7" t="s">
        <v>14</v>
      </c>
      <c r="D12" s="8"/>
      <c r="E12" s="7" t="s">
        <v>24</v>
      </c>
      <c r="F12" s="7" t="s">
        <v>12</v>
      </c>
      <c r="G12" s="9"/>
    </row>
    <row r="13" ht="14.25" customHeight="1">
      <c r="A13" s="7" t="s">
        <v>12</v>
      </c>
      <c r="B13" s="7" t="s">
        <v>13</v>
      </c>
      <c r="C13" s="7" t="s">
        <v>14</v>
      </c>
      <c r="D13" s="8"/>
      <c r="E13" s="7" t="s">
        <v>25</v>
      </c>
      <c r="F13" s="7" t="s">
        <v>12</v>
      </c>
      <c r="G13" s="10"/>
    </row>
    <row r="14" ht="14.25" customHeight="1">
      <c r="A14" s="7" t="s">
        <v>12</v>
      </c>
      <c r="B14" s="7" t="s">
        <v>13</v>
      </c>
      <c r="C14" s="7" t="s">
        <v>14</v>
      </c>
      <c r="D14" s="8"/>
      <c r="E14" s="7" t="s">
        <v>26</v>
      </c>
      <c r="F14" s="7" t="s">
        <v>12</v>
      </c>
      <c r="G14" s="10"/>
    </row>
    <row r="15" ht="14.25" customHeight="1">
      <c r="A15" s="7" t="s">
        <v>12</v>
      </c>
      <c r="B15" s="7" t="s">
        <v>13</v>
      </c>
      <c r="C15" s="7" t="s">
        <v>14</v>
      </c>
      <c r="D15" s="8"/>
      <c r="E15" s="7" t="s">
        <v>27</v>
      </c>
      <c r="F15" s="7" t="s">
        <v>12</v>
      </c>
      <c r="G15" s="10"/>
    </row>
    <row r="16" ht="14.25" customHeight="1">
      <c r="A16" s="7" t="s">
        <v>12</v>
      </c>
      <c r="B16" s="7" t="s">
        <v>13</v>
      </c>
      <c r="C16" s="7" t="s">
        <v>14</v>
      </c>
      <c r="D16" s="8"/>
      <c r="E16" s="7" t="s">
        <v>28</v>
      </c>
      <c r="F16" s="7" t="s">
        <v>12</v>
      </c>
      <c r="G16" s="10"/>
    </row>
    <row r="17" ht="14.25" customHeight="1">
      <c r="A17" s="7" t="s">
        <v>12</v>
      </c>
      <c r="B17" s="7" t="s">
        <v>29</v>
      </c>
      <c r="C17" s="7" t="s">
        <v>14</v>
      </c>
      <c r="D17" s="8"/>
      <c r="E17" s="7" t="s">
        <v>30</v>
      </c>
      <c r="F17" s="7" t="s">
        <v>12</v>
      </c>
      <c r="G17" s="10"/>
    </row>
    <row r="18" ht="14.25" customHeight="1">
      <c r="A18" s="7" t="s">
        <v>12</v>
      </c>
      <c r="B18" s="7" t="s">
        <v>31</v>
      </c>
      <c r="C18" s="7" t="s">
        <v>14</v>
      </c>
      <c r="D18" s="8"/>
      <c r="E18" s="7" t="s">
        <v>32</v>
      </c>
      <c r="F18" s="7" t="s">
        <v>12</v>
      </c>
      <c r="G18" s="11"/>
    </row>
    <row r="19" ht="14.25" customHeight="1">
      <c r="A19" s="7" t="s">
        <v>12</v>
      </c>
      <c r="B19" s="7" t="s">
        <v>13</v>
      </c>
      <c r="C19" s="7" t="s">
        <v>14</v>
      </c>
      <c r="D19" s="8"/>
      <c r="E19" s="7" t="s">
        <v>33</v>
      </c>
      <c r="F19" s="7" t="s">
        <v>12</v>
      </c>
      <c r="G19" s="9"/>
    </row>
    <row r="20" ht="14.25" customHeight="1">
      <c r="A20" s="7" t="s">
        <v>12</v>
      </c>
      <c r="B20" s="9" t="s">
        <v>13</v>
      </c>
      <c r="C20" s="7" t="s">
        <v>14</v>
      </c>
      <c r="D20" s="8"/>
      <c r="E20" s="7" t="s">
        <v>34</v>
      </c>
      <c r="F20" s="7" t="s">
        <v>12</v>
      </c>
      <c r="G20" s="7"/>
    </row>
    <row r="21" ht="14.25" customHeight="1">
      <c r="A21" s="7" t="s">
        <v>12</v>
      </c>
      <c r="B21" s="7" t="s">
        <v>35</v>
      </c>
      <c r="C21" s="7" t="s">
        <v>14</v>
      </c>
      <c r="D21" s="8"/>
      <c r="E21" s="7" t="s">
        <v>36</v>
      </c>
      <c r="F21" s="7" t="s">
        <v>12</v>
      </c>
      <c r="G21" s="12"/>
    </row>
    <row r="22" ht="14.25" customHeight="1">
      <c r="A22" s="7" t="s">
        <v>12</v>
      </c>
      <c r="B22" s="7" t="s">
        <v>35</v>
      </c>
      <c r="C22" s="7" t="s">
        <v>14</v>
      </c>
      <c r="D22" s="8"/>
      <c r="E22" s="7" t="s">
        <v>37</v>
      </c>
      <c r="F22" s="10" t="s">
        <v>12</v>
      </c>
      <c r="G22" s="10"/>
    </row>
    <row r="23" ht="14.25" customHeight="1">
      <c r="A23" s="7" t="s">
        <v>12</v>
      </c>
      <c r="B23" s="7" t="s">
        <v>35</v>
      </c>
      <c r="C23" s="7" t="s">
        <v>14</v>
      </c>
      <c r="D23" s="8"/>
      <c r="E23" s="10" t="s">
        <v>38</v>
      </c>
      <c r="F23" s="10" t="s">
        <v>12</v>
      </c>
      <c r="G23" s="10"/>
    </row>
    <row r="24" ht="14.25" customHeight="1">
      <c r="A24" s="7" t="s">
        <v>12</v>
      </c>
      <c r="B24" s="7" t="s">
        <v>13</v>
      </c>
      <c r="C24" s="7" t="s">
        <v>14</v>
      </c>
      <c r="D24" s="13"/>
      <c r="E24" s="10" t="s">
        <v>39</v>
      </c>
      <c r="F24" s="10" t="s">
        <v>16</v>
      </c>
      <c r="G24" s="14"/>
    </row>
    <row r="25" ht="14.25" customHeight="1">
      <c r="A25" s="7" t="s">
        <v>12</v>
      </c>
      <c r="B25" s="7" t="s">
        <v>13</v>
      </c>
      <c r="C25" s="7" t="s">
        <v>14</v>
      </c>
      <c r="D25" s="13"/>
      <c r="E25" s="9" t="s">
        <v>40</v>
      </c>
      <c r="F25" s="10" t="s">
        <v>12</v>
      </c>
      <c r="G25" s="9"/>
    </row>
    <row r="26" ht="14.25" customHeight="1">
      <c r="A26" s="7" t="s">
        <v>12</v>
      </c>
      <c r="B26" s="7" t="s">
        <v>13</v>
      </c>
      <c r="C26" s="7" t="s">
        <v>14</v>
      </c>
      <c r="D26" s="8"/>
      <c r="E26" s="7" t="s">
        <v>41</v>
      </c>
      <c r="F26" s="10" t="s">
        <v>12</v>
      </c>
      <c r="G26" s="9"/>
    </row>
    <row r="27" ht="12.75" customHeight="1">
      <c r="A27" s="7" t="s">
        <v>12</v>
      </c>
      <c r="B27" s="7" t="s">
        <v>13</v>
      </c>
      <c r="C27" s="7" t="s">
        <v>14</v>
      </c>
      <c r="D27" s="8"/>
      <c r="E27" s="7" t="s">
        <v>42</v>
      </c>
      <c r="F27" s="10" t="s">
        <v>12</v>
      </c>
      <c r="G27" s="7"/>
    </row>
    <row r="28" ht="14.25" customHeight="1">
      <c r="A28" s="7"/>
      <c r="B28" s="7"/>
      <c r="C28" s="7"/>
    </row>
    <row r="29" ht="14.25" customHeight="1">
      <c r="A29" s="15" t="s">
        <v>43</v>
      </c>
    </row>
    <row r="30" ht="14.25" customHeight="1" outlineLevel="1">
      <c r="A30" s="16" t="s">
        <v>12</v>
      </c>
      <c r="B30" s="16" t="s">
        <v>29</v>
      </c>
      <c r="D30" s="16"/>
      <c r="E30" s="16" t="s">
        <v>44</v>
      </c>
      <c r="F30" s="16" t="s">
        <v>16</v>
      </c>
    </row>
    <row r="31" ht="14.25" customHeight="1" outlineLevel="1">
      <c r="A31" s="16" t="s">
        <v>12</v>
      </c>
      <c r="B31" s="16" t="s">
        <v>29</v>
      </c>
      <c r="D31" s="16"/>
      <c r="E31" s="16" t="s">
        <v>45</v>
      </c>
      <c r="F31" s="16" t="s">
        <v>16</v>
      </c>
    </row>
    <row r="32" ht="14.25" customHeight="1">
      <c r="A32" s="16" t="s">
        <v>12</v>
      </c>
      <c r="B32" s="16" t="s">
        <v>29</v>
      </c>
      <c r="E32" s="16" t="s">
        <v>46</v>
      </c>
      <c r="F32" s="16" t="s">
        <v>16</v>
      </c>
    </row>
    <row r="33" ht="14.25" customHeight="1">
      <c r="A33" s="16" t="s">
        <v>12</v>
      </c>
      <c r="B33" s="16" t="s">
        <v>29</v>
      </c>
      <c r="E33" s="17" t="s">
        <v>47</v>
      </c>
      <c r="F33" s="16" t="s">
        <v>16</v>
      </c>
    </row>
    <row r="34" ht="14.25" customHeight="1">
      <c r="A34" s="16" t="s">
        <v>12</v>
      </c>
      <c r="B34" s="16" t="s">
        <v>29</v>
      </c>
      <c r="E34" s="16" t="s">
        <v>48</v>
      </c>
      <c r="F34" s="16" t="s">
        <v>16</v>
      </c>
    </row>
    <row r="35" ht="14.25" customHeight="1">
      <c r="A35" s="16" t="s">
        <v>12</v>
      </c>
      <c r="B35" s="16" t="s">
        <v>29</v>
      </c>
      <c r="E35" s="16" t="s">
        <v>49</v>
      </c>
      <c r="F35" s="16" t="s">
        <v>16</v>
      </c>
    </row>
    <row r="36" ht="14.25" customHeight="1">
      <c r="A36" s="16" t="s">
        <v>12</v>
      </c>
      <c r="B36" s="16" t="s">
        <v>29</v>
      </c>
      <c r="E36" s="16" t="s">
        <v>50</v>
      </c>
      <c r="F36" s="16" t="s">
        <v>16</v>
      </c>
    </row>
    <row r="37" ht="14.25" customHeight="1">
      <c r="A37" s="16" t="s">
        <v>12</v>
      </c>
      <c r="B37" s="16" t="s">
        <v>29</v>
      </c>
      <c r="E37" s="16" t="s">
        <v>51</v>
      </c>
      <c r="F37" s="16" t="s">
        <v>16</v>
      </c>
    </row>
    <row r="38" ht="14.25" customHeight="1">
      <c r="A38" s="16" t="s">
        <v>12</v>
      </c>
      <c r="B38" s="16" t="s">
        <v>29</v>
      </c>
      <c r="E38" s="16" t="s">
        <v>52</v>
      </c>
      <c r="F38" s="16" t="s">
        <v>16</v>
      </c>
    </row>
    <row r="39" ht="14.25" customHeight="1"/>
    <row r="40" ht="14.25" customHeight="1">
      <c r="A40" s="18" t="s">
        <v>53</v>
      </c>
    </row>
    <row r="41" ht="14.25" customHeight="1">
      <c r="A41" s="16" t="s">
        <v>54</v>
      </c>
      <c r="B41" s="16" t="s">
        <v>29</v>
      </c>
      <c r="E41" s="16" t="s">
        <v>55</v>
      </c>
      <c r="F41" s="16" t="s">
        <v>16</v>
      </c>
    </row>
    <row r="42" ht="14.25" customHeight="1">
      <c r="A42" s="16" t="s">
        <v>54</v>
      </c>
      <c r="B42" s="16" t="s">
        <v>29</v>
      </c>
      <c r="E42" s="16" t="s">
        <v>56</v>
      </c>
      <c r="F42" s="16" t="s">
        <v>16</v>
      </c>
    </row>
    <row r="43" ht="14.25" customHeight="1">
      <c r="A43" s="16" t="s">
        <v>54</v>
      </c>
      <c r="B43" s="16" t="s">
        <v>29</v>
      </c>
      <c r="E43" s="16" t="s">
        <v>57</v>
      </c>
      <c r="F43" s="16" t="s">
        <v>16</v>
      </c>
    </row>
    <row r="44" ht="14.25" customHeight="1">
      <c r="A44" s="16" t="s">
        <v>54</v>
      </c>
      <c r="B44" s="16" t="s">
        <v>29</v>
      </c>
      <c r="E44" s="16" t="s">
        <v>58</v>
      </c>
      <c r="F44" s="16" t="s">
        <v>16</v>
      </c>
    </row>
    <row r="45" ht="14.25" customHeight="1">
      <c r="A45" s="16" t="s">
        <v>54</v>
      </c>
      <c r="B45" s="16" t="s">
        <v>29</v>
      </c>
      <c r="E45" s="16" t="s">
        <v>59</v>
      </c>
      <c r="F45" s="16" t="s">
        <v>16</v>
      </c>
    </row>
    <row r="46" ht="14.25" customHeight="1">
      <c r="A46" s="16" t="s">
        <v>54</v>
      </c>
      <c r="B46" s="16" t="s">
        <v>29</v>
      </c>
      <c r="D46" s="16"/>
      <c r="E46" s="16" t="s">
        <v>58</v>
      </c>
      <c r="F46" s="16" t="s">
        <v>16</v>
      </c>
    </row>
    <row r="47" ht="14.25" customHeight="1"/>
    <row r="48" ht="14.25" customHeight="1">
      <c r="A48" s="18" t="s">
        <v>60</v>
      </c>
    </row>
    <row r="49" ht="14.25" customHeight="1">
      <c r="A49" s="16" t="s">
        <v>54</v>
      </c>
      <c r="B49" s="16" t="s">
        <v>29</v>
      </c>
      <c r="E49" s="16" t="s">
        <v>61</v>
      </c>
      <c r="F49" s="16" t="s">
        <v>16</v>
      </c>
    </row>
    <row r="50" ht="14.25" customHeight="1">
      <c r="A50" s="16" t="s">
        <v>54</v>
      </c>
      <c r="B50" s="16" t="s">
        <v>29</v>
      </c>
      <c r="E50" s="16" t="s">
        <v>62</v>
      </c>
      <c r="F50" s="16" t="s">
        <v>16</v>
      </c>
    </row>
    <row r="51" ht="14.25" customHeight="1">
      <c r="A51" s="16" t="s">
        <v>54</v>
      </c>
      <c r="B51" s="16" t="s">
        <v>29</v>
      </c>
      <c r="E51" s="16" t="s">
        <v>63</v>
      </c>
      <c r="F51" s="16" t="s">
        <v>16</v>
      </c>
    </row>
    <row r="52" ht="14.25" customHeight="1">
      <c r="A52" s="16" t="s">
        <v>54</v>
      </c>
      <c r="B52" s="16" t="s">
        <v>29</v>
      </c>
      <c r="E52" s="16" t="s">
        <v>64</v>
      </c>
      <c r="F52" s="16" t="s">
        <v>16</v>
      </c>
    </row>
    <row r="53" ht="14.25" customHeight="1">
      <c r="A53" s="16" t="s">
        <v>54</v>
      </c>
      <c r="B53" s="16" t="s">
        <v>29</v>
      </c>
      <c r="E53" s="16" t="s">
        <v>57</v>
      </c>
      <c r="F53" s="16" t="s">
        <v>16</v>
      </c>
    </row>
    <row r="54" ht="14.25" customHeight="1">
      <c r="A54" s="16" t="s">
        <v>54</v>
      </c>
      <c r="B54" s="16" t="s">
        <v>29</v>
      </c>
      <c r="E54" s="16" t="s">
        <v>65</v>
      </c>
      <c r="F54" s="16" t="s">
        <v>16</v>
      </c>
    </row>
    <row r="55" ht="14.25" customHeight="1">
      <c r="A55" s="16" t="s">
        <v>54</v>
      </c>
      <c r="B55" s="16" t="s">
        <v>29</v>
      </c>
      <c r="E55" s="16" t="s">
        <v>66</v>
      </c>
      <c r="F55" s="16" t="s">
        <v>16</v>
      </c>
    </row>
    <row r="56" ht="14.25" customHeight="1">
      <c r="A56" s="16" t="s">
        <v>54</v>
      </c>
      <c r="B56" s="16" t="s">
        <v>29</v>
      </c>
      <c r="E56" s="16" t="s">
        <v>67</v>
      </c>
      <c r="F56" s="16" t="s">
        <v>16</v>
      </c>
    </row>
    <row r="57" ht="14.25" customHeight="1">
      <c r="A57" s="16" t="s">
        <v>54</v>
      </c>
      <c r="B57" s="16" t="s">
        <v>29</v>
      </c>
      <c r="E57" s="16" t="s">
        <v>68</v>
      </c>
      <c r="F57" s="16" t="s">
        <v>16</v>
      </c>
    </row>
    <row r="58" ht="14.25" customHeight="1">
      <c r="A58" s="16" t="s">
        <v>54</v>
      </c>
      <c r="B58" s="16" t="s">
        <v>29</v>
      </c>
      <c r="E58" s="16" t="s">
        <v>69</v>
      </c>
      <c r="F58" s="16" t="s">
        <v>16</v>
      </c>
    </row>
    <row r="59" ht="14.25" customHeight="1">
      <c r="A59" s="16" t="s">
        <v>54</v>
      </c>
      <c r="B59" s="16" t="s">
        <v>29</v>
      </c>
      <c r="E59" s="16" t="s">
        <v>65</v>
      </c>
      <c r="F59" s="16" t="s">
        <v>16</v>
      </c>
    </row>
    <row r="60" ht="14.25" customHeight="1">
      <c r="A60" s="16" t="s">
        <v>54</v>
      </c>
      <c r="B60" s="16" t="s">
        <v>29</v>
      </c>
      <c r="E60" s="16" t="s">
        <v>70</v>
      </c>
      <c r="F60" s="16" t="s">
        <v>16</v>
      </c>
    </row>
    <row r="61" ht="14.25" customHeight="1">
      <c r="A61" s="16" t="s">
        <v>54</v>
      </c>
      <c r="B61" s="16" t="s">
        <v>29</v>
      </c>
      <c r="E61" s="16" t="s">
        <v>71</v>
      </c>
      <c r="F61" s="16" t="s">
        <v>16</v>
      </c>
    </row>
    <row r="62" ht="14.25" customHeight="1">
      <c r="A62" s="16" t="s">
        <v>54</v>
      </c>
      <c r="B62" s="16" t="s">
        <v>29</v>
      </c>
      <c r="E62" s="16" t="s">
        <v>72</v>
      </c>
      <c r="F62" s="16" t="s">
        <v>16</v>
      </c>
    </row>
    <row r="63" ht="14.25" customHeight="1">
      <c r="A63" s="16" t="s">
        <v>54</v>
      </c>
      <c r="B63" s="16" t="s">
        <v>29</v>
      </c>
      <c r="E63" s="16" t="s">
        <v>65</v>
      </c>
      <c r="F63" s="16" t="s">
        <v>16</v>
      </c>
    </row>
    <row r="64" ht="14.25" customHeight="1">
      <c r="B64" s="16"/>
    </row>
    <row r="65" ht="14.25" customHeight="1">
      <c r="A65" s="16" t="s">
        <v>54</v>
      </c>
      <c r="B65" s="16" t="s">
        <v>29</v>
      </c>
      <c r="E65" s="16" t="s">
        <v>73</v>
      </c>
      <c r="F65" s="16" t="s">
        <v>16</v>
      </c>
    </row>
    <row r="66" ht="14.25" customHeight="1"/>
    <row r="67" ht="14.25" customHeight="1">
      <c r="A67" s="18" t="s">
        <v>74</v>
      </c>
    </row>
    <row r="68" ht="14.25" customHeight="1">
      <c r="A68" s="16" t="s">
        <v>54</v>
      </c>
      <c r="B68" s="16" t="s">
        <v>29</v>
      </c>
      <c r="E68" s="16" t="s">
        <v>52</v>
      </c>
      <c r="F68" s="16" t="s">
        <v>16</v>
      </c>
    </row>
    <row r="69" ht="14.25" customHeight="1">
      <c r="A69" s="16" t="s">
        <v>54</v>
      </c>
      <c r="B69" s="16" t="s">
        <v>29</v>
      </c>
      <c r="E69" s="16" t="s">
        <v>65</v>
      </c>
      <c r="F69" s="16" t="s">
        <v>16</v>
      </c>
    </row>
    <row r="70" ht="14.25" customHeight="1">
      <c r="A70" s="16" t="s">
        <v>54</v>
      </c>
      <c r="B70" s="16" t="s">
        <v>29</v>
      </c>
      <c r="E70" s="17" t="s">
        <v>75</v>
      </c>
      <c r="F70" s="16" t="s">
        <v>16</v>
      </c>
    </row>
    <row r="71" ht="14.25" customHeight="1">
      <c r="A71" s="16" t="s">
        <v>54</v>
      </c>
      <c r="B71" s="16" t="s">
        <v>29</v>
      </c>
      <c r="E71" s="16" t="s">
        <v>76</v>
      </c>
      <c r="F71" s="16" t="s">
        <v>16</v>
      </c>
    </row>
    <row r="72" ht="14.25" customHeight="1">
      <c r="A72" s="16" t="s">
        <v>54</v>
      </c>
      <c r="B72" s="16" t="s">
        <v>29</v>
      </c>
      <c r="E72" s="16" t="s">
        <v>77</v>
      </c>
      <c r="F72" s="16" t="s">
        <v>16</v>
      </c>
    </row>
    <row r="73" ht="14.25" customHeight="1">
      <c r="A73" s="16" t="s">
        <v>54</v>
      </c>
      <c r="B73" s="16" t="s">
        <v>29</v>
      </c>
      <c r="E73" s="17" t="s">
        <v>78</v>
      </c>
      <c r="F73" s="16" t="s">
        <v>16</v>
      </c>
    </row>
    <row r="74" ht="14.25" customHeight="1">
      <c r="A74" s="16"/>
      <c r="B74" s="16"/>
      <c r="E74" s="16"/>
      <c r="F74" s="16"/>
    </row>
    <row r="75" ht="14.25" customHeight="1">
      <c r="A75" s="19" t="s">
        <v>54</v>
      </c>
      <c r="B75" s="19" t="s">
        <v>29</v>
      </c>
      <c r="C75" s="20"/>
      <c r="D75" s="20"/>
      <c r="E75" s="19" t="s">
        <v>79</v>
      </c>
      <c r="F75" s="19" t="s">
        <v>16</v>
      </c>
      <c r="G75" s="20"/>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G1"/>
    <mergeCell ref="B2:G2"/>
    <mergeCell ref="B3:G3"/>
    <mergeCell ref="A29:F29"/>
    <mergeCell ref="A40:F40"/>
    <mergeCell ref="A48:F48"/>
    <mergeCell ref="A67:F67"/>
  </mergeCells>
  <dataValidations>
    <dataValidation type="list" allowBlank="1" showErrorMessage="1" sqref="B3">
      <formula1>"Verifiable Credentials,Encrypted Verifiable Credential,Sub-Schema"</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1" t="s">
        <v>80</v>
      </c>
      <c r="B1" s="2"/>
      <c r="C1" s="2"/>
      <c r="D1" s="2"/>
      <c r="E1" s="2"/>
      <c r="F1" s="2"/>
      <c r="G1" s="3"/>
    </row>
    <row r="2">
      <c r="A2" s="22" t="s">
        <v>1</v>
      </c>
      <c r="B2" s="23" t="s">
        <v>80</v>
      </c>
      <c r="C2" s="2"/>
      <c r="D2" s="2"/>
      <c r="E2" s="2"/>
      <c r="F2" s="2"/>
      <c r="G2" s="3"/>
    </row>
    <row r="3">
      <c r="A3" s="22" t="s">
        <v>3</v>
      </c>
      <c r="B3" s="23" t="s">
        <v>4</v>
      </c>
      <c r="C3" s="2"/>
      <c r="D3" s="2"/>
      <c r="E3" s="2"/>
      <c r="F3" s="2"/>
      <c r="G3" s="3"/>
    </row>
    <row r="4">
      <c r="A4" s="24" t="s">
        <v>5</v>
      </c>
      <c r="B4" s="24" t="s">
        <v>6</v>
      </c>
      <c r="C4" s="24" t="s">
        <v>7</v>
      </c>
      <c r="D4" s="24" t="s">
        <v>8</v>
      </c>
      <c r="E4" s="24" t="s">
        <v>9</v>
      </c>
      <c r="F4" s="24" t="s">
        <v>10</v>
      </c>
      <c r="G4" s="24" t="s">
        <v>11</v>
      </c>
    </row>
    <row r="5">
      <c r="A5" s="25" t="s">
        <v>12</v>
      </c>
      <c r="B5" s="25" t="s">
        <v>13</v>
      </c>
      <c r="C5" s="26"/>
      <c r="D5" s="26"/>
      <c r="E5" s="25" t="s">
        <v>81</v>
      </c>
      <c r="F5" s="25" t="s">
        <v>16</v>
      </c>
      <c r="G5" s="25" t="s">
        <v>82</v>
      </c>
    </row>
  </sheetData>
  <mergeCells count="3">
    <mergeCell ref="A1:G1"/>
    <mergeCell ref="B2:G2"/>
    <mergeCell ref="B3:G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3.43"/>
    <col customWidth="1" min="3" max="3" width="12.86"/>
    <col customWidth="1" min="4" max="4" width="11.86"/>
    <col customWidth="1" min="5" max="5" width="74.14"/>
    <col customWidth="1" min="6" max="6" width="29.0"/>
    <col customWidth="1" min="7" max="7" width="20.86"/>
  </cols>
  <sheetData>
    <row r="1">
      <c r="A1" s="1" t="s">
        <v>83</v>
      </c>
      <c r="B1" s="2"/>
      <c r="C1" s="2"/>
      <c r="D1" s="2"/>
      <c r="E1" s="2"/>
      <c r="F1" s="2"/>
      <c r="G1" s="3"/>
    </row>
    <row r="2">
      <c r="A2" s="4" t="s">
        <v>3</v>
      </c>
      <c r="B2" s="5" t="s">
        <v>84</v>
      </c>
      <c r="C2" s="2"/>
      <c r="D2" s="2"/>
      <c r="E2" s="2"/>
      <c r="F2" s="2"/>
      <c r="G2" s="3"/>
    </row>
    <row r="3">
      <c r="A3" s="4" t="s">
        <v>1</v>
      </c>
      <c r="B3" s="16" t="s">
        <v>85</v>
      </c>
      <c r="C3" s="16"/>
      <c r="D3" s="16"/>
      <c r="E3" s="16"/>
      <c r="F3" s="16"/>
      <c r="G3" s="16"/>
    </row>
    <row r="4">
      <c r="A4" s="6" t="s">
        <v>5</v>
      </c>
      <c r="B4" s="6" t="s">
        <v>6</v>
      </c>
      <c r="C4" s="6" t="s">
        <v>7</v>
      </c>
      <c r="D4" s="6" t="s">
        <v>8</v>
      </c>
      <c r="E4" s="6" t="s">
        <v>9</v>
      </c>
      <c r="F4" s="6" t="s">
        <v>10</v>
      </c>
      <c r="G4" s="6" t="s">
        <v>11</v>
      </c>
    </row>
    <row r="5">
      <c r="A5" s="16" t="s">
        <v>12</v>
      </c>
      <c r="B5" s="16" t="s">
        <v>29</v>
      </c>
      <c r="D5" s="16"/>
      <c r="E5" s="16" t="s">
        <v>44</v>
      </c>
      <c r="F5" s="16" t="s">
        <v>16</v>
      </c>
      <c r="G5" s="16">
        <v>12.0</v>
      </c>
    </row>
    <row r="6">
      <c r="A6" s="16" t="s">
        <v>12</v>
      </c>
      <c r="B6" s="16" t="s">
        <v>29</v>
      </c>
      <c r="D6" s="16"/>
      <c r="E6" s="16" t="s">
        <v>45</v>
      </c>
      <c r="F6" s="16" t="s">
        <v>16</v>
      </c>
      <c r="G6" s="16">
        <v>8.0</v>
      </c>
    </row>
    <row r="7">
      <c r="A7" s="16" t="s">
        <v>12</v>
      </c>
      <c r="B7" s="16" t="s">
        <v>29</v>
      </c>
      <c r="E7" s="16" t="s">
        <v>46</v>
      </c>
      <c r="F7" s="16" t="s">
        <v>16</v>
      </c>
      <c r="G7" s="16">
        <v>16.0</v>
      </c>
    </row>
    <row r="8">
      <c r="A8" s="16" t="s">
        <v>12</v>
      </c>
      <c r="B8" s="16" t="s">
        <v>86</v>
      </c>
      <c r="E8" s="17" t="s">
        <v>47</v>
      </c>
      <c r="F8" s="16" t="s">
        <v>16</v>
      </c>
      <c r="G8" s="16">
        <f> (G6*G5)/G5</f>
        <v>8</v>
      </c>
    </row>
    <row r="9">
      <c r="A9" s="16" t="s">
        <v>12</v>
      </c>
      <c r="B9" s="16" t="s">
        <v>86</v>
      </c>
      <c r="E9" s="16" t="s">
        <v>48</v>
      </c>
      <c r="F9" s="16" t="s">
        <v>16</v>
      </c>
      <c r="G9" s="16">
        <f>G7*G5/G5</f>
        <v>16</v>
      </c>
    </row>
    <row r="10">
      <c r="A10" s="16" t="s">
        <v>12</v>
      </c>
      <c r="B10" s="16" t="s">
        <v>29</v>
      </c>
      <c r="E10" s="16" t="s">
        <v>49</v>
      </c>
      <c r="F10" s="16" t="s">
        <v>16</v>
      </c>
      <c r="G10" s="16">
        <v>0.8</v>
      </c>
    </row>
    <row r="11">
      <c r="A11" s="16" t="s">
        <v>12</v>
      </c>
      <c r="B11" s="16" t="s">
        <v>29</v>
      </c>
      <c r="E11" s="16" t="s">
        <v>50</v>
      </c>
      <c r="F11" s="16" t="s">
        <v>16</v>
      </c>
      <c r="G11" s="16">
        <v>126.0</v>
      </c>
    </row>
    <row r="12">
      <c r="A12" s="16" t="s">
        <v>12</v>
      </c>
      <c r="B12" s="16" t="s">
        <v>29</v>
      </c>
      <c r="E12" s="16" t="s">
        <v>51</v>
      </c>
      <c r="F12" s="16" t="s">
        <v>16</v>
      </c>
      <c r="G12" s="16">
        <v>212.0</v>
      </c>
    </row>
    <row r="13">
      <c r="A13" s="16" t="s">
        <v>12</v>
      </c>
      <c r="B13" s="16" t="s">
        <v>86</v>
      </c>
      <c r="E13" s="16" t="s">
        <v>52</v>
      </c>
      <c r="F13" s="16" t="s">
        <v>16</v>
      </c>
      <c r="G13" s="16">
        <f>G10*G11*G12*100/(G8*G9)</f>
        <v>16695</v>
      </c>
    </row>
    <row r="14" ht="39.0" customHeight="1"/>
    <row r="15" ht="31.5" customHeight="1"/>
    <row r="16" ht="31.5" customHeight="1"/>
    <row r="17" ht="19.5" customHeight="1"/>
    <row r="18" ht="19.5" customHeight="1"/>
    <row r="19" ht="19.5" customHeight="1"/>
    <row r="20" ht="19.5" customHeight="1"/>
    <row r="21" ht="19.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B2:G2"/>
  </mergeCells>
  <dataValidations>
    <dataValidation type="list" allowBlank="1" showErrorMessage="1" sqref="B2">
      <formula1>"Verifiable Credentials,Encrypted Verifiable Credential,Sub-Schema"</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21.43"/>
    <col customWidth="1" min="3" max="3" width="12.86"/>
    <col customWidth="1" min="4" max="4" width="13.71"/>
    <col customWidth="1" min="5" max="5" width="68.43"/>
    <col customWidth="1" min="6" max="6" width="27.86"/>
    <col customWidth="1" min="7" max="7" width="20.86"/>
  </cols>
  <sheetData>
    <row r="1">
      <c r="A1" s="1" t="s">
        <v>87</v>
      </c>
      <c r="B1" s="2"/>
      <c r="C1" s="2"/>
      <c r="D1" s="2"/>
      <c r="E1" s="2"/>
      <c r="F1" s="2"/>
      <c r="G1" s="3"/>
    </row>
    <row r="2">
      <c r="A2" s="4" t="s">
        <v>3</v>
      </c>
      <c r="B2" s="5" t="s">
        <v>84</v>
      </c>
      <c r="C2" s="2"/>
      <c r="D2" s="2"/>
      <c r="E2" s="2"/>
      <c r="F2" s="2"/>
      <c r="G2" s="3"/>
    </row>
    <row r="3">
      <c r="A3" s="4" t="s">
        <v>1</v>
      </c>
      <c r="B3" s="16" t="s">
        <v>88</v>
      </c>
      <c r="C3" s="16"/>
      <c r="D3" s="16"/>
      <c r="E3" s="16"/>
      <c r="F3" s="16"/>
      <c r="G3" s="16"/>
    </row>
    <row r="4">
      <c r="A4" s="6" t="s">
        <v>5</v>
      </c>
      <c r="B4" s="6" t="s">
        <v>6</v>
      </c>
      <c r="C4" s="6" t="s">
        <v>7</v>
      </c>
      <c r="D4" s="6" t="s">
        <v>8</v>
      </c>
      <c r="E4" s="6" t="s">
        <v>9</v>
      </c>
      <c r="F4" s="6" t="s">
        <v>10</v>
      </c>
      <c r="G4" s="6" t="s">
        <v>11</v>
      </c>
    </row>
    <row r="5">
      <c r="A5" s="16" t="s">
        <v>54</v>
      </c>
      <c r="B5" s="16" t="s">
        <v>29</v>
      </c>
      <c r="E5" s="16" t="s">
        <v>55</v>
      </c>
      <c r="F5" s="16" t="s">
        <v>16</v>
      </c>
      <c r="G5" s="16">
        <v>2.0</v>
      </c>
    </row>
    <row r="6">
      <c r="A6" s="16" t="s">
        <v>54</v>
      </c>
      <c r="B6" s="16" t="s">
        <v>29</v>
      </c>
      <c r="E6" s="16" t="s">
        <v>56</v>
      </c>
      <c r="F6" s="16" t="s">
        <v>16</v>
      </c>
      <c r="G6" s="16">
        <v>2.0</v>
      </c>
    </row>
    <row r="7">
      <c r="A7" s="16" t="s">
        <v>54</v>
      </c>
      <c r="B7" s="16" t="s">
        <v>86</v>
      </c>
      <c r="E7" s="16" t="s">
        <v>57</v>
      </c>
      <c r="F7" s="16" t="s">
        <v>16</v>
      </c>
      <c r="G7" s="16">
        <f>G5*G6</f>
        <v>4</v>
      </c>
    </row>
    <row r="8" ht="54.0" customHeight="1">
      <c r="A8" s="16" t="s">
        <v>54</v>
      </c>
      <c r="B8" s="16" t="s">
        <v>29</v>
      </c>
      <c r="E8" s="16" t="s">
        <v>58</v>
      </c>
      <c r="F8" s="16" t="s">
        <v>16</v>
      </c>
      <c r="G8" s="16">
        <v>3.0</v>
      </c>
    </row>
    <row r="9" ht="69.75" customHeight="1">
      <c r="A9" s="16" t="s">
        <v>54</v>
      </c>
      <c r="B9" s="16" t="s">
        <v>29</v>
      </c>
      <c r="E9" s="16" t="s">
        <v>59</v>
      </c>
      <c r="F9" s="16" t="s">
        <v>16</v>
      </c>
      <c r="G9" s="16">
        <v>2.0</v>
      </c>
    </row>
    <row r="10" ht="42.75" customHeight="1">
      <c r="A10" s="16" t="s">
        <v>54</v>
      </c>
      <c r="B10" s="16" t="s">
        <v>86</v>
      </c>
      <c r="D10" s="16"/>
      <c r="E10" s="16" t="s">
        <v>58</v>
      </c>
      <c r="F10" s="16" t="s">
        <v>16</v>
      </c>
      <c r="G10" s="16">
        <f>G8*G9</f>
        <v>6</v>
      </c>
    </row>
    <row r="11" ht="39.0" customHeight="1">
      <c r="A11" s="16" t="s">
        <v>54</v>
      </c>
    </row>
    <row r="12" ht="31.5" customHeight="1">
      <c r="A12" s="16" t="s">
        <v>54</v>
      </c>
    </row>
    <row r="13" ht="31.5" customHeight="1"/>
    <row r="14" ht="19.5" customHeight="1"/>
    <row r="15" ht="19.5" customHeight="1"/>
    <row r="16" ht="19.5" customHeight="1"/>
    <row r="17" ht="19.5" customHeight="1"/>
    <row r="18" ht="19.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B2:G2"/>
  </mergeCells>
  <dataValidations>
    <dataValidation type="list" allowBlank="1" showErrorMessage="1" sqref="B2">
      <formula1>"Verifiable Credentials,Encrypted Verifiable Credential,Sub-Schema"</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3.43"/>
    <col customWidth="1" min="3" max="3" width="12.86"/>
    <col customWidth="1" min="4" max="4" width="13.71"/>
    <col customWidth="1" min="5" max="5" width="64.71"/>
    <col customWidth="1" min="6" max="6" width="27.86"/>
    <col customWidth="1" min="7" max="7" width="20.86"/>
  </cols>
  <sheetData>
    <row r="1">
      <c r="A1" s="1" t="s">
        <v>87</v>
      </c>
      <c r="B1" s="2"/>
      <c r="C1" s="2"/>
      <c r="D1" s="2"/>
      <c r="E1" s="2"/>
      <c r="F1" s="2"/>
      <c r="G1" s="3"/>
    </row>
    <row r="2">
      <c r="A2" s="4" t="s">
        <v>3</v>
      </c>
      <c r="B2" s="5" t="s">
        <v>84</v>
      </c>
      <c r="C2" s="2"/>
      <c r="D2" s="2"/>
      <c r="E2" s="2"/>
      <c r="F2" s="2"/>
      <c r="G2" s="3"/>
    </row>
    <row r="3">
      <c r="A3" s="4" t="s">
        <v>1</v>
      </c>
      <c r="B3" s="16" t="s">
        <v>89</v>
      </c>
      <c r="C3" s="16"/>
      <c r="D3" s="16"/>
      <c r="E3" s="16"/>
      <c r="F3" s="16"/>
      <c r="G3" s="16"/>
    </row>
    <row r="4">
      <c r="A4" s="6" t="s">
        <v>5</v>
      </c>
      <c r="B4" s="6" t="s">
        <v>6</v>
      </c>
      <c r="C4" s="6" t="s">
        <v>7</v>
      </c>
      <c r="D4" s="6" t="s">
        <v>8</v>
      </c>
      <c r="E4" s="6" t="s">
        <v>9</v>
      </c>
      <c r="F4" s="6" t="s">
        <v>10</v>
      </c>
      <c r="G4" s="6" t="s">
        <v>11</v>
      </c>
    </row>
    <row r="5">
      <c r="A5" s="16" t="s">
        <v>54</v>
      </c>
      <c r="B5" s="16" t="s">
        <v>29</v>
      </c>
      <c r="E5" s="16" t="s">
        <v>61</v>
      </c>
      <c r="F5" s="16" t="s">
        <v>16</v>
      </c>
      <c r="G5" s="16">
        <v>5.0</v>
      </c>
    </row>
    <row r="6">
      <c r="A6" s="16" t="s">
        <v>54</v>
      </c>
      <c r="B6" s="16" t="s">
        <v>29</v>
      </c>
      <c r="E6" s="16" t="s">
        <v>62</v>
      </c>
      <c r="F6" s="16" t="s">
        <v>16</v>
      </c>
      <c r="G6" s="16">
        <v>4.0</v>
      </c>
    </row>
    <row r="7">
      <c r="A7" s="16" t="s">
        <v>54</v>
      </c>
      <c r="B7" s="16" t="s">
        <v>86</v>
      </c>
      <c r="E7" s="16" t="s">
        <v>63</v>
      </c>
      <c r="F7" s="16" t="s">
        <v>16</v>
      </c>
      <c r="G7" s="16">
        <f>G5*G6</f>
        <v>20</v>
      </c>
    </row>
    <row r="8" ht="37.5" customHeight="1">
      <c r="A8" s="16" t="s">
        <v>54</v>
      </c>
      <c r="B8" s="16" t="s">
        <v>29</v>
      </c>
      <c r="E8" s="16" t="s">
        <v>64</v>
      </c>
      <c r="F8" s="16" t="s">
        <v>16</v>
      </c>
      <c r="G8" s="16">
        <v>2.0</v>
      </c>
    </row>
    <row r="9" ht="54.0" customHeight="1">
      <c r="A9" s="16" t="s">
        <v>54</v>
      </c>
      <c r="B9" s="16" t="s">
        <v>29</v>
      </c>
      <c r="E9" s="16" t="s">
        <v>57</v>
      </c>
      <c r="F9" s="16" t="s">
        <v>16</v>
      </c>
      <c r="G9" s="16">
        <v>5.0</v>
      </c>
    </row>
    <row r="10" ht="19.5" customHeight="1">
      <c r="A10" s="16" t="s">
        <v>54</v>
      </c>
      <c r="B10" s="16" t="s">
        <v>86</v>
      </c>
      <c r="E10" s="16" t="s">
        <v>65</v>
      </c>
      <c r="F10" s="16" t="s">
        <v>16</v>
      </c>
      <c r="G10" s="16">
        <v>2.0</v>
      </c>
    </row>
    <row r="11" ht="54.75" customHeight="1">
      <c r="A11" s="16" t="s">
        <v>54</v>
      </c>
      <c r="B11" s="16" t="s">
        <v>29</v>
      </c>
      <c r="E11" s="16" t="s">
        <v>66</v>
      </c>
      <c r="F11" s="16" t="s">
        <v>16</v>
      </c>
      <c r="G11" s="16">
        <v>5.0</v>
      </c>
    </row>
    <row r="12" ht="49.5" customHeight="1">
      <c r="A12" s="16" t="s">
        <v>54</v>
      </c>
      <c r="B12" s="16" t="s">
        <v>29</v>
      </c>
      <c r="E12" s="16" t="s">
        <v>67</v>
      </c>
      <c r="F12" s="16" t="s">
        <v>16</v>
      </c>
      <c r="G12" s="16">
        <v>10.0</v>
      </c>
    </row>
    <row r="13" ht="31.5" customHeight="1">
      <c r="A13" s="16" t="s">
        <v>54</v>
      </c>
      <c r="B13" s="16" t="s">
        <v>29</v>
      </c>
      <c r="E13" s="16" t="s">
        <v>68</v>
      </c>
      <c r="F13" s="16" t="s">
        <v>16</v>
      </c>
      <c r="G13" s="16">
        <v>7.0</v>
      </c>
    </row>
    <row r="14" ht="59.25" customHeight="1">
      <c r="A14" s="16" t="s">
        <v>54</v>
      </c>
      <c r="B14" s="16" t="s">
        <v>29</v>
      </c>
      <c r="E14" s="16" t="s">
        <v>69</v>
      </c>
      <c r="F14" s="16" t="s">
        <v>16</v>
      </c>
      <c r="G14" s="16">
        <f>'Emission Factor'!G10</f>
        <v>6</v>
      </c>
    </row>
    <row r="15" ht="29.25" customHeight="1">
      <c r="A15" s="16" t="s">
        <v>54</v>
      </c>
      <c r="B15" s="16" t="s">
        <v>86</v>
      </c>
      <c r="E15" s="16" t="s">
        <v>65</v>
      </c>
      <c r="F15" s="16" t="s">
        <v>16</v>
      </c>
      <c r="G15" s="16">
        <f>(G11*G12)-(G13*G14)</f>
        <v>8</v>
      </c>
    </row>
    <row r="16" ht="70.5" customHeight="1">
      <c r="A16" s="16" t="s">
        <v>54</v>
      </c>
      <c r="B16" s="16" t="s">
        <v>29</v>
      </c>
      <c r="E16" s="16" t="s">
        <v>70</v>
      </c>
      <c r="F16" s="16" t="s">
        <v>16</v>
      </c>
      <c r="G16" s="16">
        <v>12.0</v>
      </c>
    </row>
    <row r="17" ht="49.5" customHeight="1">
      <c r="A17" s="16" t="s">
        <v>54</v>
      </c>
      <c r="B17" s="16" t="s">
        <v>29</v>
      </c>
      <c r="E17" s="16" t="s">
        <v>71</v>
      </c>
      <c r="F17" s="16" t="s">
        <v>16</v>
      </c>
      <c r="G17" s="16">
        <v>3.0</v>
      </c>
    </row>
    <row r="18" ht="56.25" customHeight="1">
      <c r="A18" s="16" t="s">
        <v>54</v>
      </c>
      <c r="B18" s="16" t="s">
        <v>29</v>
      </c>
      <c r="E18" s="16" t="s">
        <v>72</v>
      </c>
      <c r="F18" s="16" t="s">
        <v>16</v>
      </c>
      <c r="G18" s="16">
        <v>2.0</v>
      </c>
    </row>
    <row r="19" ht="14.25" customHeight="1">
      <c r="A19" s="16" t="s">
        <v>54</v>
      </c>
      <c r="B19" s="16" t="s">
        <v>86</v>
      </c>
      <c r="E19" s="16" t="s">
        <v>65</v>
      </c>
      <c r="F19" s="16" t="s">
        <v>16</v>
      </c>
      <c r="G19" s="16">
        <f>G16*G17-(G14*G18)</f>
        <v>24</v>
      </c>
    </row>
    <row r="20" ht="14.25" customHeight="1"/>
    <row r="21" ht="14.25" customHeight="1">
      <c r="A21" s="16" t="s">
        <v>54</v>
      </c>
      <c r="B21" s="16" t="s">
        <v>86</v>
      </c>
      <c r="E21" s="16" t="s">
        <v>73</v>
      </c>
      <c r="F21" s="16" t="s">
        <v>16</v>
      </c>
      <c r="G21" s="16">
        <f> MIN(G19,G7,G15,G10)</f>
        <v>2</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B2:G2"/>
  </mergeCells>
  <dataValidations>
    <dataValidation type="list" allowBlank="1" showErrorMessage="1" sqref="B2">
      <formula1>"Verifiable Credentials,Encrypted Verifiable Credential,Sub-Schema"</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71"/>
    <col customWidth="1" min="2" max="2" width="16.86"/>
    <col customWidth="1" min="3" max="3" width="14.71"/>
    <col customWidth="1" min="4" max="4" width="14.43"/>
    <col customWidth="1" min="5" max="5" width="76.29"/>
    <col customWidth="1" min="6" max="6" width="28.86"/>
    <col customWidth="1" min="7" max="7" width="13.0"/>
  </cols>
  <sheetData>
    <row r="1">
      <c r="A1" s="1" t="s">
        <v>90</v>
      </c>
      <c r="B1" s="2"/>
      <c r="C1" s="2"/>
      <c r="D1" s="2"/>
      <c r="E1" s="2"/>
      <c r="F1" s="2"/>
      <c r="G1" s="3"/>
    </row>
    <row r="2">
      <c r="A2" s="4" t="s">
        <v>3</v>
      </c>
      <c r="B2" s="5" t="s">
        <v>84</v>
      </c>
      <c r="C2" s="2"/>
      <c r="D2" s="2"/>
      <c r="E2" s="2"/>
      <c r="F2" s="2"/>
      <c r="G2" s="3"/>
    </row>
    <row r="3">
      <c r="A3" s="4" t="s">
        <v>1</v>
      </c>
      <c r="B3" s="16" t="s">
        <v>91</v>
      </c>
      <c r="C3" s="16"/>
      <c r="D3" s="16"/>
      <c r="E3" s="16"/>
      <c r="F3" s="16"/>
      <c r="G3" s="16"/>
    </row>
    <row r="4">
      <c r="A4" s="6" t="s">
        <v>5</v>
      </c>
      <c r="B4" s="6" t="s">
        <v>6</v>
      </c>
      <c r="C4" s="6" t="s">
        <v>7</v>
      </c>
      <c r="D4" s="6" t="s">
        <v>8</v>
      </c>
      <c r="E4" s="6" t="s">
        <v>9</v>
      </c>
      <c r="F4" s="6" t="s">
        <v>10</v>
      </c>
      <c r="G4" s="6" t="s">
        <v>11</v>
      </c>
    </row>
    <row r="5">
      <c r="A5" s="16" t="s">
        <v>54</v>
      </c>
      <c r="B5" s="16" t="s">
        <v>92</v>
      </c>
      <c r="E5" s="16" t="s">
        <v>52</v>
      </c>
      <c r="F5" s="16" t="s">
        <v>16</v>
      </c>
      <c r="G5" s="16">
        <f>'Baseline emissions'!G13</f>
        <v>16695</v>
      </c>
    </row>
    <row r="6">
      <c r="A6" s="16" t="s">
        <v>54</v>
      </c>
      <c r="B6" s="16" t="s">
        <v>92</v>
      </c>
      <c r="E6" s="16" t="s">
        <v>65</v>
      </c>
      <c r="F6" s="16" t="s">
        <v>16</v>
      </c>
      <c r="G6" s="16">
        <f>'Project emissions'!G21</f>
        <v>2</v>
      </c>
    </row>
    <row r="7">
      <c r="A7" s="16" t="s">
        <v>54</v>
      </c>
      <c r="B7" s="16" t="s">
        <v>29</v>
      </c>
      <c r="E7" s="17" t="s">
        <v>75</v>
      </c>
      <c r="F7" s="16" t="s">
        <v>16</v>
      </c>
      <c r="G7" s="16">
        <v>250.0</v>
      </c>
    </row>
    <row r="8">
      <c r="A8" s="16" t="s">
        <v>54</v>
      </c>
      <c r="B8" s="16" t="s">
        <v>29</v>
      </c>
      <c r="E8" s="16" t="s">
        <v>76</v>
      </c>
      <c r="F8" s="16" t="s">
        <v>16</v>
      </c>
      <c r="G8" s="16">
        <v>0.24</v>
      </c>
    </row>
    <row r="9">
      <c r="A9" s="16" t="s">
        <v>54</v>
      </c>
      <c r="B9" s="16" t="s">
        <v>29</v>
      </c>
      <c r="E9" s="16" t="s">
        <v>77</v>
      </c>
      <c r="F9" s="16" t="s">
        <v>16</v>
      </c>
      <c r="G9" s="16">
        <v>1.0</v>
      </c>
    </row>
    <row r="10">
      <c r="A10" s="16" t="s">
        <v>54</v>
      </c>
      <c r="B10" s="16" t="s">
        <v>92</v>
      </c>
      <c r="E10" s="17" t="s">
        <v>78</v>
      </c>
      <c r="F10" s="16" t="s">
        <v>16</v>
      </c>
      <c r="G10" s="16">
        <f>G8/G9+G8</f>
        <v>0.48</v>
      </c>
    </row>
    <row r="11">
      <c r="A11" s="16"/>
      <c r="B11" s="16"/>
      <c r="E11" s="16"/>
      <c r="F11" s="16"/>
    </row>
    <row r="12">
      <c r="A12" s="16" t="s">
        <v>54</v>
      </c>
      <c r="B12" s="16" t="s">
        <v>92</v>
      </c>
      <c r="E12" s="16" t="s">
        <v>79</v>
      </c>
      <c r="F12" s="16" t="s">
        <v>16</v>
      </c>
      <c r="G12" s="16">
        <f>(G5-G6-G7)*G10</f>
        <v>7892.64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B2:G2"/>
  </mergeCells>
  <dataValidations>
    <dataValidation type="list" allowBlank="1" showErrorMessage="1" sqref="B2">
      <formula1>"Verifiable Credentials,Encrypted Verifiable Credential,Sub-Schema"</formula1>
    </dataValidation>
  </dataValidations>
  <drawing r:id="rId1"/>
</worksheet>
</file>