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os.uga.edu\onu-ocha\working\Process_Files\CODServices\COD_SEN\Candidates\"/>
    </mc:Choice>
  </mc:AlternateContent>
  <xr:revisionPtr revIDLastSave="0" documentId="13_ncr:1_{C0E32F2D-6B3E-4177-9757-2E7B95BCECB3}" xr6:coauthVersionLast="47" xr6:coauthVersionMax="47" xr10:uidLastSave="{00000000-0000-0000-0000-000000000000}"/>
  <bookViews>
    <workbookView xWindow="-120" yWindow="-120" windowWidth="27915" windowHeight="16440" xr2:uid="{00000000-000D-0000-FFFF-FFFF00000000}"/>
  </bookViews>
  <sheets>
    <sheet name="Administrative Boundari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 l="1"/>
  <c r="I9" i="1"/>
  <c r="I63" i="1" l="1"/>
  <c r="I62" i="1"/>
  <c r="I30" i="1"/>
  <c r="I24" i="1"/>
  <c r="I23" i="1"/>
  <c r="I18" i="1"/>
  <c r="I17" i="1"/>
</calcChain>
</file>

<file path=xl/sharedStrings.xml><?xml version="1.0" encoding="utf-8"?>
<sst xmlns="http://schemas.openxmlformats.org/spreadsheetml/2006/main" count="285" uniqueCount="158">
  <si>
    <t xml:space="preserve">Upon completion of each section, mark its 'Status' in the checklist with the appropriate symbol from the ones shown here:  </t>
  </si>
  <si>
    <t>✔</t>
  </si>
  <si>
    <t xml:space="preserve">Use when there are no errors or any other issues to report </t>
  </si>
  <si>
    <t>✘</t>
  </si>
  <si>
    <t>Use when there are errors found which need to be reported</t>
  </si>
  <si>
    <t>!</t>
  </si>
  <si>
    <t>Use when there are no actual errors, but there is some issue you feel needs to be reported to the IMO</t>
  </si>
  <si>
    <t>Administrative Boundaries</t>
  </si>
  <si>
    <t xml:space="preserve"> </t>
  </si>
  <si>
    <t>1) - Data Pre-processing</t>
  </si>
  <si>
    <t>ITOS</t>
  </si>
  <si>
    <t>OCHA</t>
  </si>
  <si>
    <t>Section</t>
  </si>
  <si>
    <t>Description</t>
  </si>
  <si>
    <t>Status</t>
  </si>
  <si>
    <t>Comments</t>
  </si>
  <si>
    <t>Fixed?</t>
  </si>
  <si>
    <t>Fixed by:  Date</t>
  </si>
  <si>
    <t>Reference Links</t>
  </si>
  <si>
    <t xml:space="preserve">
</t>
  </si>
  <si>
    <t>Admin layers downloaded</t>
  </si>
  <si>
    <t>Most recent version of the Admin layer datasets has been downloaded from the OCHA COD/FOD Registry or HDX. Add date of download and file names of the Admin layers to the 'Comments'.  Date format:  DD Month YYYY</t>
  </si>
  <si>
    <t>Related datasets noted</t>
  </si>
  <si>
    <t>The file names of any tables, files, or datasets that contain related data to the Admin layers has been recorded here in the 'Comments'.  Any older versions of the Admin layers which are available from the COD Registry but are not being evaluated here, should also be noted in the 'Comments'.</t>
  </si>
  <si>
    <t>Data Source is known</t>
  </si>
  <si>
    <t>The downloaded Admin layers have a data source listed on the OCHA COD/FOD Registry.  Record the full Data Source(s) in the 'Comments'.</t>
  </si>
  <si>
    <t>Encoding is in UTF-8 or higher</t>
  </si>
  <si>
    <t>The encoding is in at least UTF-8 to ensure that special characters will be supported.</t>
  </si>
  <si>
    <t>Projection is defined, correct, and consistent</t>
  </si>
  <si>
    <t>The projection is defined, correct, and consistent across each Admin layer. Instructions on how to define the projection are in the Geodata Manual.  Record the projection of the layers in the 'Comments'.</t>
  </si>
  <si>
    <t>Admin layers are closed polygons</t>
  </si>
  <si>
    <t>All downloaded Admin layers are represented as closed polygons.  Some Admin layers may be additionally represented as lines, but there should be a polygon layer for each Admin level of the country.</t>
  </si>
  <si>
    <t>Data extent is correct</t>
  </si>
  <si>
    <t>The current data extent for each layer should not exceed the intended geographical area of the data.</t>
  </si>
  <si>
    <t>Admin layers are numbered/named consistently</t>
  </si>
  <si>
    <t>The national boundary is Admin level 0. The first subdivision is Admin level 1. The second subdivision is Admin level 2, etc.  (Option: the files can be named in any way that is consistent and clear concerning the administrative boundary unit levels, or the file naming convention can be used.  See section 1.9)</t>
  </si>
  <si>
    <t>Admin layer file names follow the OCHA Naming Convention</t>
  </si>
  <si>
    <t>Each Admin layer file uses the OCHA file naming convention as follows:  ISO3_Code+DataType_SubCode_[Scale]_Source_[Additional Description].  If files do not follow the convention, record in the 'Comments' what the file names should be according to the convention.</t>
  </si>
  <si>
    <t>1.10</t>
  </si>
  <si>
    <t>Metadata is included</t>
  </si>
  <si>
    <t>Each downloaded Admin layer should have metadata associated with it.  The metadata should satisfy the criteria in the Geodata Manual.</t>
  </si>
  <si>
    <t>2) - Data Characteristics and Attribution</t>
  </si>
  <si>
    <t>Name and p-code fields exist for each layer</t>
  </si>
  <si>
    <t xml:space="preserve">Essential fields to be included at each Administrative boundary layer are the name of the admin unit and its unique p-code.  Names in non-Western scripts (such as Arabic) should be reflected in another name field which uses non-Western encoding. </t>
  </si>
  <si>
    <t>Only essential fields are included</t>
  </si>
  <si>
    <t>Only essential fields are included (no population, agricultural production, or other extraneous information are included). See the Geodata Manual for more information about essential, marginal, and external attribute fields.</t>
  </si>
  <si>
    <t>P-code uses a National system code</t>
  </si>
  <si>
    <t>Admin0 Name uses UN Short Name</t>
  </si>
  <si>
    <t>The Admin0 name field for all layers uses the UN Short Name found in the United Nations Multilingual Terminology Database.  This is not required in the COD but is preferable for cartographic purposes.  When the Admin0 name is not present and needs to be generated, the UN Short Name should be used.  If the UN Short Name is not being used or needs to be generated, make a note of what the Short Name is in the 'Comments'.</t>
  </si>
  <si>
    <t>Field names are clear</t>
  </si>
  <si>
    <t xml:space="preserve">Field names should be as clear as possible. For example ‘DISTRCT’ is preferable to ‘D_NAME’.  ‘PCODE’ is preferable to ‘ID’. If they are not clear, they must be documented in the metadata. </t>
  </si>
  <si>
    <t>Field names used consistently across all Admin layers</t>
  </si>
  <si>
    <t xml:space="preserve">Field names should be consistent for the same attributes (i.e. p-codes and Admin names) throughout the Administrative layers. </t>
  </si>
  <si>
    <t>Reference name field exists if necessary</t>
  </si>
  <si>
    <t xml:space="preserve">If any of the names have accented characters (é, ò, etc.), apostrophes, or are in a non-Western script, a Reference name field should be included.   </t>
  </si>
  <si>
    <t>Reference name field attributed correctly</t>
  </si>
  <si>
    <t>Reference name field, if present, should be attributed correctly with no accented characters, apostrophes, or non-Western scripts.  Reference names do not need to be unique. Spaces and hyphens are allowed. The reference name should be expressed in proper case. For example, the Administrative unit name ‘Sixt-Fer-à-Cheval’ would become ‘Sixt-Fer-a-Cheval’.</t>
  </si>
  <si>
    <t>Attribute names in Proper Case, not ALL CAPS</t>
  </si>
  <si>
    <t xml:space="preserve">All Western script attribute names for all layers should be in Proper Case, not ALL CAPS. </t>
  </si>
  <si>
    <t>The p-code format must use any available National systems. Otherwise it can be generated by OCHA using the p-code guidance and must be consistent throughout the Administrative boundary unit levels. Make a note in the comments if any layer's p-codes are numeric rather than alphanumeric. </t>
  </si>
  <si>
    <t>2.10</t>
  </si>
  <si>
    <t>P-codes are fully constructed</t>
  </si>
  <si>
    <t>The p-codes for each Admin layer should be fully constructed at each level, not partial.</t>
  </si>
  <si>
    <t>Name and p-code fields of higher levels are included</t>
  </si>
  <si>
    <t xml:space="preserve">Each Admin layer should include all of the Admin name and p-code fields for each Admin level above it.  (i.e. The Admin2 layer should include the following fields: Admin0 name, Admin0 p-code, Admin1 name, Admin1 p-code, Admin2 name, Admin2 p-code.)  </t>
  </si>
  <si>
    <t>3) - Spatial Relationship, Topology, and Post-Merge Procedures</t>
  </si>
  <si>
    <t>ITOS Lookup Tables created</t>
  </si>
  <si>
    <t>ITOS Lookup Tables have been created and populated with the necessary information from the COD layers and schemas.  Make a note of what fields will not be mapped in the 'Comments' since they will not be updated if any changes are made to the data.</t>
  </si>
  <si>
    <t>COD Layers merged to ITOS schema</t>
  </si>
  <si>
    <t>Downloaded COD Admin layers have been merged with their corresponding layers in the ITOS ISO_AdminBoundaries_working.gdb</t>
  </si>
  <si>
    <t>Known issues/errors fixed</t>
  </si>
  <si>
    <t>All issues/errors that have been reported in this checklist up to this point have been addressed and fixed if possible within the ITOS ISO_AdminBoundaries_working.gdb.  (All attribution fixes should be performed on the ITOS portion of the schema only.)  Provide a quick summary of all your edits/changes in the 'Comments'.</t>
  </si>
  <si>
    <t>There are no missing polygons</t>
  </si>
  <si>
    <t>All Admin units at a given level are represented (no missing polygons).</t>
  </si>
  <si>
    <t>Multipart geometry check</t>
  </si>
  <si>
    <t>A single Administrative unit that consists of multiple distinct polygons (for example a coastal area + islands) is represented as a single record with multipart geometry.</t>
  </si>
  <si>
    <t>Alternate language fields analyzed</t>
  </si>
  <si>
    <t>All alternate language name fields that were merged into the ITOS schema need to be analyzed.  Need to verify whether there is a 1 to 1 relationship between all alternate language name fields for each Admin layer.</t>
  </si>
  <si>
    <t>P-codes are unique</t>
  </si>
  <si>
    <t>The p-codes for each layers' lowest Admin units should be unique.</t>
  </si>
  <si>
    <t xml:space="preserve">P-code attribution is consistent </t>
  </si>
  <si>
    <t>The p-codes used within each single record of a given Admin layer's attribute table should be consistent across the record with no contradictions.</t>
  </si>
  <si>
    <t>Admin Names checked for uniqueness</t>
  </si>
  <si>
    <t>3.10</t>
  </si>
  <si>
    <t>Names do not need to be unique at the lowest level but will be checked for uniqueness in order to find potential naming errors.  For example: Two counties named "Jackson" in the United States is not an error unless those two counties both happen to fall inside the same State.</t>
  </si>
  <si>
    <t>P-code attribution is consistent across all layers</t>
  </si>
  <si>
    <t>P-codes should be used consistently across all Admin layers.  For example:  the Admin 2 p-codes used in the Admin3 layer should be the same as the Admin 2 p-codes used in the Admin2 layer.</t>
  </si>
  <si>
    <t>Admin Name attribution is consistent across all layers</t>
  </si>
  <si>
    <t>Admin Names should be used consistently across all Admin layers.  For example:  the Admin 2 names used in the Admin3 layer should be the same as the Admin 2 names used in the Admin2 layer.</t>
  </si>
  <si>
    <t>Topology of each layer is clean</t>
  </si>
  <si>
    <t>The polygons within each Admin layer are topologically clean (no overlaps, gaps, voids or superfluous lines). Gaps and Overlaps are both caused by non-coincident polygon borders. Because this test is performed on each single layer it is not a nesting check (nesting is tested in section 3.13).</t>
  </si>
  <si>
    <t>Additional issues reported</t>
  </si>
  <si>
    <t>Admin layers are nested by geometry</t>
  </si>
  <si>
    <t>The polygons of one Admin level fall into one and only one polygon at the next largest level. Boundary edges of the polygon layers are consistent. Unfixed topology errors will be repeated here, in addition to any newly found nesting errors.</t>
  </si>
  <si>
    <t>4) - Create Candidate GDB</t>
  </si>
  <si>
    <t>Admin layers are nested by attribution</t>
  </si>
  <si>
    <t>The attribution for Admin levels is consistent with geometry across all Admin layers.</t>
  </si>
  <si>
    <t>Errors fixed</t>
  </si>
  <si>
    <t>The errors discovered and reported in Section 3 have been fixed if possible.  Some edits may be better suited to be performed on the 'AdminLine' layer after it has been created.  List all fixes and edits in the 'Comments'.</t>
  </si>
  <si>
    <t>Admin lines and points layers have been built</t>
  </si>
  <si>
    <t>An additional 'AdminLines' and 'AdminPoints' layer should be built from the lowest level Admin layer.  These new layers will be useful for editing and for recreating the Admin layers.  They can also be useful for cartographic purposes.</t>
  </si>
  <si>
    <t>Admin lines topology checked</t>
  </si>
  <si>
    <t>Topology has been created and fixed for the 'AdminLines' layer.</t>
  </si>
  <si>
    <t>Admin layers recreated from lines and points if necessary</t>
  </si>
  <si>
    <t>The Admin layers have been recreated from the lines and points.  This will only be necessary if errors had been found in the polygon layers that were purposely left unfixed because it was deemed easier to have them get automatically fixed by recreating the layers from an error free 'AdminLines' and 'AdminPoints' layer.  If there are no errors, then the Admin layers can be used as is to create the candidate.</t>
  </si>
  <si>
    <t>Additional errors fixed</t>
  </si>
  <si>
    <t>Any additional errors that were designated to be addressed after the creation of the lines and points have been fixed.  List all additional fixes and edits in the 'Comments'</t>
  </si>
  <si>
    <t>3.20</t>
  </si>
  <si>
    <t>Any additional issues with the Admin layers which were discovered during the evaluation process, and which did not fit into any of the previous sections, should be reported here.</t>
  </si>
  <si>
    <t>Working GDB copied and renamed</t>
  </si>
  <si>
    <t>'ISO_AdminBoundaries_working.gdb' needs to be copied to the 'Candidates' folder and renamed 'ISO_AdminBoundaries_candidate.gdb'.</t>
  </si>
  <si>
    <t>Candidate GDB consists of Admin layers only</t>
  </si>
  <si>
    <t>The candidate GDB consists of nothing but the Admin feature classes.  All extraneous layers and tables have been removed and the Admin layers have been moved out of the 'Data_Layers' feature dataset.  The 'Data_Layers' feature dataset should then be removed as well.  All supporting documents, layers, and tables that will be delivered with the candidate have been exported, moved, or copied into the 'Supporting_Info.gdb'.</t>
  </si>
  <si>
    <t>Schemas have been cleaned</t>
  </si>
  <si>
    <t>All unnecessary and redundant fields have been removed from the schema of each Admin layer and the 'validOn' date has been recorded for each layer.</t>
  </si>
  <si>
    <t>Admin layers renamed</t>
  </si>
  <si>
    <t xml:space="preserve">The names of all the Admin layers should follow the OCHA file naming convention as described in section 1.9  </t>
  </si>
  <si>
    <t>Metadata updated/created</t>
  </si>
  <si>
    <t>Metadata must be included for each Admin layer.  If metadata already exists, it should be updated, and if it does not exist, it needs to be created.  The metadata should be full metadata and the UNGIWG subset of the ISO 19115 metadata standard is the preferred standard and can be found in the Geodata Manual.  The existence of metadata should have already been determined in section 1.10</t>
  </si>
  <si>
    <t>Excel spreadsheets created</t>
  </si>
  <si>
    <t>An Excel version of the tabular data formatted for easy use by report officers and others is highly recommended.  Each layer's attribute table should be exported as a sheet in an Excel spreadsheet.</t>
  </si>
  <si>
    <t>5) - Post Candidate to IMO</t>
  </si>
  <si>
    <t>Candidate has been packaged</t>
  </si>
  <si>
    <t xml:space="preserve">The candidate GDB and the tabular data as well as any supporting documentation has been added to a ZIP file named 'ISO_AdminBoundaries_candidate.zip'. </t>
  </si>
  <si>
    <t>Candidate uploaded to dropbox</t>
  </si>
  <si>
    <t>Upload to dropbox and notify IMO to review. Add dropbox link and date of upload in 'Comments'.</t>
  </si>
  <si>
    <t>Candidate packages avaiable via WAF</t>
  </si>
  <si>
    <t>Once candidate is accepted, create package ZIP files for Admin Boundaries (in 12 formats) and upload to ITOS web accessible folder; notify IMO and Geneva office. Add the link to the packages folder in the 'Comments' for this section. Add date the Admin packages were added to the WAF to the 'Comments'.  Date format:  DD Month YYYY</t>
  </si>
  <si>
    <t>SEN Evaluation Checklist</t>
  </si>
  <si>
    <t>ITOS: 09 MAY 2024
adm1.shp, adm2.shp, adm3.shp</t>
  </si>
  <si>
    <t>ITOS: 09 MAY 2024
adm1_line.shp, adm2_line.shp</t>
  </si>
  <si>
    <t>ITOS: 09 MAY 2024</t>
  </si>
  <si>
    <t>ITOS: 09 MAY 2024
WGS_1984_UTM_Zone_28N</t>
  </si>
  <si>
    <t>ITOS: 09 MAY 2024
Names do not use convention. They will be renamed in candidate using convention "sen_admbnda_adm#_[source]_[date]"</t>
  </si>
  <si>
    <t>ITOS: 09 MAY 2024
Metadata is not included</t>
  </si>
  <si>
    <t>ITOS: 09 MAY 2024
Admin0 name field is not included. UN Short Name is "Senegal"</t>
  </si>
  <si>
    <t>ITOS: 09 MAY 2024
Field name 'SUM_SUPERF' is unclear</t>
  </si>
  <si>
    <t>ITOS: 09 MAY 2024
Reference names are not included and are needed. Some names have accented characters</t>
  </si>
  <si>
    <t>ITOS: 09 MAY 2024
Reference names are not included</t>
  </si>
  <si>
    <t>ITOS: 09 MAY 2024
Admin2 name "Nioro du rip" is not Proper Case.</t>
  </si>
  <si>
    <t>ITOS: 09 MAY 2024
P-codes are long strings of numbers without admin parent codes</t>
  </si>
  <si>
    <t>ITOS: 09 MAY 2024
Layers do not have admin parent attribution fields</t>
  </si>
  <si>
    <t>ITOS: 13 MAY 2024</t>
  </si>
  <si>
    <t>ITOS: 13 MAY 2024
Fixed in candidate</t>
  </si>
  <si>
    <t>ITOS: 09 MAY 2024
Agence Nationale de l'Aménagement du Territoire (ANAT)</t>
  </si>
  <si>
    <t>ITOS: 20 MAY 2024
P-codes, where applicable, have been restored from previous COD. New p-codes have been constructed for new units.</t>
  </si>
  <si>
    <t>ITOS: 20 MAY 2024
Fixed in candidate. Admin parent attribution has been given according to spatial location.</t>
  </si>
  <si>
    <t>ITOS: 20 MAY 2024</t>
  </si>
  <si>
    <t>ITOS: 20 MAY 2024
Created Admin0 name field and populated with UN Short Name "Senegal".
Created and populated reference name fields.
Admin2 name "Nioro du rip" was converted to  Proper Case.
P-codes, where applicable, have been restored from previous COD. New p-codes have been constructed for new units.
Created and populated admin parent name and p-code fields. Admin parent attribution has been given according to spatial location.</t>
  </si>
  <si>
    <t>ITOS: 20 MAY 2024
Admin3 unit "Nguelou" has empty geometry</t>
  </si>
  <si>
    <t>ITOS: 20 MAY 2024
Fixed in candidate. Record is a duplicate and has been removed.</t>
  </si>
  <si>
    <t>ITOS: 20 MAY 2024
None</t>
  </si>
  <si>
    <t>ITOS: 20 MAY 2024
Admin1 has 2 gap errors and 2 overlap errors.
Admin2 has 1 gap error and 1 overlap error.
Admin3 has 18 gap errors and 19 overlap errors.</t>
  </si>
  <si>
    <t>ITOS: 20 MAY 2024
103 small nesting errors exist between layers</t>
  </si>
  <si>
    <t>ITOS: 20 MAY 2024
Fixed in candidate</t>
  </si>
  <si>
    <t>ITOS: 21 MAY 2024</t>
  </si>
  <si>
    <t>ITOS: 21 MAY 2024
Fixed in candidate</t>
  </si>
  <si>
    <t>ITOS: 22 MAY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</si>
</sst>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24"/>
      <color rgb="FF000000"/>
      <name val="Arial"/>
    </font>
    <font>
      <sz val="10"/>
      <name val="Arial"/>
    </font>
    <font>
      <sz val="11"/>
      <name val="Arial"/>
    </font>
    <font>
      <sz val="12"/>
      <color rgb="FF00FF00"/>
      <name val="Arial"/>
    </font>
    <font>
      <sz val="12"/>
      <color rgb="FFFF0000"/>
      <name val="Arial"/>
    </font>
    <font>
      <b/>
      <sz val="18"/>
      <color rgb="FFFF9900"/>
      <name val="Arial"/>
    </font>
    <font>
      <b/>
      <sz val="16"/>
      <name val="Arial"/>
    </font>
    <font>
      <b/>
      <sz val="11"/>
      <name val="Arial"/>
    </font>
    <font>
      <b/>
      <sz val="10"/>
      <name val="Arial"/>
    </font>
    <font>
      <b/>
      <sz val="10"/>
      <color rgb="FF000000"/>
      <name val="Arial"/>
    </font>
    <font>
      <u/>
      <sz val="10"/>
      <color rgb="FF0000FF"/>
      <name val="Arial"/>
    </font>
    <font>
      <sz val="10"/>
      <color rgb="FF000000"/>
      <name val="Arial"/>
    </font>
    <font>
      <sz val="10"/>
      <color rgb="FF000000"/>
      <name val="Arial"/>
    </font>
    <font>
      <sz val="10"/>
      <name val="Arial"/>
    </font>
    <font>
      <sz val="10"/>
      <color rgb="FF00FF00"/>
      <name val="Arial"/>
    </font>
    <font>
      <u/>
      <sz val="10"/>
      <color theme="10"/>
      <name val="Arial"/>
    </font>
    <font>
      <sz val="10"/>
      <name val="Arial"/>
      <family val="2"/>
    </font>
  </fonts>
  <fills count="7">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CCCCCC"/>
        <bgColor rgb="FFCCCCCC"/>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6" fillId="0" borderId="0" applyNumberFormat="0" applyFill="0" applyBorder="0" applyAlignment="0" applyProtection="0"/>
  </cellStyleXfs>
  <cellXfs count="57">
    <xf numFmtId="0" fontId="0" fillId="0" borderId="0" xfId="0" applyAlignment="1">
      <alignment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left" vertical="center" wrapText="1"/>
    </xf>
    <xf numFmtId="0" fontId="4" fillId="3" borderId="8" xfId="0" applyFont="1" applyFill="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Alignment="1">
      <alignment horizontal="center" vertical="center" wrapText="1"/>
    </xf>
    <xf numFmtId="0" fontId="2" fillId="0" borderId="10" xfId="0" applyFont="1" applyBorder="1" applyAlignment="1">
      <alignment horizontal="left" vertical="center" wrapText="1"/>
    </xf>
    <xf numFmtId="0" fontId="5" fillId="3"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6" fillId="3" borderId="8"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4" xfId="0" applyFont="1" applyBorder="1" applyAlignment="1">
      <alignment horizontal="left" vertical="center" wrapText="1"/>
    </xf>
    <xf numFmtId="0" fontId="2" fillId="0" borderId="15" xfId="0" applyFont="1" applyBorder="1" applyAlignment="1">
      <alignment horizontal="center" vertical="center" wrapText="1"/>
    </xf>
    <xf numFmtId="0" fontId="9" fillId="5" borderId="8" xfId="0" applyFont="1" applyFill="1" applyBorder="1" applyAlignment="1">
      <alignment horizontal="center" vertical="center" wrapText="1"/>
    </xf>
    <xf numFmtId="0" fontId="9" fillId="5" borderId="8" xfId="0" applyFont="1" applyFill="1" applyBorder="1" applyAlignment="1">
      <alignment horizontal="left" vertical="center" wrapText="1"/>
    </xf>
    <xf numFmtId="0" fontId="10" fillId="5"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5" borderId="8" xfId="0" applyFont="1" applyFill="1" applyBorder="1" applyAlignment="1">
      <alignment horizontal="left" vertical="center" wrapText="1"/>
    </xf>
    <xf numFmtId="0" fontId="11" fillId="0" borderId="8" xfId="0" applyFont="1" applyBorder="1" applyAlignment="1">
      <alignment horizontal="center" vertical="center" wrapText="1"/>
    </xf>
    <xf numFmtId="0" fontId="12" fillId="5" borderId="8" xfId="0" applyFont="1" applyFill="1" applyBorder="1" applyAlignment="1">
      <alignment horizontal="left" vertical="center" wrapText="1"/>
    </xf>
    <xf numFmtId="0" fontId="2" fillId="0" borderId="8" xfId="0" quotePrefix="1"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5" borderId="8" xfId="0" applyFont="1" applyFill="1" applyBorder="1" applyAlignment="1">
      <alignment vertical="center" wrapText="1"/>
    </xf>
    <xf numFmtId="0" fontId="2" fillId="3" borderId="8" xfId="0" applyFont="1" applyFill="1" applyBorder="1" applyAlignment="1">
      <alignment horizontal="left" vertical="center" wrapText="1"/>
    </xf>
    <xf numFmtId="0" fontId="2" fillId="6" borderId="8" xfId="0" applyFont="1" applyFill="1" applyBorder="1" applyAlignment="1">
      <alignment vertical="center" wrapText="1"/>
    </xf>
    <xf numFmtId="0" fontId="2" fillId="5" borderId="8" xfId="0" quotePrefix="1" applyFont="1" applyFill="1" applyBorder="1" applyAlignment="1">
      <alignment horizontal="left" vertical="center" wrapText="1"/>
    </xf>
    <xf numFmtId="0" fontId="13" fillId="0" borderId="8" xfId="0" applyFont="1" applyBorder="1" applyAlignment="1">
      <alignment horizontal="center" vertical="center" wrapText="1"/>
    </xf>
    <xf numFmtId="0" fontId="14" fillId="0" borderId="3" xfId="0" applyFont="1" applyBorder="1" applyAlignment="1">
      <alignment vertical="center" wrapText="1"/>
    </xf>
    <xf numFmtId="0" fontId="13" fillId="0" borderId="3" xfId="0" applyFont="1" applyBorder="1" applyAlignment="1">
      <alignment horizontal="left" vertical="center" wrapText="1"/>
    </xf>
    <xf numFmtId="0" fontId="13" fillId="5" borderId="3" xfId="0" applyFont="1" applyFill="1" applyBorder="1" applyAlignment="1">
      <alignment horizontal="left" vertical="center" wrapText="1"/>
    </xf>
    <xf numFmtId="0" fontId="13" fillId="0" borderId="12" xfId="0" applyFont="1" applyBorder="1" applyAlignment="1">
      <alignment horizontal="center" vertical="center" wrapText="1"/>
    </xf>
    <xf numFmtId="0" fontId="14" fillId="0" borderId="15" xfId="0" applyFont="1" applyBorder="1" applyAlignment="1">
      <alignment vertical="center" wrapText="1"/>
    </xf>
    <xf numFmtId="0" fontId="13" fillId="5" borderId="15" xfId="0" applyFont="1" applyFill="1" applyBorder="1" applyAlignment="1">
      <alignment horizontal="left" vertical="center" wrapText="1"/>
    </xf>
    <xf numFmtId="0" fontId="15" fillId="3" borderId="3" xfId="0" applyFont="1" applyFill="1" applyBorder="1" applyAlignment="1">
      <alignment horizontal="center" wrapText="1"/>
    </xf>
    <xf numFmtId="0" fontId="14" fillId="0" borderId="8" xfId="0" applyFont="1" applyBorder="1" applyAlignment="1">
      <alignment wrapText="1"/>
    </xf>
    <xf numFmtId="0" fontId="14" fillId="0" borderId="3" xfId="0" applyFont="1" applyBorder="1" applyAlignment="1">
      <alignment wrapText="1"/>
    </xf>
    <xf numFmtId="0" fontId="14" fillId="0" borderId="3" xfId="0" applyFont="1" applyBorder="1" applyAlignment="1">
      <alignment horizontal="left" wrapText="1"/>
    </xf>
    <xf numFmtId="0" fontId="14" fillId="5" borderId="3" xfId="0" applyFont="1" applyFill="1" applyBorder="1" applyAlignment="1">
      <alignment horizontal="left" wrapText="1"/>
    </xf>
    <xf numFmtId="0" fontId="2" fillId="0" borderId="0" xfId="0" applyFont="1" applyAlignment="1">
      <alignment horizontal="left" vertical="center" wrapText="1"/>
    </xf>
    <xf numFmtId="0" fontId="16" fillId="0" borderId="8" xfId="1" applyBorder="1" applyAlignment="1">
      <alignment horizontal="center" vertical="center" wrapText="1"/>
    </xf>
    <xf numFmtId="0" fontId="8" fillId="4" borderId="1" xfId="0" applyFont="1" applyFill="1" applyBorder="1" applyAlignment="1">
      <alignment horizontal="left" vertical="center" wrapText="1"/>
    </xf>
    <xf numFmtId="0" fontId="2" fillId="0" borderId="2" xfId="0" applyFont="1" applyBorder="1" applyAlignment="1">
      <alignment wrapText="1"/>
    </xf>
    <xf numFmtId="0" fontId="2" fillId="0" borderId="3" xfId="0" applyFont="1" applyBorder="1" applyAlignment="1">
      <alignment wrapText="1"/>
    </xf>
    <xf numFmtId="0" fontId="1" fillId="2" borderId="1" xfId="0" applyFont="1" applyFill="1" applyBorder="1" applyAlignment="1">
      <alignment horizontal="center" vertical="center" wrapText="1"/>
    </xf>
    <xf numFmtId="0" fontId="3" fillId="0" borderId="7" xfId="0" applyFont="1" applyBorder="1" applyAlignment="1">
      <alignment horizontal="center" vertical="center" wrapText="1"/>
    </xf>
    <xf numFmtId="0" fontId="2" fillId="0" borderId="11" xfId="0" applyFont="1" applyBorder="1" applyAlignment="1">
      <alignment wrapText="1"/>
    </xf>
    <xf numFmtId="0" fontId="2" fillId="0" borderId="12" xfId="0" applyFont="1" applyBorder="1" applyAlignment="1">
      <alignment wrapText="1"/>
    </xf>
    <xf numFmtId="0" fontId="7" fillId="2" borderId="9" xfId="0" applyFont="1" applyFill="1" applyBorder="1" applyAlignment="1">
      <alignment horizontal="left" vertical="center" wrapText="1"/>
    </xf>
    <xf numFmtId="0" fontId="0" fillId="0" borderId="0" xfId="0" applyAlignment="1">
      <alignment wrapText="1"/>
    </xf>
    <xf numFmtId="0" fontId="2" fillId="0" borderId="10" xfId="0" applyFont="1" applyBorder="1" applyAlignment="1">
      <alignment wrapText="1"/>
    </xf>
    <xf numFmtId="0" fontId="17" fillId="0" borderId="8"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71"/>
  <sheetViews>
    <sheetView tabSelected="1" topLeftCell="C1" workbookViewId="0">
      <pane ySplit="5" topLeftCell="A6" activePane="bottomLeft" state="frozen"/>
      <selection pane="bottomLeft" activeCell="F63" sqref="F63"/>
    </sheetView>
  </sheetViews>
  <sheetFormatPr defaultColWidth="17.28515625" defaultRowHeight="12.75" x14ac:dyDescent="0.2"/>
  <cols>
    <col min="1" max="1" width="6.5703125" customWidth="1"/>
    <col min="2" max="2" width="7.28515625" customWidth="1"/>
    <col min="3" max="3" width="32.42578125" customWidth="1"/>
    <col min="4" max="4" width="70.28515625" customWidth="1"/>
    <col min="5" max="5" width="6.42578125" customWidth="1"/>
    <col min="6" max="6" width="34.28515625" customWidth="1"/>
    <col min="7" max="7" width="7" customWidth="1"/>
    <col min="8" max="8" width="29.28515625" customWidth="1"/>
  </cols>
  <sheetData>
    <row r="1" spans="1:9" ht="30" customHeight="1" x14ac:dyDescent="0.2">
      <c r="A1" s="49" t="s">
        <v>128</v>
      </c>
      <c r="B1" s="47"/>
      <c r="C1" s="47"/>
      <c r="D1" s="47"/>
      <c r="E1" s="47"/>
      <c r="F1" s="47"/>
      <c r="G1" s="47"/>
      <c r="H1" s="47"/>
      <c r="I1" s="48"/>
    </row>
    <row r="2" spans="1:9" ht="25.5" x14ac:dyDescent="0.2">
      <c r="A2" s="1"/>
      <c r="B2" s="2"/>
      <c r="C2" s="3"/>
      <c r="D2" s="50" t="s">
        <v>0</v>
      </c>
      <c r="E2" s="4" t="s">
        <v>1</v>
      </c>
      <c r="F2" s="5" t="s">
        <v>2</v>
      </c>
      <c r="G2" s="6"/>
      <c r="H2" s="6"/>
      <c r="I2" s="7"/>
    </row>
    <row r="3" spans="1:9" ht="25.5" x14ac:dyDescent="0.2">
      <c r="A3" s="8"/>
      <c r="B3" s="9"/>
      <c r="C3" s="10"/>
      <c r="D3" s="51"/>
      <c r="E3" s="11" t="s">
        <v>3</v>
      </c>
      <c r="F3" s="5" t="s">
        <v>4</v>
      </c>
      <c r="G3" s="6"/>
      <c r="H3" s="6"/>
      <c r="I3" s="12"/>
    </row>
    <row r="4" spans="1:9" ht="38.25" x14ac:dyDescent="0.2">
      <c r="A4" s="8"/>
      <c r="B4" s="9"/>
      <c r="C4" s="10"/>
      <c r="D4" s="52"/>
      <c r="E4" s="13" t="s">
        <v>5</v>
      </c>
      <c r="F4" s="5" t="s">
        <v>6</v>
      </c>
      <c r="G4" s="6"/>
      <c r="H4" s="6"/>
      <c r="I4" s="12"/>
    </row>
    <row r="5" spans="1:9" x14ac:dyDescent="0.2">
      <c r="A5" s="53" t="s">
        <v>7</v>
      </c>
      <c r="B5" s="54"/>
      <c r="C5" s="54"/>
      <c r="D5" s="54"/>
      <c r="E5" s="54"/>
      <c r="F5" s="54"/>
      <c r="G5" s="54"/>
      <c r="H5" s="54"/>
      <c r="I5" s="55"/>
    </row>
    <row r="6" spans="1:9" x14ac:dyDescent="0.2">
      <c r="A6" s="14"/>
      <c r="B6" s="15" t="s">
        <v>8</v>
      </c>
      <c r="C6" s="16" t="s">
        <v>8</v>
      </c>
      <c r="D6" s="16"/>
      <c r="E6" s="15"/>
      <c r="F6" s="15"/>
      <c r="G6" s="15"/>
      <c r="H6" s="15"/>
      <c r="I6" s="17"/>
    </row>
    <row r="7" spans="1:9" x14ac:dyDescent="0.2">
      <c r="A7" s="46" t="s">
        <v>9</v>
      </c>
      <c r="B7" s="47"/>
      <c r="C7" s="47"/>
      <c r="D7" s="47"/>
      <c r="E7" s="47"/>
      <c r="F7" s="47"/>
      <c r="G7" s="47"/>
      <c r="H7" s="47"/>
      <c r="I7" s="48"/>
    </row>
    <row r="8" spans="1:9" ht="25.5" x14ac:dyDescent="0.2">
      <c r="A8" s="18" t="s">
        <v>10</v>
      </c>
      <c r="B8" s="18" t="s">
        <v>11</v>
      </c>
      <c r="C8" s="19" t="s">
        <v>12</v>
      </c>
      <c r="D8" s="18" t="s">
        <v>13</v>
      </c>
      <c r="E8" s="20" t="s">
        <v>14</v>
      </c>
      <c r="F8" s="18" t="s">
        <v>15</v>
      </c>
      <c r="G8" s="18" t="s">
        <v>16</v>
      </c>
      <c r="H8" s="18" t="s">
        <v>17</v>
      </c>
      <c r="I8" s="18" t="s">
        <v>18</v>
      </c>
    </row>
    <row r="9" spans="1:9" ht="43.5" customHeight="1" x14ac:dyDescent="0.2">
      <c r="A9" s="21">
        <v>1.1000000000000001</v>
      </c>
      <c r="B9" s="21" t="s">
        <v>19</v>
      </c>
      <c r="C9" s="5" t="s">
        <v>20</v>
      </c>
      <c r="D9" s="22" t="s">
        <v>21</v>
      </c>
      <c r="E9" s="4" t="s">
        <v>1</v>
      </c>
      <c r="F9" s="21" t="s">
        <v>129</v>
      </c>
      <c r="G9" s="21"/>
      <c r="H9" s="21"/>
      <c r="I9" s="45" t="str">
        <f>HYPERLINK("https://data.humdata.org/","COD Registry")</f>
        <v>COD Registry</v>
      </c>
    </row>
    <row r="10" spans="1:9" ht="51" x14ac:dyDescent="0.2">
      <c r="A10" s="21">
        <v>1.2</v>
      </c>
      <c r="B10" s="21"/>
      <c r="C10" s="5" t="s">
        <v>22</v>
      </c>
      <c r="D10" s="22" t="s">
        <v>23</v>
      </c>
      <c r="E10" s="4" t="s">
        <v>1</v>
      </c>
      <c r="F10" s="21" t="s">
        <v>130</v>
      </c>
      <c r="G10" s="21"/>
      <c r="H10" s="21"/>
      <c r="I10" s="21"/>
    </row>
    <row r="11" spans="1:9" ht="51" x14ac:dyDescent="0.2">
      <c r="A11" s="21">
        <v>1.3</v>
      </c>
      <c r="B11" s="21"/>
      <c r="C11" s="5" t="s">
        <v>24</v>
      </c>
      <c r="D11" s="22" t="s">
        <v>25</v>
      </c>
      <c r="E11" s="4" t="s">
        <v>1</v>
      </c>
      <c r="F11" s="21" t="s">
        <v>144</v>
      </c>
      <c r="G11" s="21"/>
      <c r="H11" s="21"/>
      <c r="I11" s="21"/>
    </row>
    <row r="12" spans="1:9" ht="40.5" customHeight="1" x14ac:dyDescent="0.2">
      <c r="A12" s="21">
        <v>1.4</v>
      </c>
      <c r="B12" s="21"/>
      <c r="C12" s="5" t="s">
        <v>26</v>
      </c>
      <c r="D12" s="22" t="s">
        <v>27</v>
      </c>
      <c r="E12" s="4" t="s">
        <v>1</v>
      </c>
      <c r="F12" s="21" t="s">
        <v>131</v>
      </c>
      <c r="G12" s="21"/>
      <c r="H12" s="21"/>
      <c r="I12" s="21"/>
    </row>
    <row r="13" spans="1:9" ht="42.75" customHeight="1" x14ac:dyDescent="0.2">
      <c r="A13" s="21">
        <v>1.5</v>
      </c>
      <c r="B13" s="21">
        <v>2.1</v>
      </c>
      <c r="C13" s="5" t="s">
        <v>28</v>
      </c>
      <c r="D13" s="22" t="s">
        <v>29</v>
      </c>
      <c r="E13" s="4" t="s">
        <v>1</v>
      </c>
      <c r="F13" s="21" t="s">
        <v>132</v>
      </c>
      <c r="G13" s="21"/>
      <c r="H13" s="21"/>
      <c r="I13" s="45" t="str">
        <f>HYPERLINK("https://sites.google.com/site/ochaimwiki/geodata-preparation-manual/data-cleaning","Geodata Manual")</f>
        <v>Geodata Manual</v>
      </c>
    </row>
    <row r="14" spans="1:9" ht="38.25" x14ac:dyDescent="0.2">
      <c r="A14" s="21">
        <v>1.6</v>
      </c>
      <c r="B14" s="21">
        <v>1.1000000000000001</v>
      </c>
      <c r="C14" s="5" t="s">
        <v>30</v>
      </c>
      <c r="D14" s="22" t="s">
        <v>31</v>
      </c>
      <c r="E14" s="4" t="s">
        <v>1</v>
      </c>
      <c r="F14" s="21" t="s">
        <v>131</v>
      </c>
      <c r="G14" s="21"/>
      <c r="H14" s="21"/>
      <c r="I14" s="21"/>
    </row>
    <row r="15" spans="1:9" ht="25.5" x14ac:dyDescent="0.2">
      <c r="A15" s="21">
        <v>1.7</v>
      </c>
      <c r="B15" s="21"/>
      <c r="C15" s="5" t="s">
        <v>32</v>
      </c>
      <c r="D15" s="22" t="s">
        <v>33</v>
      </c>
      <c r="E15" s="4" t="s">
        <v>1</v>
      </c>
      <c r="F15" s="21" t="s">
        <v>131</v>
      </c>
      <c r="G15" s="21"/>
      <c r="H15" s="21"/>
      <c r="I15" s="21"/>
    </row>
    <row r="16" spans="1:9" ht="51" x14ac:dyDescent="0.2">
      <c r="A16" s="21">
        <v>1.8</v>
      </c>
      <c r="B16" s="21">
        <v>3.1</v>
      </c>
      <c r="C16" s="5" t="s">
        <v>34</v>
      </c>
      <c r="D16" s="22" t="s">
        <v>35</v>
      </c>
      <c r="E16" s="4" t="s">
        <v>1</v>
      </c>
      <c r="F16" s="21" t="s">
        <v>131</v>
      </c>
      <c r="G16" s="21"/>
      <c r="H16" s="21"/>
      <c r="I16" s="21"/>
    </row>
    <row r="17" spans="1:9" ht="79.5" customHeight="1" x14ac:dyDescent="0.2">
      <c r="A17" s="21">
        <v>1.9</v>
      </c>
      <c r="B17" s="21">
        <v>5.2</v>
      </c>
      <c r="C17" s="5" t="s">
        <v>36</v>
      </c>
      <c r="D17" s="22" t="s">
        <v>37</v>
      </c>
      <c r="E17" s="11" t="s">
        <v>3</v>
      </c>
      <c r="F17" s="21" t="s">
        <v>133</v>
      </c>
      <c r="G17" s="4" t="s">
        <v>1</v>
      </c>
      <c r="H17" s="56" t="s">
        <v>154</v>
      </c>
      <c r="I17" s="23" t="str">
        <f>HYPERLINK("https://sites.google.com/site/ochaimwiki/file-and-dataset-naming-manual/file-naming-convention","OCHA File Naming Convention")</f>
        <v>OCHA File Naming Convention</v>
      </c>
    </row>
    <row r="18" spans="1:9" ht="38.25" x14ac:dyDescent="0.2">
      <c r="A18" s="25" t="s">
        <v>38</v>
      </c>
      <c r="B18" s="21">
        <v>4.0999999999999996</v>
      </c>
      <c r="C18" s="5" t="s">
        <v>39</v>
      </c>
      <c r="D18" s="22" t="s">
        <v>40</v>
      </c>
      <c r="E18" s="11" t="s">
        <v>3</v>
      </c>
      <c r="F18" s="21" t="s">
        <v>134</v>
      </c>
      <c r="G18" s="4" t="s">
        <v>1</v>
      </c>
      <c r="H18" s="56" t="s">
        <v>156</v>
      </c>
      <c r="I18" s="23" t="str">
        <f>HYPERLINK("https://sites.google.com/site/ochaimwiki/geodata-preparation-manual/metadata","Geodata Manual")</f>
        <v>Geodata Manual</v>
      </c>
    </row>
    <row r="19" spans="1:9" x14ac:dyDescent="0.2">
      <c r="A19" s="26"/>
      <c r="B19" s="26" t="s">
        <v>8</v>
      </c>
      <c r="C19" s="27"/>
      <c r="D19" s="27"/>
      <c r="E19" s="26"/>
      <c r="F19" s="26"/>
      <c r="G19" s="26"/>
      <c r="H19" s="26"/>
      <c r="I19" s="26"/>
    </row>
    <row r="20" spans="1:9" x14ac:dyDescent="0.2">
      <c r="A20" s="46" t="s">
        <v>41</v>
      </c>
      <c r="B20" s="47"/>
      <c r="C20" s="47"/>
      <c r="D20" s="47"/>
      <c r="E20" s="47"/>
      <c r="F20" s="47"/>
      <c r="G20" s="47"/>
      <c r="H20" s="47"/>
      <c r="I20" s="48"/>
    </row>
    <row r="21" spans="1:9" ht="25.5" x14ac:dyDescent="0.2">
      <c r="A21" s="18" t="s">
        <v>10</v>
      </c>
      <c r="B21" s="18" t="s">
        <v>11</v>
      </c>
      <c r="C21" s="19" t="s">
        <v>12</v>
      </c>
      <c r="D21" s="18" t="s">
        <v>13</v>
      </c>
      <c r="E21" s="18" t="s">
        <v>19</v>
      </c>
      <c r="F21" s="18" t="s">
        <v>15</v>
      </c>
      <c r="G21" s="18" t="s">
        <v>16</v>
      </c>
      <c r="H21" s="18" t="s">
        <v>17</v>
      </c>
      <c r="I21" s="18" t="s">
        <v>18</v>
      </c>
    </row>
    <row r="22" spans="1:9" ht="51" x14ac:dyDescent="0.2">
      <c r="A22" s="21">
        <v>2.1</v>
      </c>
      <c r="B22" s="21">
        <v>3.2</v>
      </c>
      <c r="C22" s="5" t="s">
        <v>42</v>
      </c>
      <c r="D22" s="22" t="s">
        <v>43</v>
      </c>
      <c r="E22" s="4" t="s">
        <v>1</v>
      </c>
      <c r="F22" s="21" t="s">
        <v>131</v>
      </c>
      <c r="G22" s="21"/>
      <c r="H22" s="21"/>
      <c r="I22" s="21"/>
    </row>
    <row r="23" spans="1:9" ht="38.25" x14ac:dyDescent="0.2">
      <c r="A23" s="21">
        <v>2.2000000000000002</v>
      </c>
      <c r="B23" s="21">
        <v>3.5</v>
      </c>
      <c r="C23" s="5" t="s">
        <v>44</v>
      </c>
      <c r="D23" s="22" t="s">
        <v>45</v>
      </c>
      <c r="E23" s="4" t="s">
        <v>1</v>
      </c>
      <c r="F23" s="21" t="s">
        <v>131</v>
      </c>
      <c r="G23" s="21"/>
      <c r="H23" s="21"/>
      <c r="I23" s="23" t="str">
        <f>HYPERLINK("https://sites.google.com/site/ochaimwiki/geodata-preparation-manual/data-cleaning#VerifyingAttributes","Geodata Manual")</f>
        <v>Geodata Manual</v>
      </c>
    </row>
    <row r="24" spans="1:9" ht="76.5" x14ac:dyDescent="0.2">
      <c r="A24" s="21">
        <v>2.2999999999999998</v>
      </c>
      <c r="B24" s="21"/>
      <c r="C24" s="5" t="s">
        <v>47</v>
      </c>
      <c r="D24" s="22" t="s">
        <v>48</v>
      </c>
      <c r="E24" s="13" t="s">
        <v>5</v>
      </c>
      <c r="F24" s="21" t="s">
        <v>135</v>
      </c>
      <c r="G24" s="4" t="s">
        <v>1</v>
      </c>
      <c r="H24" s="21" t="s">
        <v>143</v>
      </c>
      <c r="I24" s="23" t="str">
        <f>HYPERLINK("http://unterm.un.org/","UN Multilingual Terminology Database")</f>
        <v>UN Multilingual Terminology Database</v>
      </c>
    </row>
    <row r="25" spans="1:9" ht="43.5" customHeight="1" x14ac:dyDescent="0.2">
      <c r="A25" s="21">
        <v>2.4</v>
      </c>
      <c r="B25" s="21">
        <v>3.6</v>
      </c>
      <c r="C25" s="5" t="s">
        <v>49</v>
      </c>
      <c r="D25" s="22" t="s">
        <v>50</v>
      </c>
      <c r="E25" s="11" t="s">
        <v>3</v>
      </c>
      <c r="F25" s="21" t="s">
        <v>136</v>
      </c>
      <c r="G25" s="4" t="s">
        <v>1</v>
      </c>
      <c r="H25" s="21" t="s">
        <v>143</v>
      </c>
      <c r="I25" s="21"/>
    </row>
    <row r="26" spans="1:9" ht="25.5" x14ac:dyDescent="0.2">
      <c r="A26" s="21">
        <v>2.5</v>
      </c>
      <c r="B26" s="21">
        <v>3.6</v>
      </c>
      <c r="C26" s="5" t="s">
        <v>51</v>
      </c>
      <c r="D26" s="22" t="s">
        <v>52</v>
      </c>
      <c r="E26" s="4" t="s">
        <v>1</v>
      </c>
      <c r="F26" s="21" t="s">
        <v>131</v>
      </c>
      <c r="G26" s="21"/>
      <c r="H26" s="21"/>
      <c r="I26" s="21"/>
    </row>
    <row r="27" spans="1:9" ht="63.75" x14ac:dyDescent="0.2">
      <c r="A27" s="21">
        <v>2.6</v>
      </c>
      <c r="B27" s="21">
        <v>3.8</v>
      </c>
      <c r="C27" s="5" t="s">
        <v>53</v>
      </c>
      <c r="D27" s="22" t="s">
        <v>54</v>
      </c>
      <c r="E27" s="11" t="s">
        <v>3</v>
      </c>
      <c r="F27" s="21" t="s">
        <v>137</v>
      </c>
      <c r="G27" s="4" t="s">
        <v>1</v>
      </c>
      <c r="H27" s="21" t="s">
        <v>143</v>
      </c>
      <c r="I27" s="21"/>
    </row>
    <row r="28" spans="1:9" ht="63.75" x14ac:dyDescent="0.2">
      <c r="A28" s="21">
        <v>2.7</v>
      </c>
      <c r="B28" s="21">
        <v>3.8</v>
      </c>
      <c r="C28" s="5" t="s">
        <v>55</v>
      </c>
      <c r="D28" s="22" t="s">
        <v>56</v>
      </c>
      <c r="E28" s="11" t="s">
        <v>3</v>
      </c>
      <c r="F28" s="21" t="s">
        <v>138</v>
      </c>
      <c r="G28" s="4" t="s">
        <v>1</v>
      </c>
      <c r="H28" s="21" t="s">
        <v>143</v>
      </c>
      <c r="I28" s="21"/>
    </row>
    <row r="29" spans="1:9" ht="51" x14ac:dyDescent="0.2">
      <c r="A29" s="21">
        <v>2.8</v>
      </c>
      <c r="B29" s="21">
        <v>3.7</v>
      </c>
      <c r="C29" s="5" t="s">
        <v>57</v>
      </c>
      <c r="D29" s="22" t="s">
        <v>58</v>
      </c>
      <c r="E29" s="11" t="s">
        <v>3</v>
      </c>
      <c r="F29" s="21" t="s">
        <v>139</v>
      </c>
      <c r="G29" s="4" t="s">
        <v>1</v>
      </c>
      <c r="H29" s="21" t="s">
        <v>143</v>
      </c>
      <c r="I29" s="21"/>
    </row>
    <row r="30" spans="1:9" ht="76.5" x14ac:dyDescent="0.2">
      <c r="A30" s="21">
        <v>2.9</v>
      </c>
      <c r="B30" s="21">
        <v>3.3</v>
      </c>
      <c r="C30" s="5" t="s">
        <v>46</v>
      </c>
      <c r="D30" s="22" t="s">
        <v>59</v>
      </c>
      <c r="E30" s="11" t="s">
        <v>3</v>
      </c>
      <c r="F30" s="21" t="s">
        <v>140</v>
      </c>
      <c r="G30" s="4" t="s">
        <v>1</v>
      </c>
      <c r="H30" s="21" t="s">
        <v>145</v>
      </c>
      <c r="I30" s="23" t="str">
        <f>HYPERLINK("https://sites.google.com/site/ochaimwiki/geodata-preparation-manual/p-code-guidelines","Pcode Guidance")</f>
        <v>Pcode Guidance</v>
      </c>
    </row>
    <row r="31" spans="1:9" ht="25.5" x14ac:dyDescent="0.2">
      <c r="A31" s="25" t="s">
        <v>60</v>
      </c>
      <c r="B31" s="21"/>
      <c r="C31" s="5" t="s">
        <v>61</v>
      </c>
      <c r="D31" s="22" t="s">
        <v>62</v>
      </c>
      <c r="E31" s="4" t="s">
        <v>1</v>
      </c>
      <c r="F31" s="21" t="s">
        <v>131</v>
      </c>
      <c r="G31" s="21"/>
      <c r="H31" s="21"/>
      <c r="I31" s="21"/>
    </row>
    <row r="32" spans="1:9" ht="63.75" x14ac:dyDescent="0.2">
      <c r="A32" s="21">
        <v>2.11</v>
      </c>
      <c r="B32" s="21">
        <v>3.4</v>
      </c>
      <c r="C32" s="5" t="s">
        <v>63</v>
      </c>
      <c r="D32" s="22" t="s">
        <v>64</v>
      </c>
      <c r="E32" s="11" t="s">
        <v>3</v>
      </c>
      <c r="F32" s="21" t="s">
        <v>141</v>
      </c>
      <c r="G32" s="4" t="s">
        <v>1</v>
      </c>
      <c r="H32" s="21" t="s">
        <v>146</v>
      </c>
      <c r="I32" s="21"/>
    </row>
    <row r="33" spans="1:9" x14ac:dyDescent="0.2">
      <c r="A33" s="26"/>
      <c r="B33" s="26"/>
      <c r="C33" s="27"/>
      <c r="D33" s="27"/>
      <c r="E33" s="26"/>
      <c r="F33" s="26"/>
      <c r="G33" s="26"/>
      <c r="H33" s="26"/>
      <c r="I33" s="26"/>
    </row>
    <row r="34" spans="1:9" x14ac:dyDescent="0.2">
      <c r="A34" s="46" t="s">
        <v>65</v>
      </c>
      <c r="B34" s="47"/>
      <c r="C34" s="47"/>
      <c r="D34" s="47"/>
      <c r="E34" s="47"/>
      <c r="F34" s="47"/>
      <c r="G34" s="47"/>
      <c r="H34" s="47"/>
      <c r="I34" s="48"/>
    </row>
    <row r="35" spans="1:9" ht="25.5" x14ac:dyDescent="0.2">
      <c r="A35" s="18" t="s">
        <v>10</v>
      </c>
      <c r="B35" s="18" t="s">
        <v>11</v>
      </c>
      <c r="C35" s="19" t="s">
        <v>12</v>
      </c>
      <c r="D35" s="18" t="s">
        <v>13</v>
      </c>
      <c r="E35" s="18" t="s">
        <v>19</v>
      </c>
      <c r="F35" s="18" t="s">
        <v>15</v>
      </c>
      <c r="G35" s="18" t="s">
        <v>16</v>
      </c>
      <c r="H35" s="18" t="s">
        <v>17</v>
      </c>
      <c r="I35" s="18" t="s">
        <v>18</v>
      </c>
    </row>
    <row r="36" spans="1:9" ht="51" x14ac:dyDescent="0.2">
      <c r="A36" s="21">
        <v>3.1</v>
      </c>
      <c r="B36" s="21" t="s">
        <v>19</v>
      </c>
      <c r="C36" s="5" t="s">
        <v>66</v>
      </c>
      <c r="D36" s="22" t="s">
        <v>67</v>
      </c>
      <c r="E36" s="4" t="s">
        <v>1</v>
      </c>
      <c r="F36" s="21" t="s">
        <v>142</v>
      </c>
      <c r="G36" s="21"/>
      <c r="H36" s="21"/>
      <c r="I36" s="21"/>
    </row>
    <row r="37" spans="1:9" ht="25.5" x14ac:dyDescent="0.2">
      <c r="A37" s="21">
        <v>3.2</v>
      </c>
      <c r="B37" s="21" t="s">
        <v>19</v>
      </c>
      <c r="C37" s="5" t="s">
        <v>68</v>
      </c>
      <c r="D37" s="22" t="s">
        <v>69</v>
      </c>
      <c r="E37" s="4" t="s">
        <v>1</v>
      </c>
      <c r="F37" s="21" t="s">
        <v>142</v>
      </c>
      <c r="G37" s="21"/>
      <c r="H37" s="21"/>
      <c r="I37" s="21"/>
    </row>
    <row r="38" spans="1:9" ht="267.75" x14ac:dyDescent="0.2">
      <c r="A38" s="21">
        <v>3.3</v>
      </c>
      <c r="B38" s="21"/>
      <c r="C38" s="5" t="s">
        <v>70</v>
      </c>
      <c r="D38" s="22" t="s">
        <v>71</v>
      </c>
      <c r="E38" s="4" t="s">
        <v>1</v>
      </c>
      <c r="F38" s="21" t="s">
        <v>148</v>
      </c>
      <c r="G38" s="21"/>
      <c r="H38" s="21"/>
      <c r="I38" s="21"/>
    </row>
    <row r="39" spans="1:9" ht="51" x14ac:dyDescent="0.2">
      <c r="A39" s="21">
        <v>3.4</v>
      </c>
      <c r="B39" s="21">
        <v>1.3</v>
      </c>
      <c r="C39" s="5" t="s">
        <v>72</v>
      </c>
      <c r="D39" s="22" t="s">
        <v>73</v>
      </c>
      <c r="E39" s="11" t="s">
        <v>3</v>
      </c>
      <c r="F39" s="21" t="s">
        <v>149</v>
      </c>
      <c r="G39" s="4" t="s">
        <v>1</v>
      </c>
      <c r="H39" s="21" t="s">
        <v>150</v>
      </c>
      <c r="I39" s="21"/>
    </row>
    <row r="40" spans="1:9" ht="41.25" customHeight="1" x14ac:dyDescent="0.2">
      <c r="A40" s="21">
        <v>3.5</v>
      </c>
      <c r="B40" s="21">
        <v>1.4</v>
      </c>
      <c r="C40" s="5" t="s">
        <v>74</v>
      </c>
      <c r="D40" s="22" t="s">
        <v>75</v>
      </c>
      <c r="E40" s="4" t="s">
        <v>1</v>
      </c>
      <c r="F40" s="21" t="s">
        <v>147</v>
      </c>
      <c r="G40" s="21"/>
      <c r="H40" s="21"/>
      <c r="I40" s="21"/>
    </row>
    <row r="41" spans="1:9" ht="38.25" x14ac:dyDescent="0.2">
      <c r="A41" s="21">
        <v>3.6</v>
      </c>
      <c r="B41" s="21"/>
      <c r="C41" s="5" t="s">
        <v>76</v>
      </c>
      <c r="D41" s="28" t="s">
        <v>77</v>
      </c>
      <c r="E41" s="4" t="s">
        <v>1</v>
      </c>
      <c r="F41" s="21" t="s">
        <v>151</v>
      </c>
      <c r="G41" s="21"/>
      <c r="H41" s="21"/>
      <c r="I41" s="21"/>
    </row>
    <row r="42" spans="1:9" ht="15" x14ac:dyDescent="0.2">
      <c r="A42" s="21">
        <v>3.7</v>
      </c>
      <c r="B42" s="21"/>
      <c r="C42" s="5" t="s">
        <v>78</v>
      </c>
      <c r="D42" s="28" t="s">
        <v>79</v>
      </c>
      <c r="E42" s="4" t="s">
        <v>1</v>
      </c>
      <c r="F42" s="21" t="s">
        <v>147</v>
      </c>
      <c r="G42" s="21"/>
      <c r="H42" s="21"/>
      <c r="I42" s="21"/>
    </row>
    <row r="43" spans="1:9" ht="25.5" x14ac:dyDescent="0.2">
      <c r="A43" s="21">
        <v>3.8</v>
      </c>
      <c r="B43" s="21"/>
      <c r="C43" s="5" t="s">
        <v>80</v>
      </c>
      <c r="D43" s="28" t="s">
        <v>81</v>
      </c>
      <c r="E43" s="4" t="s">
        <v>1</v>
      </c>
      <c r="F43" s="21" t="s">
        <v>147</v>
      </c>
      <c r="G43" s="21"/>
      <c r="H43" s="21"/>
      <c r="I43" s="21"/>
    </row>
    <row r="44" spans="1:9" ht="51" x14ac:dyDescent="0.2">
      <c r="A44" s="21">
        <v>3.9</v>
      </c>
      <c r="B44" s="21"/>
      <c r="C44" s="29" t="s">
        <v>82</v>
      </c>
      <c r="D44" s="28" t="s">
        <v>84</v>
      </c>
      <c r="E44" s="4" t="s">
        <v>1</v>
      </c>
      <c r="F44" s="21" t="s">
        <v>147</v>
      </c>
      <c r="G44" s="21"/>
      <c r="H44" s="21"/>
      <c r="I44" s="21"/>
    </row>
    <row r="45" spans="1:9" ht="38.25" x14ac:dyDescent="0.2">
      <c r="A45" s="25" t="s">
        <v>83</v>
      </c>
      <c r="B45" s="21"/>
      <c r="C45" s="29" t="s">
        <v>85</v>
      </c>
      <c r="D45" s="28" t="s">
        <v>86</v>
      </c>
      <c r="E45" s="4" t="s">
        <v>1</v>
      </c>
      <c r="F45" s="21" t="s">
        <v>147</v>
      </c>
      <c r="G45" s="21"/>
      <c r="H45" s="21"/>
      <c r="I45" s="21"/>
    </row>
    <row r="46" spans="1:9" ht="38.25" x14ac:dyDescent="0.2">
      <c r="A46" s="21">
        <v>3.11</v>
      </c>
      <c r="B46" s="21"/>
      <c r="C46" s="29" t="s">
        <v>87</v>
      </c>
      <c r="D46" s="28" t="s">
        <v>88</v>
      </c>
      <c r="E46" s="4" t="s">
        <v>1</v>
      </c>
      <c r="F46" s="21" t="s">
        <v>147</v>
      </c>
      <c r="G46" s="21"/>
      <c r="H46" s="21"/>
      <c r="I46" s="21"/>
    </row>
    <row r="47" spans="1:9" ht="127.5" x14ac:dyDescent="0.2">
      <c r="A47" s="21">
        <v>3.12</v>
      </c>
      <c r="B47" s="21">
        <v>1.5</v>
      </c>
      <c r="C47" s="5" t="s">
        <v>89</v>
      </c>
      <c r="D47" s="24" t="s">
        <v>90</v>
      </c>
      <c r="E47" s="11" t="s">
        <v>3</v>
      </c>
      <c r="F47" s="21" t="s">
        <v>152</v>
      </c>
      <c r="G47" s="4" t="s">
        <v>1</v>
      </c>
      <c r="H47" s="21" t="s">
        <v>154</v>
      </c>
      <c r="I47" s="21"/>
    </row>
    <row r="48" spans="1:9" ht="51" x14ac:dyDescent="0.2">
      <c r="A48" s="21">
        <v>3.13</v>
      </c>
      <c r="B48" s="21">
        <v>1.2</v>
      </c>
      <c r="C48" s="5" t="s">
        <v>92</v>
      </c>
      <c r="D48" s="22" t="s">
        <v>93</v>
      </c>
      <c r="E48" s="11" t="s">
        <v>3</v>
      </c>
      <c r="F48" s="21" t="s">
        <v>153</v>
      </c>
      <c r="G48" s="4" t="s">
        <v>1</v>
      </c>
      <c r="H48" s="21" t="s">
        <v>154</v>
      </c>
      <c r="I48" s="21"/>
    </row>
    <row r="49" spans="1:9" ht="25.5" x14ac:dyDescent="0.2">
      <c r="A49" s="21">
        <v>3.14</v>
      </c>
      <c r="B49" s="21" t="s">
        <v>19</v>
      </c>
      <c r="C49" s="5" t="s">
        <v>95</v>
      </c>
      <c r="D49" s="28" t="s">
        <v>96</v>
      </c>
      <c r="E49" s="4" t="s">
        <v>1</v>
      </c>
      <c r="F49" s="21" t="s">
        <v>147</v>
      </c>
      <c r="G49" s="21"/>
      <c r="H49" s="21"/>
      <c r="I49" s="21"/>
    </row>
    <row r="50" spans="1:9" ht="38.25" x14ac:dyDescent="0.2">
      <c r="A50" s="21">
        <v>3.15</v>
      </c>
      <c r="B50" s="21"/>
      <c r="C50" s="5" t="s">
        <v>97</v>
      </c>
      <c r="D50" s="28" t="s">
        <v>98</v>
      </c>
      <c r="E50" s="4" t="s">
        <v>1</v>
      </c>
      <c r="F50" s="21" t="s">
        <v>147</v>
      </c>
      <c r="G50" s="21"/>
      <c r="H50" s="21"/>
      <c r="I50" s="21"/>
    </row>
    <row r="51" spans="1:9" ht="38.25" x14ac:dyDescent="0.2">
      <c r="A51" s="21">
        <v>3.16</v>
      </c>
      <c r="B51" s="21"/>
      <c r="C51" s="5" t="s">
        <v>99</v>
      </c>
      <c r="D51" s="28" t="s">
        <v>100</v>
      </c>
      <c r="E51" s="4" t="s">
        <v>1</v>
      </c>
      <c r="F51" s="21" t="s">
        <v>147</v>
      </c>
      <c r="G51" s="21"/>
      <c r="H51" s="21"/>
      <c r="I51" s="21"/>
    </row>
    <row r="52" spans="1:9" ht="27" customHeight="1" x14ac:dyDescent="0.2">
      <c r="A52" s="21">
        <v>3.17</v>
      </c>
      <c r="B52" s="21"/>
      <c r="C52" s="5" t="s">
        <v>101</v>
      </c>
      <c r="D52" s="28" t="s">
        <v>102</v>
      </c>
      <c r="E52" s="4" t="s">
        <v>1</v>
      </c>
      <c r="F52" s="21" t="s">
        <v>147</v>
      </c>
      <c r="G52" s="21"/>
      <c r="H52" s="21"/>
      <c r="I52" s="21"/>
    </row>
    <row r="53" spans="1:9" ht="76.5" x14ac:dyDescent="0.2">
      <c r="A53" s="21">
        <v>3.18</v>
      </c>
      <c r="B53" s="21"/>
      <c r="C53" s="5" t="s">
        <v>103</v>
      </c>
      <c r="D53" s="28" t="s">
        <v>104</v>
      </c>
      <c r="E53" s="4" t="s">
        <v>1</v>
      </c>
      <c r="F53" s="21" t="s">
        <v>147</v>
      </c>
      <c r="G53" s="21"/>
      <c r="H53" s="21"/>
      <c r="I53" s="21"/>
    </row>
    <row r="54" spans="1:9" ht="38.25" x14ac:dyDescent="0.2">
      <c r="A54" s="21">
        <v>3.19</v>
      </c>
      <c r="B54" s="21"/>
      <c r="C54" s="5" t="s">
        <v>105</v>
      </c>
      <c r="D54" s="28" t="s">
        <v>106</v>
      </c>
      <c r="E54" s="4" t="s">
        <v>1</v>
      </c>
      <c r="F54" s="21" t="s">
        <v>147</v>
      </c>
      <c r="G54" s="21"/>
      <c r="H54" s="21"/>
      <c r="I54" s="21"/>
    </row>
    <row r="55" spans="1:9" ht="38.25" x14ac:dyDescent="0.2">
      <c r="A55" s="25" t="s">
        <v>107</v>
      </c>
      <c r="B55" s="21"/>
      <c r="C55" s="5" t="s">
        <v>91</v>
      </c>
      <c r="D55" s="30" t="s">
        <v>108</v>
      </c>
      <c r="E55" s="4" t="s">
        <v>1</v>
      </c>
      <c r="F55" s="21" t="s">
        <v>147</v>
      </c>
      <c r="G55" s="21"/>
      <c r="H55" s="21"/>
      <c r="I55" s="21"/>
    </row>
    <row r="56" spans="1:9" x14ac:dyDescent="0.2">
      <c r="A56" s="26"/>
      <c r="B56" s="26"/>
      <c r="C56" s="27"/>
      <c r="D56" s="27"/>
      <c r="E56" s="26"/>
      <c r="F56" s="26"/>
      <c r="G56" s="26"/>
      <c r="H56" s="26"/>
      <c r="I56" s="26"/>
    </row>
    <row r="57" spans="1:9" x14ac:dyDescent="0.2">
      <c r="A57" s="46" t="s">
        <v>94</v>
      </c>
      <c r="B57" s="47"/>
      <c r="C57" s="47"/>
      <c r="D57" s="47"/>
      <c r="E57" s="47"/>
      <c r="F57" s="47"/>
      <c r="G57" s="47"/>
      <c r="H57" s="47"/>
      <c r="I57" s="48"/>
    </row>
    <row r="58" spans="1:9" ht="25.5" x14ac:dyDescent="0.2">
      <c r="A58" s="18" t="s">
        <v>10</v>
      </c>
      <c r="B58" s="18" t="s">
        <v>11</v>
      </c>
      <c r="C58" s="19" t="s">
        <v>12</v>
      </c>
      <c r="D58" s="18" t="s">
        <v>13</v>
      </c>
      <c r="E58" s="18" t="s">
        <v>19</v>
      </c>
      <c r="F58" s="18" t="s">
        <v>15</v>
      </c>
      <c r="G58" s="18"/>
      <c r="H58" s="18"/>
      <c r="I58" s="18" t="s">
        <v>18</v>
      </c>
    </row>
    <row r="59" spans="1:9" ht="25.5" x14ac:dyDescent="0.2">
      <c r="A59" s="21">
        <v>4.0999999999999996</v>
      </c>
      <c r="B59" s="5"/>
      <c r="C59" s="5" t="s">
        <v>109</v>
      </c>
      <c r="D59" s="31" t="s">
        <v>110</v>
      </c>
      <c r="E59" s="4" t="s">
        <v>1</v>
      </c>
      <c r="F59" s="56" t="s">
        <v>155</v>
      </c>
      <c r="G59" s="21"/>
      <c r="H59" s="21"/>
      <c r="I59" s="21"/>
    </row>
    <row r="60" spans="1:9" ht="76.5" x14ac:dyDescent="0.2">
      <c r="A60" s="21">
        <v>4.2</v>
      </c>
      <c r="B60" s="5"/>
      <c r="C60" s="5" t="s">
        <v>111</v>
      </c>
      <c r="D60" s="22" t="s">
        <v>112</v>
      </c>
      <c r="E60" s="4" t="s">
        <v>1</v>
      </c>
      <c r="F60" s="56" t="s">
        <v>155</v>
      </c>
      <c r="G60" s="21"/>
      <c r="H60" s="21"/>
      <c r="I60" s="21"/>
    </row>
    <row r="61" spans="1:9" ht="25.5" x14ac:dyDescent="0.2">
      <c r="A61" s="21">
        <v>4.3</v>
      </c>
      <c r="B61" s="5"/>
      <c r="C61" s="5" t="s">
        <v>113</v>
      </c>
      <c r="D61" s="22" t="s">
        <v>114</v>
      </c>
      <c r="E61" s="4" t="s">
        <v>1</v>
      </c>
      <c r="F61" s="56" t="s">
        <v>155</v>
      </c>
      <c r="G61" s="21"/>
      <c r="H61" s="21"/>
      <c r="I61" s="21"/>
    </row>
    <row r="62" spans="1:9" ht="25.5" x14ac:dyDescent="0.2">
      <c r="A62" s="21">
        <v>4.4000000000000004</v>
      </c>
      <c r="B62" s="5"/>
      <c r="C62" s="5" t="s">
        <v>115</v>
      </c>
      <c r="D62" s="22" t="s">
        <v>116</v>
      </c>
      <c r="E62" s="4" t="s">
        <v>1</v>
      </c>
      <c r="F62" s="56" t="s">
        <v>155</v>
      </c>
      <c r="G62" s="21"/>
      <c r="H62" s="21"/>
      <c r="I62" s="23" t="str">
        <f>HYPERLINK("https://sites.google.com/site/ochaimwiki/file-and-dataset-naming-manual/file-naming-convention","OCHA File Naming Convention")</f>
        <v>OCHA File Naming Convention</v>
      </c>
    </row>
    <row r="63" spans="1:9" ht="63.75" x14ac:dyDescent="0.2">
      <c r="A63" s="21">
        <v>4.5</v>
      </c>
      <c r="B63" s="21">
        <v>4.0999999999999996</v>
      </c>
      <c r="C63" s="5" t="s">
        <v>117</v>
      </c>
      <c r="D63" s="28" t="s">
        <v>118</v>
      </c>
      <c r="E63" s="4" t="s">
        <v>1</v>
      </c>
      <c r="F63" s="56" t="s">
        <v>157</v>
      </c>
      <c r="G63" s="21"/>
      <c r="H63" s="21"/>
      <c r="I63" s="23" t="str">
        <f>HYPERLINK("https://sites.google.com/site/ochaimwiki/geodata-preparation-manual/metadata","Geodata Manual")</f>
        <v>Geodata Manual</v>
      </c>
    </row>
    <row r="64" spans="1:9" ht="38.25" x14ac:dyDescent="0.2">
      <c r="A64" s="21">
        <v>4.5999999999999996</v>
      </c>
      <c r="B64" s="21">
        <v>5.0999999999999996</v>
      </c>
      <c r="C64" s="5" t="s">
        <v>119</v>
      </c>
      <c r="D64" s="30" t="s">
        <v>120</v>
      </c>
      <c r="E64" s="4" t="s">
        <v>1</v>
      </c>
      <c r="F64" s="56" t="s">
        <v>157</v>
      </c>
      <c r="G64" s="21"/>
      <c r="H64" s="21"/>
      <c r="I64" s="21"/>
    </row>
    <row r="65" spans="1:9" x14ac:dyDescent="0.2">
      <c r="A65" s="26"/>
      <c r="B65" s="26"/>
      <c r="C65" s="27"/>
      <c r="D65" s="27"/>
      <c r="E65" s="26"/>
      <c r="F65" s="26"/>
      <c r="G65" s="26"/>
      <c r="H65" s="26"/>
      <c r="I65" s="26"/>
    </row>
    <row r="66" spans="1:9" x14ac:dyDescent="0.2">
      <c r="A66" s="46" t="s">
        <v>121</v>
      </c>
      <c r="B66" s="47"/>
      <c r="C66" s="47"/>
      <c r="D66" s="47"/>
      <c r="E66" s="47"/>
      <c r="F66" s="47"/>
      <c r="G66" s="47"/>
      <c r="H66" s="47"/>
      <c r="I66" s="48"/>
    </row>
    <row r="67" spans="1:9" ht="25.5" x14ac:dyDescent="0.2">
      <c r="A67" s="18" t="s">
        <v>10</v>
      </c>
      <c r="B67" s="18" t="s">
        <v>11</v>
      </c>
      <c r="C67" s="19" t="s">
        <v>12</v>
      </c>
      <c r="D67" s="18" t="s">
        <v>13</v>
      </c>
      <c r="E67" s="18" t="s">
        <v>19</v>
      </c>
      <c r="F67" s="18" t="s">
        <v>15</v>
      </c>
      <c r="G67" s="18"/>
      <c r="H67" s="18"/>
      <c r="I67" s="18" t="s">
        <v>18</v>
      </c>
    </row>
    <row r="68" spans="1:9" ht="38.25" x14ac:dyDescent="0.2">
      <c r="A68" s="32">
        <v>5.0999999999999996</v>
      </c>
      <c r="B68" s="33"/>
      <c r="C68" s="34" t="s">
        <v>122</v>
      </c>
      <c r="D68" s="35" t="s">
        <v>123</v>
      </c>
      <c r="E68" s="21"/>
      <c r="F68" s="21"/>
      <c r="G68" s="21"/>
      <c r="H68" s="21"/>
      <c r="I68" s="21"/>
    </row>
    <row r="69" spans="1:9" ht="25.5" x14ac:dyDescent="0.2">
      <c r="A69" s="36">
        <v>5.2</v>
      </c>
      <c r="B69" s="37"/>
      <c r="C69" s="37" t="s">
        <v>124</v>
      </c>
      <c r="D69" s="38" t="s">
        <v>125</v>
      </c>
      <c r="E69" s="39" t="s">
        <v>8</v>
      </c>
      <c r="F69" s="21"/>
      <c r="G69" s="21"/>
      <c r="H69" s="21"/>
      <c r="I69" s="21"/>
    </row>
    <row r="70" spans="1:9" ht="63.75" x14ac:dyDescent="0.2">
      <c r="A70" s="40"/>
      <c r="B70" s="41"/>
      <c r="C70" s="42" t="s">
        <v>126</v>
      </c>
      <c r="D70" s="43" t="s">
        <v>127</v>
      </c>
      <c r="E70" s="41"/>
      <c r="F70" s="41"/>
      <c r="G70" s="41"/>
      <c r="H70" s="41"/>
      <c r="I70" s="41"/>
    </row>
    <row r="71" spans="1:9" x14ac:dyDescent="0.2">
      <c r="A71" s="9"/>
      <c r="B71" s="9"/>
      <c r="C71" s="44"/>
      <c r="D71" s="44"/>
      <c r="E71" s="9"/>
      <c r="F71" s="9"/>
      <c r="G71" s="9"/>
      <c r="H71" s="9"/>
      <c r="I71" s="9"/>
    </row>
  </sheetData>
  <mergeCells count="8">
    <mergeCell ref="A34:I34"/>
    <mergeCell ref="A57:I57"/>
    <mergeCell ref="A66:I66"/>
    <mergeCell ref="A1:I1"/>
    <mergeCell ref="D2:D4"/>
    <mergeCell ref="A5:I5"/>
    <mergeCell ref="A7:I7"/>
    <mergeCell ref="A20:I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Administrative Boundaries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Paul Childs</cp:lastModifiedBy>
  <dcterms:modified xsi:type="dcterms:W3CDTF">2024-05-22T18:13:17Z</dcterms:modified>
</cp:coreProperties>
</file>