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m\Desktop\Uni\Software engineering\ontrack\6.1\"/>
    </mc:Choice>
  </mc:AlternateContent>
  <xr:revisionPtr revIDLastSave="0" documentId="10_ncr:100000_{5F57C398-E852-4F27-A1A0-392AC7E5FFE3}" xr6:coauthVersionLast="31" xr6:coauthVersionMax="31" xr10:uidLastSave="{00000000-0000-0000-0000-000000000000}"/>
  <bookViews>
    <workbookView xWindow="0" yWindow="0" windowWidth="20490" windowHeight="7545" activeTab="2" xr2:uid="{00000000-000D-0000-FFFF-FFFF00000000}"/>
  </bookViews>
  <sheets>
    <sheet name=".5m" sheetId="1" r:id="rId1"/>
    <sheet name="1m" sheetId="2" r:id="rId2"/>
    <sheet name="1.5m" sheetId="3" r:id="rId3"/>
  </sheets>
  <calcPr calcId="179017"/>
</workbook>
</file>

<file path=xl/calcChain.xml><?xml version="1.0" encoding="utf-8"?>
<calcChain xmlns="http://schemas.openxmlformats.org/spreadsheetml/2006/main">
  <c r="AC15" i="3" l="1"/>
  <c r="AD15" i="3" s="1"/>
  <c r="AB15" i="3"/>
  <c r="AC14" i="3"/>
  <c r="AD14" i="3" s="1"/>
  <c r="AB14" i="3"/>
  <c r="AC13" i="3"/>
  <c r="AD13" i="3" s="1"/>
  <c r="B13" i="3"/>
  <c r="AB13" i="3"/>
  <c r="N15" i="3"/>
  <c r="N14" i="3"/>
  <c r="N13" i="3"/>
  <c r="M13" i="3"/>
  <c r="AD7" i="3"/>
  <c r="AD6" i="3"/>
  <c r="AD5" i="3"/>
  <c r="AD4" i="3"/>
  <c r="AD3" i="3"/>
  <c r="AD2" i="3"/>
  <c r="J13" i="3"/>
  <c r="AD14" i="2"/>
  <c r="AD15" i="2"/>
  <c r="AC15" i="1"/>
  <c r="AD15" i="1" s="1"/>
  <c r="AC14" i="1"/>
  <c r="AD14" i="1" s="1"/>
  <c r="AC14" i="2"/>
  <c r="AC13" i="2"/>
  <c r="AD13" i="2" s="1"/>
  <c r="AC13" i="1"/>
  <c r="AD13" i="1" s="1"/>
  <c r="AC15" i="2"/>
  <c r="AD7" i="2"/>
  <c r="AD6" i="2"/>
  <c r="AD5" i="2"/>
  <c r="AD4" i="2"/>
  <c r="AD3" i="2"/>
  <c r="AD2" i="2"/>
  <c r="AD7" i="1"/>
  <c r="AE7" i="1"/>
  <c r="AD6" i="1"/>
  <c r="AE6" i="1"/>
  <c r="AD5" i="1"/>
  <c r="AE5" i="1"/>
  <c r="AD4" i="1"/>
  <c r="AE4" i="1"/>
  <c r="AD3" i="1"/>
  <c r="AE3" i="1"/>
  <c r="AD2" i="1"/>
  <c r="AE2" i="1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M15" i="3"/>
  <c r="L15" i="3"/>
  <c r="J15" i="3"/>
  <c r="I15" i="3"/>
  <c r="H15" i="3"/>
  <c r="G15" i="3"/>
  <c r="F15" i="3"/>
  <c r="E15" i="3"/>
  <c r="D15" i="3"/>
  <c r="C15" i="3"/>
  <c r="B15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M14" i="3"/>
  <c r="L14" i="3"/>
  <c r="J14" i="3"/>
  <c r="I14" i="3"/>
  <c r="H14" i="3"/>
  <c r="G14" i="3"/>
  <c r="F14" i="3"/>
  <c r="E14" i="3"/>
  <c r="D14" i="3"/>
  <c r="C14" i="3"/>
  <c r="B14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L13" i="3"/>
  <c r="I13" i="3"/>
  <c r="H13" i="3"/>
  <c r="G13" i="3"/>
  <c r="F13" i="3"/>
  <c r="E13" i="3"/>
  <c r="D13" i="3"/>
  <c r="C13" i="3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<sst xmlns="http://schemas.openxmlformats.org/spreadsheetml/2006/main" count="122" uniqueCount="60">
  <si>
    <t>Section</t>
  </si>
  <si>
    <t>1 or 0? (1 if motion was sensed, 0 otherwise)</t>
  </si>
  <si>
    <t xml:space="preserve">Abdullah Wardak, Faizan  </t>
  </si>
  <si>
    <t>SUM of ACTIVE</t>
  </si>
  <si>
    <t>TRUE POSITIVE RATE%</t>
  </si>
  <si>
    <t>C1</t>
  </si>
  <si>
    <t>NUMBER OF READINGS</t>
  </si>
  <si>
    <t>B1</t>
  </si>
  <si>
    <t>A1</t>
  </si>
  <si>
    <t>C2</t>
  </si>
  <si>
    <t>B2</t>
  </si>
  <si>
    <t>A2</t>
  </si>
  <si>
    <t>C3</t>
  </si>
  <si>
    <t>B3</t>
  </si>
  <si>
    <t>A3</t>
  </si>
  <si>
    <t>B4</t>
  </si>
  <si>
    <t>C4</t>
  </si>
  <si>
    <t>A4</t>
  </si>
  <si>
    <t>C5</t>
  </si>
  <si>
    <t>B5</t>
  </si>
  <si>
    <t>A5</t>
  </si>
  <si>
    <t>B6</t>
  </si>
  <si>
    <t>C6</t>
  </si>
  <si>
    <t>A6</t>
  </si>
  <si>
    <t>Names of students who recorded the reading</t>
  </si>
  <si>
    <t>Mehul Warade, Suniv Shrestha, Jens Xing, Khenit Mou</t>
  </si>
  <si>
    <t>Suriya Sandall, Peter Graeson, Darren Chan, Marshal Welgama</t>
  </si>
  <si>
    <t xml:space="preserve">Abdullah Wardak, Faizan </t>
  </si>
  <si>
    <t>Brenton Fleming</t>
  </si>
  <si>
    <t>Lachlan McInnes</t>
  </si>
  <si>
    <t>Tolgahan Bozkurt</t>
  </si>
  <si>
    <t>Tim Tattersall</t>
  </si>
  <si>
    <t>jerome goldstein</t>
  </si>
  <si>
    <t>Ehsan Nikzad</t>
  </si>
  <si>
    <t>Edric Isla, Kolade Olorunnife, Marc Ladegourie</t>
  </si>
  <si>
    <t>Prerak Soni, Ahan Debray, Utsav Sharma</t>
  </si>
  <si>
    <t>Oliver Bennett</t>
  </si>
  <si>
    <t>Jerome Goldstein</t>
  </si>
  <si>
    <t>Dylan Anson</t>
  </si>
  <si>
    <t>Jake Roussis</t>
  </si>
  <si>
    <t>Zhaohui Wang, Ashish Manchanda</t>
  </si>
  <si>
    <t>Ben Hodgson</t>
  </si>
  <si>
    <t>Gautam Bedi</t>
  </si>
  <si>
    <t>Tiffany Grey</t>
  </si>
  <si>
    <t>Greg McIntyre</t>
  </si>
  <si>
    <t>Idhant bhambri</t>
  </si>
  <si>
    <t>Abdelrahman Afifi</t>
  </si>
  <si>
    <t xml:space="preserve">Benson Basil, Kapelan </t>
  </si>
  <si>
    <t xml:space="preserve">Abdullah Wardak,  Faizan </t>
  </si>
  <si>
    <t>Bob La</t>
  </si>
  <si>
    <t>Brian Fahad</t>
  </si>
  <si>
    <t>Bronte Jurgens</t>
  </si>
  <si>
    <t>Xuan Khanh Do</t>
  </si>
  <si>
    <t>Muhammad Ahmed, Susheel Kumar</t>
  </si>
  <si>
    <t>Tiffany Gray</t>
  </si>
  <si>
    <t>Tolgahan Boozkurt</t>
  </si>
  <si>
    <t>Muhammad Ahmed, susheel kumar</t>
  </si>
  <si>
    <t>FoV</t>
  </si>
  <si>
    <t>muhammad ahmed, suheel kumar</t>
  </si>
  <si>
    <t>Hashmath Niyas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</si>
</sst>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0" tint="-0.34998626667073579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D9D9D9"/>
      </patternFill>
    </fill>
    <fill>
      <patternFill patternType="solid">
        <fgColor rgb="FFFFC000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CFE2F3"/>
      </patternFill>
    </fill>
    <fill>
      <patternFill patternType="solid">
        <fgColor theme="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4" borderId="1" xfId="0" applyFont="1" applyFill="1" applyBorder="1" applyAlignment="1"/>
    <xf numFmtId="0" fontId="2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2" fillId="5" borderId="1" xfId="0" applyFont="1" applyFill="1" applyBorder="1" applyAlignment="1"/>
    <xf numFmtId="0" fontId="2" fillId="7" borderId="1" xfId="0" applyFont="1" applyFill="1" applyBorder="1" applyAlignment="1">
      <alignment wrapText="1"/>
    </xf>
    <xf numFmtId="0" fontId="3" fillId="8" borderId="0" xfId="0" applyFont="1" applyFill="1" applyAlignment="1"/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/>
    <xf numFmtId="0" fontId="4" fillId="11" borderId="1" xfId="0" applyFont="1" applyFill="1" applyBorder="1" applyAlignment="1">
      <alignment wrapText="1"/>
    </xf>
    <xf numFmtId="0" fontId="2" fillId="12" borderId="1" xfId="0" applyFont="1" applyFill="1" applyBorder="1"/>
    <xf numFmtId="0" fontId="2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5"/>
  <sheetViews>
    <sheetView workbookViewId="0">
      <selection activeCell="AD15" sqref="AD15"/>
    </sheetView>
  </sheetViews>
  <sheetFormatPr defaultColWidth="14.42578125" defaultRowHeight="15.75" customHeight="1" x14ac:dyDescent="0.2"/>
  <cols>
    <col min="2" max="2" width="11" customWidth="1"/>
    <col min="3" max="3" width="4.28515625" customWidth="1"/>
    <col min="4" max="4" width="4" customWidth="1"/>
    <col min="5" max="5" width="4.28515625" customWidth="1"/>
    <col min="6" max="6" width="2.7109375" customWidth="1"/>
    <col min="7" max="7" width="4" customWidth="1"/>
    <col min="8" max="8" width="4.28515625" customWidth="1"/>
    <col min="9" max="9" width="3.140625" customWidth="1"/>
    <col min="10" max="20" width="3.28515625" customWidth="1"/>
    <col min="21" max="25" width="3.140625" customWidth="1"/>
    <col min="26" max="26" width="2.7109375" customWidth="1"/>
    <col min="27" max="27" width="3.7109375" customWidth="1"/>
    <col min="28" max="29" width="3.140625" customWidth="1"/>
    <col min="30" max="30" width="6.28515625" customWidth="1"/>
    <col min="31" max="31" width="9.28515625" customWidth="1"/>
  </cols>
  <sheetData>
    <row r="1" spans="1:33" ht="63.75" x14ac:dyDescent="0.2">
      <c r="A1" s="1">
        <v>0</v>
      </c>
      <c r="B1" s="2" t="s">
        <v>1</v>
      </c>
      <c r="C1" s="1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3"/>
      <c r="AD1" s="4" t="s">
        <v>3</v>
      </c>
      <c r="AE1" s="4" t="s">
        <v>6</v>
      </c>
      <c r="AF1" s="4" t="s">
        <v>4</v>
      </c>
    </row>
    <row r="2" spans="1:33" ht="12.75" x14ac:dyDescent="0.2">
      <c r="A2" s="5" t="s">
        <v>8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1</v>
      </c>
      <c r="O2" s="5">
        <v>1</v>
      </c>
      <c r="P2" s="5">
        <v>0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0</v>
      </c>
      <c r="AC2" s="14">
        <v>0</v>
      </c>
      <c r="AD2" s="6">
        <f>SUM(B2:AC2)</f>
        <v>20</v>
      </c>
      <c r="AE2" s="6">
        <f>COUNTA(B2:AC2)</f>
        <v>28</v>
      </c>
      <c r="AF2" s="6"/>
    </row>
    <row r="3" spans="1:33" ht="12.75" x14ac:dyDescent="0.2">
      <c r="A3" s="5" t="s">
        <v>11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0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14">
        <v>1</v>
      </c>
      <c r="AD3" s="6">
        <f>SUM(B3:AC3)</f>
        <v>26</v>
      </c>
      <c r="AE3" s="6">
        <f>COUNTA(B3:AC3)</f>
        <v>28</v>
      </c>
      <c r="AF3" s="6"/>
      <c r="AG3" s="7"/>
    </row>
    <row r="4" spans="1:33" ht="12.75" x14ac:dyDescent="0.2">
      <c r="A4" s="5" t="s">
        <v>14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14">
        <v>1</v>
      </c>
      <c r="AD4" s="6">
        <f>SUM(B4:AC4)</f>
        <v>28</v>
      </c>
      <c r="AE4" s="6">
        <f>COUNTA(B4:AC4)</f>
        <v>28</v>
      </c>
      <c r="AF4" s="6"/>
    </row>
    <row r="5" spans="1:33" ht="12.75" x14ac:dyDescent="0.2">
      <c r="A5" s="5" t="s">
        <v>17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14">
        <v>1</v>
      </c>
      <c r="AD5" s="6">
        <f>SUM(B5:AC5)</f>
        <v>28</v>
      </c>
      <c r="AE5" s="6">
        <f>COUNTA(B5:AC5)</f>
        <v>28</v>
      </c>
      <c r="AF5" s="6"/>
    </row>
    <row r="6" spans="1:33" ht="12.75" x14ac:dyDescent="0.2">
      <c r="A6" s="5" t="s">
        <v>20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14">
        <v>1</v>
      </c>
      <c r="AD6" s="6">
        <f>SUM(B6:AC6)</f>
        <v>26</v>
      </c>
      <c r="AE6" s="6">
        <f>COUNTA(B6:AC6)</f>
        <v>28</v>
      </c>
      <c r="AF6" s="6"/>
    </row>
    <row r="7" spans="1:33" ht="12.75" x14ac:dyDescent="0.2">
      <c r="A7" s="5" t="s">
        <v>23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1</v>
      </c>
      <c r="O7" s="5">
        <v>1</v>
      </c>
      <c r="P7" s="5">
        <v>0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0</v>
      </c>
      <c r="AA7" s="5">
        <v>1</v>
      </c>
      <c r="AB7" s="5">
        <v>0</v>
      </c>
      <c r="AC7" s="14">
        <v>0</v>
      </c>
      <c r="AD7" s="6">
        <f>SUM(B7:AC7)</f>
        <v>19</v>
      </c>
      <c r="AE7" s="6">
        <f>COUNTA(B7:AC7)</f>
        <v>28</v>
      </c>
      <c r="AF7" s="6"/>
    </row>
    <row r="8" spans="1:33" ht="108.75" customHeight="1" x14ac:dyDescent="0.2">
      <c r="A8" s="3" t="s">
        <v>24</v>
      </c>
      <c r="B8" s="3" t="s">
        <v>25</v>
      </c>
      <c r="C8" s="3" t="s">
        <v>26</v>
      </c>
      <c r="D8" s="3" t="s">
        <v>2</v>
      </c>
      <c r="E8" s="3" t="s">
        <v>28</v>
      </c>
      <c r="F8" s="3" t="s">
        <v>29</v>
      </c>
      <c r="G8" s="3" t="s">
        <v>37</v>
      </c>
      <c r="H8" s="3" t="s">
        <v>30</v>
      </c>
      <c r="I8" s="3" t="s">
        <v>31</v>
      </c>
      <c r="J8" s="3" t="s">
        <v>33</v>
      </c>
      <c r="K8" s="3" t="s">
        <v>35</v>
      </c>
      <c r="L8" s="3" t="s">
        <v>36</v>
      </c>
      <c r="M8" s="3" t="s">
        <v>34</v>
      </c>
      <c r="N8" s="3" t="s">
        <v>38</v>
      </c>
      <c r="O8" s="3" t="s">
        <v>39</v>
      </c>
      <c r="P8" s="3" t="s">
        <v>40</v>
      </c>
      <c r="Q8" s="3" t="s">
        <v>41</v>
      </c>
      <c r="R8" s="3" t="s">
        <v>42</v>
      </c>
      <c r="S8" s="3" t="s">
        <v>54</v>
      </c>
      <c r="T8" s="3" t="s">
        <v>44</v>
      </c>
      <c r="U8" s="3" t="s">
        <v>45</v>
      </c>
      <c r="V8" s="3" t="s">
        <v>46</v>
      </c>
      <c r="W8" s="3" t="s">
        <v>47</v>
      </c>
      <c r="X8" s="3" t="s">
        <v>49</v>
      </c>
      <c r="Y8" s="3" t="s">
        <v>50</v>
      </c>
      <c r="Z8" s="3" t="s">
        <v>51</v>
      </c>
      <c r="AA8" s="3" t="s">
        <v>52</v>
      </c>
      <c r="AB8" s="3" t="s">
        <v>56</v>
      </c>
      <c r="AC8" s="15" t="s">
        <v>59</v>
      </c>
      <c r="AD8" s="9"/>
      <c r="AE8" s="9"/>
      <c r="AF8" s="9"/>
    </row>
    <row r="12" spans="1:33" ht="12.75" x14ac:dyDescent="0.2">
      <c r="A12" s="10" t="s">
        <v>57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4"/>
      <c r="AF12" s="4"/>
    </row>
    <row r="13" spans="1:33" ht="12.75" x14ac:dyDescent="0.2">
      <c r="A13" s="5">
        <v>180</v>
      </c>
      <c r="B13" s="6">
        <f t="shared" ref="B13:AB13" si="0">IF(AND(B2 =1,B3 =1,B4 =1,B5 =1,B6 =1, B7=1),1,0)</f>
        <v>1</v>
      </c>
      <c r="C13" s="6">
        <f t="shared" si="0"/>
        <v>1</v>
      </c>
      <c r="D13" s="6">
        <f t="shared" si="0"/>
        <v>1</v>
      </c>
      <c r="E13" s="6">
        <f t="shared" si="0"/>
        <v>1</v>
      </c>
      <c r="F13" s="6">
        <f t="shared" si="0"/>
        <v>1</v>
      </c>
      <c r="G13" s="6">
        <f t="shared" si="0"/>
        <v>0</v>
      </c>
      <c r="H13" s="6">
        <f t="shared" si="0"/>
        <v>1</v>
      </c>
      <c r="I13" s="6">
        <f t="shared" si="0"/>
        <v>0</v>
      </c>
      <c r="J13" s="6">
        <f t="shared" si="0"/>
        <v>0</v>
      </c>
      <c r="K13" s="6">
        <f t="shared" si="0"/>
        <v>0</v>
      </c>
      <c r="L13" s="6">
        <f t="shared" si="0"/>
        <v>1</v>
      </c>
      <c r="M13" s="6">
        <f t="shared" si="0"/>
        <v>0</v>
      </c>
      <c r="N13" s="6">
        <f t="shared" si="0"/>
        <v>1</v>
      </c>
      <c r="O13" s="6">
        <f t="shared" si="0"/>
        <v>1</v>
      </c>
      <c r="P13" s="6">
        <f t="shared" si="0"/>
        <v>0</v>
      </c>
      <c r="Q13" s="6">
        <f t="shared" si="0"/>
        <v>1</v>
      </c>
      <c r="R13" s="6">
        <f t="shared" si="0"/>
        <v>1</v>
      </c>
      <c r="S13" s="6">
        <f t="shared" si="0"/>
        <v>1</v>
      </c>
      <c r="T13" s="6">
        <f t="shared" si="0"/>
        <v>1</v>
      </c>
      <c r="U13" s="6">
        <f t="shared" si="0"/>
        <v>1</v>
      </c>
      <c r="V13" s="6">
        <f t="shared" si="0"/>
        <v>1</v>
      </c>
      <c r="W13" s="6">
        <f t="shared" si="0"/>
        <v>1</v>
      </c>
      <c r="X13" s="6">
        <f t="shared" si="0"/>
        <v>1</v>
      </c>
      <c r="Y13" s="6">
        <f t="shared" si="0"/>
        <v>1</v>
      </c>
      <c r="Z13" s="6">
        <f t="shared" si="0"/>
        <v>0</v>
      </c>
      <c r="AA13" s="6">
        <f t="shared" si="0"/>
        <v>1</v>
      </c>
      <c r="AB13" s="6">
        <f t="shared" si="0"/>
        <v>0</v>
      </c>
      <c r="AC13" s="12">
        <f>IF(AND(AC2 =1,AC3 =1,AC4 =1,AC5 =1,AC6 =1, AC7=1),1,0)</f>
        <v>0</v>
      </c>
      <c r="AD13" s="6">
        <f>SUM(B13:AC13)</f>
        <v>19</v>
      </c>
      <c r="AE13" s="6"/>
      <c r="AF13" s="6"/>
      <c r="AG13" s="7"/>
    </row>
    <row r="14" spans="1:33" ht="12.75" x14ac:dyDescent="0.2">
      <c r="A14" s="5">
        <v>120</v>
      </c>
      <c r="B14" s="6">
        <f t="shared" ref="B14:AB14" si="1">IF(AND(B3 =1, B4=1, B5=1, B6=1),1,0)</f>
        <v>1</v>
      </c>
      <c r="C14" s="6">
        <f t="shared" si="1"/>
        <v>1</v>
      </c>
      <c r="D14" s="6">
        <f t="shared" si="1"/>
        <v>1</v>
      </c>
      <c r="E14" s="6">
        <f t="shared" si="1"/>
        <v>1</v>
      </c>
      <c r="F14" s="6">
        <f t="shared" si="1"/>
        <v>1</v>
      </c>
      <c r="G14" s="6">
        <f t="shared" si="1"/>
        <v>0</v>
      </c>
      <c r="H14" s="6">
        <f t="shared" si="1"/>
        <v>1</v>
      </c>
      <c r="I14" s="6">
        <f t="shared" si="1"/>
        <v>1</v>
      </c>
      <c r="J14" s="6">
        <f t="shared" si="1"/>
        <v>1</v>
      </c>
      <c r="K14" s="6">
        <f t="shared" si="1"/>
        <v>1</v>
      </c>
      <c r="L14" s="6">
        <f t="shared" si="1"/>
        <v>1</v>
      </c>
      <c r="M14" s="6">
        <f t="shared" si="1"/>
        <v>1</v>
      </c>
      <c r="N14" s="6">
        <f t="shared" si="1"/>
        <v>1</v>
      </c>
      <c r="O14" s="6">
        <f t="shared" si="1"/>
        <v>1</v>
      </c>
      <c r="P14" s="6">
        <f t="shared" si="1"/>
        <v>0</v>
      </c>
      <c r="Q14" s="6">
        <f t="shared" si="1"/>
        <v>1</v>
      </c>
      <c r="R14" s="6">
        <f t="shared" si="1"/>
        <v>1</v>
      </c>
      <c r="S14" s="6">
        <f t="shared" si="1"/>
        <v>1</v>
      </c>
      <c r="T14" s="6">
        <f t="shared" si="1"/>
        <v>1</v>
      </c>
      <c r="U14" s="6">
        <f t="shared" si="1"/>
        <v>1</v>
      </c>
      <c r="V14" s="6">
        <f t="shared" si="1"/>
        <v>1</v>
      </c>
      <c r="W14" s="6">
        <f t="shared" si="1"/>
        <v>1</v>
      </c>
      <c r="X14" s="6">
        <f t="shared" si="1"/>
        <v>1</v>
      </c>
      <c r="Y14" s="6">
        <f t="shared" si="1"/>
        <v>1</v>
      </c>
      <c r="Z14" s="6">
        <f t="shared" si="1"/>
        <v>1</v>
      </c>
      <c r="AA14" s="6">
        <f t="shared" si="1"/>
        <v>1</v>
      </c>
      <c r="AB14" s="6">
        <f t="shared" si="1"/>
        <v>1</v>
      </c>
      <c r="AC14" s="12">
        <f>IF(AND(AC3 =1,AC4 =1,AC5 =1,AC6 =1),1,0)</f>
        <v>1</v>
      </c>
      <c r="AD14" s="6">
        <f>SUM(B14:AC14)</f>
        <v>26</v>
      </c>
      <c r="AE14" s="6"/>
      <c r="AF14" s="6"/>
    </row>
    <row r="15" spans="1:33" ht="12.75" x14ac:dyDescent="0.2">
      <c r="A15" s="5">
        <v>60</v>
      </c>
      <c r="B15" s="6">
        <f t="shared" ref="B15:AB15" si="2">IF(AND(B4 =1, B5=1),1,0)</f>
        <v>1</v>
      </c>
      <c r="C15" s="6">
        <f t="shared" si="2"/>
        <v>1</v>
      </c>
      <c r="D15" s="6">
        <f t="shared" si="2"/>
        <v>1</v>
      </c>
      <c r="E15" s="6">
        <f t="shared" si="2"/>
        <v>1</v>
      </c>
      <c r="F15" s="6">
        <f t="shared" si="2"/>
        <v>1</v>
      </c>
      <c r="G15" s="6">
        <f t="shared" si="2"/>
        <v>1</v>
      </c>
      <c r="H15" s="6">
        <f t="shared" si="2"/>
        <v>1</v>
      </c>
      <c r="I15" s="6">
        <f t="shared" si="2"/>
        <v>1</v>
      </c>
      <c r="J15" s="6">
        <f t="shared" si="2"/>
        <v>1</v>
      </c>
      <c r="K15" s="6">
        <f t="shared" si="2"/>
        <v>1</v>
      </c>
      <c r="L15" s="6">
        <f t="shared" si="2"/>
        <v>1</v>
      </c>
      <c r="M15" s="6">
        <f t="shared" si="2"/>
        <v>1</v>
      </c>
      <c r="N15" s="6">
        <f t="shared" si="2"/>
        <v>1</v>
      </c>
      <c r="O15" s="6">
        <f t="shared" si="2"/>
        <v>1</v>
      </c>
      <c r="P15" s="6">
        <f t="shared" si="2"/>
        <v>1</v>
      </c>
      <c r="Q15" s="6">
        <f t="shared" si="2"/>
        <v>1</v>
      </c>
      <c r="R15" s="6">
        <f t="shared" si="2"/>
        <v>1</v>
      </c>
      <c r="S15" s="6">
        <f t="shared" si="2"/>
        <v>1</v>
      </c>
      <c r="T15" s="6">
        <f t="shared" si="2"/>
        <v>1</v>
      </c>
      <c r="U15" s="6">
        <f t="shared" si="2"/>
        <v>1</v>
      </c>
      <c r="V15" s="6">
        <f t="shared" si="2"/>
        <v>1</v>
      </c>
      <c r="W15" s="6">
        <f t="shared" si="2"/>
        <v>1</v>
      </c>
      <c r="X15" s="6">
        <f t="shared" si="2"/>
        <v>1</v>
      </c>
      <c r="Y15" s="6">
        <f t="shared" si="2"/>
        <v>1</v>
      </c>
      <c r="Z15" s="6">
        <f t="shared" si="2"/>
        <v>1</v>
      </c>
      <c r="AA15" s="6">
        <f t="shared" si="2"/>
        <v>1</v>
      </c>
      <c r="AB15" s="6">
        <f t="shared" si="2"/>
        <v>1</v>
      </c>
      <c r="AC15" s="12">
        <f>IF(AND(AC4 =1,AC5 =1),1,0)</f>
        <v>1</v>
      </c>
      <c r="AD15" s="6">
        <f>SUM(B15:AC15)</f>
        <v>28</v>
      </c>
      <c r="AE15" s="6"/>
      <c r="AF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5"/>
  <sheetViews>
    <sheetView workbookViewId="0">
      <selection activeCell="A12" sqref="A12:AD15"/>
    </sheetView>
  </sheetViews>
  <sheetFormatPr defaultColWidth="14.42578125" defaultRowHeight="15.75" customHeight="1" x14ac:dyDescent="0.2"/>
  <cols>
    <col min="3" max="3" width="3.28515625" customWidth="1"/>
    <col min="4" max="4" width="2.7109375" customWidth="1"/>
    <col min="5" max="5" width="3.28515625" customWidth="1"/>
    <col min="6" max="7" width="3.42578125" customWidth="1"/>
    <col min="8" max="8" width="4" customWidth="1"/>
    <col min="9" max="9" width="3.42578125" customWidth="1"/>
    <col min="10" max="10" width="3.7109375" customWidth="1"/>
    <col min="11" max="11" width="3.5703125" customWidth="1"/>
    <col min="12" max="12" width="3.42578125" customWidth="1"/>
    <col min="13" max="13" width="3" customWidth="1"/>
    <col min="14" max="15" width="3.28515625" customWidth="1"/>
    <col min="16" max="16" width="2.85546875" customWidth="1"/>
    <col min="17" max="17" width="2.5703125" customWidth="1"/>
    <col min="18" max="18" width="3.28515625" customWidth="1"/>
    <col min="19" max="19" width="3" customWidth="1"/>
    <col min="20" max="20" width="3.140625" customWidth="1"/>
    <col min="21" max="21" width="3" customWidth="1"/>
    <col min="22" max="22" width="3.140625" customWidth="1"/>
    <col min="23" max="23" width="3.5703125" customWidth="1"/>
    <col min="24" max="24" width="3.140625" customWidth="1"/>
    <col min="25" max="26" width="3" customWidth="1"/>
    <col min="27" max="27" width="2.85546875" customWidth="1"/>
    <col min="28" max="29" width="3" customWidth="1"/>
  </cols>
  <sheetData>
    <row r="1" spans="1:31" ht="15.75" customHeight="1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7"/>
      <c r="AD1" s="4" t="s">
        <v>3</v>
      </c>
      <c r="AE1" s="4" t="s">
        <v>4</v>
      </c>
    </row>
    <row r="2" spans="1:31" ht="15.75" customHeight="1" x14ac:dyDescent="0.2">
      <c r="A2" s="5" t="s">
        <v>7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1</v>
      </c>
      <c r="O2" s="5">
        <v>1</v>
      </c>
      <c r="P2" s="5">
        <v>0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5">
        <v>1</v>
      </c>
      <c r="W2" s="5">
        <v>1</v>
      </c>
      <c r="X2" s="5">
        <v>0</v>
      </c>
      <c r="Y2" s="5">
        <v>1</v>
      </c>
      <c r="Z2" s="5">
        <v>0</v>
      </c>
      <c r="AA2" s="5">
        <v>1</v>
      </c>
      <c r="AB2" s="5">
        <v>0</v>
      </c>
      <c r="AC2" s="18">
        <v>0</v>
      </c>
      <c r="AD2" s="6">
        <f>SUM(B2:AC2)</f>
        <v>14</v>
      </c>
      <c r="AE2" s="6"/>
    </row>
    <row r="3" spans="1:31" ht="15.75" customHeight="1" x14ac:dyDescent="0.2">
      <c r="A3" s="5" t="s">
        <v>10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0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0</v>
      </c>
      <c r="Q3" s="5">
        <v>1</v>
      </c>
      <c r="R3" s="5">
        <v>0</v>
      </c>
      <c r="S3" s="5">
        <v>1</v>
      </c>
      <c r="T3" s="5">
        <v>1</v>
      </c>
      <c r="U3" s="5">
        <v>1</v>
      </c>
      <c r="V3" s="5">
        <v>1</v>
      </c>
      <c r="W3" s="5">
        <v>0</v>
      </c>
      <c r="X3" s="5">
        <v>0</v>
      </c>
      <c r="Y3" s="5">
        <v>1</v>
      </c>
      <c r="Z3" s="5">
        <v>1</v>
      </c>
      <c r="AA3" s="5">
        <v>1</v>
      </c>
      <c r="AB3" s="5">
        <v>1</v>
      </c>
      <c r="AC3" s="18">
        <v>1</v>
      </c>
      <c r="AD3" s="6">
        <f>SUM(B3:AC3)</f>
        <v>23</v>
      </c>
      <c r="AE3" s="6"/>
    </row>
    <row r="4" spans="1:31" ht="15.75" customHeight="1" x14ac:dyDescent="0.2">
      <c r="A4" s="5" t="s">
        <v>13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0</v>
      </c>
      <c r="Z4" s="5">
        <v>1</v>
      </c>
      <c r="AA4" s="5">
        <v>1</v>
      </c>
      <c r="AB4" s="5">
        <v>1</v>
      </c>
      <c r="AC4" s="18">
        <v>1</v>
      </c>
      <c r="AD4" s="6">
        <f>SUM(B4:AC4)</f>
        <v>27</v>
      </c>
      <c r="AE4" s="6"/>
    </row>
    <row r="5" spans="1:31" ht="15.75" customHeight="1" x14ac:dyDescent="0.2">
      <c r="A5" s="5" t="s">
        <v>15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1</v>
      </c>
      <c r="AA5" s="5">
        <v>1</v>
      </c>
      <c r="AB5" s="5">
        <v>1</v>
      </c>
      <c r="AC5" s="18">
        <v>1</v>
      </c>
      <c r="AD5" s="6">
        <f>SUM(B5:AC5)</f>
        <v>26</v>
      </c>
      <c r="AE5" s="6"/>
    </row>
    <row r="6" spans="1:31" ht="15.75" customHeight="1" x14ac:dyDescent="0.2">
      <c r="A6" s="5" t="s">
        <v>19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0</v>
      </c>
      <c r="Q6" s="5">
        <v>1</v>
      </c>
      <c r="R6" s="5">
        <v>0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0</v>
      </c>
      <c r="Y6" s="5">
        <v>1</v>
      </c>
      <c r="Z6" s="5">
        <v>1</v>
      </c>
      <c r="AA6" s="5">
        <v>1</v>
      </c>
      <c r="AB6" s="5">
        <v>1</v>
      </c>
      <c r="AC6" s="18">
        <v>1</v>
      </c>
      <c r="AD6" s="6">
        <f>SUM(B6:AC6)</f>
        <v>24</v>
      </c>
      <c r="AE6" s="6"/>
    </row>
    <row r="7" spans="1:31" ht="15.75" customHeight="1" x14ac:dyDescent="0.2">
      <c r="A7" s="5" t="s">
        <v>21</v>
      </c>
      <c r="B7" s="5">
        <v>1</v>
      </c>
      <c r="C7" s="5">
        <v>1</v>
      </c>
      <c r="D7" s="5">
        <v>0</v>
      </c>
      <c r="E7" s="5">
        <v>1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1</v>
      </c>
      <c r="O7" s="5">
        <v>1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0</v>
      </c>
      <c r="Y7" s="5">
        <v>1</v>
      </c>
      <c r="Z7" s="5">
        <v>0</v>
      </c>
      <c r="AA7" s="5">
        <v>1</v>
      </c>
      <c r="AB7" s="5">
        <v>0</v>
      </c>
      <c r="AC7" s="18">
        <v>0</v>
      </c>
      <c r="AD7" s="6">
        <f>SUM(B7:AC7)</f>
        <v>13</v>
      </c>
      <c r="AE7" s="6"/>
    </row>
    <row r="8" spans="1:31" ht="15.75" customHeight="1" x14ac:dyDescent="0.2">
      <c r="A8" s="3" t="s">
        <v>24</v>
      </c>
      <c r="B8" s="8" t="s">
        <v>25</v>
      </c>
      <c r="C8" s="3" t="s">
        <v>26</v>
      </c>
      <c r="D8" s="3" t="s">
        <v>48</v>
      </c>
      <c r="E8" s="3" t="s">
        <v>28</v>
      </c>
      <c r="F8" s="3" t="s">
        <v>29</v>
      </c>
      <c r="G8" s="3" t="s">
        <v>55</v>
      </c>
      <c r="H8" s="3" t="s">
        <v>31</v>
      </c>
      <c r="I8" s="3" t="s">
        <v>32</v>
      </c>
      <c r="J8" s="3" t="s">
        <v>33</v>
      </c>
      <c r="K8" s="3" t="s">
        <v>35</v>
      </c>
      <c r="L8" s="3" t="s">
        <v>36</v>
      </c>
      <c r="M8" s="3" t="s">
        <v>34</v>
      </c>
      <c r="N8" s="3" t="s">
        <v>38</v>
      </c>
      <c r="O8" s="3" t="s">
        <v>39</v>
      </c>
      <c r="P8" s="3" t="s">
        <v>40</v>
      </c>
      <c r="Q8" s="3" t="s">
        <v>41</v>
      </c>
      <c r="R8" s="3" t="s">
        <v>42</v>
      </c>
      <c r="S8" s="3" t="s">
        <v>54</v>
      </c>
      <c r="T8" s="3" t="s">
        <v>44</v>
      </c>
      <c r="U8" s="3" t="s">
        <v>45</v>
      </c>
      <c r="V8" s="3" t="s">
        <v>46</v>
      </c>
      <c r="W8" s="3" t="s">
        <v>47</v>
      </c>
      <c r="X8" s="3" t="s">
        <v>49</v>
      </c>
      <c r="Y8" s="3" t="s">
        <v>50</v>
      </c>
      <c r="Z8" s="3" t="s">
        <v>51</v>
      </c>
      <c r="AA8" s="3" t="s">
        <v>52</v>
      </c>
      <c r="AB8" s="3" t="s">
        <v>58</v>
      </c>
      <c r="AC8" s="19" t="s">
        <v>59</v>
      </c>
      <c r="AD8" s="9"/>
      <c r="AE8" s="9"/>
    </row>
    <row r="12" spans="1:31" ht="15.75" customHeight="1" x14ac:dyDescent="0.2">
      <c r="A12" s="10" t="s">
        <v>57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20"/>
      <c r="AD12" s="11"/>
      <c r="AE12" s="4" t="s">
        <v>4</v>
      </c>
    </row>
    <row r="13" spans="1:31" ht="15.75" customHeight="1" x14ac:dyDescent="0.2">
      <c r="A13" s="5">
        <v>180</v>
      </c>
      <c r="B13" s="6">
        <f t="shared" ref="B13:AB13" si="0">IF(AND(B2 =1,B3 =1,B4 =1,B5 =1,B6 =1, B7=1),1,0)</f>
        <v>1</v>
      </c>
      <c r="C13" s="6">
        <f t="shared" si="0"/>
        <v>1</v>
      </c>
      <c r="D13" s="6">
        <f t="shared" si="0"/>
        <v>0</v>
      </c>
      <c r="E13" s="6">
        <f t="shared" si="0"/>
        <v>1</v>
      </c>
      <c r="F13" s="6">
        <f t="shared" si="0"/>
        <v>1</v>
      </c>
      <c r="G13" s="6">
        <f t="shared" si="0"/>
        <v>1</v>
      </c>
      <c r="H13" s="6">
        <f t="shared" si="0"/>
        <v>0</v>
      </c>
      <c r="I13" s="6">
        <f t="shared" si="0"/>
        <v>0</v>
      </c>
      <c r="J13" s="6">
        <f t="shared" si="0"/>
        <v>0</v>
      </c>
      <c r="K13" s="6">
        <f t="shared" si="0"/>
        <v>0</v>
      </c>
      <c r="L13" s="6">
        <f t="shared" si="0"/>
        <v>1</v>
      </c>
      <c r="M13" s="6">
        <f t="shared" si="0"/>
        <v>0</v>
      </c>
      <c r="N13" s="6">
        <f t="shared" si="0"/>
        <v>1</v>
      </c>
      <c r="O13" s="6">
        <f t="shared" si="0"/>
        <v>1</v>
      </c>
      <c r="P13" s="6">
        <f t="shared" si="0"/>
        <v>0</v>
      </c>
      <c r="Q13" s="6">
        <f t="shared" si="0"/>
        <v>1</v>
      </c>
      <c r="R13" s="6">
        <f t="shared" si="0"/>
        <v>0</v>
      </c>
      <c r="S13" s="6">
        <f t="shared" si="0"/>
        <v>0</v>
      </c>
      <c r="T13" s="6">
        <f t="shared" si="0"/>
        <v>0</v>
      </c>
      <c r="U13" s="6">
        <f t="shared" si="0"/>
        <v>0</v>
      </c>
      <c r="V13" s="6">
        <f t="shared" si="0"/>
        <v>1</v>
      </c>
      <c r="W13" s="6">
        <f t="shared" si="0"/>
        <v>0</v>
      </c>
      <c r="X13" s="6">
        <f t="shared" si="0"/>
        <v>0</v>
      </c>
      <c r="Y13" s="6">
        <f t="shared" si="0"/>
        <v>0</v>
      </c>
      <c r="Z13" s="6">
        <f t="shared" si="0"/>
        <v>0</v>
      </c>
      <c r="AA13" s="6">
        <f t="shared" si="0"/>
        <v>1</v>
      </c>
      <c r="AB13" s="6">
        <v>0</v>
      </c>
      <c r="AC13" s="21">
        <f>IF(AND(AC2 =1,AC3 =1,AC4 =1,AC5 =1,AC6 =1, AC7=1),1,0)</f>
        <v>0</v>
      </c>
      <c r="AD13" s="6">
        <f>SUM(B13:AC13)</f>
        <v>11</v>
      </c>
      <c r="AE13" s="6"/>
    </row>
    <row r="14" spans="1:31" ht="15.75" customHeight="1" x14ac:dyDescent="0.2">
      <c r="A14" s="5">
        <v>120</v>
      </c>
      <c r="B14" s="6">
        <f t="shared" ref="B14:AB14" si="1">IF(AND(B3 =1, B4=1, B5=1, B6=1),1,0)</f>
        <v>1</v>
      </c>
      <c r="C14" s="6">
        <f t="shared" si="1"/>
        <v>1</v>
      </c>
      <c r="D14" s="6">
        <f t="shared" si="1"/>
        <v>1</v>
      </c>
      <c r="E14" s="6">
        <f t="shared" si="1"/>
        <v>1</v>
      </c>
      <c r="F14" s="6">
        <f t="shared" si="1"/>
        <v>1</v>
      </c>
      <c r="G14" s="6">
        <f t="shared" si="1"/>
        <v>1</v>
      </c>
      <c r="H14" s="6">
        <f t="shared" si="1"/>
        <v>1</v>
      </c>
      <c r="I14" s="6">
        <f t="shared" si="1"/>
        <v>0</v>
      </c>
      <c r="J14" s="6">
        <f t="shared" si="1"/>
        <v>1</v>
      </c>
      <c r="K14" s="6">
        <f t="shared" si="1"/>
        <v>1</v>
      </c>
      <c r="L14" s="6">
        <f t="shared" si="1"/>
        <v>1</v>
      </c>
      <c r="M14" s="6">
        <f t="shared" si="1"/>
        <v>1</v>
      </c>
      <c r="N14" s="6">
        <f t="shared" si="1"/>
        <v>1</v>
      </c>
      <c r="O14" s="6">
        <f t="shared" si="1"/>
        <v>1</v>
      </c>
      <c r="P14" s="6">
        <f t="shared" si="1"/>
        <v>0</v>
      </c>
      <c r="Q14" s="6">
        <f t="shared" si="1"/>
        <v>1</v>
      </c>
      <c r="R14" s="6">
        <f t="shared" si="1"/>
        <v>0</v>
      </c>
      <c r="S14" s="6">
        <f t="shared" si="1"/>
        <v>1</v>
      </c>
      <c r="T14" s="6">
        <f t="shared" si="1"/>
        <v>1</v>
      </c>
      <c r="U14" s="6">
        <f t="shared" si="1"/>
        <v>1</v>
      </c>
      <c r="V14" s="6">
        <f t="shared" si="1"/>
        <v>1</v>
      </c>
      <c r="W14" s="6">
        <f t="shared" si="1"/>
        <v>0</v>
      </c>
      <c r="X14" s="6">
        <f t="shared" si="1"/>
        <v>0</v>
      </c>
      <c r="Y14" s="6">
        <f t="shared" si="1"/>
        <v>0</v>
      </c>
      <c r="Z14" s="6">
        <f t="shared" si="1"/>
        <v>1</v>
      </c>
      <c r="AA14" s="6">
        <f t="shared" si="1"/>
        <v>1</v>
      </c>
      <c r="AB14" s="6">
        <f t="shared" si="1"/>
        <v>1</v>
      </c>
      <c r="AC14" s="21">
        <f>IF(AND(AC3 =1,AC4 =1,AC5 =1,AC6 =1),1,0)</f>
        <v>1</v>
      </c>
      <c r="AD14" s="6">
        <f t="shared" ref="AD14:AD15" si="2">SUM(B14:AC14)</f>
        <v>22</v>
      </c>
      <c r="AE14" s="6"/>
    </row>
    <row r="15" spans="1:31" ht="15.75" customHeight="1" x14ac:dyDescent="0.2">
      <c r="A15" s="5">
        <v>60</v>
      </c>
      <c r="B15" s="6">
        <f t="shared" ref="B15:AB15" si="3">IF(AND(B4 =1, B5=1),1,0)</f>
        <v>1</v>
      </c>
      <c r="C15" s="6">
        <f t="shared" si="3"/>
        <v>1</v>
      </c>
      <c r="D15" s="6">
        <f t="shared" si="3"/>
        <v>1</v>
      </c>
      <c r="E15" s="6">
        <f t="shared" si="3"/>
        <v>1</v>
      </c>
      <c r="F15" s="6">
        <f t="shared" si="3"/>
        <v>1</v>
      </c>
      <c r="G15" s="6">
        <f t="shared" si="3"/>
        <v>1</v>
      </c>
      <c r="H15" s="6">
        <f t="shared" si="3"/>
        <v>1</v>
      </c>
      <c r="I15" s="6">
        <f t="shared" si="3"/>
        <v>1</v>
      </c>
      <c r="J15" s="6">
        <f t="shared" si="3"/>
        <v>1</v>
      </c>
      <c r="K15" s="6">
        <f t="shared" si="3"/>
        <v>1</v>
      </c>
      <c r="L15" s="6">
        <f t="shared" si="3"/>
        <v>1</v>
      </c>
      <c r="M15" s="6">
        <f t="shared" si="3"/>
        <v>1</v>
      </c>
      <c r="N15" s="6">
        <f t="shared" si="3"/>
        <v>1</v>
      </c>
      <c r="O15" s="6">
        <f t="shared" si="3"/>
        <v>1</v>
      </c>
      <c r="P15" s="6">
        <f t="shared" si="3"/>
        <v>1</v>
      </c>
      <c r="Q15" s="6">
        <f t="shared" si="3"/>
        <v>1</v>
      </c>
      <c r="R15" s="6">
        <f t="shared" si="3"/>
        <v>1</v>
      </c>
      <c r="S15" s="6">
        <f t="shared" si="3"/>
        <v>1</v>
      </c>
      <c r="T15" s="6">
        <f t="shared" si="3"/>
        <v>1</v>
      </c>
      <c r="U15" s="6">
        <f t="shared" si="3"/>
        <v>1</v>
      </c>
      <c r="V15" s="6">
        <f t="shared" si="3"/>
        <v>1</v>
      </c>
      <c r="W15" s="6">
        <f t="shared" si="3"/>
        <v>1</v>
      </c>
      <c r="X15" s="6">
        <f t="shared" si="3"/>
        <v>0</v>
      </c>
      <c r="Y15" s="6">
        <f t="shared" si="3"/>
        <v>0</v>
      </c>
      <c r="Z15" s="6">
        <f t="shared" si="3"/>
        <v>1</v>
      </c>
      <c r="AA15" s="6">
        <f t="shared" si="3"/>
        <v>1</v>
      </c>
      <c r="AB15" s="6">
        <f t="shared" si="3"/>
        <v>1</v>
      </c>
      <c r="AC15" s="21">
        <f>IF(AND(AC4 =1,AC5 =1),1,0)</f>
        <v>1</v>
      </c>
      <c r="AD15" s="6">
        <f t="shared" si="2"/>
        <v>26</v>
      </c>
      <c r="AE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5"/>
  <sheetViews>
    <sheetView tabSelected="1" workbookViewId="0">
      <selection activeCell="A12" sqref="A12"/>
    </sheetView>
  </sheetViews>
  <sheetFormatPr defaultColWidth="14.42578125" defaultRowHeight="15.75" customHeight="1" x14ac:dyDescent="0.2"/>
  <cols>
    <col min="2" max="2" width="11.42578125" customWidth="1"/>
    <col min="3" max="3" width="4" customWidth="1"/>
    <col min="4" max="5" width="3.85546875" customWidth="1"/>
    <col min="6" max="9" width="3.42578125" customWidth="1"/>
    <col min="10" max="10" width="3" customWidth="1"/>
    <col min="11" max="13" width="3.140625" customWidth="1"/>
    <col min="14" max="15" width="3.7109375" customWidth="1"/>
    <col min="16" max="16" width="3.140625" customWidth="1"/>
    <col min="17" max="17" width="3.28515625" customWidth="1"/>
    <col min="18" max="19" width="3.7109375" customWidth="1"/>
    <col min="20" max="20" width="3.42578125" customWidth="1"/>
    <col min="21" max="21" width="3.7109375" customWidth="1"/>
    <col min="22" max="22" width="3.85546875" customWidth="1"/>
    <col min="23" max="23" width="4" customWidth="1"/>
    <col min="24" max="24" width="3.42578125" customWidth="1"/>
    <col min="25" max="25" width="3.28515625" customWidth="1"/>
    <col min="26" max="26" width="3.5703125" customWidth="1"/>
    <col min="27" max="27" width="3.28515625" customWidth="1"/>
    <col min="28" max="29" width="3.7109375" customWidth="1"/>
  </cols>
  <sheetData>
    <row r="1" spans="1:31" ht="15.75" customHeight="1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7"/>
      <c r="AD1" s="4" t="s">
        <v>3</v>
      </c>
      <c r="AE1" s="4" t="s">
        <v>4</v>
      </c>
    </row>
    <row r="2" spans="1:31" ht="15.75" customHeight="1" x14ac:dyDescent="0.2">
      <c r="A2" s="5" t="s">
        <v>5</v>
      </c>
      <c r="B2" s="5">
        <v>0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1</v>
      </c>
      <c r="Z2" s="5">
        <v>1</v>
      </c>
      <c r="AA2" s="5">
        <v>1</v>
      </c>
      <c r="AB2" s="5">
        <v>0</v>
      </c>
      <c r="AC2" s="18">
        <v>0</v>
      </c>
      <c r="AD2" s="6">
        <f>SUM(B2:AC2)</f>
        <v>6</v>
      </c>
      <c r="AE2" s="6"/>
    </row>
    <row r="3" spans="1:31" ht="15.75" customHeight="1" x14ac:dyDescent="0.2">
      <c r="A3" s="5" t="s">
        <v>9</v>
      </c>
      <c r="B3" s="5">
        <v>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0</v>
      </c>
      <c r="V3" s="5">
        <v>1</v>
      </c>
      <c r="W3" s="5">
        <v>1</v>
      </c>
      <c r="X3" s="5">
        <v>0</v>
      </c>
      <c r="Y3" s="5">
        <v>0</v>
      </c>
      <c r="Z3" s="5">
        <v>1</v>
      </c>
      <c r="AA3" s="5">
        <v>0</v>
      </c>
      <c r="AB3" s="5">
        <v>1</v>
      </c>
      <c r="AC3" s="18">
        <v>1</v>
      </c>
      <c r="AD3" s="6">
        <f>SUM(B3:AC3)</f>
        <v>17</v>
      </c>
      <c r="AE3" s="6"/>
    </row>
    <row r="4" spans="1:31" ht="15.75" customHeight="1" x14ac:dyDescent="0.2">
      <c r="A4" s="5" t="s">
        <v>12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7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0</v>
      </c>
      <c r="X4" s="5">
        <v>0</v>
      </c>
      <c r="Y4" s="5">
        <v>0</v>
      </c>
      <c r="Z4" s="5">
        <v>1</v>
      </c>
      <c r="AA4" s="5">
        <v>1</v>
      </c>
      <c r="AB4" s="5">
        <v>1</v>
      </c>
      <c r="AC4" s="18">
        <v>1</v>
      </c>
      <c r="AD4" s="6">
        <f>SUM(B4:AC4)</f>
        <v>25</v>
      </c>
      <c r="AE4" s="6"/>
    </row>
    <row r="5" spans="1:31" ht="15.75" customHeight="1" x14ac:dyDescent="0.2">
      <c r="A5" s="5" t="s">
        <v>16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0</v>
      </c>
      <c r="Z5" s="5">
        <v>1</v>
      </c>
      <c r="AA5" s="5">
        <v>1</v>
      </c>
      <c r="AB5" s="5">
        <v>1</v>
      </c>
      <c r="AC5" s="18">
        <v>1</v>
      </c>
      <c r="AD5" s="6">
        <f>SUM(B5:AC5)</f>
        <v>27</v>
      </c>
      <c r="AE5" s="6"/>
    </row>
    <row r="6" spans="1:31" ht="15.75" customHeight="1" x14ac:dyDescent="0.2">
      <c r="A6" s="5" t="s">
        <v>18</v>
      </c>
      <c r="B6" s="5">
        <v>0</v>
      </c>
      <c r="C6" s="5">
        <v>1</v>
      </c>
      <c r="D6" s="5">
        <v>1</v>
      </c>
      <c r="E6" s="5">
        <v>1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1</v>
      </c>
      <c r="L6" s="5">
        <v>1</v>
      </c>
      <c r="M6" s="5">
        <v>0</v>
      </c>
      <c r="N6" s="5">
        <v>1</v>
      </c>
      <c r="O6" s="5">
        <v>1</v>
      </c>
      <c r="P6" s="5">
        <v>0</v>
      </c>
      <c r="Q6" s="5">
        <v>0</v>
      </c>
      <c r="R6" s="5">
        <v>0</v>
      </c>
      <c r="S6" s="5">
        <v>1</v>
      </c>
      <c r="T6" s="5">
        <v>1</v>
      </c>
      <c r="U6" s="5">
        <v>0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  <c r="AB6" s="5">
        <v>1</v>
      </c>
      <c r="AC6" s="18">
        <v>1</v>
      </c>
      <c r="AD6" s="6">
        <f>SUM(B6:AC6)</f>
        <v>17</v>
      </c>
      <c r="AE6" s="6"/>
    </row>
    <row r="7" spans="1:31" ht="15.75" customHeight="1" x14ac:dyDescent="0.2">
      <c r="A7" s="5" t="s">
        <v>22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1</v>
      </c>
      <c r="Y7" s="5">
        <v>1</v>
      </c>
      <c r="Z7" s="5">
        <v>0</v>
      </c>
      <c r="AA7" s="5">
        <v>1</v>
      </c>
      <c r="AB7" s="5">
        <v>0</v>
      </c>
      <c r="AC7" s="18">
        <v>0</v>
      </c>
      <c r="AD7" s="6">
        <f>SUM(B7:AC7)</f>
        <v>6</v>
      </c>
      <c r="AE7" s="6"/>
    </row>
    <row r="8" spans="1:31" ht="15.75" customHeight="1" x14ac:dyDescent="0.2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31</v>
      </c>
      <c r="I8" s="3" t="s">
        <v>32</v>
      </c>
      <c r="J8" s="3" t="s">
        <v>33</v>
      </c>
      <c r="K8" s="3" t="s">
        <v>34</v>
      </c>
      <c r="L8" s="3" t="s">
        <v>35</v>
      </c>
      <c r="M8" s="3" t="s">
        <v>36</v>
      </c>
      <c r="N8" s="3" t="s">
        <v>38</v>
      </c>
      <c r="O8" s="3" t="s">
        <v>39</v>
      </c>
      <c r="P8" s="3" t="s">
        <v>40</v>
      </c>
      <c r="Q8" s="3" t="s">
        <v>41</v>
      </c>
      <c r="R8" s="3" t="s">
        <v>42</v>
      </c>
      <c r="S8" s="3" t="s">
        <v>43</v>
      </c>
      <c r="T8" s="3" t="s">
        <v>44</v>
      </c>
      <c r="U8" s="3" t="s">
        <v>45</v>
      </c>
      <c r="V8" s="3" t="s">
        <v>46</v>
      </c>
      <c r="W8" s="3" t="s">
        <v>47</v>
      </c>
      <c r="X8" s="3" t="s">
        <v>49</v>
      </c>
      <c r="Y8" s="3" t="s">
        <v>50</v>
      </c>
      <c r="Z8" s="3" t="s">
        <v>51</v>
      </c>
      <c r="AA8" s="3" t="s">
        <v>52</v>
      </c>
      <c r="AB8" s="3" t="s">
        <v>53</v>
      </c>
      <c r="AC8" s="19" t="s">
        <v>59</v>
      </c>
      <c r="AD8" s="9"/>
      <c r="AE8" s="9"/>
    </row>
    <row r="12" spans="1:31" ht="15.75" customHeight="1" x14ac:dyDescent="0.2">
      <c r="A12" s="10" t="s">
        <v>57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20"/>
      <c r="AD12" s="11"/>
      <c r="AE12" s="4" t="s">
        <v>4</v>
      </c>
    </row>
    <row r="13" spans="1:31" ht="15.75" customHeight="1" x14ac:dyDescent="0.2">
      <c r="A13" s="5">
        <v>180</v>
      </c>
      <c r="B13" s="6">
        <f>IF(AND(B2 =1,B3 =1,B4 =1,B5 =1,B6 =1, B7=1),1,0)</f>
        <v>0</v>
      </c>
      <c r="C13" s="6">
        <f t="shared" ref="B13:I13" si="0">IF(AND(C2 =1,C3 =1,C4 =1,C5 =1,C6 =1, C7=1),1,0)</f>
        <v>0</v>
      </c>
      <c r="D13" s="6">
        <f t="shared" si="0"/>
        <v>0</v>
      </c>
      <c r="E13" s="6">
        <f t="shared" si="0"/>
        <v>0</v>
      </c>
      <c r="F13" s="6">
        <f t="shared" si="0"/>
        <v>0</v>
      </c>
      <c r="G13" s="6">
        <f t="shared" si="0"/>
        <v>0</v>
      </c>
      <c r="H13" s="6">
        <f t="shared" si="0"/>
        <v>0</v>
      </c>
      <c r="I13" s="6">
        <f t="shared" si="0"/>
        <v>0</v>
      </c>
      <c r="J13" s="6">
        <f>IF(AND(J2 =1,J3 =1,J4 =1,J5 =1,J6 =1, J7=1),1,0)</f>
        <v>0</v>
      </c>
      <c r="K13" s="6">
        <v>0</v>
      </c>
      <c r="L13" s="6">
        <f>IF(AND(L2 =1,L3 =1,L4 =1,L5 =1,L6 =1, L7=1),1,0)</f>
        <v>0</v>
      </c>
      <c r="M13" s="6">
        <f>IF(AND(M2 =1,M3 =1,K4 =1,M5 =1,M6 =1, M7=1),1,0)</f>
        <v>0</v>
      </c>
      <c r="N13" s="6">
        <f>IF(AND(K2 =1,K3 =1,K4 =1,K5 =1,K6 =1, K7=1),1,0)</f>
        <v>0</v>
      </c>
      <c r="O13" s="6">
        <f t="shared" ref="O13:AB13" si="1">IF(AND(O2 =1,O3 =1,O4 =1,O5 =1,O6 =1, O7=1),1,0)</f>
        <v>0</v>
      </c>
      <c r="P13" s="6">
        <f t="shared" si="1"/>
        <v>0</v>
      </c>
      <c r="Q13" s="6">
        <f t="shared" si="1"/>
        <v>0</v>
      </c>
      <c r="R13" s="6">
        <f t="shared" si="1"/>
        <v>0</v>
      </c>
      <c r="S13" s="6">
        <f t="shared" si="1"/>
        <v>0</v>
      </c>
      <c r="T13" s="6">
        <f t="shared" si="1"/>
        <v>0</v>
      </c>
      <c r="U13" s="6">
        <f t="shared" si="1"/>
        <v>0</v>
      </c>
      <c r="V13" s="6">
        <f t="shared" si="1"/>
        <v>0</v>
      </c>
      <c r="W13" s="6">
        <f t="shared" si="1"/>
        <v>0</v>
      </c>
      <c r="X13" s="6">
        <f t="shared" si="1"/>
        <v>0</v>
      </c>
      <c r="Y13" s="6">
        <f t="shared" si="1"/>
        <v>0</v>
      </c>
      <c r="Z13" s="6">
        <f t="shared" si="1"/>
        <v>0</v>
      </c>
      <c r="AA13" s="6">
        <f t="shared" si="1"/>
        <v>0</v>
      </c>
      <c r="AB13" s="6">
        <f>IF(AND(AB2 =1,AB3 =1,AB4 =1,AB5 =1,AB6 =1, AB7=1),1,0)</f>
        <v>0</v>
      </c>
      <c r="AC13" s="21">
        <f>IF(AND(AC2 =1,AC3 =1,AC4 =1,AC5 =1,AC6 =1, AC7=1),1,0)</f>
        <v>0</v>
      </c>
      <c r="AD13" s="6">
        <f>SUM(B13:AC13)</f>
        <v>0</v>
      </c>
      <c r="AE13" s="6"/>
    </row>
    <row r="14" spans="1:31" ht="15.75" customHeight="1" x14ac:dyDescent="0.2">
      <c r="A14" s="5">
        <v>120</v>
      </c>
      <c r="B14" s="6">
        <f t="shared" ref="B14:J14" si="2">IF(AND(B3 =1, B4=1, B5=1, B6=1),1,0)</f>
        <v>0</v>
      </c>
      <c r="C14" s="6">
        <f t="shared" si="2"/>
        <v>1</v>
      </c>
      <c r="D14" s="6">
        <f t="shared" si="2"/>
        <v>1</v>
      </c>
      <c r="E14" s="6">
        <f t="shared" si="2"/>
        <v>1</v>
      </c>
      <c r="F14" s="6">
        <f t="shared" si="2"/>
        <v>0</v>
      </c>
      <c r="G14" s="6">
        <f t="shared" si="2"/>
        <v>1</v>
      </c>
      <c r="H14" s="6">
        <f t="shared" si="2"/>
        <v>0</v>
      </c>
      <c r="I14" s="6">
        <f t="shared" si="2"/>
        <v>0</v>
      </c>
      <c r="J14" s="6">
        <f t="shared" si="2"/>
        <v>0</v>
      </c>
      <c r="K14" s="6">
        <v>1</v>
      </c>
      <c r="L14" s="6">
        <f>IF(AND(L3 =1, L4=1, L5=1, L6=1),1,0)</f>
        <v>1</v>
      </c>
      <c r="M14" s="6">
        <f>IF(AND(M3 =1, K4=1, M5=1, M6=1),1,0)</f>
        <v>0</v>
      </c>
      <c r="N14" s="6">
        <f>IF(AND(K3 =1,K2= 1, K5=1, K6=1),1,0)</f>
        <v>0</v>
      </c>
      <c r="O14" s="6">
        <f t="shared" ref="O14:AB14" si="3">IF(AND(O3 =1, O4=1, O5=1, O6=1),1,0)</f>
        <v>1</v>
      </c>
      <c r="P14" s="6">
        <f t="shared" si="3"/>
        <v>0</v>
      </c>
      <c r="Q14" s="6">
        <f t="shared" si="3"/>
        <v>0</v>
      </c>
      <c r="R14" s="6">
        <f t="shared" si="3"/>
        <v>0</v>
      </c>
      <c r="S14" s="6">
        <f t="shared" si="3"/>
        <v>1</v>
      </c>
      <c r="T14" s="6">
        <f t="shared" si="3"/>
        <v>1</v>
      </c>
      <c r="U14" s="6">
        <f t="shared" si="3"/>
        <v>0</v>
      </c>
      <c r="V14" s="6">
        <f t="shared" si="3"/>
        <v>1</v>
      </c>
      <c r="W14" s="6">
        <f t="shared" si="3"/>
        <v>0</v>
      </c>
      <c r="X14" s="6">
        <f t="shared" si="3"/>
        <v>0</v>
      </c>
      <c r="Y14" s="6">
        <f t="shared" si="3"/>
        <v>0</v>
      </c>
      <c r="Z14" s="6">
        <f t="shared" si="3"/>
        <v>1</v>
      </c>
      <c r="AA14" s="6">
        <f t="shared" si="3"/>
        <v>0</v>
      </c>
      <c r="AB14" s="6">
        <f>IF(AND(AB3 =1, AB4=1, AB5=1, AB6=1),1,0)</f>
        <v>1</v>
      </c>
      <c r="AC14" s="21">
        <f>IF(AND(AC3 =1, AC4=1, AC5=1, AC6=1),1,0)</f>
        <v>1</v>
      </c>
      <c r="AD14" s="6">
        <f>SUM(B14:AC14)</f>
        <v>13</v>
      </c>
      <c r="AE14" s="6"/>
    </row>
    <row r="15" spans="1:31" ht="15.75" customHeight="1" x14ac:dyDescent="0.2">
      <c r="A15" s="5">
        <v>60</v>
      </c>
      <c r="B15" s="6">
        <f t="shared" ref="B15:J15" si="4">IF(AND(B4 =1, B5=1),1,0)</f>
        <v>1</v>
      </c>
      <c r="C15" s="6">
        <f t="shared" si="4"/>
        <v>1</v>
      </c>
      <c r="D15" s="6">
        <f t="shared" si="4"/>
        <v>1</v>
      </c>
      <c r="E15" s="6">
        <f t="shared" si="4"/>
        <v>1</v>
      </c>
      <c r="F15" s="6">
        <f t="shared" si="4"/>
        <v>1</v>
      </c>
      <c r="G15" s="6">
        <f t="shared" si="4"/>
        <v>1</v>
      </c>
      <c r="H15" s="6">
        <f t="shared" si="4"/>
        <v>1</v>
      </c>
      <c r="I15" s="6">
        <f t="shared" si="4"/>
        <v>1</v>
      </c>
      <c r="J15" s="6">
        <f t="shared" si="4"/>
        <v>1</v>
      </c>
      <c r="K15" s="6">
        <v>1</v>
      </c>
      <c r="L15" s="6">
        <f>IF(AND(L4 =1, L5=1),1,0)</f>
        <v>1</v>
      </c>
      <c r="M15" s="6">
        <f>IF(AND(K4 =1, M5=1),1,0)</f>
        <v>1</v>
      </c>
      <c r="N15" s="6">
        <f>IF(AND(K4 =1, K5=1),1,0)</f>
        <v>1</v>
      </c>
      <c r="O15" s="6">
        <f t="shared" ref="O15:AB15" si="5">IF(AND(O4 =1, O5=1),1,0)</f>
        <v>1</v>
      </c>
      <c r="P15" s="6">
        <f t="shared" si="5"/>
        <v>1</v>
      </c>
      <c r="Q15" s="6">
        <f t="shared" si="5"/>
        <v>1</v>
      </c>
      <c r="R15" s="6">
        <f t="shared" si="5"/>
        <v>1</v>
      </c>
      <c r="S15" s="6">
        <f t="shared" si="5"/>
        <v>1</v>
      </c>
      <c r="T15" s="6">
        <f t="shared" si="5"/>
        <v>1</v>
      </c>
      <c r="U15" s="6">
        <f t="shared" si="5"/>
        <v>1</v>
      </c>
      <c r="V15" s="6">
        <f t="shared" si="5"/>
        <v>1</v>
      </c>
      <c r="W15" s="6">
        <f t="shared" si="5"/>
        <v>0</v>
      </c>
      <c r="X15" s="6">
        <f t="shared" si="5"/>
        <v>0</v>
      </c>
      <c r="Y15" s="6">
        <f t="shared" si="5"/>
        <v>0</v>
      </c>
      <c r="Z15" s="6">
        <f t="shared" si="5"/>
        <v>1</v>
      </c>
      <c r="AA15" s="6">
        <f t="shared" si="5"/>
        <v>1</v>
      </c>
      <c r="AB15" s="6">
        <f>IF(AND(AB4 =1, AB5=1),1,0)</f>
        <v>1</v>
      </c>
      <c r="AC15" s="21">
        <f>IF(AND(AC4 =1, AC5=1),1,0)</f>
        <v>1</v>
      </c>
      <c r="AD15" s="6">
        <f>SUM(B15:AC15)</f>
        <v>25</v>
      </c>
      <c r="AE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.5m</vt:lpstr>
      <vt:lpstr>1m</vt:lpstr>
      <vt:lpstr>1.5m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Hashmath Nishad</cp:lastModifiedBy>
  <dcterms:modified xsi:type="dcterms:W3CDTF">2018-10-02T16:10:39Z</dcterms:modified>
</cp:coreProperties>
</file>