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ragyaneupane/Documents/Grad school/spring 24/data viz/Assignment 4/"/>
    </mc:Choice>
  </mc:AlternateContent>
  <xr:revisionPtr revIDLastSave="0" documentId="13_ncr:1_{ED9F26AC-4A37-DA4B-B8AD-2B0D920DFBD3}" xr6:coauthVersionLast="47" xr6:coauthVersionMax="47" xr10:uidLastSave="{00000000-0000-0000-0000-000000000000}"/>
  <bookViews>
    <workbookView xWindow="0" yWindow="740" windowWidth="30240" windowHeight="18900" xr2:uid="{00000000-000D-0000-FFFF-FFFF00000000}"/>
  </bookViews>
  <sheets>
    <sheet name="Guttmacher"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 i="1" l="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2" i="1"/>
</calcChain>
</file>

<file path=xl/sharedStrings.xml><?xml version="1.0" encoding="utf-8"?>
<sst xmlns="http://schemas.openxmlformats.org/spreadsheetml/2006/main" count="278" uniqueCount="165">
  <si>
    <t>U.S. State</t>
  </si>
  <si>
    <t>% change in abortion rate, 2017-2020</t>
  </si>
  <si>
    <t>% of all U.S. abortions, by state of occurrence, 2020</t>
  </si>
  <si>
    <t>% of counties without a known abortion provider, 2014</t>
  </si>
  <si>
    <t>% of residents obtaining abortions who traveled out of state for care, 2020</t>
  </si>
  <si>
    <t>% of women aged 15-44 living in a county without an abortion provider, 2014</t>
  </si>
  <si>
    <t>No. of abortions per 1,000 women aged 15–44, by state of occurrence, 2020</t>
  </si>
  <si>
    <t>No. of federally funded abortions, 2010</t>
  </si>
  <si>
    <t>No. of state funded abortions, 2010</t>
  </si>
  <si>
    <t>Reported public expenditures for abortions (in 000s of dollars), federal, 2015</t>
  </si>
  <si>
    <t>Total no. of publicly funded abortions , 2010</t>
  </si>
  <si>
    <t>n/a</t>
  </si>
  <si>
    <t>Alabama</t>
  </si>
  <si>
    <t>Alaska</t>
  </si>
  <si>
    <t>Arizona</t>
  </si>
  <si>
    <t>Arkansas</t>
  </si>
  <si>
    <t>California</t>
  </si>
  <si>
    <t>Colorado</t>
  </si>
  <si>
    <t>Connecticut</t>
  </si>
  <si>
    <t>Delaware</t>
  </si>
  <si>
    <t>&lt;1,000</t>
  </si>
  <si>
    <t>District of Columbia</t>
  </si>
  <si>
    <t>nr</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</si>
  <si>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</si>
  <si>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</si>
  <si>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</si>
  <si>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</si>
  <si>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</si>
  <si>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</si>
  <si>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</si>
  <si>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</si>
  <si>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</si>
  <si>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</si>
  <si>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</si>
  <si>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</si>
  <si>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</si>
  <si>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</si>
  <si>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</si>
  <si>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</si>
  <si>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</si>
  <si>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</si>
  <si>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</si>
  <si>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</si>
  <si>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</si>
  <si>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</si>
  <si>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</si>
  <si>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</si>
  <si>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</si>
  <si>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</si>
  <si>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</si>
  <si>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</si>
  <si>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</si>
  <si>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</si>
  <si>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</si>
  <si>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</si>
  <si>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</si>
  <si>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</si>
  <si>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</si>
  <si>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&lt;1000</t>
  </si>
  <si>
    <t>Utah</t>
  </si>
  <si>
    <t>Vermont</t>
  </si>
  <si>
    <t>Virginia</t>
  </si>
  <si>
    <t>Washington</t>
  </si>
  <si>
    <t>West Virginia</t>
  </si>
  <si>
    <t>Wisconsin</t>
  </si>
  <si>
    <t>Wyoming</t>
  </si>
  <si>
    <t>Sources</t>
  </si>
  <si>
    <t>No. of abortions, by state of occurrence, 2020</t>
  </si>
  <si>
    <t>% change in the no. of abortion clinics, 2017-2020</t>
  </si>
  <si>
    <t>% change in the no. of abortion providers, 2014-2017</t>
  </si>
  <si>
    <t>% of counties without a known clinic, 2020</t>
  </si>
  <si>
    <t>% of women aged 15-44 living in a county without a clinic, 2020</t>
  </si>
  <si>
    <t>Change in the no. of abortion clinics, 2017-2020</t>
  </si>
  <si>
    <t>Change in the no. of abortion providers, 2014-2017</t>
  </si>
  <si>
    <t>No. of abortion clinics, 2020</t>
  </si>
  <si>
    <t>No. of abortion providers, 2017</t>
  </si>
  <si>
    <t>Reported public expenditures for abortions (in 000s of dollars), state, 2015</t>
  </si>
  <si>
    <t>Total reported public expenditures for abortions (in 000s of dollars), 2015</t>
  </si>
  <si>
    <t>No. of abortions among women aged 15-17, by state of residence, 2017</t>
  </si>
  <si>
    <t>No. of abortions among women aged 15-19, by state of residence, 2017</t>
  </si>
  <si>
    <t>No. of abortions among women aged 18-19, by state of residence, 2017</t>
  </si>
  <si>
    <t>No. of abortions among women younger than 15, by state of residence, 2017</t>
  </si>
  <si>
    <t>Abortion rate (the no. of abortions per 1,000 women aged 15-17), by state of residence, 2017</t>
  </si>
  <si>
    <t>Abortion rate (the no. of abortions per 1,000 women aged 15-19), by state of residence, 2017</t>
  </si>
  <si>
    <t>Abortion rate (the no. of abortions per 1,000 women aged 18-19), by state of residence, 2017</t>
  </si>
  <si>
    <t>No. of abortions per 1,000 women aged 15–44, by state of residence, 2020</t>
  </si>
  <si>
    <t>No. of abortions, by state of residence, 2020</t>
  </si>
  <si>
    <t>unavailable</t>
  </si>
  <si>
    <t>Notes</t>
  </si>
  <si>
    <t>Number of abortions is from 2009; expenditures are estimated using the average spending per abortion in the other nonrestrictive states ($375). Notes: State policies are as of the middle of FY 2010 (April 1, 2010). States with nonrestrictive policies use their own funds to pay for most or all medically necessary abortions provided to Medicaid recipients; the policy may have been adopted either voluntarily or because of a court order. States with restrictive policies pay for abortions only in a few circumstances: when necessary to save the life of the woman or when the pregnancy is the result of rape or incest (which is federal policy); only to save the life of the woman (a violation of federal policy); or</t>
  </si>
  <si>
    <t>Rounded to the nearest 10.</t>
  </si>
  <si>
    <t>Abortion clinics are health care facilities other than hospitals and physicians’ offices that provide abortion care. Physicians’ offices that provided 400 or more abortions in a calendar year are also counted as clinics.</t>
  </si>
  <si>
    <t>nr=no response or not available.</t>
  </si>
  <si>
    <t>Data suppressed because of small cell size.</t>
  </si>
  <si>
    <t>Abortion estimate based on the number of abortions among all women in the state and the proportion of abortions obtained by women of the same age in neighboring or similar states (see Source).</t>
  </si>
  <si>
    <t>Abortion estimate based on the number of abortions among all women in the state and the proportion of abortions obtained by women of the same age nationally.</t>
  </si>
  <si>
    <t>Data are tabulated according to the individual's age at the pregnancy outcome, and rounded to the nearest 10. State totals do not sum to U.S. total due to a small number of nonresidents who have abortions in the United States, as well as minor methodological differences in the ways abortions by age are estimated at the national and state levels.</t>
  </si>
  <si>
    <t>Data are tabulated according to the individual's age at the pregnancy outcome.</t>
  </si>
  <si>
    <t>Numerator includes all abortions to residents of each state, regardless of patient’s age at outcome.</t>
  </si>
  <si>
    <t>Rounded to the nearest 10. State totals do not sum to US total because of the small number of residents of US territories or other countries who have abortions in the 50 states or the District of Columbia.</t>
  </si>
  <si>
    <r>
      <t>u</t>
    </r>
    <r>
      <rPr>
        <sz val="12"/>
        <color theme="1"/>
        <rFont val="Calibri"/>
        <family val="2"/>
        <scheme val="minor"/>
      </rPr>
      <t xml:space="preserve"> = unavailable</t>
    </r>
  </si>
  <si>
    <r>
      <t>n/a</t>
    </r>
    <r>
      <rPr>
        <sz val="12"/>
        <color theme="1"/>
        <rFont val="Calibri"/>
        <family val="2"/>
        <scheme val="minor"/>
      </rPr>
      <t xml:space="preserve"> = not applicable</t>
    </r>
  </si>
  <si>
    <t>Public Funding for Family Planning, Sterilization and Abortion Services, FY 1980-2010, New York: Guttmacher Institute, Sonfield A and Gold RB, 2012</t>
  </si>
  <si>
    <t>Special tabulations of data from Frost JJ, Frohwirth L and Zolna MR, Contraceptive Needs and Services, 2014 Update, New York: Guttmacher Institute, 2016</t>
  </si>
  <si>
    <t>National Center for Health Statistics, Vintage 2014 Post Censal Estimates of the Resident Population of the United States (April 1, 2010, July 1, 2010 - July 1, 2014), by Year, County, Single-Year of Age (0, 1, 2, .., 85 Years and Over), Bridged Race, Hispanic Origin, and Sex. Prepared Under a Collaborative Arrangement With the U.S.Census Bureau, 2015., 2015</t>
  </si>
  <si>
    <t>Hasstedt K, Sonfield A and Gold RB, Public Funding for Family Planning and Abortion Services, FY 1980–2015, New York: Guttmacher Institute, 2017, https://www.guttmacher.org/report/public-funding-family-planning-abortion-services-fy-1980-2015</t>
  </si>
  <si>
    <t>Maddow-Zimet I and Kost K, Pregnancies, Births and Abortions in the United States, 1973–2017: National and State Trends by Age, New York: Guttmacher Institute, 2021, https://www.guttmacher.org/report/pregnancies-births-abortions-in-united-states-1973-2017</t>
  </si>
  <si>
    <t>Maddow-Zimet I and Kost K, Even before Roe was overturned, nearly one in 10 people obtaining an abortion traveled across state lines for care, New York: Guttmacher Institute, 2022, https://www.guttmacher.org/article/2022/07/even-roe-was-overturned-nearly-one-10-people-obtaining-abortion-traveled-across</t>
  </si>
  <si>
    <t>Jones RK et al., Long-term decline in US abortions reverses, showing rising need for abortion as Supreme Court Is poised to overturn Roe v. Wade, New York: Guttmacher Institute, 2022, https://www.guttmacher.org/article/2022/06/long-term-decline-us-abortions-reverses-showing-rising-need-abortion-supreme-court</t>
  </si>
  <si>
    <t>Jones RK et al, Abortion incidence and service availability in the United States, 2020. Perspectives on Sexual and Reproductive Health 2022:1-14. https://doi.org/10.1363/psrh.12215</t>
  </si>
  <si>
    <t>Hillary Clinton</t>
  </si>
  <si>
    <t>Donald Trump</t>
  </si>
  <si>
    <t>Legal status of abortion</t>
  </si>
  <si>
    <t>State acronym</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</si>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</sst>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Aptos Narrow"/>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2" fontId="0" fillId="0" borderId="0" xfId="0" applyNumberFormat="1"/>
    <xf numFmtId="3" fontId="0" fillId="0" borderId="0" xfId="0" applyNumberFormat="1"/>
    <xf numFmtId="0" fontId="1" fillId="0" borderId="0" xfId="0" applyFont="1"/>
    <xf numFmtId="0" fontId="2" fillId="0" borderId="0" xfId="1"/>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3" fillId="0" borderId="0" xfId="0"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uttmacher.org/report/public-funding-family-planning-abortion-services-fy-1980-2015" TargetMode="External"/><Relationship Id="rId7" Type="http://schemas.openxmlformats.org/officeDocument/2006/relationships/hyperlink" Target="https://doi.org/10.1363/psrh.12215" TargetMode="External"/><Relationship Id="rId2" Type="http://schemas.openxmlformats.org/officeDocument/2006/relationships/hyperlink" Target="http://www.cdc.gov/nchs/nvss/bridged_race/data_documentation.htm" TargetMode="External"/><Relationship Id="rId1" Type="http://schemas.openxmlformats.org/officeDocument/2006/relationships/hyperlink" Target="https://www.guttmacher.org/pubs/Public-Funding-FP-2010.pdf" TargetMode="External"/><Relationship Id="rId6" Type="http://schemas.openxmlformats.org/officeDocument/2006/relationships/hyperlink" Target="https://www.guttmacher.org/article/2022/06/long-term-decline-us-abortions-reverses-showing-rising-need-abortion-supreme-court" TargetMode="External"/><Relationship Id="rId5" Type="http://schemas.openxmlformats.org/officeDocument/2006/relationships/hyperlink" Target="https://www.guttmacher.org/article/2022/07/even-roe-was-overturned-nearly-one-10-people-obtaining-abortion-traveled-across" TargetMode="External"/><Relationship Id="rId4" Type="http://schemas.openxmlformats.org/officeDocument/2006/relationships/hyperlink" Target="https://www.guttmacher.org/report/pregnancies-births-abortions-in-united-states-1973-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2"/>
  <sheetViews>
    <sheetView tabSelected="1" workbookViewId="0">
      <selection activeCell="O25" sqref="O25"/>
    </sheetView>
  </sheetViews>
  <sheetFormatPr baseColWidth="10" defaultRowHeight="16" x14ac:dyDescent="0.2"/>
  <sheetData>
    <row r="1" spans="1:35" x14ac:dyDescent="0.2">
      <c r="A1" t="s">
        <v>0</v>
      </c>
      <c r="B1" t="s">
        <v>1</v>
      </c>
      <c r="C1" t="s">
        <v>68</v>
      </c>
      <c r="D1" t="s">
        <v>69</v>
      </c>
      <c r="E1" t="s">
        <v>2</v>
      </c>
      <c r="F1" t="s">
        <v>3</v>
      </c>
      <c r="G1" t="s">
        <v>70</v>
      </c>
      <c r="H1" t="s">
        <v>4</v>
      </c>
      <c r="I1" t="s">
        <v>71</v>
      </c>
      <c r="J1" t="s">
        <v>5</v>
      </c>
      <c r="K1" t="s">
        <v>82</v>
      </c>
      <c r="L1" t="s">
        <v>83</v>
      </c>
      <c r="M1" t="s">
        <v>84</v>
      </c>
      <c r="N1" t="s">
        <v>72</v>
      </c>
      <c r="O1" t="s">
        <v>73</v>
      </c>
      <c r="P1" t="s">
        <v>74</v>
      </c>
      <c r="Q1" t="s">
        <v>75</v>
      </c>
      <c r="R1" t="s">
        <v>78</v>
      </c>
      <c r="S1" t="s">
        <v>79</v>
      </c>
      <c r="T1" t="s">
        <v>80</v>
      </c>
      <c r="U1" t="s">
        <v>81</v>
      </c>
      <c r="V1" t="s">
        <v>6</v>
      </c>
      <c r="W1" t="s">
        <v>85</v>
      </c>
      <c r="X1" t="s">
        <v>67</v>
      </c>
      <c r="Y1" t="s">
        <v>86</v>
      </c>
      <c r="Z1" t="s">
        <v>7</v>
      </c>
      <c r="AA1" t="s">
        <v>8</v>
      </c>
      <c r="AB1" t="s">
        <v>9</v>
      </c>
      <c r="AC1" t="s">
        <v>76</v>
      </c>
      <c r="AD1" t="s">
        <v>10</v>
      </c>
      <c r="AE1" t="s">
        <v>77</v>
      </c>
      <c r="AF1" s="5" t="s">
        <v>110</v>
      </c>
      <c r="AG1" s="5" t="s">
        <v>111</v>
      </c>
      <c r="AH1" t="s">
        <v>112</v>
      </c>
      <c r="AI1" t="s">
        <v>113</v>
      </c>
    </row>
    <row r="2" spans="1:35" x14ac:dyDescent="0.2">
      <c r="A2" t="s">
        <v>12</v>
      </c>
      <c r="B2">
        <v>-6</v>
      </c>
      <c r="C2">
        <v>0</v>
      </c>
      <c r="D2">
        <v>-22</v>
      </c>
      <c r="E2">
        <v>0.6</v>
      </c>
      <c r="F2">
        <v>91</v>
      </c>
      <c r="G2">
        <v>93</v>
      </c>
      <c r="H2">
        <v>47</v>
      </c>
      <c r="I2">
        <v>59</v>
      </c>
      <c r="J2">
        <v>58</v>
      </c>
      <c r="K2">
        <v>2.4</v>
      </c>
      <c r="L2">
        <v>5.0999999999999996</v>
      </c>
      <c r="M2">
        <v>9.1999999999999993</v>
      </c>
      <c r="N2">
        <v>0</v>
      </c>
      <c r="O2">
        <v>-2</v>
      </c>
      <c r="P2">
        <v>5</v>
      </c>
      <c r="Q2">
        <v>7</v>
      </c>
      <c r="R2">
        <v>230</v>
      </c>
      <c r="S2">
        <v>810</v>
      </c>
      <c r="T2">
        <v>580</v>
      </c>
      <c r="U2">
        <v>30</v>
      </c>
      <c r="V2">
        <v>6</v>
      </c>
      <c r="W2">
        <v>9.5</v>
      </c>
      <c r="X2" s="2">
        <v>5700</v>
      </c>
      <c r="Y2" s="2">
        <v>9060</v>
      </c>
      <c r="Z2">
        <v>9</v>
      </c>
      <c r="AA2">
        <v>0</v>
      </c>
      <c r="AB2">
        <v>22</v>
      </c>
      <c r="AC2">
        <v>0</v>
      </c>
      <c r="AD2">
        <v>9</v>
      </c>
      <c r="AE2">
        <v>22</v>
      </c>
      <c r="AF2" s="6">
        <v>34.700000000000003</v>
      </c>
      <c r="AG2" s="6">
        <v>62.7</v>
      </c>
      <c r="AH2" t="str">
        <f>IF(OR(ISNUMBER(SEARCH("Alabama", A2)), ISNUMBER(SEARCH("Arkansas", A2)), ISNUMBER(SEARCH("Idaho", A2)), ISNUMBER(SEARCH("Indiana", A2)), ISNUMBER(SEARCH("Kentucky", A2)), ISNUMBER(SEARCH("Louisiana", A2)), ISNUMBER(SEARCH("Mississippi", A2)), ISNUMBER(SEARCH("Missouri", A2)), ISNUMBER(SEARCH("North Dakota", A2)), ISNUMBER(SEARCH("Oklahoma", A2)), ISNUMBER(SEARCH("South Dakota", A2)), ISNUMBER(SEARCH("Tennessee", A2)), ISNUMBER(SEARCH("Texas", A2)), ISNUMBER(SEARCH("West Virginia", A2))), "banned", "")</f>
        <v>banned</v>
      </c>
      <c r="AI2" s="8" t="s">
        <v>114</v>
      </c>
    </row>
    <row r="3" spans="1:35" x14ac:dyDescent="0.2">
      <c r="A3" t="s">
        <v>13</v>
      </c>
      <c r="B3">
        <v>0</v>
      </c>
      <c r="C3">
        <v>0</v>
      </c>
      <c r="D3">
        <v>-25</v>
      </c>
      <c r="E3">
        <v>0.1</v>
      </c>
      <c r="F3">
        <v>79</v>
      </c>
      <c r="G3">
        <v>87</v>
      </c>
      <c r="H3">
        <v>7</v>
      </c>
      <c r="I3">
        <v>33</v>
      </c>
      <c r="J3">
        <v>17</v>
      </c>
      <c r="K3">
        <v>3.6</v>
      </c>
      <c r="L3">
        <v>6.6</v>
      </c>
      <c r="M3">
        <v>12.2</v>
      </c>
      <c r="N3">
        <v>0</v>
      </c>
      <c r="O3">
        <v>-2</v>
      </c>
      <c r="P3">
        <v>4</v>
      </c>
      <c r="Q3">
        <v>6</v>
      </c>
      <c r="R3">
        <v>50</v>
      </c>
      <c r="S3">
        <v>150</v>
      </c>
      <c r="T3">
        <v>100</v>
      </c>
      <c r="U3" s="1" t="s">
        <v>11</v>
      </c>
      <c r="V3">
        <v>8.6</v>
      </c>
      <c r="W3">
        <v>9.1999999999999993</v>
      </c>
      <c r="X3" s="2">
        <v>1240</v>
      </c>
      <c r="Y3" s="2">
        <v>1320</v>
      </c>
      <c r="Z3">
        <v>0</v>
      </c>
      <c r="AA3">
        <v>835</v>
      </c>
      <c r="AB3">
        <v>0</v>
      </c>
      <c r="AC3">
        <v>216</v>
      </c>
      <c r="AD3">
        <v>835</v>
      </c>
      <c r="AE3">
        <v>216</v>
      </c>
      <c r="AF3" s="6">
        <v>37.6</v>
      </c>
      <c r="AG3" s="6">
        <v>52.8</v>
      </c>
      <c r="AH3" t="str">
        <f t="shared" ref="AH3:AH52" si="0">IF(OR(ISNUMBER(SEARCH("Alabama", A3)), ISNUMBER(SEARCH("Arkansas", A3)), ISNUMBER(SEARCH("Idaho", A3)), ISNUMBER(SEARCH("Indiana", A3)), ISNUMBER(SEARCH("Kentucky", A3)), ISNUMBER(SEARCH("Louisiana", A3)), ISNUMBER(SEARCH("Mississippi", A3)), ISNUMBER(SEARCH("Missouri", A3)), ISNUMBER(SEARCH("North Dakota", A3)), ISNUMBER(SEARCH("Oklahoma", A3)), ISNUMBER(SEARCH("South Dakota", A3)), ISNUMBER(SEARCH("Tennessee", A3)), ISNUMBER(SEARCH("Texas", A3)), ISNUMBER(SEARCH("West Virginia", A3))), "banned", "")</f>
        <v/>
      </c>
      <c r="AI3" s="8" t="s">
        <v>115</v>
      </c>
    </row>
    <row r="4" spans="1:35" x14ac:dyDescent="0.2">
      <c r="A4" t="s">
        <v>14</v>
      </c>
      <c r="B4">
        <v>1</v>
      </c>
      <c r="C4">
        <v>0</v>
      </c>
      <c r="D4">
        <v>-8</v>
      </c>
      <c r="E4">
        <v>1.4</v>
      </c>
      <c r="F4">
        <v>80</v>
      </c>
      <c r="G4">
        <v>80</v>
      </c>
      <c r="H4">
        <v>6</v>
      </c>
      <c r="I4">
        <v>18</v>
      </c>
      <c r="J4">
        <v>19</v>
      </c>
      <c r="K4">
        <v>2.1</v>
      </c>
      <c r="L4">
        <v>5.4</v>
      </c>
      <c r="M4">
        <v>10.4</v>
      </c>
      <c r="N4">
        <v>0</v>
      </c>
      <c r="O4">
        <v>-1</v>
      </c>
      <c r="P4">
        <v>8</v>
      </c>
      <c r="Q4">
        <v>11</v>
      </c>
      <c r="R4">
        <v>290</v>
      </c>
      <c r="S4" s="2">
        <v>1240</v>
      </c>
      <c r="T4">
        <v>960</v>
      </c>
      <c r="U4">
        <v>30</v>
      </c>
      <c r="V4">
        <v>9.3000000000000007</v>
      </c>
      <c r="W4">
        <v>9.6999999999999993</v>
      </c>
      <c r="X4" s="2">
        <v>13320</v>
      </c>
      <c r="Y4" s="2">
        <v>13820</v>
      </c>
      <c r="Z4">
        <v>1</v>
      </c>
      <c r="AA4">
        <v>13</v>
      </c>
      <c r="AB4">
        <v>28</v>
      </c>
      <c r="AC4">
        <v>11</v>
      </c>
      <c r="AD4">
        <v>14</v>
      </c>
      <c r="AE4">
        <v>40</v>
      </c>
      <c r="AF4" s="6">
        <v>45.5</v>
      </c>
      <c r="AG4" s="7">
        <v>49</v>
      </c>
      <c r="AH4" t="str">
        <f t="shared" si="0"/>
        <v/>
      </c>
      <c r="AI4" s="8" t="s">
        <v>116</v>
      </c>
    </row>
    <row r="5" spans="1:35" x14ac:dyDescent="0.2">
      <c r="A5" t="s">
        <v>15</v>
      </c>
      <c r="B5">
        <v>2</v>
      </c>
      <c r="C5">
        <v>-33</v>
      </c>
      <c r="D5">
        <v>0</v>
      </c>
      <c r="E5">
        <v>0.3</v>
      </c>
      <c r="F5">
        <v>97</v>
      </c>
      <c r="G5">
        <v>99</v>
      </c>
      <c r="H5">
        <v>37</v>
      </c>
      <c r="I5">
        <v>86</v>
      </c>
      <c r="J5">
        <v>77</v>
      </c>
      <c r="K5">
        <v>1.7</v>
      </c>
      <c r="L5">
        <v>4</v>
      </c>
      <c r="M5">
        <v>7.3</v>
      </c>
      <c r="N5">
        <v>-1</v>
      </c>
      <c r="O5">
        <v>0</v>
      </c>
      <c r="P5">
        <v>2</v>
      </c>
      <c r="Q5">
        <v>4</v>
      </c>
      <c r="R5">
        <v>100</v>
      </c>
      <c r="S5">
        <v>380</v>
      </c>
      <c r="T5">
        <v>280</v>
      </c>
      <c r="U5">
        <v>20</v>
      </c>
      <c r="V5">
        <v>5.6</v>
      </c>
      <c r="W5">
        <v>7.8</v>
      </c>
      <c r="X5" s="2">
        <v>3250</v>
      </c>
      <c r="Y5" s="2">
        <v>4510</v>
      </c>
      <c r="Z5">
        <v>0</v>
      </c>
      <c r="AA5">
        <v>0</v>
      </c>
      <c r="AB5">
        <v>0</v>
      </c>
      <c r="AC5">
        <v>0</v>
      </c>
      <c r="AD5">
        <v>0</v>
      </c>
      <c r="AE5">
        <v>0</v>
      </c>
      <c r="AF5" s="6">
        <v>33.700000000000003</v>
      </c>
      <c r="AG5" s="6">
        <v>60.6</v>
      </c>
      <c r="AH5" t="str">
        <f t="shared" si="0"/>
        <v>banned</v>
      </c>
      <c r="AI5" s="8" t="s">
        <v>117</v>
      </c>
    </row>
    <row r="6" spans="1:35" x14ac:dyDescent="0.2">
      <c r="A6" t="s">
        <v>16</v>
      </c>
      <c r="B6">
        <v>17</v>
      </c>
      <c r="C6">
        <v>7</v>
      </c>
      <c r="D6">
        <v>-18</v>
      </c>
      <c r="E6">
        <v>16.600000000000001</v>
      </c>
      <c r="F6">
        <v>24</v>
      </c>
      <c r="G6">
        <v>38</v>
      </c>
      <c r="H6">
        <v>0</v>
      </c>
      <c r="I6">
        <v>3</v>
      </c>
      <c r="J6">
        <v>1</v>
      </c>
      <c r="K6" s="1">
        <v>4.7</v>
      </c>
      <c r="L6" s="1">
        <v>9.6</v>
      </c>
      <c r="M6" s="1">
        <v>16.8</v>
      </c>
      <c r="N6">
        <v>12</v>
      </c>
      <c r="O6">
        <v>-93</v>
      </c>
      <c r="P6">
        <v>173</v>
      </c>
      <c r="Q6">
        <v>419</v>
      </c>
      <c r="R6" s="1">
        <v>3520</v>
      </c>
      <c r="S6" s="1">
        <v>11940</v>
      </c>
      <c r="T6" s="1">
        <v>8420</v>
      </c>
      <c r="U6" s="1">
        <v>300</v>
      </c>
      <c r="V6">
        <v>19.2</v>
      </c>
      <c r="W6">
        <v>19</v>
      </c>
      <c r="X6" s="2">
        <v>154060</v>
      </c>
      <c r="Y6" s="2">
        <v>152400</v>
      </c>
      <c r="Z6">
        <v>0</v>
      </c>
      <c r="AA6" s="2">
        <v>88466</v>
      </c>
      <c r="AB6">
        <v>0</v>
      </c>
      <c r="AC6" s="2">
        <v>32613</v>
      </c>
      <c r="AD6" s="2">
        <v>88466</v>
      </c>
      <c r="AE6" s="2">
        <v>32613</v>
      </c>
      <c r="AF6" s="6">
        <v>62.3</v>
      </c>
      <c r="AG6" s="6">
        <v>31.9</v>
      </c>
      <c r="AH6" t="str">
        <f t="shared" si="0"/>
        <v/>
      </c>
      <c r="AI6" s="8" t="s">
        <v>118</v>
      </c>
    </row>
    <row r="7" spans="1:35" x14ac:dyDescent="0.2">
      <c r="A7" t="s">
        <v>17</v>
      </c>
      <c r="B7">
        <v>3</v>
      </c>
      <c r="C7">
        <v>28</v>
      </c>
      <c r="D7">
        <v>-11</v>
      </c>
      <c r="E7">
        <v>1.4</v>
      </c>
      <c r="F7">
        <v>77</v>
      </c>
      <c r="G7">
        <v>77</v>
      </c>
      <c r="H7">
        <v>1</v>
      </c>
      <c r="I7">
        <v>26</v>
      </c>
      <c r="J7">
        <v>17</v>
      </c>
      <c r="K7">
        <v>3.2</v>
      </c>
      <c r="L7">
        <v>6.2</v>
      </c>
      <c r="M7">
        <v>10.9</v>
      </c>
      <c r="N7">
        <v>5</v>
      </c>
      <c r="O7">
        <v>-4</v>
      </c>
      <c r="P7">
        <v>23</v>
      </c>
      <c r="Q7">
        <v>32</v>
      </c>
      <c r="R7">
        <v>330</v>
      </c>
      <c r="S7" s="2">
        <v>1080</v>
      </c>
      <c r="T7">
        <v>750</v>
      </c>
      <c r="U7">
        <v>20</v>
      </c>
      <c r="V7">
        <v>11.2</v>
      </c>
      <c r="W7">
        <v>9.9</v>
      </c>
      <c r="X7" s="2">
        <v>13420</v>
      </c>
      <c r="Y7" s="2">
        <v>11830</v>
      </c>
      <c r="Z7">
        <v>0</v>
      </c>
      <c r="AA7">
        <v>0</v>
      </c>
      <c r="AB7">
        <v>0</v>
      </c>
      <c r="AC7">
        <v>0</v>
      </c>
      <c r="AD7">
        <v>0</v>
      </c>
      <c r="AE7">
        <v>0</v>
      </c>
      <c r="AF7" s="6">
        <v>48.2</v>
      </c>
      <c r="AG7" s="6">
        <v>43.3</v>
      </c>
      <c r="AH7" t="str">
        <f t="shared" si="0"/>
        <v/>
      </c>
      <c r="AI7" s="8" t="s">
        <v>119</v>
      </c>
    </row>
    <row r="8" spans="1:35" x14ac:dyDescent="0.2">
      <c r="A8" t="s">
        <v>18</v>
      </c>
      <c r="B8">
        <v>-6</v>
      </c>
      <c r="C8">
        <v>-23</v>
      </c>
      <c r="D8">
        <v>-8</v>
      </c>
      <c r="E8">
        <v>1.2</v>
      </c>
      <c r="F8">
        <v>13</v>
      </c>
      <c r="G8">
        <v>0</v>
      </c>
      <c r="H8">
        <v>6</v>
      </c>
      <c r="I8">
        <v>0</v>
      </c>
      <c r="J8">
        <v>5</v>
      </c>
      <c r="K8">
        <v>5</v>
      </c>
      <c r="L8">
        <v>9.3000000000000007</v>
      </c>
      <c r="M8">
        <v>15</v>
      </c>
      <c r="N8">
        <v>-6</v>
      </c>
      <c r="O8">
        <v>-5</v>
      </c>
      <c r="P8">
        <v>20</v>
      </c>
      <c r="Q8">
        <v>54</v>
      </c>
      <c r="R8">
        <v>350</v>
      </c>
      <c r="S8" s="2">
        <v>1110</v>
      </c>
      <c r="T8">
        <v>770</v>
      </c>
      <c r="U8">
        <v>30</v>
      </c>
      <c r="V8">
        <v>16.7</v>
      </c>
      <c r="W8">
        <v>17.100000000000001</v>
      </c>
      <c r="X8" s="2">
        <v>11170</v>
      </c>
      <c r="Y8" s="2">
        <v>11460</v>
      </c>
      <c r="Z8">
        <v>0</v>
      </c>
      <c r="AA8" s="1" t="s">
        <v>87</v>
      </c>
      <c r="AB8">
        <v>0</v>
      </c>
      <c r="AC8">
        <v>184</v>
      </c>
      <c r="AD8" s="1" t="s">
        <v>87</v>
      </c>
      <c r="AE8">
        <v>184</v>
      </c>
      <c r="AF8" s="6">
        <v>54.7</v>
      </c>
      <c r="AG8" s="7">
        <v>41</v>
      </c>
      <c r="AH8" t="str">
        <f t="shared" si="0"/>
        <v/>
      </c>
      <c r="AI8" s="8" t="s">
        <v>120</v>
      </c>
    </row>
    <row r="9" spans="1:35" x14ac:dyDescent="0.2">
      <c r="A9" t="s">
        <v>19</v>
      </c>
      <c r="B9">
        <v>-5</v>
      </c>
      <c r="C9">
        <v>-25</v>
      </c>
      <c r="D9">
        <v>0</v>
      </c>
      <c r="E9">
        <v>0.2</v>
      </c>
      <c r="F9">
        <v>33</v>
      </c>
      <c r="G9">
        <v>33</v>
      </c>
      <c r="H9">
        <v>44</v>
      </c>
      <c r="I9">
        <v>19</v>
      </c>
      <c r="J9">
        <v>18</v>
      </c>
      <c r="K9">
        <v>3.9</v>
      </c>
      <c r="L9">
        <v>8.4</v>
      </c>
      <c r="M9">
        <v>14.5</v>
      </c>
      <c r="N9">
        <v>-1</v>
      </c>
      <c r="O9">
        <v>0</v>
      </c>
      <c r="P9">
        <v>3</v>
      </c>
      <c r="Q9">
        <v>6</v>
      </c>
      <c r="R9">
        <v>70</v>
      </c>
      <c r="S9">
        <v>250</v>
      </c>
      <c r="T9">
        <v>180</v>
      </c>
      <c r="U9" s="1" t="s">
        <v>11</v>
      </c>
      <c r="V9">
        <v>10</v>
      </c>
      <c r="W9">
        <v>15.8</v>
      </c>
      <c r="X9" s="2">
        <v>1830</v>
      </c>
      <c r="Y9" s="2">
        <v>2870</v>
      </c>
      <c r="Z9">
        <v>1</v>
      </c>
      <c r="AA9" s="1" t="s">
        <v>87</v>
      </c>
      <c r="AB9" s="1" t="s">
        <v>20</v>
      </c>
      <c r="AC9">
        <v>0</v>
      </c>
      <c r="AD9">
        <v>1</v>
      </c>
      <c r="AE9" s="1" t="s">
        <v>20</v>
      </c>
      <c r="AF9" s="6">
        <v>53.4</v>
      </c>
      <c r="AG9" s="6">
        <v>41.9</v>
      </c>
      <c r="AH9" t="str">
        <f t="shared" si="0"/>
        <v/>
      </c>
      <c r="AI9" s="8" t="s">
        <v>121</v>
      </c>
    </row>
    <row r="10" spans="1:35" x14ac:dyDescent="0.2">
      <c r="A10" t="s">
        <v>21</v>
      </c>
      <c r="B10">
        <v>62</v>
      </c>
      <c r="C10">
        <v>0</v>
      </c>
      <c r="D10">
        <v>-11</v>
      </c>
      <c r="E10">
        <v>1</v>
      </c>
      <c r="F10">
        <v>0</v>
      </c>
      <c r="G10">
        <v>0</v>
      </c>
      <c r="H10">
        <v>45</v>
      </c>
      <c r="I10">
        <v>0</v>
      </c>
      <c r="J10">
        <v>0</v>
      </c>
      <c r="K10">
        <v>14.6</v>
      </c>
      <c r="L10">
        <v>19.8</v>
      </c>
      <c r="M10">
        <v>23.4</v>
      </c>
      <c r="N10">
        <v>0</v>
      </c>
      <c r="O10">
        <v>-1</v>
      </c>
      <c r="P10">
        <v>5</v>
      </c>
      <c r="Q10">
        <v>8</v>
      </c>
      <c r="R10">
        <v>110</v>
      </c>
      <c r="S10">
        <v>380</v>
      </c>
      <c r="T10">
        <v>270</v>
      </c>
      <c r="U10" s="1" t="s">
        <v>11</v>
      </c>
      <c r="V10">
        <v>48.9</v>
      </c>
      <c r="W10">
        <v>26.1</v>
      </c>
      <c r="X10" s="2">
        <v>9410</v>
      </c>
      <c r="Y10" s="2">
        <v>5010</v>
      </c>
      <c r="Z10">
        <v>0</v>
      </c>
      <c r="AA10">
        <v>0</v>
      </c>
      <c r="AB10">
        <v>0</v>
      </c>
      <c r="AC10">
        <v>0</v>
      </c>
      <c r="AD10">
        <v>0</v>
      </c>
      <c r="AE10" s="1" t="s">
        <v>22</v>
      </c>
      <c r="AF10" s="6">
        <v>92.8</v>
      </c>
      <c r="AG10" s="6">
        <v>4.2</v>
      </c>
      <c r="AH10" t="str">
        <f t="shared" si="0"/>
        <v/>
      </c>
      <c r="AI10" s="8" t="s">
        <v>122</v>
      </c>
    </row>
    <row r="11" spans="1:35" x14ac:dyDescent="0.2">
      <c r="A11" t="s">
        <v>23</v>
      </c>
      <c r="B11">
        <v>6</v>
      </c>
      <c r="C11">
        <v>-11</v>
      </c>
      <c r="D11">
        <v>-1</v>
      </c>
      <c r="E11">
        <v>8.3000000000000007</v>
      </c>
      <c r="F11">
        <v>67</v>
      </c>
      <c r="G11">
        <v>75</v>
      </c>
      <c r="H11">
        <v>1</v>
      </c>
      <c r="I11">
        <v>25</v>
      </c>
      <c r="J11">
        <v>19</v>
      </c>
      <c r="K11" s="1" t="s">
        <v>87</v>
      </c>
      <c r="L11">
        <v>9.1</v>
      </c>
      <c r="M11" s="1" t="s">
        <v>87</v>
      </c>
      <c r="N11">
        <v>-7</v>
      </c>
      <c r="O11">
        <v>-1</v>
      </c>
      <c r="P11">
        <v>58</v>
      </c>
      <c r="Q11">
        <v>85</v>
      </c>
      <c r="R11" s="1" t="s">
        <v>87</v>
      </c>
      <c r="S11" s="2">
        <v>5340</v>
      </c>
      <c r="T11" s="1" t="s">
        <v>87</v>
      </c>
      <c r="U11">
        <v>100</v>
      </c>
      <c r="V11">
        <v>19.7</v>
      </c>
      <c r="W11">
        <v>18.8</v>
      </c>
      <c r="X11" s="2">
        <v>77400</v>
      </c>
      <c r="Y11" s="2">
        <v>73830</v>
      </c>
      <c r="Z11">
        <v>0</v>
      </c>
      <c r="AA11" s="1" t="s">
        <v>87</v>
      </c>
      <c r="AB11">
        <v>0</v>
      </c>
      <c r="AC11">
        <v>0</v>
      </c>
      <c r="AD11" s="1" t="s">
        <v>87</v>
      </c>
      <c r="AE11">
        <v>0</v>
      </c>
      <c r="AF11" s="6">
        <v>47.8</v>
      </c>
      <c r="AG11" s="7">
        <v>49</v>
      </c>
      <c r="AH11" t="str">
        <f t="shared" si="0"/>
        <v/>
      </c>
      <c r="AI11" s="8" t="s">
        <v>123</v>
      </c>
    </row>
    <row r="12" spans="1:35" x14ac:dyDescent="0.2">
      <c r="A12" t="s">
        <v>24</v>
      </c>
      <c r="B12">
        <v>12</v>
      </c>
      <c r="C12">
        <v>-7</v>
      </c>
      <c r="D12">
        <v>-7</v>
      </c>
      <c r="E12">
        <v>4.5</v>
      </c>
      <c r="F12">
        <v>94</v>
      </c>
      <c r="G12">
        <v>95</v>
      </c>
      <c r="H12">
        <v>5</v>
      </c>
      <c r="I12">
        <v>55</v>
      </c>
      <c r="J12">
        <v>54</v>
      </c>
      <c r="K12">
        <v>3.4</v>
      </c>
      <c r="L12">
        <v>7.4</v>
      </c>
      <c r="M12">
        <v>13.7</v>
      </c>
      <c r="N12">
        <v>-1</v>
      </c>
      <c r="O12">
        <v>-2</v>
      </c>
      <c r="P12">
        <v>14</v>
      </c>
      <c r="Q12">
        <v>26</v>
      </c>
      <c r="R12">
        <v>730</v>
      </c>
      <c r="S12" s="2">
        <v>2640</v>
      </c>
      <c r="T12" s="2">
        <v>1900</v>
      </c>
      <c r="U12">
        <v>70</v>
      </c>
      <c r="V12">
        <v>18.899999999999999</v>
      </c>
      <c r="W12">
        <v>16.600000000000001</v>
      </c>
      <c r="X12" s="2">
        <v>41620</v>
      </c>
      <c r="Y12" s="2">
        <v>36470</v>
      </c>
      <c r="Z12">
        <v>8</v>
      </c>
      <c r="AA12">
        <v>0</v>
      </c>
      <c r="AB12">
        <v>298</v>
      </c>
      <c r="AC12" s="1" t="s">
        <v>22</v>
      </c>
      <c r="AD12">
        <v>8</v>
      </c>
      <c r="AE12">
        <v>298</v>
      </c>
      <c r="AF12" s="6">
        <v>45.9</v>
      </c>
      <c r="AG12" s="7">
        <v>51</v>
      </c>
      <c r="AH12" t="str">
        <f t="shared" si="0"/>
        <v/>
      </c>
      <c r="AI12" s="8" t="s">
        <v>124</v>
      </c>
    </row>
    <row r="13" spans="1:35" x14ac:dyDescent="0.2">
      <c r="A13" t="s">
        <v>25</v>
      </c>
      <c r="B13">
        <v>1</v>
      </c>
      <c r="C13">
        <v>0</v>
      </c>
      <c r="D13">
        <v>-3</v>
      </c>
      <c r="E13">
        <v>0.3</v>
      </c>
      <c r="F13">
        <v>20</v>
      </c>
      <c r="G13">
        <v>40</v>
      </c>
      <c r="H13">
        <v>2</v>
      </c>
      <c r="I13">
        <v>5</v>
      </c>
      <c r="J13">
        <v>0</v>
      </c>
      <c r="K13">
        <v>4.5999999999999996</v>
      </c>
      <c r="L13">
        <v>8.3000000000000007</v>
      </c>
      <c r="M13">
        <v>14.2</v>
      </c>
      <c r="N13">
        <v>0</v>
      </c>
      <c r="O13">
        <v>-1</v>
      </c>
      <c r="P13">
        <v>4</v>
      </c>
      <c r="Q13">
        <v>28</v>
      </c>
      <c r="R13">
        <v>110</v>
      </c>
      <c r="S13">
        <v>310</v>
      </c>
      <c r="T13">
        <v>200</v>
      </c>
      <c r="U13">
        <v>10</v>
      </c>
      <c r="V13">
        <v>12.1</v>
      </c>
      <c r="W13">
        <v>12.1</v>
      </c>
      <c r="X13" s="2">
        <v>3130</v>
      </c>
      <c r="Y13" s="2">
        <v>3120</v>
      </c>
      <c r="Z13">
        <v>0</v>
      </c>
      <c r="AA13" s="2">
        <v>1279</v>
      </c>
      <c r="AB13">
        <v>0</v>
      </c>
      <c r="AC13">
        <v>253</v>
      </c>
      <c r="AD13" s="2">
        <v>1279</v>
      </c>
      <c r="AE13">
        <v>253</v>
      </c>
      <c r="AF13" s="6">
        <v>62.2</v>
      </c>
      <c r="AG13" s="7">
        <v>30</v>
      </c>
      <c r="AH13" t="str">
        <f t="shared" si="0"/>
        <v/>
      </c>
      <c r="AI13" s="8" t="s">
        <v>125</v>
      </c>
    </row>
    <row r="14" spans="1:35" x14ac:dyDescent="0.2">
      <c r="A14" t="s">
        <v>26</v>
      </c>
      <c r="B14">
        <v>23</v>
      </c>
      <c r="C14">
        <v>0</v>
      </c>
      <c r="D14">
        <v>0</v>
      </c>
      <c r="E14">
        <v>0.2</v>
      </c>
      <c r="F14">
        <v>95</v>
      </c>
      <c r="G14">
        <v>95</v>
      </c>
      <c r="H14">
        <v>26</v>
      </c>
      <c r="I14">
        <v>67</v>
      </c>
      <c r="J14">
        <v>68</v>
      </c>
      <c r="K14">
        <v>1.4</v>
      </c>
      <c r="L14">
        <v>3.4</v>
      </c>
      <c r="M14">
        <v>6.6</v>
      </c>
      <c r="N14">
        <v>0</v>
      </c>
      <c r="O14">
        <v>0</v>
      </c>
      <c r="P14">
        <v>3</v>
      </c>
      <c r="Q14">
        <v>5</v>
      </c>
      <c r="R14">
        <v>50</v>
      </c>
      <c r="S14">
        <v>200</v>
      </c>
      <c r="T14">
        <v>150</v>
      </c>
      <c r="U14">
        <v>277</v>
      </c>
      <c r="V14">
        <v>4.8</v>
      </c>
      <c r="W14">
        <v>6</v>
      </c>
      <c r="X14" s="2">
        <v>1690</v>
      </c>
      <c r="Y14" s="2">
        <v>2130</v>
      </c>
      <c r="Z14">
        <v>0</v>
      </c>
      <c r="AA14">
        <v>0</v>
      </c>
      <c r="AB14" s="1" t="s">
        <v>20</v>
      </c>
      <c r="AC14">
        <v>0</v>
      </c>
      <c r="AD14">
        <v>0</v>
      </c>
      <c r="AE14" s="1" t="s">
        <v>20</v>
      </c>
      <c r="AF14" s="6">
        <v>27.5</v>
      </c>
      <c r="AG14" s="6">
        <v>59.3</v>
      </c>
      <c r="AH14" t="str">
        <f t="shared" si="0"/>
        <v>banned</v>
      </c>
      <c r="AI14" s="8" t="s">
        <v>126</v>
      </c>
    </row>
    <row r="15" spans="1:35" x14ac:dyDescent="0.2">
      <c r="A15" t="s">
        <v>27</v>
      </c>
      <c r="B15">
        <v>28</v>
      </c>
      <c r="C15">
        <v>20</v>
      </c>
      <c r="D15">
        <v>0</v>
      </c>
      <c r="E15">
        <v>5.7</v>
      </c>
      <c r="F15">
        <v>91</v>
      </c>
      <c r="G15">
        <v>89</v>
      </c>
      <c r="H15">
        <v>1</v>
      </c>
      <c r="I15">
        <v>32</v>
      </c>
      <c r="J15">
        <v>34</v>
      </c>
      <c r="K15">
        <v>4.2</v>
      </c>
      <c r="L15">
        <v>8.6</v>
      </c>
      <c r="M15">
        <v>15.5</v>
      </c>
      <c r="N15">
        <v>5</v>
      </c>
      <c r="O15">
        <v>0</v>
      </c>
      <c r="P15">
        <v>30</v>
      </c>
      <c r="Q15">
        <v>40</v>
      </c>
      <c r="R15" s="2">
        <v>1050</v>
      </c>
      <c r="S15" s="2">
        <v>3520</v>
      </c>
      <c r="T15" s="2">
        <v>2470</v>
      </c>
      <c r="U15">
        <v>100</v>
      </c>
      <c r="V15">
        <v>21.3</v>
      </c>
      <c r="W15">
        <v>17.100000000000001</v>
      </c>
      <c r="X15" s="2">
        <v>52780</v>
      </c>
      <c r="Y15" s="2">
        <v>42250</v>
      </c>
      <c r="Z15">
        <v>237</v>
      </c>
      <c r="AA15">
        <v>134</v>
      </c>
      <c r="AB15">
        <v>38</v>
      </c>
      <c r="AC15">
        <v>61</v>
      </c>
      <c r="AD15">
        <v>371</v>
      </c>
      <c r="AE15">
        <v>99</v>
      </c>
      <c r="AF15" s="7">
        <v>56</v>
      </c>
      <c r="AG15" s="6">
        <v>38.9</v>
      </c>
      <c r="AH15" t="str">
        <f t="shared" si="0"/>
        <v/>
      </c>
      <c r="AI15" s="8" t="s">
        <v>127</v>
      </c>
    </row>
    <row r="16" spans="1:35" x14ac:dyDescent="0.2">
      <c r="A16" t="s">
        <v>28</v>
      </c>
      <c r="B16">
        <v>2</v>
      </c>
      <c r="C16">
        <v>17</v>
      </c>
      <c r="D16">
        <v>-18</v>
      </c>
      <c r="E16">
        <v>0.8</v>
      </c>
      <c r="F16">
        <v>95</v>
      </c>
      <c r="G16">
        <v>95</v>
      </c>
      <c r="H16">
        <v>31</v>
      </c>
      <c r="I16">
        <v>66</v>
      </c>
      <c r="J16">
        <v>66</v>
      </c>
      <c r="K16">
        <v>2.2000000000000002</v>
      </c>
      <c r="L16">
        <v>4.8</v>
      </c>
      <c r="M16">
        <v>8.6</v>
      </c>
      <c r="N16">
        <v>1</v>
      </c>
      <c r="O16">
        <v>-2</v>
      </c>
      <c r="P16">
        <v>7</v>
      </c>
      <c r="Q16">
        <v>9</v>
      </c>
      <c r="R16">
        <v>300</v>
      </c>
      <c r="S16" s="2">
        <v>1060</v>
      </c>
      <c r="T16">
        <v>770</v>
      </c>
      <c r="U16">
        <v>20</v>
      </c>
      <c r="V16">
        <v>6</v>
      </c>
      <c r="W16">
        <v>8.1999999999999993</v>
      </c>
      <c r="X16" s="2">
        <v>7880</v>
      </c>
      <c r="Y16" s="2">
        <v>10810</v>
      </c>
      <c r="Z16">
        <v>0</v>
      </c>
      <c r="AA16">
        <v>0</v>
      </c>
      <c r="AB16" s="1" t="s">
        <v>20</v>
      </c>
      <c r="AC16">
        <v>0</v>
      </c>
      <c r="AD16">
        <v>0</v>
      </c>
      <c r="AE16" s="1" t="s">
        <v>20</v>
      </c>
      <c r="AF16" s="6">
        <v>37.9</v>
      </c>
      <c r="AG16" s="6">
        <v>57.2</v>
      </c>
      <c r="AH16" t="str">
        <f t="shared" si="0"/>
        <v>banned</v>
      </c>
      <c r="AI16" s="8" t="s">
        <v>128</v>
      </c>
    </row>
    <row r="17" spans="1:35" x14ac:dyDescent="0.2">
      <c r="A17" t="s">
        <v>29</v>
      </c>
      <c r="B17">
        <v>-6</v>
      </c>
      <c r="C17">
        <v>-25</v>
      </c>
      <c r="D17">
        <v>-31</v>
      </c>
      <c r="E17">
        <v>0.4</v>
      </c>
      <c r="F17">
        <v>89</v>
      </c>
      <c r="G17">
        <v>95</v>
      </c>
      <c r="H17">
        <v>12</v>
      </c>
      <c r="I17">
        <v>65</v>
      </c>
      <c r="J17">
        <v>42</v>
      </c>
      <c r="K17">
        <v>1.6</v>
      </c>
      <c r="L17">
        <v>3.5</v>
      </c>
      <c r="M17">
        <v>6</v>
      </c>
      <c r="N17">
        <v>-2</v>
      </c>
      <c r="O17">
        <v>-4</v>
      </c>
      <c r="P17">
        <v>6</v>
      </c>
      <c r="Q17">
        <v>9</v>
      </c>
      <c r="R17">
        <v>100</v>
      </c>
      <c r="S17">
        <v>360</v>
      </c>
      <c r="T17">
        <v>270</v>
      </c>
      <c r="U17" s="1" t="s">
        <v>11</v>
      </c>
      <c r="V17">
        <v>5.9</v>
      </c>
      <c r="W17">
        <v>5.9</v>
      </c>
      <c r="X17" s="2">
        <v>3510</v>
      </c>
      <c r="Y17" s="2">
        <v>3510</v>
      </c>
      <c r="Z17">
        <v>3</v>
      </c>
      <c r="AA17">
        <v>20</v>
      </c>
      <c r="AB17">
        <v>0</v>
      </c>
      <c r="AC17" s="1" t="s">
        <v>22</v>
      </c>
      <c r="AD17">
        <v>23</v>
      </c>
      <c r="AE17" s="1" t="s">
        <v>22</v>
      </c>
      <c r="AF17" s="6">
        <v>42.2</v>
      </c>
      <c r="AG17" s="6">
        <v>51.7</v>
      </c>
      <c r="AH17" t="str">
        <f t="shared" si="0"/>
        <v/>
      </c>
      <c r="AI17" s="8" t="s">
        <v>129</v>
      </c>
    </row>
    <row r="18" spans="1:35" x14ac:dyDescent="0.2">
      <c r="A18" t="s">
        <v>30</v>
      </c>
      <c r="B18">
        <v>19</v>
      </c>
      <c r="C18">
        <v>0</v>
      </c>
      <c r="D18">
        <v>0</v>
      </c>
      <c r="E18">
        <v>0.9</v>
      </c>
      <c r="F18">
        <v>97</v>
      </c>
      <c r="G18">
        <v>98</v>
      </c>
      <c r="H18">
        <v>4</v>
      </c>
      <c r="I18">
        <v>60</v>
      </c>
      <c r="J18">
        <v>56</v>
      </c>
      <c r="K18">
        <v>1.5</v>
      </c>
      <c r="L18">
        <v>3.7</v>
      </c>
      <c r="M18">
        <v>7</v>
      </c>
      <c r="N18">
        <v>0</v>
      </c>
      <c r="O18">
        <v>0</v>
      </c>
      <c r="P18">
        <v>4</v>
      </c>
      <c r="Q18">
        <v>4</v>
      </c>
      <c r="R18">
        <v>90</v>
      </c>
      <c r="S18">
        <v>360</v>
      </c>
      <c r="T18">
        <v>270</v>
      </c>
      <c r="U18" s="1" t="s">
        <v>11</v>
      </c>
      <c r="V18">
        <v>14.5</v>
      </c>
      <c r="W18">
        <v>7.3</v>
      </c>
      <c r="X18" s="2">
        <v>8180</v>
      </c>
      <c r="Y18" s="2">
        <v>4120</v>
      </c>
      <c r="Z18">
        <v>0</v>
      </c>
      <c r="AA18">
        <v>0</v>
      </c>
      <c r="AB18">
        <v>0</v>
      </c>
      <c r="AC18" s="1" t="s">
        <v>22</v>
      </c>
      <c r="AD18">
        <v>0</v>
      </c>
      <c r="AE18" s="1" t="s">
        <v>22</v>
      </c>
      <c r="AF18" s="6">
        <v>36.299999999999997</v>
      </c>
      <c r="AG18" s="7">
        <v>57</v>
      </c>
      <c r="AH18" t="str">
        <f t="shared" si="0"/>
        <v/>
      </c>
      <c r="AI18" s="8" t="s">
        <v>130</v>
      </c>
    </row>
    <row r="19" spans="1:35" x14ac:dyDescent="0.2">
      <c r="A19" t="s">
        <v>31</v>
      </c>
      <c r="B19">
        <v>26</v>
      </c>
      <c r="C19">
        <v>100</v>
      </c>
      <c r="D19">
        <v>0</v>
      </c>
      <c r="E19">
        <v>0.4</v>
      </c>
      <c r="F19">
        <v>98</v>
      </c>
      <c r="G19">
        <v>99</v>
      </c>
      <c r="H19">
        <v>39</v>
      </c>
      <c r="I19">
        <v>82</v>
      </c>
      <c r="J19">
        <v>74</v>
      </c>
      <c r="K19" s="1" t="s">
        <v>87</v>
      </c>
      <c r="L19">
        <v>3.3</v>
      </c>
      <c r="M19" s="1" t="s">
        <v>87</v>
      </c>
      <c r="N19">
        <v>1</v>
      </c>
      <c r="O19">
        <v>0</v>
      </c>
      <c r="P19">
        <v>2</v>
      </c>
      <c r="Q19">
        <v>3</v>
      </c>
      <c r="R19" s="1" t="s">
        <v>87</v>
      </c>
      <c r="S19">
        <v>470</v>
      </c>
      <c r="T19" s="1" t="s">
        <v>87</v>
      </c>
      <c r="U19">
        <v>20</v>
      </c>
      <c r="V19">
        <v>4.8</v>
      </c>
      <c r="W19">
        <v>6.7</v>
      </c>
      <c r="X19" s="2">
        <v>4080</v>
      </c>
      <c r="Y19" s="2">
        <v>5690</v>
      </c>
      <c r="Z19">
        <v>0</v>
      </c>
      <c r="AA19">
        <v>0</v>
      </c>
      <c r="AB19">
        <v>0</v>
      </c>
      <c r="AC19">
        <v>0</v>
      </c>
      <c r="AD19">
        <v>0</v>
      </c>
      <c r="AE19">
        <v>0</v>
      </c>
      <c r="AF19" s="6">
        <v>32.700000000000003</v>
      </c>
      <c r="AG19" s="6">
        <v>62.5</v>
      </c>
      <c r="AH19" t="str">
        <f t="shared" si="0"/>
        <v>banned</v>
      </c>
      <c r="AI19" s="8" t="s">
        <v>131</v>
      </c>
    </row>
    <row r="20" spans="1:35" x14ac:dyDescent="0.2">
      <c r="A20" t="s">
        <v>32</v>
      </c>
      <c r="B20">
        <v>-25</v>
      </c>
      <c r="C20">
        <v>-25</v>
      </c>
      <c r="D20">
        <v>-20</v>
      </c>
      <c r="E20">
        <v>0.8</v>
      </c>
      <c r="F20">
        <v>92</v>
      </c>
      <c r="G20">
        <v>95</v>
      </c>
      <c r="H20">
        <v>21</v>
      </c>
      <c r="I20">
        <v>75</v>
      </c>
      <c r="J20">
        <v>63</v>
      </c>
      <c r="K20" s="1" t="s">
        <v>87</v>
      </c>
      <c r="L20">
        <v>5.8</v>
      </c>
      <c r="M20" s="1" t="s">
        <v>87</v>
      </c>
      <c r="N20">
        <v>-1</v>
      </c>
      <c r="O20">
        <v>-1</v>
      </c>
      <c r="P20">
        <v>3</v>
      </c>
      <c r="Q20">
        <v>4</v>
      </c>
      <c r="R20" s="1" t="s">
        <v>87</v>
      </c>
      <c r="S20">
        <v>840</v>
      </c>
      <c r="T20" s="1" t="s">
        <v>87</v>
      </c>
      <c r="U20">
        <v>30</v>
      </c>
      <c r="V20">
        <v>8</v>
      </c>
      <c r="W20">
        <v>8.4</v>
      </c>
      <c r="X20" s="2">
        <v>7360</v>
      </c>
      <c r="Y20" s="2">
        <v>7760</v>
      </c>
      <c r="Z20">
        <v>0</v>
      </c>
      <c r="AA20">
        <v>0</v>
      </c>
      <c r="AB20">
        <v>0</v>
      </c>
      <c r="AC20">
        <v>0</v>
      </c>
      <c r="AD20">
        <v>0</v>
      </c>
      <c r="AE20">
        <v>0</v>
      </c>
      <c r="AF20" s="6">
        <v>38.4</v>
      </c>
      <c r="AG20" s="6">
        <v>58.1</v>
      </c>
      <c r="AH20" t="str">
        <f t="shared" si="0"/>
        <v>banned</v>
      </c>
      <c r="AI20" s="8" t="s">
        <v>132</v>
      </c>
    </row>
    <row r="21" spans="1:35" x14ac:dyDescent="0.2">
      <c r="A21" t="s">
        <v>33</v>
      </c>
      <c r="B21">
        <v>15</v>
      </c>
      <c r="C21">
        <v>6</v>
      </c>
      <c r="D21">
        <v>133</v>
      </c>
      <c r="E21">
        <v>0.3</v>
      </c>
      <c r="F21">
        <v>75</v>
      </c>
      <c r="G21">
        <v>12</v>
      </c>
      <c r="H21">
        <v>5</v>
      </c>
      <c r="I21">
        <v>16</v>
      </c>
      <c r="J21">
        <v>46</v>
      </c>
      <c r="K21">
        <v>3.7</v>
      </c>
      <c r="L21">
        <v>6.4</v>
      </c>
      <c r="M21">
        <v>10.4</v>
      </c>
      <c r="N21">
        <v>1</v>
      </c>
      <c r="O21">
        <v>12</v>
      </c>
      <c r="P21">
        <v>17</v>
      </c>
      <c r="Q21">
        <v>21</v>
      </c>
      <c r="R21">
        <v>80</v>
      </c>
      <c r="S21">
        <v>240</v>
      </c>
      <c r="T21">
        <v>160</v>
      </c>
      <c r="U21" s="1" t="s">
        <v>11</v>
      </c>
      <c r="V21">
        <v>10.1</v>
      </c>
      <c r="W21">
        <v>10.1</v>
      </c>
      <c r="X21" s="2">
        <v>2370</v>
      </c>
      <c r="Y21" s="2">
        <v>2370</v>
      </c>
      <c r="Z21">
        <v>15</v>
      </c>
      <c r="AA21" s="1" t="s">
        <v>87</v>
      </c>
      <c r="AB21">
        <v>0</v>
      </c>
      <c r="AC21">
        <v>0</v>
      </c>
      <c r="AD21">
        <v>15</v>
      </c>
      <c r="AE21">
        <v>0</v>
      </c>
      <c r="AF21" s="7">
        <v>48</v>
      </c>
      <c r="AG21" s="7">
        <v>45</v>
      </c>
      <c r="AH21" t="str">
        <f t="shared" si="0"/>
        <v/>
      </c>
      <c r="AI21" s="8" t="s">
        <v>133</v>
      </c>
    </row>
    <row r="22" spans="1:35" x14ac:dyDescent="0.2">
      <c r="A22" t="s">
        <v>34</v>
      </c>
      <c r="B22">
        <v>4</v>
      </c>
      <c r="C22">
        <v>-8</v>
      </c>
      <c r="D22">
        <v>7</v>
      </c>
      <c r="E22">
        <v>3.3</v>
      </c>
      <c r="F22">
        <v>54</v>
      </c>
      <c r="G22">
        <v>62</v>
      </c>
      <c r="H22">
        <v>17</v>
      </c>
      <c r="I22">
        <v>23</v>
      </c>
      <c r="J22">
        <v>16</v>
      </c>
      <c r="K22" s="1">
        <v>6</v>
      </c>
      <c r="L22" s="1">
        <v>12.7</v>
      </c>
      <c r="M22" s="1">
        <v>22.7</v>
      </c>
      <c r="N22">
        <v>-2</v>
      </c>
      <c r="O22">
        <v>3</v>
      </c>
      <c r="P22">
        <v>23</v>
      </c>
      <c r="Q22">
        <v>44</v>
      </c>
      <c r="R22" s="1">
        <v>670</v>
      </c>
      <c r="S22" s="1">
        <v>2370</v>
      </c>
      <c r="T22" s="1">
        <v>1700</v>
      </c>
      <c r="U22" s="1">
        <v>60</v>
      </c>
      <c r="V22">
        <v>25.9</v>
      </c>
      <c r="W22">
        <v>24.9</v>
      </c>
      <c r="X22" s="2">
        <v>30750</v>
      </c>
      <c r="Y22" s="2">
        <v>29590</v>
      </c>
      <c r="Z22">
        <v>0</v>
      </c>
      <c r="AA22" s="2">
        <v>4352</v>
      </c>
      <c r="AB22">
        <v>0</v>
      </c>
      <c r="AC22" s="2">
        <v>5000</v>
      </c>
      <c r="AD22" s="2">
        <v>4352</v>
      </c>
      <c r="AE22" s="2">
        <v>5000</v>
      </c>
      <c r="AF22" s="6">
        <v>61.3</v>
      </c>
      <c r="AG22" s="6">
        <v>34.5</v>
      </c>
      <c r="AH22" t="str">
        <f t="shared" si="0"/>
        <v/>
      </c>
      <c r="AI22" s="8" t="s">
        <v>134</v>
      </c>
    </row>
    <row r="23" spans="1:35" x14ac:dyDescent="0.2">
      <c r="A23" t="s">
        <v>35</v>
      </c>
      <c r="B23">
        <v>-10</v>
      </c>
      <c r="C23">
        <v>-11</v>
      </c>
      <c r="D23">
        <v>9</v>
      </c>
      <c r="E23">
        <v>1.8</v>
      </c>
      <c r="F23">
        <v>21</v>
      </c>
      <c r="G23">
        <v>50</v>
      </c>
      <c r="H23">
        <v>6</v>
      </c>
      <c r="I23">
        <v>14</v>
      </c>
      <c r="J23">
        <v>9</v>
      </c>
      <c r="K23">
        <v>2.4</v>
      </c>
      <c r="L23">
        <v>6.1</v>
      </c>
      <c r="M23">
        <v>10.5</v>
      </c>
      <c r="N23">
        <v>-2</v>
      </c>
      <c r="O23">
        <v>4</v>
      </c>
      <c r="P23">
        <v>17</v>
      </c>
      <c r="Q23">
        <v>47</v>
      </c>
      <c r="R23">
        <v>290</v>
      </c>
      <c r="S23" s="2">
        <v>1390</v>
      </c>
      <c r="T23" s="2">
        <v>1100</v>
      </c>
      <c r="U23">
        <v>30</v>
      </c>
      <c r="V23">
        <v>12.2</v>
      </c>
      <c r="W23">
        <v>12.5</v>
      </c>
      <c r="X23" s="2">
        <v>17060</v>
      </c>
      <c r="Y23" s="2">
        <v>17460</v>
      </c>
      <c r="Z23">
        <v>0</v>
      </c>
      <c r="AA23" s="2">
        <v>4100</v>
      </c>
      <c r="AB23">
        <v>0</v>
      </c>
      <c r="AC23" s="2">
        <v>1400</v>
      </c>
      <c r="AD23" s="2">
        <v>4100</v>
      </c>
      <c r="AE23" s="2">
        <v>1400</v>
      </c>
      <c r="AF23" s="7">
        <v>61</v>
      </c>
      <c r="AG23" s="6">
        <v>33.299999999999997</v>
      </c>
      <c r="AH23" t="str">
        <f t="shared" si="0"/>
        <v/>
      </c>
      <c r="AI23" s="8" t="s">
        <v>135</v>
      </c>
    </row>
    <row r="24" spans="1:35" x14ac:dyDescent="0.2">
      <c r="A24" t="s">
        <v>36</v>
      </c>
      <c r="B24">
        <v>18</v>
      </c>
      <c r="C24">
        <v>14</v>
      </c>
      <c r="D24">
        <v>3</v>
      </c>
      <c r="E24">
        <v>3.4</v>
      </c>
      <c r="F24">
        <v>88</v>
      </c>
      <c r="G24">
        <v>86</v>
      </c>
      <c r="H24">
        <v>1</v>
      </c>
      <c r="I24">
        <v>34</v>
      </c>
      <c r="J24">
        <v>39</v>
      </c>
      <c r="K24">
        <v>3.5</v>
      </c>
      <c r="L24">
        <v>7.1</v>
      </c>
      <c r="M24">
        <v>12.3</v>
      </c>
      <c r="N24">
        <v>3</v>
      </c>
      <c r="O24">
        <v>1</v>
      </c>
      <c r="P24">
        <v>24</v>
      </c>
      <c r="Q24">
        <v>30</v>
      </c>
      <c r="R24">
        <v>680</v>
      </c>
      <c r="S24" s="2">
        <v>2290</v>
      </c>
      <c r="T24" s="2">
        <v>1610</v>
      </c>
      <c r="U24">
        <v>70</v>
      </c>
      <c r="V24">
        <v>16.8</v>
      </c>
      <c r="W24">
        <v>16.100000000000001</v>
      </c>
      <c r="X24" s="2">
        <v>31500</v>
      </c>
      <c r="Y24" s="2">
        <v>30150</v>
      </c>
      <c r="Z24">
        <v>7</v>
      </c>
      <c r="AA24">
        <v>0</v>
      </c>
      <c r="AB24" s="1" t="s">
        <v>20</v>
      </c>
      <c r="AC24">
        <v>0</v>
      </c>
      <c r="AD24">
        <v>7</v>
      </c>
      <c r="AE24" s="1" t="s">
        <v>20</v>
      </c>
      <c r="AF24" s="6">
        <v>47.4</v>
      </c>
      <c r="AG24" s="6">
        <v>47.6</v>
      </c>
      <c r="AH24" t="str">
        <f t="shared" si="0"/>
        <v/>
      </c>
      <c r="AI24" s="8" t="s">
        <v>136</v>
      </c>
    </row>
    <row r="25" spans="1:35" x14ac:dyDescent="0.2">
      <c r="A25" t="s">
        <v>37</v>
      </c>
      <c r="B25">
        <v>1</v>
      </c>
      <c r="C25">
        <v>43</v>
      </c>
      <c r="D25">
        <v>0</v>
      </c>
      <c r="E25">
        <v>1.2</v>
      </c>
      <c r="F25">
        <v>95</v>
      </c>
      <c r="G25">
        <v>95</v>
      </c>
      <c r="H25">
        <v>3</v>
      </c>
      <c r="I25">
        <v>58</v>
      </c>
      <c r="J25">
        <v>59</v>
      </c>
      <c r="K25">
        <v>2.2000000000000002</v>
      </c>
      <c r="L25">
        <v>4.7</v>
      </c>
      <c r="M25">
        <v>8.5</v>
      </c>
      <c r="N25">
        <v>3</v>
      </c>
      <c r="O25">
        <v>0</v>
      </c>
      <c r="P25">
        <v>10</v>
      </c>
      <c r="Q25">
        <v>11</v>
      </c>
      <c r="R25">
        <v>240</v>
      </c>
      <c r="S25">
        <v>830</v>
      </c>
      <c r="T25">
        <v>590</v>
      </c>
      <c r="U25">
        <v>10</v>
      </c>
      <c r="V25">
        <v>10.199999999999999</v>
      </c>
      <c r="W25">
        <v>9.5</v>
      </c>
      <c r="X25" s="2">
        <v>11060</v>
      </c>
      <c r="Y25" s="2">
        <v>10380</v>
      </c>
      <c r="Z25">
        <v>16</v>
      </c>
      <c r="AA25" s="2">
        <v>3925</v>
      </c>
      <c r="AB25">
        <v>2</v>
      </c>
      <c r="AC25">
        <v>904</v>
      </c>
      <c r="AD25" s="2">
        <v>3941</v>
      </c>
      <c r="AE25">
        <v>906</v>
      </c>
      <c r="AF25" s="6">
        <v>46.9</v>
      </c>
      <c r="AG25" s="6">
        <v>45.3</v>
      </c>
      <c r="AH25" t="str">
        <f t="shared" si="0"/>
        <v/>
      </c>
      <c r="AI25" s="8" t="s">
        <v>137</v>
      </c>
    </row>
    <row r="26" spans="1:35" x14ac:dyDescent="0.2">
      <c r="A26" t="s">
        <v>38</v>
      </c>
      <c r="B26">
        <v>42</v>
      </c>
      <c r="C26">
        <v>0</v>
      </c>
      <c r="D26">
        <v>50</v>
      </c>
      <c r="E26">
        <v>0.4</v>
      </c>
      <c r="F26">
        <v>99</v>
      </c>
      <c r="G26">
        <v>99</v>
      </c>
      <c r="H26">
        <v>44</v>
      </c>
      <c r="I26">
        <v>92</v>
      </c>
      <c r="J26">
        <v>91</v>
      </c>
      <c r="K26">
        <v>2.8</v>
      </c>
      <c r="L26">
        <v>5.0999999999999996</v>
      </c>
      <c r="M26">
        <v>8.3000000000000007</v>
      </c>
      <c r="N26">
        <v>0</v>
      </c>
      <c r="O26">
        <v>1</v>
      </c>
      <c r="P26">
        <v>1</v>
      </c>
      <c r="Q26">
        <v>3</v>
      </c>
      <c r="R26">
        <v>170</v>
      </c>
      <c r="S26">
        <v>510</v>
      </c>
      <c r="T26">
        <v>340</v>
      </c>
      <c r="U26">
        <v>30</v>
      </c>
      <c r="V26">
        <v>6.1</v>
      </c>
      <c r="W26">
        <v>9.9</v>
      </c>
      <c r="X26" s="2">
        <v>3560</v>
      </c>
      <c r="Y26" s="2">
        <v>5760</v>
      </c>
      <c r="Z26">
        <v>0</v>
      </c>
      <c r="AA26">
        <v>0</v>
      </c>
      <c r="AB26">
        <v>0</v>
      </c>
      <c r="AC26">
        <v>0</v>
      </c>
      <c r="AD26">
        <v>0</v>
      </c>
      <c r="AE26">
        <v>0</v>
      </c>
      <c r="AF26" s="6">
        <v>40.1</v>
      </c>
      <c r="AG26" s="6">
        <v>57.9</v>
      </c>
      <c r="AH26" t="str">
        <f t="shared" si="0"/>
        <v>banned</v>
      </c>
      <c r="AI26" s="8" t="s">
        <v>138</v>
      </c>
    </row>
    <row r="27" spans="1:35" x14ac:dyDescent="0.2">
      <c r="A27" t="s">
        <v>39</v>
      </c>
      <c r="B27">
        <v>-98</v>
      </c>
      <c r="C27">
        <v>-67</v>
      </c>
      <c r="D27">
        <v>100</v>
      </c>
      <c r="E27">
        <v>0</v>
      </c>
      <c r="F27">
        <v>99</v>
      </c>
      <c r="G27">
        <v>99</v>
      </c>
      <c r="H27">
        <v>99</v>
      </c>
      <c r="I27">
        <v>94</v>
      </c>
      <c r="J27">
        <v>94</v>
      </c>
      <c r="K27">
        <v>2.5</v>
      </c>
      <c r="L27">
        <v>5.3</v>
      </c>
      <c r="M27">
        <v>9.6</v>
      </c>
      <c r="N27">
        <v>-2</v>
      </c>
      <c r="O27">
        <v>2</v>
      </c>
      <c r="P27">
        <v>1</v>
      </c>
      <c r="Q27">
        <v>4</v>
      </c>
      <c r="R27">
        <v>280</v>
      </c>
      <c r="S27" s="2">
        <v>1010</v>
      </c>
      <c r="T27">
        <v>730</v>
      </c>
      <c r="U27">
        <v>30</v>
      </c>
      <c r="V27">
        <v>0.1</v>
      </c>
      <c r="W27">
        <v>9.9</v>
      </c>
      <c r="X27">
        <v>170</v>
      </c>
      <c r="Y27" s="2">
        <v>11710</v>
      </c>
      <c r="Z27">
        <v>0</v>
      </c>
      <c r="AA27">
        <v>0</v>
      </c>
      <c r="AB27">
        <v>15</v>
      </c>
      <c r="AC27">
        <v>0</v>
      </c>
      <c r="AD27">
        <v>0</v>
      </c>
      <c r="AE27">
        <v>15</v>
      </c>
      <c r="AF27" s="6">
        <v>38.200000000000003</v>
      </c>
      <c r="AG27" s="6">
        <v>56.9</v>
      </c>
      <c r="AH27" t="str">
        <f t="shared" si="0"/>
        <v>banned</v>
      </c>
      <c r="AI27" s="8" t="s">
        <v>139</v>
      </c>
    </row>
    <row r="28" spans="1:35" x14ac:dyDescent="0.2">
      <c r="A28" t="s">
        <v>40</v>
      </c>
      <c r="B28">
        <v>-1</v>
      </c>
      <c r="C28">
        <v>20</v>
      </c>
      <c r="D28">
        <v>0</v>
      </c>
      <c r="E28">
        <v>0.2</v>
      </c>
      <c r="F28">
        <v>93</v>
      </c>
      <c r="G28">
        <v>91</v>
      </c>
      <c r="H28">
        <v>3</v>
      </c>
      <c r="I28">
        <v>47</v>
      </c>
      <c r="J28">
        <v>55</v>
      </c>
      <c r="K28" s="1" t="s">
        <v>87</v>
      </c>
      <c r="L28">
        <v>5.9</v>
      </c>
      <c r="M28" s="1" t="s">
        <v>87</v>
      </c>
      <c r="N28">
        <v>-1</v>
      </c>
      <c r="O28">
        <v>0</v>
      </c>
      <c r="P28">
        <v>6</v>
      </c>
      <c r="Q28">
        <v>5</v>
      </c>
      <c r="R28" s="1" t="s">
        <v>87</v>
      </c>
      <c r="S28">
        <v>180</v>
      </c>
      <c r="T28" s="1" t="s">
        <v>87</v>
      </c>
      <c r="U28" s="1" t="s">
        <v>11</v>
      </c>
      <c r="V28">
        <v>8.1999999999999993</v>
      </c>
      <c r="W28">
        <v>7.6</v>
      </c>
      <c r="X28" s="2">
        <v>1630</v>
      </c>
      <c r="Y28" s="2">
        <v>1510</v>
      </c>
      <c r="Z28">
        <v>5</v>
      </c>
      <c r="AA28">
        <v>417</v>
      </c>
      <c r="AB28" s="1" t="s">
        <v>87</v>
      </c>
      <c r="AC28">
        <v>238</v>
      </c>
      <c r="AD28">
        <v>422</v>
      </c>
      <c r="AE28">
        <v>238</v>
      </c>
      <c r="AF28" s="6">
        <v>35.9</v>
      </c>
      <c r="AG28" s="6">
        <v>56.5</v>
      </c>
      <c r="AH28" t="str">
        <f t="shared" si="0"/>
        <v/>
      </c>
      <c r="AI28" s="8" t="s">
        <v>140</v>
      </c>
    </row>
    <row r="29" spans="1:35" x14ac:dyDescent="0.2">
      <c r="A29" t="s">
        <v>41</v>
      </c>
      <c r="B29">
        <v>7</v>
      </c>
      <c r="C29">
        <v>0</v>
      </c>
      <c r="D29">
        <v>40</v>
      </c>
      <c r="E29">
        <v>0.2</v>
      </c>
      <c r="F29">
        <v>97</v>
      </c>
      <c r="G29">
        <v>97</v>
      </c>
      <c r="H29">
        <v>8</v>
      </c>
      <c r="I29">
        <v>39</v>
      </c>
      <c r="J29">
        <v>41</v>
      </c>
      <c r="K29" s="1" t="s">
        <v>87</v>
      </c>
      <c r="L29">
        <v>3.2</v>
      </c>
      <c r="M29" s="1" t="s">
        <v>87</v>
      </c>
      <c r="N29">
        <v>0</v>
      </c>
      <c r="O29">
        <v>2</v>
      </c>
      <c r="P29">
        <v>3</v>
      </c>
      <c r="Q29">
        <v>7</v>
      </c>
      <c r="R29" s="1" t="s">
        <v>87</v>
      </c>
      <c r="S29">
        <v>210</v>
      </c>
      <c r="T29" s="1" t="s">
        <v>87</v>
      </c>
      <c r="U29" s="1" t="s">
        <v>11</v>
      </c>
      <c r="V29">
        <v>5.9</v>
      </c>
      <c r="W29">
        <v>5.4</v>
      </c>
      <c r="X29" s="2">
        <v>2200</v>
      </c>
      <c r="Y29" s="2">
        <v>2020</v>
      </c>
      <c r="Z29">
        <v>0</v>
      </c>
      <c r="AA29" s="1" t="s">
        <v>87</v>
      </c>
      <c r="AB29">
        <v>0</v>
      </c>
      <c r="AC29" s="1" t="s">
        <v>22</v>
      </c>
      <c r="AD29" s="1" t="s">
        <v>87</v>
      </c>
      <c r="AE29" s="1" t="s">
        <v>22</v>
      </c>
      <c r="AF29" s="6">
        <v>34.4</v>
      </c>
      <c r="AG29" s="6">
        <v>59.9</v>
      </c>
      <c r="AH29" t="str">
        <f t="shared" si="0"/>
        <v/>
      </c>
      <c r="AI29" s="8" t="s">
        <v>141</v>
      </c>
    </row>
    <row r="30" spans="1:35" x14ac:dyDescent="0.2">
      <c r="A30" t="s">
        <v>42</v>
      </c>
      <c r="B30">
        <v>9</v>
      </c>
      <c r="C30">
        <v>29</v>
      </c>
      <c r="D30">
        <v>-15</v>
      </c>
      <c r="E30">
        <v>1.2</v>
      </c>
      <c r="F30">
        <v>82</v>
      </c>
      <c r="G30">
        <v>88</v>
      </c>
      <c r="H30">
        <v>4</v>
      </c>
      <c r="I30">
        <v>9</v>
      </c>
      <c r="J30">
        <v>8</v>
      </c>
      <c r="K30" s="1" t="s">
        <v>87</v>
      </c>
      <c r="L30">
        <v>9</v>
      </c>
      <c r="M30" s="1" t="s">
        <v>87</v>
      </c>
      <c r="N30">
        <v>2</v>
      </c>
      <c r="O30">
        <v>-2</v>
      </c>
      <c r="P30">
        <v>9</v>
      </c>
      <c r="Q30">
        <v>11</v>
      </c>
      <c r="R30" s="1" t="s">
        <v>87</v>
      </c>
      <c r="S30">
        <v>780</v>
      </c>
      <c r="T30" s="1" t="s">
        <v>87</v>
      </c>
      <c r="U30">
        <v>20</v>
      </c>
      <c r="V30">
        <v>17.899999999999999</v>
      </c>
      <c r="W30">
        <v>17.7</v>
      </c>
      <c r="X30" s="2">
        <v>11010</v>
      </c>
      <c r="Y30" s="2">
        <v>10870</v>
      </c>
      <c r="Z30">
        <v>0</v>
      </c>
      <c r="AA30">
        <v>0</v>
      </c>
      <c r="AB30">
        <v>0</v>
      </c>
      <c r="AC30">
        <v>0</v>
      </c>
      <c r="AD30">
        <v>0</v>
      </c>
      <c r="AE30">
        <v>0</v>
      </c>
      <c r="AF30" s="6">
        <v>47.9</v>
      </c>
      <c r="AG30" s="6">
        <v>45.5</v>
      </c>
      <c r="AH30" t="str">
        <f t="shared" si="0"/>
        <v/>
      </c>
      <c r="AI30" s="8" t="s">
        <v>142</v>
      </c>
    </row>
    <row r="31" spans="1:35" x14ac:dyDescent="0.2">
      <c r="A31" t="s">
        <v>43</v>
      </c>
      <c r="B31">
        <v>-10</v>
      </c>
      <c r="C31">
        <v>0</v>
      </c>
      <c r="D31">
        <v>0</v>
      </c>
      <c r="E31">
        <v>0.2</v>
      </c>
      <c r="F31">
        <v>40</v>
      </c>
      <c r="G31">
        <v>60</v>
      </c>
      <c r="H31">
        <v>23</v>
      </c>
      <c r="I31">
        <v>30</v>
      </c>
      <c r="J31">
        <v>12</v>
      </c>
      <c r="K31" s="1">
        <v>2.9</v>
      </c>
      <c r="L31" s="1">
        <v>5.3</v>
      </c>
      <c r="M31" s="1">
        <v>8.4</v>
      </c>
      <c r="N31">
        <v>0</v>
      </c>
      <c r="O31">
        <v>0</v>
      </c>
      <c r="P31">
        <v>4</v>
      </c>
      <c r="Q31">
        <v>12</v>
      </c>
      <c r="R31" s="1">
        <v>70</v>
      </c>
      <c r="S31" s="1">
        <v>220</v>
      </c>
      <c r="T31" s="1">
        <v>150</v>
      </c>
      <c r="U31" s="1" t="s">
        <v>11</v>
      </c>
      <c r="V31">
        <v>8.3000000000000007</v>
      </c>
      <c r="W31">
        <v>8.6999999999999993</v>
      </c>
      <c r="X31" s="2">
        <v>2050</v>
      </c>
      <c r="Y31" s="2">
        <v>2150</v>
      </c>
      <c r="Z31">
        <v>3</v>
      </c>
      <c r="AA31">
        <v>0</v>
      </c>
      <c r="AB31">
        <v>0</v>
      </c>
      <c r="AC31" s="1" t="s">
        <v>22</v>
      </c>
      <c r="AD31">
        <v>3</v>
      </c>
      <c r="AE31" s="1" t="s">
        <v>22</v>
      </c>
      <c r="AF31" s="6">
        <v>47.6</v>
      </c>
      <c r="AG31" s="6">
        <v>47.2</v>
      </c>
      <c r="AH31" t="str">
        <f t="shared" si="0"/>
        <v/>
      </c>
      <c r="AI31" s="8" t="s">
        <v>143</v>
      </c>
    </row>
    <row r="32" spans="1:35" x14ac:dyDescent="0.2">
      <c r="A32" t="s">
        <v>44</v>
      </c>
      <c r="B32">
        <v>4</v>
      </c>
      <c r="C32">
        <v>-10</v>
      </c>
      <c r="D32">
        <v>-4</v>
      </c>
      <c r="E32">
        <v>5.2</v>
      </c>
      <c r="F32">
        <v>14</v>
      </c>
      <c r="G32">
        <v>29</v>
      </c>
      <c r="H32">
        <v>6</v>
      </c>
      <c r="I32">
        <v>21</v>
      </c>
      <c r="J32">
        <v>3</v>
      </c>
      <c r="K32" s="1" t="s">
        <v>87</v>
      </c>
      <c r="L32">
        <v>14.9</v>
      </c>
      <c r="M32" s="1" t="s">
        <v>87</v>
      </c>
      <c r="N32">
        <v>-4</v>
      </c>
      <c r="O32">
        <v>-3</v>
      </c>
      <c r="P32">
        <v>37</v>
      </c>
      <c r="Q32">
        <v>76</v>
      </c>
      <c r="R32" s="1" t="s">
        <v>87</v>
      </c>
      <c r="S32" s="2">
        <v>4070</v>
      </c>
      <c r="T32" s="1" t="s">
        <v>87</v>
      </c>
      <c r="U32">
        <v>90</v>
      </c>
      <c r="V32">
        <v>29.2</v>
      </c>
      <c r="W32">
        <v>28.9</v>
      </c>
      <c r="X32" s="2">
        <v>48830</v>
      </c>
      <c r="Y32" s="2">
        <v>48390</v>
      </c>
      <c r="Z32">
        <v>0</v>
      </c>
      <c r="AA32" s="2">
        <v>10277</v>
      </c>
      <c r="AB32">
        <v>0</v>
      </c>
      <c r="AC32" s="2">
        <v>5580</v>
      </c>
      <c r="AD32" s="2">
        <v>10277</v>
      </c>
      <c r="AE32" s="2">
        <v>5580</v>
      </c>
      <c r="AF32" s="6">
        <v>55.5</v>
      </c>
      <c r="AG32" s="6">
        <v>41.4</v>
      </c>
      <c r="AH32" t="str">
        <f t="shared" si="0"/>
        <v/>
      </c>
      <c r="AI32" s="8" t="s">
        <v>144</v>
      </c>
    </row>
    <row r="33" spans="1:35" x14ac:dyDescent="0.2">
      <c r="A33" t="s">
        <v>45</v>
      </c>
      <c r="B33">
        <v>26</v>
      </c>
      <c r="C33">
        <v>0</v>
      </c>
      <c r="D33">
        <v>-36</v>
      </c>
      <c r="E33">
        <v>0.6</v>
      </c>
      <c r="F33">
        <v>91</v>
      </c>
      <c r="G33">
        <v>91</v>
      </c>
      <c r="H33">
        <v>8</v>
      </c>
      <c r="I33">
        <v>48</v>
      </c>
      <c r="J33">
        <v>48</v>
      </c>
      <c r="K33" s="1" t="s">
        <v>87</v>
      </c>
      <c r="L33">
        <v>7.2</v>
      </c>
      <c r="M33" s="1" t="s">
        <v>87</v>
      </c>
      <c r="N33">
        <v>0</v>
      </c>
      <c r="O33">
        <v>-4</v>
      </c>
      <c r="P33">
        <v>6</v>
      </c>
      <c r="Q33">
        <v>7</v>
      </c>
      <c r="R33" s="1" t="s">
        <v>87</v>
      </c>
      <c r="S33">
        <v>490</v>
      </c>
      <c r="T33" s="1" t="s">
        <v>87</v>
      </c>
      <c r="U33">
        <v>20</v>
      </c>
      <c r="V33">
        <v>14.7</v>
      </c>
      <c r="W33">
        <v>9.9</v>
      </c>
      <c r="X33" s="2">
        <v>5880</v>
      </c>
      <c r="Y33" s="2">
        <v>3950</v>
      </c>
      <c r="Z33">
        <v>0</v>
      </c>
      <c r="AA33" s="2">
        <v>1270</v>
      </c>
      <c r="AB33">
        <v>0</v>
      </c>
      <c r="AC33">
        <v>453</v>
      </c>
      <c r="AD33" s="2">
        <v>1270</v>
      </c>
      <c r="AE33">
        <v>453</v>
      </c>
      <c r="AF33" s="6">
        <v>48.3</v>
      </c>
      <c r="AG33" s="7">
        <v>40</v>
      </c>
      <c r="AH33" t="str">
        <f t="shared" si="0"/>
        <v/>
      </c>
      <c r="AI33" s="8" t="s">
        <v>145</v>
      </c>
    </row>
    <row r="34" spans="1:35" x14ac:dyDescent="0.2">
      <c r="A34" t="s">
        <v>46</v>
      </c>
      <c r="B34">
        <v>10</v>
      </c>
      <c r="C34">
        <v>-8</v>
      </c>
      <c r="D34">
        <v>16</v>
      </c>
      <c r="E34">
        <v>11.9</v>
      </c>
      <c r="F34">
        <v>37</v>
      </c>
      <c r="G34">
        <v>37</v>
      </c>
      <c r="H34">
        <v>1</v>
      </c>
      <c r="I34">
        <v>6</v>
      </c>
      <c r="J34">
        <v>6</v>
      </c>
      <c r="K34">
        <v>9.1</v>
      </c>
      <c r="L34">
        <v>16.2</v>
      </c>
      <c r="M34">
        <v>26.1</v>
      </c>
      <c r="N34">
        <v>-9</v>
      </c>
      <c r="O34">
        <v>34</v>
      </c>
      <c r="P34">
        <v>104</v>
      </c>
      <c r="Q34">
        <v>252</v>
      </c>
      <c r="R34" s="2">
        <v>3130</v>
      </c>
      <c r="S34" s="2">
        <v>9560</v>
      </c>
      <c r="T34" s="2">
        <v>6420</v>
      </c>
      <c r="U34">
        <v>220</v>
      </c>
      <c r="V34">
        <v>28.8</v>
      </c>
      <c r="W34">
        <v>27.6</v>
      </c>
      <c r="X34" s="2">
        <v>110360</v>
      </c>
      <c r="Y34" s="2">
        <v>105990</v>
      </c>
      <c r="Z34">
        <v>0</v>
      </c>
      <c r="AA34" s="1">
        <v>45722</v>
      </c>
      <c r="AB34">
        <v>0</v>
      </c>
      <c r="AC34" s="2">
        <v>16306</v>
      </c>
      <c r="AD34" s="2">
        <v>45722</v>
      </c>
      <c r="AE34" s="2">
        <v>16306</v>
      </c>
      <c r="AF34" s="6">
        <v>59.5</v>
      </c>
      <c r="AG34" s="6">
        <v>36.799999999999997</v>
      </c>
      <c r="AH34" t="str">
        <f t="shared" si="0"/>
        <v/>
      </c>
      <c r="AI34" s="8" t="s">
        <v>146</v>
      </c>
    </row>
    <row r="35" spans="1:35" x14ac:dyDescent="0.2">
      <c r="A35" t="s">
        <v>47</v>
      </c>
      <c r="B35">
        <v>5</v>
      </c>
      <c r="C35">
        <v>14</v>
      </c>
      <c r="D35">
        <v>-30</v>
      </c>
      <c r="E35">
        <v>3.4</v>
      </c>
      <c r="F35">
        <v>83</v>
      </c>
      <c r="G35">
        <v>91</v>
      </c>
      <c r="H35">
        <v>2</v>
      </c>
      <c r="I35">
        <v>53</v>
      </c>
      <c r="J35">
        <v>43</v>
      </c>
      <c r="K35">
        <v>3.1</v>
      </c>
      <c r="L35">
        <v>6.7</v>
      </c>
      <c r="M35">
        <v>11.7</v>
      </c>
      <c r="N35">
        <v>2</v>
      </c>
      <c r="O35">
        <v>-11</v>
      </c>
      <c r="P35">
        <v>16</v>
      </c>
      <c r="Q35">
        <v>26</v>
      </c>
      <c r="R35">
        <v>610</v>
      </c>
      <c r="S35" s="2">
        <v>2230</v>
      </c>
      <c r="T35" s="2">
        <v>1610</v>
      </c>
      <c r="U35">
        <v>50</v>
      </c>
      <c r="V35">
        <v>15.3</v>
      </c>
      <c r="W35">
        <v>13</v>
      </c>
      <c r="X35" s="2">
        <v>31850</v>
      </c>
      <c r="Y35" s="2">
        <v>27030</v>
      </c>
      <c r="Z35">
        <v>3</v>
      </c>
      <c r="AA35">
        <v>0</v>
      </c>
      <c r="AB35">
        <v>0</v>
      </c>
      <c r="AC35">
        <v>7</v>
      </c>
      <c r="AD35">
        <v>3</v>
      </c>
      <c r="AE35">
        <v>7</v>
      </c>
      <c r="AF35" s="6">
        <v>46.8</v>
      </c>
      <c r="AG35" s="6">
        <v>50.5</v>
      </c>
      <c r="AH35" t="str">
        <f t="shared" si="0"/>
        <v/>
      </c>
      <c r="AI35" s="8" t="s">
        <v>147</v>
      </c>
    </row>
    <row r="36" spans="1:35" x14ac:dyDescent="0.2">
      <c r="A36" t="s">
        <v>48</v>
      </c>
      <c r="B36">
        <v>-1</v>
      </c>
      <c r="C36">
        <v>0</v>
      </c>
      <c r="D36">
        <v>0</v>
      </c>
      <c r="E36">
        <v>0.1</v>
      </c>
      <c r="F36">
        <v>98</v>
      </c>
      <c r="G36">
        <v>98</v>
      </c>
      <c r="H36">
        <v>13</v>
      </c>
      <c r="I36">
        <v>72</v>
      </c>
      <c r="J36">
        <v>73</v>
      </c>
      <c r="K36" s="1" t="s">
        <v>87</v>
      </c>
      <c r="L36">
        <v>4.3</v>
      </c>
      <c r="M36" s="1" t="s">
        <v>87</v>
      </c>
      <c r="N36">
        <v>0</v>
      </c>
      <c r="O36">
        <v>0</v>
      </c>
      <c r="P36">
        <v>1</v>
      </c>
      <c r="Q36">
        <v>1</v>
      </c>
      <c r="R36" s="1" t="s">
        <v>87</v>
      </c>
      <c r="S36">
        <v>100</v>
      </c>
      <c r="T36" s="1" t="s">
        <v>87</v>
      </c>
      <c r="U36" s="1" t="s">
        <v>11</v>
      </c>
      <c r="V36">
        <v>7.8</v>
      </c>
      <c r="W36">
        <v>6.4</v>
      </c>
      <c r="X36" s="2">
        <v>1170</v>
      </c>
      <c r="Y36">
        <v>960</v>
      </c>
      <c r="Z36">
        <v>0</v>
      </c>
      <c r="AA36">
        <v>0</v>
      </c>
      <c r="AB36">
        <v>0</v>
      </c>
      <c r="AC36" s="1" t="s">
        <v>22</v>
      </c>
      <c r="AD36">
        <v>0</v>
      </c>
      <c r="AE36" s="1" t="s">
        <v>22</v>
      </c>
      <c r="AF36" s="6">
        <v>27.7</v>
      </c>
      <c r="AG36" s="6">
        <v>64.099999999999994</v>
      </c>
      <c r="AH36" t="str">
        <f t="shared" si="0"/>
        <v>banned</v>
      </c>
      <c r="AI36" s="8" t="s">
        <v>148</v>
      </c>
    </row>
    <row r="37" spans="1:35" x14ac:dyDescent="0.2">
      <c r="A37" t="s">
        <v>49</v>
      </c>
      <c r="B37">
        <v>1</v>
      </c>
      <c r="C37">
        <v>11</v>
      </c>
      <c r="D37">
        <v>-18</v>
      </c>
      <c r="E37">
        <v>2.2999999999999998</v>
      </c>
      <c r="F37">
        <v>93</v>
      </c>
      <c r="G37">
        <v>93</v>
      </c>
      <c r="H37">
        <v>10</v>
      </c>
      <c r="I37">
        <v>55</v>
      </c>
      <c r="J37">
        <v>56</v>
      </c>
      <c r="K37">
        <v>2.5</v>
      </c>
      <c r="L37">
        <v>5.3</v>
      </c>
      <c r="M37">
        <v>9.5</v>
      </c>
      <c r="N37">
        <v>1</v>
      </c>
      <c r="O37">
        <v>-3</v>
      </c>
      <c r="P37">
        <v>10</v>
      </c>
      <c r="Q37">
        <v>14</v>
      </c>
      <c r="R37">
        <v>570</v>
      </c>
      <c r="S37" s="2">
        <v>1990</v>
      </c>
      <c r="T37" s="2">
        <v>1430</v>
      </c>
      <c r="U37">
        <v>60</v>
      </c>
      <c r="V37">
        <v>9.5</v>
      </c>
      <c r="W37">
        <v>9.9</v>
      </c>
      <c r="X37" s="2">
        <v>20990</v>
      </c>
      <c r="Y37" s="2">
        <v>21920</v>
      </c>
      <c r="Z37">
        <v>9</v>
      </c>
      <c r="AA37">
        <v>0</v>
      </c>
      <c r="AB37">
        <v>6</v>
      </c>
      <c r="AC37" s="1" t="s">
        <v>22</v>
      </c>
      <c r="AD37">
        <v>9</v>
      </c>
      <c r="AE37">
        <v>6</v>
      </c>
      <c r="AF37" s="6">
        <v>43.7</v>
      </c>
      <c r="AG37" s="6">
        <v>51.8</v>
      </c>
      <c r="AH37" t="str">
        <f t="shared" si="0"/>
        <v/>
      </c>
      <c r="AI37" s="8" t="s">
        <v>149</v>
      </c>
    </row>
    <row r="38" spans="1:35" x14ac:dyDescent="0.2">
      <c r="A38" t="s">
        <v>50</v>
      </c>
      <c r="B38">
        <v>100</v>
      </c>
      <c r="C38">
        <v>25</v>
      </c>
      <c r="D38">
        <v>20</v>
      </c>
      <c r="E38">
        <v>1</v>
      </c>
      <c r="F38">
        <v>96</v>
      </c>
      <c r="G38">
        <v>96</v>
      </c>
      <c r="H38">
        <v>5</v>
      </c>
      <c r="I38">
        <v>53</v>
      </c>
      <c r="J38">
        <v>54</v>
      </c>
      <c r="K38" s="1" t="s">
        <v>87</v>
      </c>
      <c r="L38">
        <v>3.8</v>
      </c>
      <c r="M38" s="1" t="s">
        <v>87</v>
      </c>
      <c r="N38">
        <v>1</v>
      </c>
      <c r="O38">
        <v>1</v>
      </c>
      <c r="P38">
        <v>5</v>
      </c>
      <c r="Q38">
        <v>6</v>
      </c>
      <c r="R38" s="1" t="s">
        <v>87</v>
      </c>
      <c r="S38">
        <v>490</v>
      </c>
      <c r="T38" s="1" t="s">
        <v>87</v>
      </c>
      <c r="U38">
        <v>20</v>
      </c>
      <c r="V38">
        <v>12.4</v>
      </c>
      <c r="W38">
        <v>10.7</v>
      </c>
      <c r="X38" s="2">
        <v>9690</v>
      </c>
      <c r="Y38" s="2">
        <v>8330</v>
      </c>
      <c r="Z38">
        <v>0</v>
      </c>
      <c r="AA38">
        <v>0</v>
      </c>
      <c r="AB38">
        <v>0</v>
      </c>
      <c r="AC38">
        <v>0</v>
      </c>
      <c r="AD38">
        <v>0</v>
      </c>
      <c r="AE38" s="1" t="s">
        <v>22</v>
      </c>
      <c r="AF38" s="6">
        <v>28.9</v>
      </c>
      <c r="AG38" s="6">
        <v>65.3</v>
      </c>
      <c r="AH38" t="str">
        <f t="shared" si="0"/>
        <v>banned</v>
      </c>
      <c r="AI38" s="8" t="s">
        <v>150</v>
      </c>
    </row>
    <row r="39" spans="1:35" x14ac:dyDescent="0.2">
      <c r="A39" t="s">
        <v>51</v>
      </c>
      <c r="B39">
        <v>-13</v>
      </c>
      <c r="C39">
        <v>6</v>
      </c>
      <c r="D39">
        <v>7</v>
      </c>
      <c r="E39">
        <v>0.9</v>
      </c>
      <c r="F39">
        <v>75</v>
      </c>
      <c r="G39">
        <v>75</v>
      </c>
      <c r="H39">
        <v>5</v>
      </c>
      <c r="I39">
        <v>22</v>
      </c>
      <c r="J39">
        <v>21</v>
      </c>
      <c r="K39" s="1" t="s">
        <v>87</v>
      </c>
      <c r="L39">
        <v>7.2</v>
      </c>
      <c r="M39" s="1" t="s">
        <v>87</v>
      </c>
      <c r="N39">
        <v>1</v>
      </c>
      <c r="O39">
        <v>2</v>
      </c>
      <c r="P39">
        <v>17</v>
      </c>
      <c r="Q39">
        <v>29</v>
      </c>
      <c r="R39" s="1" t="s">
        <v>87</v>
      </c>
      <c r="S39">
        <v>860</v>
      </c>
      <c r="T39" s="1" t="s">
        <v>87</v>
      </c>
      <c r="U39">
        <v>20</v>
      </c>
      <c r="V39">
        <v>10.3</v>
      </c>
      <c r="W39">
        <v>9.6999999999999993</v>
      </c>
      <c r="X39" s="2">
        <v>8560</v>
      </c>
      <c r="Y39" s="2">
        <v>8110</v>
      </c>
      <c r="Z39">
        <v>0</v>
      </c>
      <c r="AA39" s="2">
        <v>3427</v>
      </c>
      <c r="AB39">
        <v>0</v>
      </c>
      <c r="AC39" s="2">
        <v>1152</v>
      </c>
      <c r="AD39" s="2">
        <v>3427</v>
      </c>
      <c r="AE39" s="2">
        <v>1152</v>
      </c>
      <c r="AF39" s="7">
        <v>52</v>
      </c>
      <c r="AG39" s="6">
        <v>40.6</v>
      </c>
      <c r="AH39" t="str">
        <f t="shared" si="0"/>
        <v/>
      </c>
      <c r="AI39" s="8" t="s">
        <v>151</v>
      </c>
    </row>
    <row r="40" spans="1:35" x14ac:dyDescent="0.2">
      <c r="A40" t="s">
        <v>52</v>
      </c>
      <c r="B40">
        <v>4</v>
      </c>
      <c r="C40">
        <v>-6</v>
      </c>
      <c r="D40">
        <v>2</v>
      </c>
      <c r="E40">
        <v>3.5</v>
      </c>
      <c r="F40">
        <v>81</v>
      </c>
      <c r="G40">
        <v>82</v>
      </c>
      <c r="H40">
        <v>14</v>
      </c>
      <c r="I40">
        <v>38</v>
      </c>
      <c r="J40">
        <v>42</v>
      </c>
      <c r="K40">
        <v>3.6</v>
      </c>
      <c r="L40">
        <v>7.2</v>
      </c>
      <c r="M40">
        <v>12.2</v>
      </c>
      <c r="N40">
        <v>-1</v>
      </c>
      <c r="O40">
        <v>1</v>
      </c>
      <c r="P40">
        <v>17</v>
      </c>
      <c r="Q40">
        <v>43</v>
      </c>
      <c r="R40">
        <v>830</v>
      </c>
      <c r="S40" s="2">
        <v>2890</v>
      </c>
      <c r="T40" s="2">
        <v>2060</v>
      </c>
      <c r="U40">
        <v>90</v>
      </c>
      <c r="V40">
        <v>13.6</v>
      </c>
      <c r="W40">
        <v>14.7</v>
      </c>
      <c r="X40" s="2">
        <v>32260</v>
      </c>
      <c r="Y40" s="2">
        <v>34950</v>
      </c>
      <c r="Z40">
        <v>0</v>
      </c>
      <c r="AA40">
        <v>7</v>
      </c>
      <c r="AB40">
        <v>76</v>
      </c>
      <c r="AC40">
        <v>0</v>
      </c>
      <c r="AD40">
        <v>7</v>
      </c>
      <c r="AE40">
        <v>76</v>
      </c>
      <c r="AF40" s="6">
        <v>47.9</v>
      </c>
      <c r="AG40" s="6">
        <v>48.6</v>
      </c>
      <c r="AH40" t="str">
        <f t="shared" si="0"/>
        <v/>
      </c>
      <c r="AI40" s="8" t="s">
        <v>152</v>
      </c>
    </row>
    <row r="41" spans="1:35" x14ac:dyDescent="0.2">
      <c r="A41" t="s">
        <v>53</v>
      </c>
      <c r="B41">
        <v>-20</v>
      </c>
      <c r="C41">
        <v>-50</v>
      </c>
      <c r="D41">
        <v>-40</v>
      </c>
      <c r="E41">
        <v>0.3</v>
      </c>
      <c r="F41">
        <v>80</v>
      </c>
      <c r="G41">
        <v>80</v>
      </c>
      <c r="H41">
        <v>17</v>
      </c>
      <c r="I41">
        <v>36</v>
      </c>
      <c r="J41">
        <v>36</v>
      </c>
      <c r="K41" s="1" t="s">
        <v>87</v>
      </c>
      <c r="L41">
        <v>7.7</v>
      </c>
      <c r="M41" s="1" t="s">
        <v>87</v>
      </c>
      <c r="N41">
        <v>-1</v>
      </c>
      <c r="O41">
        <v>-2</v>
      </c>
      <c r="P41">
        <v>1</v>
      </c>
      <c r="Q41">
        <v>3</v>
      </c>
      <c r="R41" s="1" t="s">
        <v>87</v>
      </c>
      <c r="S41">
        <v>280</v>
      </c>
      <c r="T41" s="1" t="s">
        <v>87</v>
      </c>
      <c r="U41">
        <v>10</v>
      </c>
      <c r="V41">
        <v>13.3</v>
      </c>
      <c r="W41">
        <v>13.6</v>
      </c>
      <c r="X41" s="2">
        <v>2760</v>
      </c>
      <c r="Y41" s="2">
        <v>2830</v>
      </c>
      <c r="Z41">
        <v>0</v>
      </c>
      <c r="AA41">
        <v>0</v>
      </c>
      <c r="AB41">
        <v>0</v>
      </c>
      <c r="AC41">
        <v>0</v>
      </c>
      <c r="AD41">
        <v>0</v>
      </c>
      <c r="AE41">
        <v>0</v>
      </c>
      <c r="AF41" s="6">
        <v>55.5</v>
      </c>
      <c r="AG41" s="6">
        <v>39.700000000000003</v>
      </c>
      <c r="AH41" t="str">
        <f t="shared" si="0"/>
        <v/>
      </c>
      <c r="AI41" s="8" t="s">
        <v>153</v>
      </c>
    </row>
    <row r="42" spans="1:35" x14ac:dyDescent="0.2">
      <c r="A42" t="s">
        <v>54</v>
      </c>
      <c r="B42">
        <v>0</v>
      </c>
      <c r="C42">
        <v>-25</v>
      </c>
      <c r="D42">
        <v>43</v>
      </c>
      <c r="E42">
        <v>0.6</v>
      </c>
      <c r="F42">
        <v>91</v>
      </c>
      <c r="G42">
        <v>93</v>
      </c>
      <c r="H42">
        <v>57</v>
      </c>
      <c r="I42">
        <v>71</v>
      </c>
      <c r="J42">
        <v>65</v>
      </c>
      <c r="K42" s="1" t="s">
        <v>87</v>
      </c>
      <c r="L42">
        <v>6.9</v>
      </c>
      <c r="M42" s="1" t="s">
        <v>87</v>
      </c>
      <c r="N42">
        <v>-1</v>
      </c>
      <c r="O42">
        <v>3</v>
      </c>
      <c r="P42">
        <v>3</v>
      </c>
      <c r="Q42">
        <v>10</v>
      </c>
      <c r="R42" s="1" t="s">
        <v>87</v>
      </c>
      <c r="S42" s="2">
        <v>1090</v>
      </c>
      <c r="T42" s="1" t="s">
        <v>87</v>
      </c>
      <c r="U42">
        <v>20</v>
      </c>
      <c r="V42">
        <v>5.3</v>
      </c>
      <c r="W42">
        <v>11.9</v>
      </c>
      <c r="X42" s="2">
        <v>5300</v>
      </c>
      <c r="Y42" s="2">
        <v>11830</v>
      </c>
      <c r="Z42">
        <v>9</v>
      </c>
      <c r="AA42">
        <v>0</v>
      </c>
      <c r="AB42">
        <v>0</v>
      </c>
      <c r="AC42">
        <v>0</v>
      </c>
      <c r="AD42">
        <v>9</v>
      </c>
      <c r="AE42">
        <v>0</v>
      </c>
      <c r="AF42" s="6">
        <v>40.700000000000003</v>
      </c>
      <c r="AG42" s="6">
        <v>54.9</v>
      </c>
      <c r="AH42" t="str">
        <f t="shared" si="0"/>
        <v/>
      </c>
      <c r="AI42" s="8" t="s">
        <v>154</v>
      </c>
    </row>
    <row r="43" spans="1:35" x14ac:dyDescent="0.2">
      <c r="A43" t="s">
        <v>55</v>
      </c>
      <c r="B43">
        <v>-74</v>
      </c>
      <c r="C43">
        <v>0</v>
      </c>
      <c r="D43">
        <v>0</v>
      </c>
      <c r="E43">
        <v>0</v>
      </c>
      <c r="F43">
        <v>98</v>
      </c>
      <c r="G43">
        <v>98</v>
      </c>
      <c r="H43">
        <v>84</v>
      </c>
      <c r="I43">
        <v>76</v>
      </c>
      <c r="J43">
        <v>77</v>
      </c>
      <c r="K43">
        <v>1.9</v>
      </c>
      <c r="L43">
        <v>3.3</v>
      </c>
      <c r="M43">
        <v>5.2</v>
      </c>
      <c r="N43">
        <v>0</v>
      </c>
      <c r="O43">
        <v>0</v>
      </c>
      <c r="P43">
        <v>1</v>
      </c>
      <c r="Q43">
        <v>2</v>
      </c>
      <c r="R43">
        <v>30</v>
      </c>
      <c r="S43">
        <v>90</v>
      </c>
      <c r="T43">
        <v>60</v>
      </c>
      <c r="U43" s="1" t="s">
        <v>11</v>
      </c>
      <c r="V43">
        <v>0.8</v>
      </c>
      <c r="W43">
        <v>4.0999999999999996</v>
      </c>
      <c r="X43">
        <v>130</v>
      </c>
      <c r="Y43">
        <v>680</v>
      </c>
      <c r="Z43">
        <v>0</v>
      </c>
      <c r="AA43" s="1" t="s">
        <v>87</v>
      </c>
      <c r="AB43">
        <v>0</v>
      </c>
      <c r="AC43" s="1" t="s">
        <v>22</v>
      </c>
      <c r="AD43" s="1" t="s">
        <v>87</v>
      </c>
      <c r="AE43" s="1" t="s">
        <v>22</v>
      </c>
      <c r="AF43" s="6">
        <v>31.7</v>
      </c>
      <c r="AG43" s="6">
        <v>61.5</v>
      </c>
      <c r="AH43" t="str">
        <f t="shared" si="0"/>
        <v>banned</v>
      </c>
      <c r="AI43" s="8" t="s">
        <v>155</v>
      </c>
    </row>
    <row r="44" spans="1:35" x14ac:dyDescent="0.2">
      <c r="A44" t="s">
        <v>56</v>
      </c>
      <c r="B44">
        <v>-12</v>
      </c>
      <c r="C44">
        <v>-12</v>
      </c>
      <c r="D44">
        <v>9</v>
      </c>
      <c r="E44">
        <v>1.2</v>
      </c>
      <c r="F44">
        <v>95</v>
      </c>
      <c r="G44">
        <v>95</v>
      </c>
      <c r="H44">
        <v>23</v>
      </c>
      <c r="I44">
        <v>61</v>
      </c>
      <c r="J44">
        <v>62</v>
      </c>
      <c r="K44">
        <v>2.1</v>
      </c>
      <c r="L44">
        <v>4.4000000000000004</v>
      </c>
      <c r="M44">
        <v>7.8</v>
      </c>
      <c r="N44">
        <v>-1</v>
      </c>
      <c r="O44">
        <v>1</v>
      </c>
      <c r="P44">
        <v>7</v>
      </c>
      <c r="Q44">
        <v>12</v>
      </c>
      <c r="R44">
        <v>270</v>
      </c>
      <c r="S44">
        <v>900</v>
      </c>
      <c r="T44">
        <v>630</v>
      </c>
      <c r="U44">
        <v>20</v>
      </c>
      <c r="V44">
        <v>8.1</v>
      </c>
      <c r="W44">
        <v>7.8</v>
      </c>
      <c r="X44" s="2">
        <v>10850</v>
      </c>
      <c r="Y44" s="2">
        <v>10450</v>
      </c>
      <c r="Z44">
        <v>0</v>
      </c>
      <c r="AA44">
        <v>0</v>
      </c>
      <c r="AB44">
        <v>0</v>
      </c>
      <c r="AC44">
        <v>0</v>
      </c>
      <c r="AD44">
        <v>0</v>
      </c>
      <c r="AE44">
        <v>0</v>
      </c>
      <c r="AF44" s="6">
        <v>34.9</v>
      </c>
      <c r="AG44" s="6">
        <v>61.1</v>
      </c>
      <c r="AH44" t="str">
        <f t="shared" si="0"/>
        <v>banned</v>
      </c>
      <c r="AI44" s="8" t="s">
        <v>156</v>
      </c>
    </row>
    <row r="45" spans="1:35" x14ac:dyDescent="0.2">
      <c r="A45" t="s">
        <v>57</v>
      </c>
      <c r="B45">
        <v>1</v>
      </c>
      <c r="C45">
        <v>14</v>
      </c>
      <c r="D45">
        <v>-20</v>
      </c>
      <c r="E45">
        <v>6.2</v>
      </c>
      <c r="F45">
        <v>95</v>
      </c>
      <c r="G45">
        <v>96</v>
      </c>
      <c r="H45">
        <v>8</v>
      </c>
      <c r="I45">
        <v>44</v>
      </c>
      <c r="J45">
        <v>40</v>
      </c>
      <c r="K45">
        <v>2.4</v>
      </c>
      <c r="L45">
        <v>5.2</v>
      </c>
      <c r="M45">
        <v>9.6999999999999993</v>
      </c>
      <c r="N45">
        <v>3</v>
      </c>
      <c r="O45">
        <v>-9</v>
      </c>
      <c r="P45">
        <v>24</v>
      </c>
      <c r="Q45">
        <v>35</v>
      </c>
      <c r="R45" s="2">
        <v>1440</v>
      </c>
      <c r="S45" s="2">
        <v>5080</v>
      </c>
      <c r="T45" s="2">
        <v>3640</v>
      </c>
      <c r="U45">
        <v>120</v>
      </c>
      <c r="V45">
        <v>9.5</v>
      </c>
      <c r="W45">
        <v>10.1</v>
      </c>
      <c r="X45" s="2">
        <v>58020</v>
      </c>
      <c r="Y45" s="2">
        <v>61500</v>
      </c>
      <c r="Z45">
        <v>3</v>
      </c>
      <c r="AA45">
        <v>0</v>
      </c>
      <c r="AB45" s="1" t="s">
        <v>58</v>
      </c>
      <c r="AC45">
        <v>0</v>
      </c>
      <c r="AD45">
        <v>3</v>
      </c>
      <c r="AE45" s="1" t="s">
        <v>58</v>
      </c>
      <c r="AF45" s="6">
        <v>43.5</v>
      </c>
      <c r="AG45" s="6">
        <v>52.5</v>
      </c>
      <c r="AH45" t="str">
        <f t="shared" si="0"/>
        <v>banned</v>
      </c>
      <c r="AI45" s="8" t="s">
        <v>157</v>
      </c>
    </row>
    <row r="46" spans="1:35" x14ac:dyDescent="0.2">
      <c r="A46" t="s">
        <v>59</v>
      </c>
      <c r="B46">
        <v>0</v>
      </c>
      <c r="C46">
        <v>0</v>
      </c>
      <c r="D46">
        <v>100</v>
      </c>
      <c r="E46">
        <v>0.3</v>
      </c>
      <c r="F46">
        <v>93</v>
      </c>
      <c r="G46">
        <v>97</v>
      </c>
      <c r="H46">
        <v>8</v>
      </c>
      <c r="I46">
        <v>64</v>
      </c>
      <c r="J46">
        <v>41</v>
      </c>
      <c r="K46">
        <v>1.2</v>
      </c>
      <c r="L46">
        <v>3.1</v>
      </c>
      <c r="M46">
        <v>6.1</v>
      </c>
      <c r="N46">
        <v>0</v>
      </c>
      <c r="O46">
        <v>6</v>
      </c>
      <c r="P46">
        <v>2</v>
      </c>
      <c r="Q46">
        <v>12</v>
      </c>
      <c r="R46">
        <v>90</v>
      </c>
      <c r="S46">
        <v>370</v>
      </c>
      <c r="T46">
        <v>280</v>
      </c>
      <c r="U46">
        <v>20</v>
      </c>
      <c r="V46">
        <v>4.4000000000000004</v>
      </c>
      <c r="W46">
        <v>4.5</v>
      </c>
      <c r="X46" s="2">
        <v>3120</v>
      </c>
      <c r="Y46" s="2">
        <v>3220</v>
      </c>
      <c r="Z46">
        <v>0</v>
      </c>
      <c r="AA46" s="1" t="s">
        <v>87</v>
      </c>
      <c r="AB46">
        <v>0</v>
      </c>
      <c r="AC46">
        <v>0</v>
      </c>
      <c r="AD46" s="1" t="s">
        <v>87</v>
      </c>
      <c r="AE46">
        <v>0</v>
      </c>
      <c r="AF46" s="6">
        <v>27.5</v>
      </c>
      <c r="AG46" s="6">
        <v>45.5</v>
      </c>
      <c r="AH46" t="str">
        <f t="shared" si="0"/>
        <v/>
      </c>
      <c r="AI46" s="8" t="s">
        <v>158</v>
      </c>
    </row>
    <row r="47" spans="1:35" x14ac:dyDescent="0.2">
      <c r="A47" t="s">
        <v>60</v>
      </c>
      <c r="B47">
        <v>-6</v>
      </c>
      <c r="C47">
        <v>0</v>
      </c>
      <c r="D47">
        <v>11</v>
      </c>
      <c r="E47">
        <v>0.1</v>
      </c>
      <c r="F47">
        <v>50</v>
      </c>
      <c r="G47">
        <v>64</v>
      </c>
      <c r="H47">
        <v>7</v>
      </c>
      <c r="I47">
        <v>38</v>
      </c>
      <c r="J47">
        <v>28</v>
      </c>
      <c r="K47">
        <v>3.5</v>
      </c>
      <c r="L47">
        <v>5.0999999999999996</v>
      </c>
      <c r="M47">
        <v>6.6</v>
      </c>
      <c r="N47">
        <v>0</v>
      </c>
      <c r="O47">
        <v>1</v>
      </c>
      <c r="P47">
        <v>6</v>
      </c>
      <c r="Q47">
        <v>10</v>
      </c>
      <c r="R47">
        <v>40</v>
      </c>
      <c r="S47">
        <v>100</v>
      </c>
      <c r="T47">
        <v>70</v>
      </c>
      <c r="U47" s="1" t="s">
        <v>11</v>
      </c>
      <c r="V47">
        <v>10.7</v>
      </c>
      <c r="W47">
        <v>9.5</v>
      </c>
      <c r="X47" s="2">
        <v>1230</v>
      </c>
      <c r="Y47" s="2">
        <v>1100</v>
      </c>
      <c r="Z47">
        <v>0</v>
      </c>
      <c r="AA47">
        <v>699</v>
      </c>
      <c r="AB47">
        <v>0</v>
      </c>
      <c r="AC47">
        <v>478</v>
      </c>
      <c r="AD47">
        <v>699</v>
      </c>
      <c r="AE47">
        <v>478</v>
      </c>
      <c r="AF47" s="6">
        <v>61.1</v>
      </c>
      <c r="AG47" s="6">
        <v>32.6</v>
      </c>
      <c r="AH47" t="str">
        <f t="shared" si="0"/>
        <v/>
      </c>
      <c r="AI47" s="8" t="s">
        <v>159</v>
      </c>
    </row>
    <row r="48" spans="1:35" x14ac:dyDescent="0.2">
      <c r="A48" t="s">
        <v>61</v>
      </c>
      <c r="B48">
        <v>8</v>
      </c>
      <c r="C48">
        <v>6</v>
      </c>
      <c r="D48">
        <v>-6</v>
      </c>
      <c r="E48">
        <v>2</v>
      </c>
      <c r="F48">
        <v>88</v>
      </c>
      <c r="G48">
        <v>92</v>
      </c>
      <c r="H48">
        <v>25</v>
      </c>
      <c r="I48">
        <v>79</v>
      </c>
      <c r="J48">
        <v>53</v>
      </c>
      <c r="K48">
        <v>2.8</v>
      </c>
      <c r="L48">
        <v>5.9</v>
      </c>
      <c r="M48">
        <v>10.4</v>
      </c>
      <c r="N48">
        <v>-1</v>
      </c>
      <c r="O48">
        <v>-2</v>
      </c>
      <c r="P48">
        <v>17</v>
      </c>
      <c r="Q48">
        <v>32</v>
      </c>
      <c r="R48">
        <v>440</v>
      </c>
      <c r="S48" s="2">
        <v>1580</v>
      </c>
      <c r="T48" s="2">
        <v>1140</v>
      </c>
      <c r="U48">
        <v>50</v>
      </c>
      <c r="V48">
        <v>11</v>
      </c>
      <c r="W48">
        <v>13.8</v>
      </c>
      <c r="X48" s="2">
        <v>18740</v>
      </c>
      <c r="Y48" s="2">
        <v>23390</v>
      </c>
      <c r="Z48">
        <v>2</v>
      </c>
      <c r="AA48" s="1" t="s">
        <v>87</v>
      </c>
      <c r="AB48">
        <v>4</v>
      </c>
      <c r="AC48">
        <v>97</v>
      </c>
      <c r="AD48">
        <v>2</v>
      </c>
      <c r="AE48">
        <v>100</v>
      </c>
      <c r="AF48" s="6">
        <v>50.2</v>
      </c>
      <c r="AG48" s="6">
        <v>44.8</v>
      </c>
      <c r="AH48" t="str">
        <f t="shared" si="0"/>
        <v/>
      </c>
      <c r="AI48" s="8" t="s">
        <v>160</v>
      </c>
    </row>
    <row r="49" spans="1:35" x14ac:dyDescent="0.2">
      <c r="A49" t="s">
        <v>62</v>
      </c>
      <c r="B49">
        <v>-3</v>
      </c>
      <c r="C49">
        <v>-8</v>
      </c>
      <c r="D49">
        <v>2</v>
      </c>
      <c r="E49">
        <v>1.9</v>
      </c>
      <c r="F49">
        <v>94</v>
      </c>
      <c r="G49">
        <v>56</v>
      </c>
      <c r="H49">
        <v>5</v>
      </c>
      <c r="I49">
        <v>9</v>
      </c>
      <c r="J49">
        <v>15</v>
      </c>
      <c r="K49" s="1" t="s">
        <v>87</v>
      </c>
      <c r="L49">
        <v>8.1</v>
      </c>
      <c r="M49" s="1" t="s">
        <v>87</v>
      </c>
      <c r="N49">
        <v>-3</v>
      </c>
      <c r="O49">
        <v>1</v>
      </c>
      <c r="P49">
        <v>37</v>
      </c>
      <c r="Q49">
        <v>51</v>
      </c>
      <c r="R49" s="1" t="s">
        <v>87</v>
      </c>
      <c r="S49" s="2">
        <v>1760</v>
      </c>
      <c r="T49" s="1" t="s">
        <v>87</v>
      </c>
      <c r="U49">
        <v>30</v>
      </c>
      <c r="V49">
        <v>11.7</v>
      </c>
      <c r="W49">
        <v>11.6</v>
      </c>
      <c r="X49" s="2">
        <v>17980</v>
      </c>
      <c r="Y49" s="2">
        <v>17910</v>
      </c>
      <c r="Z49">
        <v>0</v>
      </c>
      <c r="AA49" s="2">
        <v>14236</v>
      </c>
      <c r="AB49">
        <v>0</v>
      </c>
      <c r="AC49" s="2">
        <v>5617</v>
      </c>
      <c r="AD49" s="2">
        <v>14236</v>
      </c>
      <c r="AE49" s="2">
        <v>5617</v>
      </c>
      <c r="AF49" s="6">
        <v>54.3</v>
      </c>
      <c r="AG49" s="6">
        <v>38.1</v>
      </c>
      <c r="AH49" t="str">
        <f t="shared" si="0"/>
        <v/>
      </c>
      <c r="AI49" s="8" t="s">
        <v>161</v>
      </c>
    </row>
    <row r="50" spans="1:35" x14ac:dyDescent="0.2">
      <c r="A50" t="s">
        <v>63</v>
      </c>
      <c r="B50">
        <v>-30</v>
      </c>
      <c r="C50">
        <v>0</v>
      </c>
      <c r="D50">
        <v>-40</v>
      </c>
      <c r="E50">
        <v>0.1</v>
      </c>
      <c r="F50">
        <v>95</v>
      </c>
      <c r="G50">
        <v>98</v>
      </c>
      <c r="H50">
        <v>52</v>
      </c>
      <c r="I50">
        <v>90</v>
      </c>
      <c r="J50">
        <v>76</v>
      </c>
      <c r="K50" s="1" t="s">
        <v>87</v>
      </c>
      <c r="L50">
        <v>4.0999999999999996</v>
      </c>
      <c r="M50" s="1" t="s">
        <v>87</v>
      </c>
      <c r="N50">
        <v>0</v>
      </c>
      <c r="O50">
        <v>-2</v>
      </c>
      <c r="P50">
        <v>1</v>
      </c>
      <c r="Q50">
        <v>3</v>
      </c>
      <c r="R50" s="1" t="s">
        <v>87</v>
      </c>
      <c r="S50">
        <v>220</v>
      </c>
      <c r="T50" s="1" t="s">
        <v>87</v>
      </c>
      <c r="U50" s="1" t="s">
        <v>11</v>
      </c>
      <c r="V50">
        <v>3.1</v>
      </c>
      <c r="W50">
        <v>5.7</v>
      </c>
      <c r="X50">
        <v>990</v>
      </c>
      <c r="Y50" s="2">
        <v>1780</v>
      </c>
      <c r="Z50">
        <v>0</v>
      </c>
      <c r="AA50" s="2">
        <v>1111</v>
      </c>
      <c r="AB50">
        <v>0</v>
      </c>
      <c r="AC50">
        <v>375</v>
      </c>
      <c r="AD50" s="2">
        <v>1111</v>
      </c>
      <c r="AE50">
        <v>375</v>
      </c>
      <c r="AF50" s="6">
        <v>26.5</v>
      </c>
      <c r="AG50" s="6">
        <v>68.599999999999994</v>
      </c>
      <c r="AH50" t="str">
        <f t="shared" si="0"/>
        <v>banned</v>
      </c>
      <c r="AI50" s="8" t="s">
        <v>162</v>
      </c>
    </row>
    <row r="51" spans="1:35" x14ac:dyDescent="0.2">
      <c r="A51" t="s">
        <v>64</v>
      </c>
      <c r="B51">
        <v>8</v>
      </c>
      <c r="C51">
        <v>33</v>
      </c>
      <c r="D51">
        <v>-14</v>
      </c>
      <c r="E51">
        <v>0.7</v>
      </c>
      <c r="F51">
        <v>94</v>
      </c>
      <c r="G51">
        <v>96</v>
      </c>
      <c r="H51">
        <v>17</v>
      </c>
      <c r="I51">
        <v>68</v>
      </c>
      <c r="J51">
        <v>65</v>
      </c>
      <c r="K51">
        <v>2.1</v>
      </c>
      <c r="L51">
        <v>3.9</v>
      </c>
      <c r="M51">
        <v>6.5</v>
      </c>
      <c r="N51">
        <v>1</v>
      </c>
      <c r="O51">
        <v>-1</v>
      </c>
      <c r="P51">
        <v>4</v>
      </c>
      <c r="Q51">
        <v>6</v>
      </c>
      <c r="R51">
        <v>230</v>
      </c>
      <c r="S51">
        <v>720</v>
      </c>
      <c r="T51">
        <v>500</v>
      </c>
      <c r="U51">
        <v>20</v>
      </c>
      <c r="V51">
        <v>6.4</v>
      </c>
      <c r="W51">
        <v>7.6</v>
      </c>
      <c r="X51" s="2">
        <v>6960</v>
      </c>
      <c r="Y51" s="2">
        <v>8290</v>
      </c>
      <c r="Z51">
        <v>0</v>
      </c>
      <c r="AA51" s="1" t="s">
        <v>87</v>
      </c>
      <c r="AB51">
        <v>0</v>
      </c>
      <c r="AC51" s="1" t="s">
        <v>22</v>
      </c>
      <c r="AD51" s="1" t="s">
        <v>87</v>
      </c>
      <c r="AE51" s="1" t="s">
        <v>22</v>
      </c>
      <c r="AF51" s="7">
        <v>47</v>
      </c>
      <c r="AG51" s="6">
        <v>47.8</v>
      </c>
      <c r="AH51" t="str">
        <f t="shared" si="0"/>
        <v/>
      </c>
      <c r="AI51" s="8" t="s">
        <v>163</v>
      </c>
    </row>
    <row r="52" spans="1:35" x14ac:dyDescent="0.2">
      <c r="A52" t="s">
        <v>65</v>
      </c>
      <c r="B52">
        <v>-31</v>
      </c>
      <c r="C52">
        <v>0</v>
      </c>
      <c r="D52">
        <v>-33</v>
      </c>
      <c r="E52">
        <v>0</v>
      </c>
      <c r="F52">
        <v>96</v>
      </c>
      <c r="G52">
        <v>96</v>
      </c>
      <c r="H52">
        <v>88</v>
      </c>
      <c r="I52">
        <v>96</v>
      </c>
      <c r="J52">
        <v>96</v>
      </c>
      <c r="K52" s="1">
        <v>2.2000000000000002</v>
      </c>
      <c r="L52" s="1">
        <v>4.5999999999999996</v>
      </c>
      <c r="M52" s="1">
        <v>8.4</v>
      </c>
      <c r="N52">
        <v>0</v>
      </c>
      <c r="O52">
        <v>-1</v>
      </c>
      <c r="P52">
        <v>2</v>
      </c>
      <c r="Q52">
        <v>2</v>
      </c>
      <c r="R52" s="1">
        <v>20</v>
      </c>
      <c r="S52" s="1">
        <v>80</v>
      </c>
      <c r="T52" s="1">
        <v>60</v>
      </c>
      <c r="U52" s="1" t="s">
        <v>11</v>
      </c>
      <c r="V52">
        <v>0.9</v>
      </c>
      <c r="W52">
        <v>6.4</v>
      </c>
      <c r="X52">
        <v>100</v>
      </c>
      <c r="Y52">
        <v>700</v>
      </c>
      <c r="Z52">
        <v>0</v>
      </c>
      <c r="AA52">
        <v>0</v>
      </c>
      <c r="AB52">
        <v>0</v>
      </c>
      <c r="AC52">
        <v>0</v>
      </c>
      <c r="AD52">
        <v>0</v>
      </c>
      <c r="AE52">
        <v>0</v>
      </c>
      <c r="AF52" s="6">
        <v>22.5</v>
      </c>
      <c r="AG52" s="6">
        <v>70.099999999999994</v>
      </c>
      <c r="AH52" t="str">
        <f t="shared" si="0"/>
        <v/>
      </c>
      <c r="AI52" s="8"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E642-EFCC-EC45-9240-2CB2DB9A7FC2}">
  <dimension ref="A1:A26"/>
  <sheetViews>
    <sheetView workbookViewId="0">
      <selection activeCell="G42" sqref="G42"/>
    </sheetView>
  </sheetViews>
  <sheetFormatPr baseColWidth="10" defaultRowHeight="16" x14ac:dyDescent="0.2"/>
  <sheetData>
    <row r="1" spans="1:1" x14ac:dyDescent="0.2">
      <c r="A1" s="3" t="s">
        <v>88</v>
      </c>
    </row>
    <row r="3" spans="1:1" x14ac:dyDescent="0.2">
      <c r="A3" t="s">
        <v>89</v>
      </c>
    </row>
    <row r="4" spans="1:1" x14ac:dyDescent="0.2">
      <c r="A4" t="s">
        <v>90</v>
      </c>
    </row>
    <row r="5" spans="1:1" x14ac:dyDescent="0.2">
      <c r="A5" t="s">
        <v>91</v>
      </c>
    </row>
    <row r="6" spans="1:1" x14ac:dyDescent="0.2">
      <c r="A6" t="s">
        <v>92</v>
      </c>
    </row>
    <row r="7" spans="1:1" x14ac:dyDescent="0.2">
      <c r="A7" t="s">
        <v>93</v>
      </c>
    </row>
    <row r="8" spans="1:1" x14ac:dyDescent="0.2">
      <c r="A8" t="s">
        <v>94</v>
      </c>
    </row>
    <row r="9" spans="1:1" x14ac:dyDescent="0.2">
      <c r="A9" t="s">
        <v>95</v>
      </c>
    </row>
    <row r="10" spans="1:1" x14ac:dyDescent="0.2">
      <c r="A10" t="s">
        <v>96</v>
      </c>
    </row>
    <row r="11" spans="1:1" x14ac:dyDescent="0.2">
      <c r="A11" t="s">
        <v>97</v>
      </c>
    </row>
    <row r="12" spans="1:1" x14ac:dyDescent="0.2">
      <c r="A12" t="s">
        <v>98</v>
      </c>
    </row>
    <row r="13" spans="1:1" x14ac:dyDescent="0.2">
      <c r="A13" t="s">
        <v>99</v>
      </c>
    </row>
    <row r="14" spans="1:1" x14ac:dyDescent="0.2">
      <c r="A14" s="3" t="s">
        <v>100</v>
      </c>
    </row>
    <row r="15" spans="1:1" x14ac:dyDescent="0.2">
      <c r="A15" s="3" t="s">
        <v>101</v>
      </c>
    </row>
    <row r="17" spans="1:1" x14ac:dyDescent="0.2">
      <c r="A17" s="3" t="s">
        <v>66</v>
      </c>
    </row>
    <row r="19" spans="1:1" x14ac:dyDescent="0.2">
      <c r="A19" s="4" t="s">
        <v>102</v>
      </c>
    </row>
    <row r="20" spans="1:1" x14ac:dyDescent="0.2">
      <c r="A20" t="s">
        <v>103</v>
      </c>
    </row>
    <row r="21" spans="1:1" x14ac:dyDescent="0.2">
      <c r="A21" s="4" t="s">
        <v>104</v>
      </c>
    </row>
    <row r="22" spans="1:1" x14ac:dyDescent="0.2">
      <c r="A22" s="4" t="s">
        <v>105</v>
      </c>
    </row>
    <row r="23" spans="1:1" x14ac:dyDescent="0.2">
      <c r="A23" s="4" t="s">
        <v>106</v>
      </c>
    </row>
    <row r="24" spans="1:1" x14ac:dyDescent="0.2">
      <c r="A24" s="4" t="s">
        <v>107</v>
      </c>
    </row>
    <row r="25" spans="1:1" x14ac:dyDescent="0.2">
      <c r="A25" s="4" t="s">
        <v>108</v>
      </c>
    </row>
    <row r="26" spans="1:1" x14ac:dyDescent="0.2">
      <c r="A26" s="4" t="s">
        <v>109</v>
      </c>
    </row>
  </sheetData>
  <hyperlinks>
    <hyperlink ref="A19" r:id="rId1" display="https://www.guttmacher.org/pubs/Public-Funding-FP-2010.pdf" xr:uid="{78FAF8DF-3DEF-FB49-A356-2AAE4E784FE9}"/>
    <hyperlink ref="A21" r:id="rId2" display="http://www.cdc.gov/nchs/nvss/bridged_race/data_documentation.htm" xr:uid="{BDA0F962-0F68-0D4D-96AA-0BDAC882C2E0}"/>
    <hyperlink ref="A22" r:id="rId3" display="https://www.guttmacher.org/report/public-funding-family-planning-abortion-services-fy-1980-2015" xr:uid="{36797747-441B-1E43-AF3C-3E59AA613DF6}"/>
    <hyperlink ref="A23" r:id="rId4" display="https://www.guttmacher.org/report/pregnancies-births-abortions-in-united-states-1973-2017" xr:uid="{E0587731-3964-A440-909B-047531AD4B2D}"/>
    <hyperlink ref="A24" r:id="rId5" display="https://www.guttmacher.org/article/2022/07/even-roe-was-overturned-nearly-one-10-people-obtaining-abortion-traveled-across" xr:uid="{EF508A01-244A-7A42-B746-B5EFF6ACE38F}"/>
    <hyperlink ref="A25" r:id="rId6" display="https://www.guttmacher.org/article/2022/06/long-term-decline-us-abortions-reverses-showing-rising-need-abortion-supreme-court" xr:uid="{D931C431-990E-524F-92FE-6D28F9BABBD6}"/>
    <hyperlink ref="A26" r:id="rId7" display="https://doi.org/10.1363/psrh.12215" xr:uid="{59DC3D08-919C-2F43-83F0-3DA4AA238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Guttmacher</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Pragya Neupane</cp:lastModifiedBy>
  <dcterms:created xsi:type="dcterms:W3CDTF">2024-02-28T22:54:55Z</dcterms:created>
  <dcterms:modified xsi:type="dcterms:W3CDTF">2024-03-07T00:55:12Z</dcterms:modified>
</cp:coreProperties>
</file>