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 Baca Aralığı (Tek Kesit)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<sst xmlns="http://schemas.openxmlformats.org/spreadsheetml/2006/main" count="72" uniqueCount="35">
  <si>
    <t xml:space="preserve">STANDART KAZI BİLGİLERİ</t>
  </si>
  <si>
    <t xml:space="preserve">Kazı Genişliği</t>
  </si>
  <si>
    <t xml:space="preserve">BACA ARALIĞI</t>
  </si>
  <si>
    <t xml:space="preserve">Hakediş No:</t>
  </si>
  <si>
    <t xml:space="preserve">H1</t>
  </si>
  <si>
    <t xml:space="preserve">Ataşman No:</t>
  </si>
  <si>
    <t xml:space="preserve">H2</t>
  </si>
  <si>
    <t xml:space="preserve">B54</t>
  </si>
  <si>
    <t xml:space="preserve">→</t>
  </si>
  <si>
    <t xml:space="preserve">B55</t>
  </si>
  <si>
    <t xml:space="preserve">Boru Cinsi ve Çapı:</t>
  </si>
  <si>
    <t xml:space="preserve">Ø150 HDPE</t>
  </si>
  <si>
    <t xml:space="preserve">Yataklama H</t>
  </si>
  <si>
    <t xml:space="preserve">Toplam L</t>
  </si>
  <si>
    <t xml:space="preserve">Toplam Kazı Hacmi</t>
  </si>
  <si>
    <t xml:space="preserve">Üst Genişlik</t>
  </si>
  <si>
    <t xml:space="preserve">H</t>
  </si>
  <si>
    <t xml:space="preserve">Hacim (m³)</t>
  </si>
  <si>
    <t xml:space="preserve">Ortalama Kazı Derinliği</t>
  </si>
  <si>
    <t xml:space="preserve">Orta Genişlik</t>
  </si>
  <si>
    <t xml:space="preserve">Baca Aralığı Toplam Uzunluk</t>
  </si>
  <si>
    <t xml:space="preserve">Alt Genişlik</t>
  </si>
  <si>
    <t xml:space="preserve">Ortalama Kazı Genişliği</t>
  </si>
  <si>
    <t xml:space="preserve">H3</t>
  </si>
  <si>
    <t xml:space="preserve">Yataklama Alt Genişlik</t>
  </si>
  <si>
    <t xml:space="preserve">Kesit Toplamı:</t>
  </si>
  <si>
    <t xml:space="preserve">Kalan Kısmın Toplamı:</t>
  </si>
  <si>
    <t xml:space="preserve">Kesit Toplamı L =</t>
  </si>
  <si>
    <t xml:space="preserve">Baca Aralığı Toplam L =</t>
  </si>
  <si>
    <t xml:space="preserve">Kalan L =</t>
  </si>
  <si>
    <t xml:space="preserve">NOT: </t>
  </si>
  <si>
    <t xml:space="preserve">YÜKLENİCİ</t>
  </si>
  <si>
    <t xml:space="preserve">KONTROL</t>
  </si>
  <si>
    <t xml:space="preserve">ATAŞMAN KONTROL</t>
  </si>
  <si>
    <t xml:space="preserve">KONTROL ŞEFİ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</si>
</sst>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&quot; m&quot;"/>
    <numFmt numFmtId="166" formatCode="0.000&quot; m³&quot;"/>
    <numFmt numFmtId="167" formatCode="0"/>
    <numFmt numFmtId="168" formatCode="0_ ;\-0\ "/>
    <numFmt numFmtId="169" formatCode="General"/>
  </numFmts>
  <fonts count="16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62"/>
    </font>
    <font>
      <b val="true"/>
      <sz val="16"/>
      <color rgb="FF000000"/>
      <name val="Calibri"/>
      <family val="2"/>
      <charset val="162"/>
    </font>
    <font>
      <b val="true"/>
      <sz val="14"/>
      <color rgb="FF000000"/>
      <name val="Calibri"/>
      <family val="2"/>
      <charset val="162"/>
    </font>
    <font>
      <u val="single"/>
      <sz val="14"/>
      <color rgb="FF000000"/>
      <name val="Calibri"/>
      <family val="2"/>
      <charset val="162"/>
    </font>
    <font>
      <b val="true"/>
      <u val="single"/>
      <sz val="14"/>
      <color rgb="FF000000"/>
      <name val="Calibri"/>
      <family val="2"/>
      <charset val="162"/>
    </font>
    <font>
      <b val="true"/>
      <sz val="14"/>
      <color rgb="FF00B050"/>
      <name val="Calibri"/>
      <family val="2"/>
      <charset val="162"/>
    </font>
    <font>
      <sz val="14"/>
      <color rgb="FF00B0F0"/>
      <name val="Calibri"/>
      <family val="2"/>
      <charset val="162"/>
    </font>
    <font>
      <sz val="11"/>
      <color rgb="FF00B0F0"/>
      <name val="Calibri"/>
      <family val="2"/>
      <charset val="162"/>
    </font>
    <font>
      <u val="single"/>
      <sz val="11"/>
      <color rgb="FF000000"/>
      <name val="Calibri"/>
      <family val="2"/>
      <charset val="162"/>
    </font>
    <font>
      <sz val="14"/>
      <color rgb="FFFF0000"/>
      <name val="Calibri"/>
      <family val="2"/>
      <charset val="162"/>
    </font>
    <font>
      <b val="true"/>
      <sz val="16"/>
      <color rgb="FF00B050"/>
      <name val="Calibri"/>
      <family val="2"/>
      <charset val="162"/>
    </font>
    <font>
      <b val="true"/>
      <sz val="14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DEADA"/>
        <bgColor rgb="FFF0F0F0"/>
      </patternFill>
    </fill>
    <fill>
      <patternFill patternType="solid">
        <fgColor rgb="FFF0F0F0"/>
        <bgColor rgb="FFFDEADA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thin"/>
      <diagonal/>
    </border>
    <border diagonalUp="false" diagonalDown="true">
      <left/>
      <right/>
      <top/>
      <bottom/>
      <diagonal style="medium"/>
    </border>
    <border diagonalUp="false" diagonalDown="false">
      <left/>
      <right/>
      <top style="thin"/>
      <bottom/>
      <diagonal/>
    </border>
    <border diagonalUp="true" diagonalDown="false">
      <left/>
      <right/>
      <top/>
      <bottom/>
      <diagonal style="medium"/>
    </border>
    <border diagonalUp="false" diagonalDown="false">
      <left/>
      <right/>
      <top/>
      <bottom style="dashed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2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0" fillId="3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6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6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0000"/>
      </font>
    </dxf>
  </dxfs>
  <colors>
    <indexedColors>
      <rgbColor rgb="FF000000"/>
      <rgbColor rgb="FFF0F0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AMJ1048576"/>
  <sheetViews>
    <sheetView showFormulas="false" showGridLines="false" showRowColHeaders="true" showZeros="true" rightToLeft="false" tabSelected="true" showOutlineSymbols="true" defaultGridColor="true" view="normal" topLeftCell="A34" colorId="64" zoomScale="70" zoomScaleNormal="70" zoomScalePageLayoutView="100" workbookViewId="0">
      <selection pane="topLeft" activeCell="Q65" activeCellId="0" sqref="Q65"/>
    </sheetView>
  </sheetViews>
  <sheetFormatPr defaultColWidth="9.12109375" defaultRowHeight="18" zeroHeight="false" outlineLevelRow="0" outlineLevelCol="0"/>
  <cols>
    <col collapsed="false" customWidth="true" hidden="false" outlineLevel="0" max="1" min="1" style="1" width="1.56"/>
    <col collapsed="false" customWidth="true" hidden="false" outlineLevel="0" max="2" min="2" style="1" width="4.55"/>
    <col collapsed="false" customWidth="true" hidden="false" outlineLevel="0" max="4" min="3" style="1" width="8.34"/>
    <col collapsed="false" customWidth="true" hidden="false" outlineLevel="0" max="5" min="5" style="1" width="10.44"/>
    <col collapsed="false" customWidth="false" hidden="false" outlineLevel="0" max="6" min="6" style="1" width="9.11"/>
    <col collapsed="false" customWidth="true" hidden="false" outlineLevel="0" max="8" min="7" style="1" width="8.34"/>
    <col collapsed="false" customWidth="false" hidden="false" outlineLevel="0" max="9" min="9" style="1" width="9.11"/>
    <col collapsed="false" customWidth="true" hidden="false" outlineLevel="0" max="10" min="10" style="1" width="10.44"/>
    <col collapsed="false" customWidth="true" hidden="false" outlineLevel="0" max="11" min="11" style="1" width="15.66"/>
    <col collapsed="false" customWidth="true" hidden="false" outlineLevel="0" max="12" min="12" style="1" width="4.89"/>
    <col collapsed="false" customWidth="true" hidden="false" outlineLevel="0" max="13" min="13" style="1" width="4.55"/>
    <col collapsed="false" customWidth="true" hidden="false" outlineLevel="0" max="15" min="14" style="1" width="8.34"/>
    <col collapsed="false" customWidth="true" hidden="false" outlineLevel="0" max="16" min="16" style="1" width="10.44"/>
    <col collapsed="false" customWidth="false" hidden="false" outlineLevel="0" max="17" min="17" style="1" width="9.11"/>
    <col collapsed="false" customWidth="true" hidden="false" outlineLevel="0" max="19" min="18" style="1" width="8.34"/>
    <col collapsed="false" customWidth="false" hidden="false" outlineLevel="0" max="20" min="20" style="1" width="9.11"/>
    <col collapsed="false" customWidth="true" hidden="false" outlineLevel="0" max="21" min="21" style="1" width="17.11"/>
    <col collapsed="false" customWidth="true" hidden="false" outlineLevel="0" max="22" min="22" style="1" width="15.66"/>
    <col collapsed="false" customWidth="true" hidden="false" outlineLevel="0" max="23" min="23" style="1" width="9.44"/>
    <col collapsed="false" customWidth="true" hidden="false" outlineLevel="0" max="24" min="24" style="1" width="4.89"/>
    <col collapsed="false" customWidth="false" hidden="false" outlineLevel="0" max="1024" min="25" style="1" width="9.11"/>
  </cols>
  <sheetData>
    <row r="1" customFormat="false" ht="24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6" hidden="false" customHeight="true" outlineLevel="0" collapsed="false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customFormat="false" ht="22.5" hidden="false" customHeight="true" outlineLevel="0" collapsed="false">
      <c r="B3" s="4"/>
      <c r="C3" s="5" t="s">
        <v>0</v>
      </c>
      <c r="D3" s="5"/>
      <c r="E3" s="5"/>
      <c r="F3" s="5"/>
      <c r="G3" s="5"/>
      <c r="H3" s="6"/>
      <c r="I3" s="6"/>
      <c r="J3" s="6"/>
      <c r="K3" s="6"/>
      <c r="L3" s="6"/>
      <c r="M3" s="6"/>
      <c r="N3" s="7"/>
      <c r="O3" s="7"/>
      <c r="P3" s="7"/>
      <c r="Q3" s="7"/>
      <c r="R3" s="8"/>
      <c r="S3" s="8"/>
      <c r="T3" s="9"/>
      <c r="U3" s="9"/>
      <c r="V3" s="10"/>
      <c r="W3" s="10"/>
      <c r="X3" s="11"/>
    </row>
    <row r="4" customFormat="false" ht="18" hidden="false" customHeight="false" outlineLevel="0" collapsed="false">
      <c r="B4" s="12"/>
      <c r="C4" s="13" t="s">
        <v>1</v>
      </c>
      <c r="D4" s="13"/>
      <c r="E4" s="13"/>
      <c r="F4" s="14" t="n">
        <v>0.8</v>
      </c>
      <c r="G4" s="14"/>
      <c r="N4" s="15" t="s">
        <v>2</v>
      </c>
      <c r="O4" s="15"/>
      <c r="P4" s="15"/>
      <c r="Q4" s="16"/>
      <c r="R4" s="17"/>
      <c r="S4" s="17"/>
      <c r="T4" s="18" t="s">
        <v>3</v>
      </c>
      <c r="U4" s="18"/>
      <c r="V4" s="19" t="n">
        <v>6</v>
      </c>
      <c r="W4" s="20"/>
      <c r="X4" s="21"/>
    </row>
    <row r="5" customFormat="false" ht="18" hidden="false" customHeight="false" outlineLevel="0" collapsed="false">
      <c r="B5" s="12"/>
      <c r="C5" s="13" t="s">
        <v>4</v>
      </c>
      <c r="D5" s="13"/>
      <c r="E5" s="13"/>
      <c r="F5" s="14" t="n">
        <v>1.9</v>
      </c>
      <c r="G5" s="14"/>
      <c r="Q5" s="16"/>
      <c r="R5" s="17"/>
      <c r="S5" s="17"/>
      <c r="T5" s="22" t="s">
        <v>5</v>
      </c>
      <c r="U5" s="22"/>
      <c r="V5" s="23" t="n">
        <v>202451</v>
      </c>
      <c r="W5" s="20"/>
      <c r="X5" s="21"/>
    </row>
    <row r="6" customFormat="false" ht="18" hidden="false" customHeight="false" outlineLevel="0" collapsed="false">
      <c r="B6" s="12"/>
      <c r="C6" s="13" t="s">
        <v>6</v>
      </c>
      <c r="D6" s="13"/>
      <c r="E6" s="13"/>
      <c r="F6" s="14" t="n">
        <v>1.8</v>
      </c>
      <c r="G6" s="14"/>
      <c r="N6" s="24" t="s">
        <v>7</v>
      </c>
      <c r="O6" s="25" t="s">
        <v>8</v>
      </c>
      <c r="P6" s="26" t="s">
        <v>9</v>
      </c>
      <c r="Q6" s="27"/>
      <c r="R6" s="17"/>
      <c r="S6" s="17"/>
      <c r="T6" s="18" t="s">
        <v>10</v>
      </c>
      <c r="U6" s="18"/>
      <c r="V6" s="25" t="s">
        <v>11</v>
      </c>
      <c r="X6" s="21"/>
    </row>
    <row r="7" customFormat="false" ht="18" hidden="false" customHeight="false" outlineLevel="0" collapsed="false">
      <c r="B7" s="12"/>
      <c r="C7" s="13" t="s">
        <v>12</v>
      </c>
      <c r="D7" s="13"/>
      <c r="E7" s="13"/>
      <c r="F7" s="14" t="n">
        <v>0.2</v>
      </c>
      <c r="G7" s="14"/>
      <c r="M7" s="28"/>
      <c r="N7" s="28"/>
      <c r="O7" s="28"/>
      <c r="P7" s="29"/>
      <c r="Q7" s="29"/>
      <c r="R7" s="17"/>
      <c r="S7" s="17"/>
      <c r="X7" s="21"/>
    </row>
    <row r="8" customFormat="false" ht="18" hidden="false" customHeight="false" outlineLevel="0" collapsed="false">
      <c r="B8" s="12"/>
      <c r="C8" s="13" t="s">
        <v>13</v>
      </c>
      <c r="D8" s="13"/>
      <c r="E8" s="13"/>
      <c r="F8" s="14" t="n">
        <v>70</v>
      </c>
      <c r="G8" s="14"/>
      <c r="M8" s="28"/>
      <c r="N8" s="28"/>
      <c r="O8" s="28"/>
      <c r="P8" s="27"/>
      <c r="Q8" s="27"/>
      <c r="R8" s="17"/>
      <c r="S8" s="17"/>
      <c r="X8" s="21"/>
    </row>
    <row r="9" customFormat="false" ht="12" hidden="false" customHeight="true" outlineLevel="0" collapsed="false">
      <c r="B9" s="12"/>
      <c r="C9" s="3"/>
      <c r="D9" s="3"/>
      <c r="E9" s="3"/>
      <c r="F9" s="30"/>
      <c r="G9" s="30"/>
      <c r="M9" s="16"/>
      <c r="N9" s="16"/>
      <c r="O9" s="16"/>
      <c r="P9" s="27"/>
      <c r="Q9" s="27"/>
      <c r="R9" s="31"/>
      <c r="S9" s="31"/>
      <c r="X9" s="21"/>
    </row>
    <row r="10" customFormat="false" ht="12" hidden="false" customHeight="true" outlineLevel="0" collapsed="false">
      <c r="B10" s="12"/>
      <c r="C10" s="3"/>
      <c r="D10" s="3"/>
      <c r="E10" s="3"/>
      <c r="F10" s="30"/>
      <c r="G10" s="30"/>
      <c r="M10" s="16"/>
      <c r="N10" s="16"/>
      <c r="O10" s="16"/>
      <c r="P10" s="27"/>
      <c r="Q10" s="27"/>
      <c r="R10" s="31"/>
      <c r="S10" s="31"/>
      <c r="X10" s="21"/>
    </row>
    <row r="11" customFormat="false" ht="12" hidden="false" customHeight="true" outlineLevel="0" collapsed="false">
      <c r="B11" s="12"/>
      <c r="C11" s="3"/>
      <c r="D11" s="3"/>
      <c r="E11" s="3"/>
      <c r="F11" s="30"/>
      <c r="G11" s="30"/>
      <c r="M11" s="16"/>
      <c r="N11" s="16"/>
      <c r="O11" s="16"/>
      <c r="P11" s="27"/>
      <c r="Q11" s="27"/>
      <c r="R11" s="31"/>
      <c r="S11" s="31"/>
      <c r="X11" s="21"/>
    </row>
    <row r="12" customFormat="false" ht="12" hidden="false" customHeight="true" outlineLevel="0" collapsed="false">
      <c r="B12" s="12"/>
      <c r="C12" s="3"/>
      <c r="D12" s="3"/>
      <c r="E12" s="3"/>
      <c r="F12" s="30"/>
      <c r="G12" s="30"/>
      <c r="M12" s="16"/>
      <c r="N12" s="16"/>
      <c r="O12" s="16"/>
      <c r="P12" s="27"/>
      <c r="Q12" s="27"/>
      <c r="R12" s="31"/>
      <c r="S12" s="31"/>
      <c r="X12" s="21"/>
    </row>
    <row r="13" customFormat="false" ht="12" hidden="false" customHeight="true" outlineLevel="0" collapsed="false">
      <c r="B13" s="12"/>
      <c r="C13" s="3"/>
      <c r="D13" s="3"/>
      <c r="E13" s="3"/>
      <c r="F13" s="30"/>
      <c r="G13" s="30"/>
      <c r="M13" s="16"/>
      <c r="N13" s="16"/>
      <c r="O13" s="16"/>
      <c r="P13" s="27"/>
      <c r="Q13" s="27"/>
      <c r="R13" s="31"/>
      <c r="S13" s="31"/>
      <c r="X13" s="21"/>
    </row>
    <row r="14" customFormat="false" ht="12" hidden="false" customHeight="true" outlineLevel="0" collapsed="false">
      <c r="B14" s="12"/>
      <c r="C14" s="3"/>
      <c r="D14" s="3"/>
      <c r="E14" s="3"/>
      <c r="F14" s="30"/>
      <c r="G14" s="30"/>
      <c r="M14" s="16"/>
      <c r="N14" s="16"/>
      <c r="O14" s="16"/>
      <c r="P14" s="27"/>
      <c r="Q14" s="27"/>
      <c r="R14" s="31"/>
      <c r="S14" s="31"/>
      <c r="X14" s="21"/>
    </row>
    <row r="15" customFormat="false" ht="12" hidden="false" customHeight="true" outlineLevel="0" collapsed="false">
      <c r="B15" s="12"/>
      <c r="C15" s="3"/>
      <c r="D15" s="3"/>
      <c r="E15" s="3"/>
      <c r="F15" s="30"/>
      <c r="G15" s="30"/>
      <c r="M15" s="16"/>
      <c r="N15" s="16"/>
      <c r="O15" s="16"/>
      <c r="P15" s="27"/>
      <c r="Q15" s="27"/>
      <c r="R15" s="31"/>
      <c r="S15" s="31"/>
      <c r="X15" s="21"/>
    </row>
    <row r="16" customFormat="false" ht="18" hidden="false" customHeight="false" outlineLevel="0" collapsed="false">
      <c r="B16" s="12"/>
      <c r="E16" s="32"/>
      <c r="F16" s="32"/>
      <c r="G16" s="3"/>
      <c r="P16" s="33" t="s">
        <v>14</v>
      </c>
      <c r="Q16" s="33"/>
      <c r="R16" s="33"/>
      <c r="S16" s="33"/>
      <c r="T16" s="33"/>
      <c r="U16" s="33"/>
      <c r="V16" s="33"/>
      <c r="W16" s="34"/>
      <c r="X16" s="21"/>
    </row>
    <row r="17" customFormat="false" ht="18" hidden="false" customHeight="false" outlineLevel="0" collapsed="false">
      <c r="B17" s="12"/>
      <c r="E17" s="35" t="s">
        <v>15</v>
      </c>
      <c r="F17" s="35"/>
      <c r="G17" s="3"/>
      <c r="X17" s="21"/>
    </row>
    <row r="18" customFormat="false" ht="18" hidden="false" customHeight="false" outlineLevel="0" collapsed="false">
      <c r="B18" s="12"/>
      <c r="C18" s="36"/>
      <c r="D18" s="36"/>
      <c r="E18" s="37" t="n">
        <v>1.6</v>
      </c>
      <c r="F18" s="37"/>
      <c r="G18" s="38"/>
      <c r="H18" s="38"/>
      <c r="J18" s="34" t="s">
        <v>16</v>
      </c>
      <c r="K18" s="39" t="s">
        <v>17</v>
      </c>
      <c r="O18" s="40" t="n">
        <v>120.05</v>
      </c>
      <c r="P18" s="40"/>
      <c r="Q18" s="40"/>
      <c r="R18" s="40"/>
      <c r="S18" s="40"/>
      <c r="T18" s="40"/>
      <c r="U18" s="40"/>
      <c r="V18" s="40"/>
      <c r="W18" s="40"/>
      <c r="X18" s="21"/>
    </row>
    <row r="19" customFormat="false" ht="18" hidden="false" customHeight="false" outlineLevel="0" collapsed="false">
      <c r="B19" s="12"/>
      <c r="C19" s="36"/>
      <c r="D19" s="36"/>
      <c r="G19" s="38"/>
      <c r="H19" s="38"/>
      <c r="I19" s="41" t="s">
        <v>4</v>
      </c>
      <c r="J19" s="42" t="n">
        <v>0.85</v>
      </c>
      <c r="K19" s="43" t="n">
        <v>11.05</v>
      </c>
      <c r="T19" s="44"/>
      <c r="U19" s="45"/>
      <c r="V19" s="46"/>
      <c r="W19" s="46"/>
      <c r="X19" s="21"/>
    </row>
    <row r="20" customFormat="false" ht="18" hidden="false" customHeight="false" outlineLevel="0" collapsed="false">
      <c r="B20" s="12"/>
      <c r="C20" s="36"/>
      <c r="D20" s="36"/>
      <c r="G20" s="38"/>
      <c r="H20" s="38"/>
      <c r="I20" s="41"/>
      <c r="J20" s="42"/>
      <c r="K20" s="43"/>
      <c r="P20" s="33" t="s">
        <v>18</v>
      </c>
      <c r="Q20" s="33"/>
      <c r="R20" s="33"/>
      <c r="S20" s="33"/>
      <c r="T20" s="33"/>
      <c r="U20" s="33"/>
      <c r="V20" s="33"/>
      <c r="W20" s="46"/>
      <c r="X20" s="21"/>
    </row>
    <row r="21" customFormat="false" ht="18" hidden="false" customHeight="false" outlineLevel="0" collapsed="false">
      <c r="B21" s="12"/>
      <c r="C21" s="36"/>
      <c r="D21" s="36"/>
      <c r="E21" s="47" t="n">
        <v>1.3</v>
      </c>
      <c r="F21" s="47"/>
      <c r="G21" s="38"/>
      <c r="H21" s="38"/>
      <c r="I21" s="41"/>
      <c r="J21" s="42"/>
      <c r="K21" s="43"/>
      <c r="W21" s="34"/>
      <c r="X21" s="21"/>
    </row>
    <row r="22" customFormat="false" ht="18" hidden="false" customHeight="false" outlineLevel="0" collapsed="false">
      <c r="B22" s="12"/>
      <c r="C22" s="36"/>
      <c r="D22" s="36"/>
      <c r="E22" s="48"/>
      <c r="F22" s="49"/>
      <c r="G22" s="38"/>
      <c r="H22" s="38"/>
      <c r="I22" s="41"/>
      <c r="J22" s="42"/>
      <c r="K22" s="43"/>
      <c r="P22" s="50" t="str">
        <f aca="false">CONCATENATE("( (",C5,"+",C6,") / 2 ) + ",C7," ) ")</f>
        <v>( (H1+H2) / 2 ) + Yataklama H )</v>
      </c>
      <c r="Q22" s="50"/>
      <c r="R22" s="50"/>
      <c r="S22" s="50"/>
      <c r="T22" s="50"/>
      <c r="U22" s="50"/>
      <c r="V22" s="50"/>
      <c r="X22" s="21"/>
    </row>
    <row r="23" customFormat="false" ht="18" hidden="false" customHeight="false" outlineLevel="0" collapsed="false">
      <c r="B23" s="12"/>
      <c r="C23" s="36"/>
      <c r="D23" s="36"/>
      <c r="E23" s="51" t="s">
        <v>19</v>
      </c>
      <c r="F23" s="51"/>
      <c r="G23" s="38"/>
      <c r="H23" s="38"/>
      <c r="I23" s="41"/>
      <c r="J23" s="42"/>
      <c r="K23" s="43"/>
      <c r="W23" s="52"/>
      <c r="X23" s="21"/>
    </row>
    <row r="24" customFormat="false" ht="18" hidden="false" customHeight="false" outlineLevel="0" collapsed="false">
      <c r="B24" s="12"/>
      <c r="C24" s="36"/>
      <c r="D24" s="36"/>
      <c r="E24" s="53" t="n">
        <v>1</v>
      </c>
      <c r="F24" s="53"/>
      <c r="G24" s="38"/>
      <c r="H24" s="38"/>
      <c r="I24" s="41"/>
      <c r="J24" s="42"/>
      <c r="K24" s="43"/>
      <c r="P24" s="40" t="str">
        <f aca="false">CONCATENATE("( (",F5,"+",F6,") / 2 ) + ",F7," ) "," = ",ROUND((F5+F6)/2+F7,2)," m ")</f>
        <v>( (1,9+1,8) / 2 ) + 0,2 )  = 2,05 m</v>
      </c>
      <c r="Q24" s="40"/>
      <c r="R24" s="40"/>
      <c r="S24" s="40"/>
      <c r="T24" s="40"/>
      <c r="U24" s="40"/>
      <c r="V24" s="40"/>
      <c r="W24" s="52"/>
      <c r="X24" s="21"/>
    </row>
    <row r="25" customFormat="false" ht="18" hidden="false" customHeight="false" outlineLevel="0" collapsed="false">
      <c r="B25" s="12"/>
      <c r="C25" s="36"/>
      <c r="D25" s="36"/>
      <c r="E25" s="54"/>
      <c r="F25" s="54"/>
      <c r="G25" s="38"/>
      <c r="H25" s="38"/>
      <c r="I25" s="41" t="s">
        <v>6</v>
      </c>
      <c r="J25" s="42" t="n">
        <v>1</v>
      </c>
      <c r="K25" s="43" t="n">
        <v>9</v>
      </c>
      <c r="X25" s="21"/>
    </row>
    <row r="26" customFormat="false" ht="18" hidden="false" customHeight="false" outlineLevel="0" collapsed="false">
      <c r="B26" s="12"/>
      <c r="C26" s="36"/>
      <c r="D26" s="36"/>
      <c r="G26" s="38"/>
      <c r="H26" s="38"/>
      <c r="I26" s="41"/>
      <c r="J26" s="42"/>
      <c r="K26" s="43"/>
      <c r="P26" s="33" t="s">
        <v>20</v>
      </c>
      <c r="Q26" s="33"/>
      <c r="R26" s="33"/>
      <c r="S26" s="33"/>
      <c r="T26" s="33"/>
      <c r="U26" s="33"/>
      <c r="V26" s="33"/>
      <c r="W26" s="34"/>
      <c r="X26" s="21"/>
    </row>
    <row r="27" customFormat="false" ht="18" hidden="false" customHeight="false" outlineLevel="0" collapsed="false">
      <c r="B27" s="12"/>
      <c r="C27" s="36"/>
      <c r="D27" s="36"/>
      <c r="E27" s="47" t="n">
        <v>0.9</v>
      </c>
      <c r="F27" s="47"/>
      <c r="G27" s="38"/>
      <c r="H27" s="38"/>
      <c r="I27" s="41"/>
      <c r="J27" s="42"/>
      <c r="K27" s="43"/>
      <c r="P27" s="55"/>
      <c r="Q27" s="55"/>
      <c r="R27" s="55"/>
      <c r="S27" s="55"/>
      <c r="T27" s="55"/>
      <c r="U27" s="55"/>
      <c r="V27" s="55"/>
      <c r="W27" s="30"/>
      <c r="X27" s="21"/>
    </row>
    <row r="28" customFormat="false" ht="18" hidden="false" customHeight="false" outlineLevel="0" collapsed="false">
      <c r="B28" s="12"/>
      <c r="C28" s="36"/>
      <c r="D28" s="36"/>
      <c r="E28" s="48"/>
      <c r="F28" s="49"/>
      <c r="G28" s="38"/>
      <c r="H28" s="38"/>
      <c r="I28" s="41"/>
      <c r="J28" s="42"/>
      <c r="K28" s="43"/>
      <c r="P28" s="55" t="n">
        <f aca="false">F8</f>
        <v>70</v>
      </c>
      <c r="Q28" s="55"/>
      <c r="R28" s="55"/>
      <c r="S28" s="55"/>
      <c r="T28" s="55"/>
      <c r="U28" s="55"/>
      <c r="V28" s="55"/>
      <c r="W28" s="30"/>
      <c r="X28" s="21"/>
    </row>
    <row r="29" customFormat="false" ht="18" hidden="false" customHeight="false" outlineLevel="0" collapsed="false">
      <c r="B29" s="12"/>
      <c r="C29" s="36"/>
      <c r="D29" s="36"/>
      <c r="G29" s="38"/>
      <c r="H29" s="38"/>
      <c r="I29" s="41"/>
      <c r="J29" s="42"/>
      <c r="K29" s="43"/>
      <c r="P29" s="56"/>
      <c r="Q29" s="56"/>
      <c r="R29" s="3"/>
      <c r="T29" s="20"/>
      <c r="U29" s="57"/>
      <c r="V29" s="31"/>
      <c r="W29" s="31"/>
      <c r="X29" s="21"/>
    </row>
    <row r="30" customFormat="false" ht="18" hidden="false" customHeight="false" outlineLevel="0" collapsed="false">
      <c r="B30" s="12"/>
      <c r="C30" s="36"/>
      <c r="D30" s="36"/>
      <c r="E30" s="51" t="s">
        <v>21</v>
      </c>
      <c r="F30" s="51"/>
      <c r="G30" s="38"/>
      <c r="H30" s="38"/>
      <c r="I30" s="41"/>
      <c r="J30" s="42"/>
      <c r="K30" s="43"/>
      <c r="O30" s="33" t="s">
        <v>22</v>
      </c>
      <c r="P30" s="33"/>
      <c r="Q30" s="33"/>
      <c r="R30" s="33"/>
      <c r="S30" s="33"/>
      <c r="T30" s="33"/>
      <c r="U30" s="33"/>
      <c r="V30" s="33"/>
      <c r="W30" s="34"/>
      <c r="X30" s="21"/>
    </row>
    <row r="31" customFormat="false" ht="18" hidden="false" customHeight="true" outlineLevel="0" collapsed="false">
      <c r="B31" s="12"/>
      <c r="C31" s="36"/>
      <c r="D31" s="36"/>
      <c r="E31" s="58" t="n">
        <v>0.8</v>
      </c>
      <c r="F31" s="58"/>
      <c r="G31" s="38"/>
      <c r="H31" s="38"/>
      <c r="I31" s="41"/>
      <c r="J31" s="42"/>
      <c r="K31" s="43"/>
      <c r="W31" s="30"/>
      <c r="X31" s="21"/>
    </row>
    <row r="32" customFormat="false" ht="18" hidden="false" customHeight="true" outlineLevel="0" collapsed="false">
      <c r="B32" s="12"/>
      <c r="E32" s="59" t="n">
        <v>0.8</v>
      </c>
      <c r="F32" s="59"/>
      <c r="G32" s="3"/>
      <c r="I32" s="20" t="s">
        <v>23</v>
      </c>
      <c r="J32" s="60" t="n">
        <v>0.2</v>
      </c>
      <c r="K32" s="61" t="n">
        <v>1.6</v>
      </c>
      <c r="N32" s="55" t="str">
        <f aca="false">CONCATENATE("(",P16," / ",P20," / ",P26,")")</f>
        <v>(Toplam Kazı Hacmi / Ortalama Kazı Derinliği / Baca Aralığı Toplam Uzunluk)</v>
      </c>
      <c r="O32" s="55"/>
      <c r="P32" s="55"/>
      <c r="Q32" s="55"/>
      <c r="R32" s="55"/>
      <c r="S32" s="55"/>
      <c r="T32" s="55"/>
      <c r="U32" s="55"/>
      <c r="V32" s="55"/>
      <c r="W32" s="55"/>
      <c r="X32" s="21"/>
    </row>
    <row r="33" customFormat="false" ht="18" hidden="false" customHeight="false" outlineLevel="0" collapsed="false">
      <c r="B33" s="12"/>
      <c r="E33" s="62" t="s">
        <v>24</v>
      </c>
      <c r="F33" s="62"/>
      <c r="G33" s="3"/>
      <c r="K33" s="63"/>
      <c r="O33" s="30"/>
      <c r="P33" s="30"/>
      <c r="Q33" s="30"/>
      <c r="R33" s="30"/>
      <c r="S33" s="30"/>
      <c r="T33" s="30"/>
      <c r="U33" s="30"/>
      <c r="V33" s="30"/>
      <c r="W33" s="30"/>
      <c r="X33" s="21"/>
    </row>
    <row r="34" customFormat="false" ht="18" hidden="false" customHeight="false" outlineLevel="0" collapsed="false">
      <c r="B34" s="12"/>
      <c r="E34" s="37" t="n">
        <v>0.8</v>
      </c>
      <c r="F34" s="37"/>
      <c r="H34" s="28" t="s">
        <v>25</v>
      </c>
      <c r="I34" s="28"/>
      <c r="J34" s="64" t="n">
        <v>2.05</v>
      </c>
      <c r="K34" s="65" t="n">
        <v>20.05</v>
      </c>
      <c r="O34" s="55" t="str">
        <f aca="false">CONCATENATE("( ",K34+K36," / ",((F5+F6)/2+F7)," / ",P28," )"," = ",(ROUND((K34+K36)/((F5+F6)/2+F7)/P28,2))," m")</f>
        <v>( 118,45 / 2,05 / 70 ) = 0,83 m</v>
      </c>
      <c r="P34" s="55"/>
      <c r="Q34" s="55"/>
      <c r="R34" s="55"/>
      <c r="S34" s="55"/>
      <c r="T34" s="55"/>
      <c r="U34" s="55"/>
      <c r="V34" s="55"/>
      <c r="X34" s="21"/>
    </row>
    <row r="35" customFormat="false" ht="18" hidden="false" customHeight="false" outlineLevel="0" collapsed="false">
      <c r="B35" s="12"/>
      <c r="E35" s="66"/>
      <c r="F35" s="66"/>
      <c r="I35" s="16"/>
      <c r="J35" s="67" t="str">
        <f aca="false">IF(J34&gt;J36,"HATALI","")</f>
        <v/>
      </c>
      <c r="K35" s="65"/>
      <c r="X35" s="21"/>
    </row>
    <row r="36" customFormat="false" ht="18" hidden="false" customHeight="true" outlineLevel="0" collapsed="false">
      <c r="B36" s="12"/>
      <c r="G36" s="28" t="s">
        <v>26</v>
      </c>
      <c r="H36" s="28"/>
      <c r="I36" s="28"/>
      <c r="J36" s="64" t="n">
        <v>2.05</v>
      </c>
      <c r="K36" s="61" t="n">
        <v>98.4</v>
      </c>
      <c r="W36" s="68"/>
      <c r="X36" s="21"/>
    </row>
    <row r="37" customFormat="false" ht="18" hidden="false" customHeight="true" outlineLevel="0" collapsed="false">
      <c r="B37" s="12"/>
      <c r="N37" s="16"/>
      <c r="O37" s="16"/>
      <c r="P37" s="69" t="s">
        <v>22</v>
      </c>
      <c r="Q37" s="69"/>
      <c r="R37" s="69"/>
      <c r="S37" s="69"/>
      <c r="T37" s="70" t="n">
        <v>0.84</v>
      </c>
      <c r="U37" s="70"/>
      <c r="V37" s="68"/>
      <c r="W37" s="68"/>
      <c r="X37" s="21"/>
    </row>
    <row r="38" customFormat="false" ht="18" hidden="false" customHeight="true" outlineLevel="0" collapsed="false">
      <c r="B38" s="12"/>
      <c r="C38" s="18" t="s">
        <v>27</v>
      </c>
      <c r="D38" s="18"/>
      <c r="E38" s="18"/>
      <c r="F38" s="18"/>
      <c r="G38" s="71" t="n">
        <v>10</v>
      </c>
      <c r="H38" s="71"/>
      <c r="N38" s="16"/>
      <c r="O38" s="16"/>
      <c r="P38" s="69"/>
      <c r="Q38" s="69"/>
      <c r="R38" s="69"/>
      <c r="S38" s="69"/>
      <c r="T38" s="70"/>
      <c r="U38" s="70"/>
      <c r="V38" s="68"/>
      <c r="W38" s="72"/>
      <c r="X38" s="21"/>
    </row>
    <row r="39" customFormat="false" ht="6.75" hidden="false" customHeight="true" outlineLevel="0" collapsed="false">
      <c r="B39" s="12"/>
      <c r="C39" s="73"/>
      <c r="D39" s="73"/>
      <c r="E39" s="74"/>
      <c r="F39" s="74"/>
      <c r="G39" s="63"/>
      <c r="H39" s="63"/>
      <c r="N39" s="16"/>
      <c r="O39" s="16"/>
      <c r="P39" s="69"/>
      <c r="Q39" s="69"/>
      <c r="R39" s="69"/>
      <c r="S39" s="69"/>
      <c r="T39" s="70"/>
      <c r="U39" s="70"/>
      <c r="V39" s="72"/>
      <c r="W39" s="72"/>
      <c r="X39" s="21"/>
    </row>
    <row r="40" customFormat="false" ht="18" hidden="false" customHeight="false" outlineLevel="0" collapsed="false">
      <c r="B40" s="12"/>
      <c r="C40" s="18" t="s">
        <v>28</v>
      </c>
      <c r="D40" s="18"/>
      <c r="E40" s="18"/>
      <c r="F40" s="18"/>
      <c r="G40" s="75" t="n">
        <v>70</v>
      </c>
      <c r="H40" s="75"/>
      <c r="J40" s="72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</row>
    <row r="41" customFormat="false" ht="6.75" hidden="false" customHeight="true" outlineLevel="0" collapsed="false">
      <c r="B41" s="12"/>
      <c r="C41" s="16"/>
      <c r="D41" s="16"/>
      <c r="E41" s="74"/>
      <c r="F41" s="74"/>
      <c r="J41" s="72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</row>
    <row r="42" customFormat="false" ht="18" hidden="false" customHeight="false" outlineLevel="0" collapsed="false">
      <c r="B42" s="12"/>
      <c r="C42" s="18" t="s">
        <v>29</v>
      </c>
      <c r="D42" s="18"/>
      <c r="E42" s="18"/>
      <c r="F42" s="18"/>
      <c r="G42" s="77" t="n">
        <v>60</v>
      </c>
      <c r="H42" s="77"/>
      <c r="J42" s="72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</row>
    <row r="43" customFormat="false" ht="18" hidden="false" customHeight="false" outlineLevel="0" collapsed="false">
      <c r="B43" s="12"/>
      <c r="C43" s="73"/>
      <c r="D43" s="73"/>
      <c r="E43" s="73"/>
      <c r="F43" s="73"/>
      <c r="G43" s="74"/>
      <c r="H43" s="74"/>
      <c r="N43" s="16"/>
      <c r="O43" s="16"/>
      <c r="P43" s="27"/>
      <c r="Q43" s="27"/>
      <c r="V43" s="72"/>
      <c r="W43" s="72"/>
      <c r="X43" s="21"/>
    </row>
    <row r="44" customFormat="false" ht="18" hidden="false" customHeight="false" outlineLevel="0" collapsed="false">
      <c r="B44" s="12"/>
      <c r="C44" s="73"/>
      <c r="D44" s="73"/>
      <c r="E44" s="73"/>
      <c r="F44" s="73"/>
      <c r="G44" s="74"/>
      <c r="H44" s="74"/>
      <c r="N44" s="16"/>
      <c r="O44" s="78" t="s">
        <v>30</v>
      </c>
      <c r="P44" s="78"/>
      <c r="Q44" s="26"/>
      <c r="R44" s="26"/>
      <c r="S44" s="26"/>
      <c r="T44" s="26"/>
      <c r="U44" s="79"/>
      <c r="V44" s="79"/>
      <c r="W44" s="72"/>
      <c r="X44" s="21"/>
    </row>
    <row r="45" customFormat="false" ht="18" hidden="false" customHeight="false" outlineLevel="0" collapsed="false">
      <c r="B45" s="12"/>
      <c r="C45" s="73"/>
      <c r="D45" s="73"/>
      <c r="E45" s="73"/>
      <c r="F45" s="73"/>
      <c r="G45" s="74"/>
      <c r="H45" s="74"/>
      <c r="N45" s="16"/>
      <c r="O45" s="16"/>
      <c r="P45" s="27"/>
      <c r="Q45" s="27"/>
      <c r="V45" s="72"/>
      <c r="W45" s="72"/>
      <c r="X45" s="21"/>
    </row>
    <row r="46" customFormat="false" ht="18" hidden="false" customHeight="false" outlineLevel="0" collapsed="false">
      <c r="B46" s="12"/>
      <c r="C46" s="73"/>
      <c r="D46" s="73"/>
      <c r="E46" s="73"/>
      <c r="F46" s="73"/>
      <c r="G46" s="74"/>
      <c r="H46" s="74"/>
      <c r="N46" s="16"/>
      <c r="O46" s="16"/>
      <c r="P46" s="27"/>
      <c r="Q46" s="27"/>
      <c r="V46" s="72"/>
      <c r="W46" s="72"/>
      <c r="X46" s="21"/>
    </row>
    <row r="47" customFormat="false" ht="18" hidden="false" customHeight="false" outlineLevel="0" collapsed="false">
      <c r="B47" s="12"/>
      <c r="C47" s="73"/>
      <c r="D47" s="73"/>
      <c r="E47" s="73"/>
      <c r="F47" s="73"/>
      <c r="G47" s="74"/>
      <c r="H47" s="74"/>
      <c r="N47" s="16"/>
      <c r="O47" s="16"/>
      <c r="P47" s="27"/>
      <c r="Q47" s="27"/>
      <c r="V47" s="72"/>
      <c r="W47" s="72"/>
      <c r="X47" s="21"/>
    </row>
    <row r="48" customFormat="false" ht="18" hidden="false" customHeight="false" outlineLevel="0" collapsed="false">
      <c r="B48" s="12"/>
      <c r="C48" s="73"/>
      <c r="D48" s="73"/>
      <c r="E48" s="73"/>
      <c r="F48" s="73"/>
      <c r="G48" s="74"/>
      <c r="H48" s="74"/>
      <c r="N48" s="16"/>
      <c r="O48" s="16"/>
      <c r="P48" s="27"/>
      <c r="Q48" s="27"/>
      <c r="V48" s="72"/>
      <c r="W48" s="72"/>
      <c r="X48" s="21"/>
    </row>
    <row r="49" customFormat="false" ht="18" hidden="false" customHeight="false" outlineLevel="0" collapsed="false">
      <c r="B49" s="12"/>
      <c r="C49" s="73"/>
      <c r="D49" s="73"/>
      <c r="E49" s="73"/>
      <c r="F49" s="73"/>
      <c r="G49" s="74"/>
      <c r="H49" s="74"/>
      <c r="N49" s="16"/>
      <c r="O49" s="16"/>
      <c r="P49" s="27"/>
      <c r="Q49" s="27"/>
      <c r="V49" s="72"/>
      <c r="W49" s="72"/>
      <c r="X49" s="21"/>
    </row>
    <row r="50" customFormat="false" ht="18" hidden="false" customHeight="true" outlineLevel="0" collapsed="false">
      <c r="B50" s="12"/>
      <c r="C50" s="73"/>
      <c r="D50" s="73"/>
      <c r="E50" s="73"/>
      <c r="F50" s="73"/>
      <c r="G50" s="74"/>
      <c r="H50" s="74"/>
      <c r="N50" s="16"/>
      <c r="O50" s="16"/>
      <c r="P50" s="27"/>
      <c r="Q50" s="27"/>
      <c r="V50" s="72"/>
      <c r="W50" s="72"/>
      <c r="X50" s="21"/>
    </row>
    <row r="51" customFormat="false" ht="22.5" hidden="false" customHeight="true" outlineLevel="0" collapsed="false">
      <c r="B51" s="4"/>
      <c r="C51" s="5" t="s">
        <v>0</v>
      </c>
      <c r="D51" s="5"/>
      <c r="E51" s="5"/>
      <c r="F51" s="5"/>
      <c r="G51" s="5"/>
      <c r="H51" s="6"/>
      <c r="I51" s="6"/>
      <c r="J51" s="6"/>
      <c r="K51" s="6"/>
      <c r="L51" s="6"/>
      <c r="M51" s="6"/>
      <c r="N51" s="7"/>
      <c r="O51" s="7"/>
      <c r="P51" s="7"/>
      <c r="Q51" s="7"/>
      <c r="R51" s="8"/>
      <c r="S51" s="8"/>
      <c r="T51" s="9"/>
      <c r="U51" s="9"/>
      <c r="V51" s="10"/>
      <c r="W51" s="10"/>
      <c r="X51" s="11"/>
    </row>
    <row r="52" customFormat="false" ht="18" hidden="false" customHeight="false" outlineLevel="0" collapsed="false">
      <c r="B52" s="12"/>
      <c r="C52" s="13" t="s">
        <v>1</v>
      </c>
      <c r="D52" s="13"/>
      <c r="E52" s="13"/>
      <c r="F52" s="14" t="n">
        <v>0.8</v>
      </c>
      <c r="G52" s="14"/>
      <c r="N52" s="15" t="s">
        <v>2</v>
      </c>
      <c r="O52" s="15"/>
      <c r="P52" s="15"/>
      <c r="Q52" s="16"/>
      <c r="R52" s="17"/>
      <c r="S52" s="17"/>
      <c r="T52" s="18" t="s">
        <v>3</v>
      </c>
      <c r="U52" s="18"/>
      <c r="V52" s="19" t="n">
        <v>6</v>
      </c>
      <c r="W52" s="20"/>
      <c r="X52" s="21"/>
    </row>
    <row r="53" customFormat="false" ht="18" hidden="false" customHeight="false" outlineLevel="0" collapsed="false">
      <c r="B53" s="12"/>
      <c r="C53" s="13" t="s">
        <v>4</v>
      </c>
      <c r="D53" s="13"/>
      <c r="E53" s="13"/>
      <c r="F53" s="14" t="n">
        <v>1.9</v>
      </c>
      <c r="G53" s="14"/>
      <c r="Q53" s="16"/>
      <c r="R53" s="17"/>
      <c r="S53" s="17"/>
      <c r="T53" s="22" t="s">
        <v>5</v>
      </c>
      <c r="U53" s="22"/>
      <c r="V53" s="23" t="n">
        <v>202451</v>
      </c>
      <c r="W53" s="20"/>
      <c r="X53" s="21"/>
    </row>
    <row r="54" customFormat="false" ht="18" hidden="false" customHeight="false" outlineLevel="0" collapsed="false">
      <c r="B54" s="12"/>
      <c r="C54" s="13" t="s">
        <v>6</v>
      </c>
      <c r="D54" s="13"/>
      <c r="E54" s="13"/>
      <c r="F54" s="14" t="n">
        <v>1.8</v>
      </c>
      <c r="G54" s="14"/>
      <c r="N54" s="24" t="s">
        <v>7</v>
      </c>
      <c r="O54" s="25" t="s">
        <v>8</v>
      </c>
      <c r="P54" s="26" t="s">
        <v>9</v>
      </c>
      <c r="Q54" s="27"/>
      <c r="R54" s="17"/>
      <c r="S54" s="17"/>
      <c r="T54" s="18" t="s">
        <v>10</v>
      </c>
      <c r="U54" s="18"/>
      <c r="V54" s="25" t="s">
        <v>11</v>
      </c>
      <c r="X54" s="21"/>
    </row>
    <row r="55" customFormat="false" ht="18" hidden="false" customHeight="false" outlineLevel="0" collapsed="false">
      <c r="B55" s="12"/>
      <c r="C55" s="13" t="s">
        <v>12</v>
      </c>
      <c r="D55" s="13"/>
      <c r="E55" s="13"/>
      <c r="F55" s="14" t="n">
        <v>0.2</v>
      </c>
      <c r="G55" s="14"/>
      <c r="M55" s="28"/>
      <c r="N55" s="28"/>
      <c r="O55" s="28"/>
      <c r="P55" s="29"/>
      <c r="Q55" s="29"/>
      <c r="R55" s="17"/>
      <c r="S55" s="17"/>
      <c r="X55" s="21"/>
    </row>
    <row r="56" customFormat="false" ht="18" hidden="false" customHeight="false" outlineLevel="0" collapsed="false">
      <c r="B56" s="12"/>
      <c r="C56" s="13" t="s">
        <v>13</v>
      </c>
      <c r="D56" s="13"/>
      <c r="E56" s="13"/>
      <c r="F56" s="14" t="n">
        <v>70</v>
      </c>
      <c r="G56" s="14"/>
      <c r="M56" s="28"/>
      <c r="N56" s="28"/>
      <c r="O56" s="28"/>
      <c r="P56" s="27"/>
      <c r="Q56" s="27"/>
      <c r="R56" s="17"/>
      <c r="S56" s="17"/>
      <c r="X56" s="21"/>
    </row>
    <row r="57" customFormat="false" ht="12" hidden="false" customHeight="true" outlineLevel="0" collapsed="false">
      <c r="B57" s="12"/>
      <c r="C57" s="3"/>
      <c r="D57" s="3"/>
      <c r="E57" s="3"/>
      <c r="F57" s="30"/>
      <c r="G57" s="30"/>
      <c r="M57" s="16"/>
      <c r="N57" s="16"/>
      <c r="O57" s="16"/>
      <c r="P57" s="27"/>
      <c r="Q57" s="27"/>
      <c r="R57" s="31"/>
      <c r="S57" s="31"/>
      <c r="X57" s="21"/>
    </row>
    <row r="58" customFormat="false" ht="12" hidden="false" customHeight="true" outlineLevel="0" collapsed="false">
      <c r="B58" s="12"/>
      <c r="C58" s="3"/>
      <c r="D58" s="3"/>
      <c r="E58" s="3"/>
      <c r="F58" s="30"/>
      <c r="G58" s="30"/>
      <c r="M58" s="16"/>
      <c r="N58" s="16"/>
      <c r="O58" s="16"/>
      <c r="P58" s="27"/>
      <c r="Q58" s="27"/>
      <c r="R58" s="31"/>
      <c r="S58" s="31"/>
      <c r="X58" s="21"/>
    </row>
    <row r="59" customFormat="false" ht="12" hidden="false" customHeight="true" outlineLevel="0" collapsed="false">
      <c r="B59" s="12"/>
      <c r="C59" s="3"/>
      <c r="D59" s="3"/>
      <c r="E59" s="3"/>
      <c r="F59" s="30"/>
      <c r="G59" s="30"/>
      <c r="M59" s="16"/>
      <c r="N59" s="16"/>
      <c r="O59" s="16"/>
      <c r="P59" s="27"/>
      <c r="Q59" s="27"/>
      <c r="R59" s="31"/>
      <c r="S59" s="31"/>
      <c r="X59" s="21"/>
    </row>
    <row r="60" customFormat="false" ht="12" hidden="false" customHeight="true" outlineLevel="0" collapsed="false">
      <c r="B60" s="12"/>
      <c r="C60" s="3"/>
      <c r="D60" s="3"/>
      <c r="E60" s="3"/>
      <c r="F60" s="30"/>
      <c r="G60" s="30"/>
      <c r="M60" s="16"/>
      <c r="N60" s="16"/>
      <c r="O60" s="16"/>
      <c r="P60" s="27"/>
      <c r="Q60" s="27"/>
      <c r="R60" s="31"/>
      <c r="S60" s="31"/>
      <c r="X60" s="21"/>
    </row>
    <row r="61" customFormat="false" ht="12" hidden="false" customHeight="true" outlineLevel="0" collapsed="false">
      <c r="B61" s="12"/>
      <c r="C61" s="3"/>
      <c r="D61" s="3"/>
      <c r="E61" s="3"/>
      <c r="F61" s="30"/>
      <c r="G61" s="30"/>
      <c r="M61" s="16"/>
      <c r="N61" s="16"/>
      <c r="O61" s="16"/>
      <c r="P61" s="27"/>
      <c r="Q61" s="27"/>
      <c r="R61" s="31"/>
      <c r="S61" s="31"/>
      <c r="X61" s="21"/>
    </row>
    <row r="62" customFormat="false" ht="12" hidden="false" customHeight="true" outlineLevel="0" collapsed="false">
      <c r="B62" s="12"/>
      <c r="C62" s="3"/>
      <c r="D62" s="3"/>
      <c r="E62" s="3"/>
      <c r="F62" s="30"/>
      <c r="G62" s="30"/>
      <c r="M62" s="16"/>
      <c r="N62" s="16"/>
      <c r="O62" s="16"/>
      <c r="P62" s="27"/>
      <c r="Q62" s="27"/>
      <c r="R62" s="31"/>
      <c r="S62" s="31"/>
      <c r="X62" s="21"/>
    </row>
    <row r="63" customFormat="false" ht="12" hidden="false" customHeight="true" outlineLevel="0" collapsed="false">
      <c r="B63" s="12"/>
      <c r="C63" s="3"/>
      <c r="D63" s="3"/>
      <c r="E63" s="3"/>
      <c r="F63" s="30"/>
      <c r="G63" s="30"/>
      <c r="M63" s="16"/>
      <c r="N63" s="16"/>
      <c r="O63" s="16"/>
      <c r="P63" s="27"/>
      <c r="Q63" s="27"/>
      <c r="R63" s="31"/>
      <c r="S63" s="31"/>
      <c r="X63" s="21"/>
    </row>
    <row r="64" customFormat="false" ht="18" hidden="false" customHeight="false" outlineLevel="0" collapsed="false">
      <c r="B64" s="12"/>
      <c r="E64" s="32"/>
      <c r="F64" s="32"/>
      <c r="G64" s="3"/>
      <c r="P64" s="33" t="s">
        <v>14</v>
      </c>
      <c r="Q64" s="33"/>
      <c r="R64" s="33"/>
      <c r="S64" s="33"/>
      <c r="T64" s="33"/>
      <c r="U64" s="33"/>
      <c r="V64" s="33"/>
      <c r="W64" s="34"/>
      <c r="X64" s="21"/>
    </row>
    <row r="65" customFormat="false" ht="18" hidden="false" customHeight="false" outlineLevel="0" collapsed="false">
      <c r="B65" s="12"/>
      <c r="E65" s="35" t="s">
        <v>15</v>
      </c>
      <c r="F65" s="35"/>
      <c r="G65" s="3"/>
      <c r="X65" s="21"/>
    </row>
    <row r="66" customFormat="false" ht="18" hidden="false" customHeight="false" outlineLevel="0" collapsed="false">
      <c r="B66" s="12"/>
      <c r="C66" s="36"/>
      <c r="D66" s="36"/>
      <c r="E66" s="37" t="n">
        <v>1.6</v>
      </c>
      <c r="F66" s="37"/>
      <c r="G66" s="38"/>
      <c r="H66" s="38"/>
      <c r="J66" s="34" t="s">
        <v>16</v>
      </c>
      <c r="K66" s="39" t="s">
        <v>17</v>
      </c>
      <c r="O66" s="40" t="n">
        <v>120.05</v>
      </c>
      <c r="P66" s="40"/>
      <c r="Q66" s="40"/>
      <c r="R66" s="40"/>
      <c r="S66" s="40"/>
      <c r="T66" s="40"/>
      <c r="U66" s="40"/>
      <c r="V66" s="40"/>
      <c r="W66" s="40"/>
      <c r="X66" s="21"/>
    </row>
    <row r="67" customFormat="false" ht="18" hidden="false" customHeight="false" outlineLevel="0" collapsed="false">
      <c r="B67" s="12"/>
      <c r="C67" s="36"/>
      <c r="D67" s="36"/>
      <c r="G67" s="38"/>
      <c r="H67" s="38"/>
      <c r="I67" s="41" t="s">
        <v>4</v>
      </c>
      <c r="J67" s="42" t="n">
        <v>0.85</v>
      </c>
      <c r="K67" s="43" t="n">
        <v>11.05</v>
      </c>
      <c r="T67" s="44"/>
      <c r="U67" s="45"/>
      <c r="V67" s="46"/>
      <c r="W67" s="46"/>
      <c r="X67" s="21"/>
    </row>
    <row r="68" customFormat="false" ht="18" hidden="false" customHeight="false" outlineLevel="0" collapsed="false">
      <c r="B68" s="12"/>
      <c r="C68" s="36"/>
      <c r="D68" s="36"/>
      <c r="G68" s="38"/>
      <c r="H68" s="38"/>
      <c r="I68" s="41"/>
      <c r="J68" s="42"/>
      <c r="K68" s="43"/>
      <c r="P68" s="33" t="s">
        <v>18</v>
      </c>
      <c r="Q68" s="33"/>
      <c r="R68" s="33"/>
      <c r="S68" s="33"/>
      <c r="T68" s="33"/>
      <c r="U68" s="33"/>
      <c r="V68" s="33"/>
      <c r="W68" s="46"/>
      <c r="X68" s="21"/>
    </row>
    <row r="69" customFormat="false" ht="18" hidden="false" customHeight="false" outlineLevel="0" collapsed="false">
      <c r="B69" s="12"/>
      <c r="C69" s="36"/>
      <c r="D69" s="36"/>
      <c r="E69" s="47" t="n">
        <v>1.3</v>
      </c>
      <c r="F69" s="47"/>
      <c r="G69" s="38"/>
      <c r="H69" s="38"/>
      <c r="I69" s="41"/>
      <c r="J69" s="42"/>
      <c r="K69" s="43"/>
      <c r="W69" s="34"/>
      <c r="X69" s="21"/>
    </row>
    <row r="70" customFormat="false" ht="18" hidden="false" customHeight="false" outlineLevel="0" collapsed="false">
      <c r="B70" s="12"/>
      <c r="C70" s="36"/>
      <c r="D70" s="36"/>
      <c r="E70" s="48"/>
      <c r="F70" s="49"/>
      <c r="G70" s="38"/>
      <c r="H70" s="38"/>
      <c r="I70" s="41"/>
      <c r="J70" s="42"/>
      <c r="K70" s="43"/>
      <c r="P70" s="50" t="str">
        <f aca="false">CONCATENATE("( (",C53,"+",C54,") / 2 ) + ",C55," ) ")</f>
        <v>( (H1+H2) / 2 ) + Yataklama H ) </v>
      </c>
      <c r="Q70" s="50"/>
      <c r="R70" s="50"/>
      <c r="S70" s="50"/>
      <c r="T70" s="50"/>
      <c r="U70" s="50"/>
      <c r="V70" s="50"/>
      <c r="X70" s="21"/>
    </row>
    <row r="71" customFormat="false" ht="18" hidden="false" customHeight="false" outlineLevel="0" collapsed="false">
      <c r="B71" s="12"/>
      <c r="C71" s="36"/>
      <c r="D71" s="36"/>
      <c r="E71" s="51" t="s">
        <v>19</v>
      </c>
      <c r="F71" s="51"/>
      <c r="G71" s="38"/>
      <c r="H71" s="38"/>
      <c r="I71" s="41"/>
      <c r="J71" s="42"/>
      <c r="K71" s="43"/>
      <c r="W71" s="52"/>
      <c r="X71" s="21"/>
    </row>
    <row r="72" customFormat="false" ht="18" hidden="false" customHeight="false" outlineLevel="0" collapsed="false">
      <c r="B72" s="12"/>
      <c r="C72" s="36"/>
      <c r="D72" s="36"/>
      <c r="E72" s="53" t="n">
        <v>1</v>
      </c>
      <c r="F72" s="53"/>
      <c r="G72" s="38"/>
      <c r="H72" s="38"/>
      <c r="I72" s="41"/>
      <c r="J72" s="42"/>
      <c r="K72" s="43"/>
      <c r="P72" s="40" t="str">
        <f aca="false">CONCATENATE("( (",F53,"+",F54,") / 2 ) + ",F55," ) "," = ",ROUND((F53+F54)/2+F55,2)," m ")</f>
        <v>( (1.9+1.8) / 2 ) + 0.2 )  = 2.05 m </v>
      </c>
      <c r="Q72" s="40"/>
      <c r="R72" s="40"/>
      <c r="S72" s="40"/>
      <c r="T72" s="40"/>
      <c r="U72" s="40"/>
      <c r="V72" s="40"/>
      <c r="W72" s="52"/>
      <c r="X72" s="21"/>
    </row>
    <row r="73" customFormat="false" ht="18" hidden="false" customHeight="false" outlineLevel="0" collapsed="false">
      <c r="B73" s="12"/>
      <c r="C73" s="36"/>
      <c r="D73" s="36"/>
      <c r="E73" s="54"/>
      <c r="F73" s="54"/>
      <c r="G73" s="38"/>
      <c r="H73" s="38"/>
      <c r="I73" s="41" t="s">
        <v>6</v>
      </c>
      <c r="J73" s="42" t="n">
        <v>1</v>
      </c>
      <c r="K73" s="43" t="n">
        <v>9</v>
      </c>
      <c r="X73" s="21"/>
    </row>
    <row r="74" customFormat="false" ht="18" hidden="false" customHeight="false" outlineLevel="0" collapsed="false">
      <c r="B74" s="12"/>
      <c r="C74" s="36"/>
      <c r="D74" s="36"/>
      <c r="G74" s="38"/>
      <c r="H74" s="38"/>
      <c r="I74" s="41"/>
      <c r="J74" s="42"/>
      <c r="K74" s="43"/>
      <c r="P74" s="33" t="s">
        <v>20</v>
      </c>
      <c r="Q74" s="33"/>
      <c r="R74" s="33"/>
      <c r="S74" s="33"/>
      <c r="T74" s="33"/>
      <c r="U74" s="33"/>
      <c r="V74" s="33"/>
      <c r="W74" s="34"/>
      <c r="X74" s="21"/>
    </row>
    <row r="75" customFormat="false" ht="18" hidden="false" customHeight="false" outlineLevel="0" collapsed="false">
      <c r="B75" s="12"/>
      <c r="C75" s="36"/>
      <c r="D75" s="36"/>
      <c r="E75" s="47" t="n">
        <v>0.9</v>
      </c>
      <c r="F75" s="47"/>
      <c r="G75" s="38"/>
      <c r="H75" s="38"/>
      <c r="I75" s="41"/>
      <c r="J75" s="42"/>
      <c r="K75" s="43"/>
      <c r="P75" s="55"/>
      <c r="Q75" s="55"/>
      <c r="R75" s="55"/>
      <c r="S75" s="55"/>
      <c r="T75" s="55"/>
      <c r="U75" s="55"/>
      <c r="V75" s="55"/>
      <c r="W75" s="30"/>
      <c r="X75" s="21"/>
    </row>
    <row r="76" customFormat="false" ht="18" hidden="false" customHeight="false" outlineLevel="0" collapsed="false">
      <c r="B76" s="12"/>
      <c r="C76" s="36"/>
      <c r="D76" s="36"/>
      <c r="E76" s="48"/>
      <c r="F76" s="49"/>
      <c r="G76" s="38"/>
      <c r="H76" s="38"/>
      <c r="I76" s="41"/>
      <c r="J76" s="42"/>
      <c r="K76" s="43"/>
      <c r="P76" s="55" t="n">
        <f aca="false">F56</f>
        <v>70</v>
      </c>
      <c r="Q76" s="55"/>
      <c r="R76" s="55"/>
      <c r="S76" s="55"/>
      <c r="T76" s="55"/>
      <c r="U76" s="55"/>
      <c r="V76" s="55"/>
      <c r="W76" s="30"/>
      <c r="X76" s="21"/>
    </row>
    <row r="77" customFormat="false" ht="18" hidden="false" customHeight="false" outlineLevel="0" collapsed="false">
      <c r="B77" s="12"/>
      <c r="C77" s="36"/>
      <c r="D77" s="36"/>
      <c r="G77" s="38"/>
      <c r="H77" s="38"/>
      <c r="I77" s="41"/>
      <c r="J77" s="42"/>
      <c r="K77" s="43"/>
      <c r="P77" s="56"/>
      <c r="Q77" s="56"/>
      <c r="R77" s="3"/>
      <c r="T77" s="20"/>
      <c r="U77" s="57"/>
      <c r="V77" s="31"/>
      <c r="W77" s="31"/>
      <c r="X77" s="21"/>
    </row>
    <row r="78" customFormat="false" ht="18" hidden="false" customHeight="false" outlineLevel="0" collapsed="false">
      <c r="B78" s="12"/>
      <c r="C78" s="36"/>
      <c r="D78" s="36"/>
      <c r="E78" s="51" t="s">
        <v>21</v>
      </c>
      <c r="F78" s="51"/>
      <c r="G78" s="38"/>
      <c r="H78" s="38"/>
      <c r="I78" s="41"/>
      <c r="J78" s="42"/>
      <c r="K78" s="43"/>
      <c r="O78" s="33" t="s">
        <v>22</v>
      </c>
      <c r="P78" s="33"/>
      <c r="Q78" s="33"/>
      <c r="R78" s="33"/>
      <c r="S78" s="33"/>
      <c r="T78" s="33"/>
      <c r="U78" s="33"/>
      <c r="V78" s="33"/>
      <c r="W78" s="34"/>
      <c r="X78" s="21"/>
    </row>
    <row r="79" customFormat="false" ht="18" hidden="false" customHeight="true" outlineLevel="0" collapsed="false">
      <c r="B79" s="12"/>
      <c r="C79" s="36"/>
      <c r="D79" s="36"/>
      <c r="E79" s="58" t="n">
        <v>0.8</v>
      </c>
      <c r="F79" s="58"/>
      <c r="G79" s="38"/>
      <c r="H79" s="38"/>
      <c r="I79" s="41"/>
      <c r="J79" s="42"/>
      <c r="K79" s="43"/>
      <c r="W79" s="30"/>
      <c r="X79" s="21"/>
    </row>
    <row r="80" customFormat="false" ht="18" hidden="false" customHeight="true" outlineLevel="0" collapsed="false">
      <c r="B80" s="12"/>
      <c r="E80" s="59" t="n">
        <v>0.8</v>
      </c>
      <c r="F80" s="59"/>
      <c r="G80" s="3"/>
      <c r="I80" s="20" t="s">
        <v>23</v>
      </c>
      <c r="J80" s="60" t="n">
        <v>0.2</v>
      </c>
      <c r="K80" s="61" t="n">
        <v>1.6</v>
      </c>
      <c r="N80" s="55" t="str">
        <f aca="false">CONCATENATE("(",P64," / ",P68," / ",P74,")")</f>
        <v>(Toplam Kazı Hacmi / Ortalama Kazı Derinliği / Baca Aralığı Toplam Uzunluk)</v>
      </c>
      <c r="O80" s="55"/>
      <c r="P80" s="55"/>
      <c r="Q80" s="55"/>
      <c r="R80" s="55"/>
      <c r="S80" s="55"/>
      <c r="T80" s="55"/>
      <c r="U80" s="55"/>
      <c r="V80" s="55"/>
      <c r="W80" s="55"/>
      <c r="X80" s="21"/>
    </row>
    <row r="81" customFormat="false" ht="18" hidden="false" customHeight="false" outlineLevel="0" collapsed="false">
      <c r="B81" s="12"/>
      <c r="E81" s="62" t="s">
        <v>24</v>
      </c>
      <c r="F81" s="62"/>
      <c r="G81" s="3"/>
      <c r="K81" s="63"/>
      <c r="O81" s="30"/>
      <c r="P81" s="30"/>
      <c r="Q81" s="30"/>
      <c r="R81" s="30"/>
      <c r="S81" s="30"/>
      <c r="T81" s="30"/>
      <c r="U81" s="30"/>
      <c r="V81" s="30"/>
      <c r="W81" s="30"/>
      <c r="X81" s="21"/>
    </row>
    <row r="82" customFormat="false" ht="18" hidden="false" customHeight="false" outlineLevel="0" collapsed="false">
      <c r="B82" s="12"/>
      <c r="E82" s="37" t="n">
        <v>0.8</v>
      </c>
      <c r="F82" s="37"/>
      <c r="H82" s="28" t="s">
        <v>25</v>
      </c>
      <c r="I82" s="28"/>
      <c r="J82" s="64" t="n">
        <v>2.05</v>
      </c>
      <c r="K82" s="65" t="n">
        <v>20.05</v>
      </c>
      <c r="O82" s="55" t="str">
        <f aca="false">CONCATENATE("( ",K82+K84," / ",((F53+F54)/2+F55)," / ",P76," )"," = ",(ROUND((K82+K84)/((F53+F54)/2+F55)/P76,2))," m")</f>
        <v>( 118.45 / 2.05 / 70 ) = 0.83 m</v>
      </c>
      <c r="P82" s="55"/>
      <c r="Q82" s="55"/>
      <c r="R82" s="55"/>
      <c r="S82" s="55"/>
      <c r="T82" s="55"/>
      <c r="U82" s="55"/>
      <c r="V82" s="55"/>
      <c r="X82" s="21"/>
    </row>
    <row r="83" customFormat="false" ht="18" hidden="false" customHeight="false" outlineLevel="0" collapsed="false">
      <c r="B83" s="12"/>
      <c r="E83" s="66"/>
      <c r="F83" s="66"/>
      <c r="I83" s="16"/>
      <c r="J83" s="67" t="str">
        <f aca="false">IF(J82&gt;J84,"HATALI","")</f>
        <v/>
      </c>
      <c r="K83" s="65"/>
      <c r="X83" s="21"/>
    </row>
    <row r="84" customFormat="false" ht="18" hidden="false" customHeight="true" outlineLevel="0" collapsed="false">
      <c r="B84" s="12"/>
      <c r="G84" s="28" t="s">
        <v>26</v>
      </c>
      <c r="H84" s="28"/>
      <c r="I84" s="28"/>
      <c r="J84" s="64" t="n">
        <v>2.05</v>
      </c>
      <c r="K84" s="61" t="n">
        <v>98.4</v>
      </c>
      <c r="W84" s="68"/>
      <c r="X84" s="21"/>
    </row>
    <row r="85" customFormat="false" ht="18" hidden="false" customHeight="true" outlineLevel="0" collapsed="false">
      <c r="B85" s="12"/>
      <c r="N85" s="16"/>
      <c r="O85" s="16"/>
      <c r="P85" s="69" t="s">
        <v>22</v>
      </c>
      <c r="Q85" s="69"/>
      <c r="R85" s="69"/>
      <c r="S85" s="69"/>
      <c r="T85" s="70" t="n">
        <v>0.84</v>
      </c>
      <c r="U85" s="70"/>
      <c r="V85" s="68"/>
      <c r="W85" s="68"/>
      <c r="X85" s="21"/>
    </row>
    <row r="86" customFormat="false" ht="18" hidden="false" customHeight="true" outlineLevel="0" collapsed="false">
      <c r="B86" s="12"/>
      <c r="C86" s="18" t="s">
        <v>27</v>
      </c>
      <c r="D86" s="18"/>
      <c r="E86" s="18"/>
      <c r="F86" s="18"/>
      <c r="G86" s="71" t="n">
        <v>10</v>
      </c>
      <c r="H86" s="71"/>
      <c r="N86" s="16"/>
      <c r="O86" s="16"/>
      <c r="P86" s="69"/>
      <c r="Q86" s="69"/>
      <c r="R86" s="69"/>
      <c r="S86" s="69"/>
      <c r="T86" s="70"/>
      <c r="U86" s="70"/>
      <c r="V86" s="68"/>
      <c r="W86" s="72"/>
      <c r="X86" s="21"/>
    </row>
    <row r="87" customFormat="false" ht="6.75" hidden="false" customHeight="true" outlineLevel="0" collapsed="false">
      <c r="B87" s="12"/>
      <c r="C87" s="73"/>
      <c r="D87" s="73"/>
      <c r="E87" s="74"/>
      <c r="F87" s="74"/>
      <c r="G87" s="63"/>
      <c r="H87" s="63"/>
      <c r="N87" s="16"/>
      <c r="O87" s="16"/>
      <c r="P87" s="69"/>
      <c r="Q87" s="69"/>
      <c r="R87" s="69"/>
      <c r="S87" s="69"/>
      <c r="T87" s="70"/>
      <c r="U87" s="70"/>
      <c r="V87" s="72"/>
      <c r="W87" s="72"/>
      <c r="X87" s="21"/>
    </row>
    <row r="88" customFormat="false" ht="18" hidden="false" customHeight="false" outlineLevel="0" collapsed="false">
      <c r="B88" s="12"/>
      <c r="C88" s="18" t="s">
        <v>28</v>
      </c>
      <c r="D88" s="18"/>
      <c r="E88" s="18"/>
      <c r="F88" s="18"/>
      <c r="G88" s="75" t="n">
        <v>70</v>
      </c>
      <c r="H88" s="75"/>
      <c r="J88" s="72"/>
      <c r="ALV88" s="76"/>
      <c r="ALW88" s="76"/>
      <c r="ALX88" s="76"/>
      <c r="ALY88" s="76"/>
      <c r="ALZ88" s="76"/>
      <c r="AMA88" s="76"/>
      <c r="AMB88" s="76"/>
      <c r="AMC88" s="76"/>
      <c r="AMD88" s="76"/>
      <c r="AME88" s="76"/>
      <c r="AMF88" s="76"/>
      <c r="AMG88" s="76"/>
      <c r="AMH88" s="76"/>
      <c r="AMI88" s="76"/>
      <c r="AMJ88" s="76"/>
    </row>
    <row r="89" customFormat="false" ht="6.75" hidden="false" customHeight="true" outlineLevel="0" collapsed="false">
      <c r="B89" s="12"/>
      <c r="C89" s="16"/>
      <c r="D89" s="16"/>
      <c r="E89" s="74"/>
      <c r="F89" s="74"/>
      <c r="J89" s="72"/>
      <c r="ALV89" s="76"/>
      <c r="ALW89" s="76"/>
      <c r="ALX89" s="76"/>
      <c r="ALY89" s="76"/>
      <c r="ALZ89" s="76"/>
      <c r="AMA89" s="76"/>
      <c r="AMB89" s="76"/>
      <c r="AMC89" s="76"/>
      <c r="AMD89" s="76"/>
      <c r="AME89" s="76"/>
      <c r="AMF89" s="76"/>
      <c r="AMG89" s="76"/>
      <c r="AMH89" s="76"/>
      <c r="AMI89" s="76"/>
      <c r="AMJ89" s="76"/>
    </row>
    <row r="90" customFormat="false" ht="18" hidden="false" customHeight="false" outlineLevel="0" collapsed="false">
      <c r="B90" s="12"/>
      <c r="C90" s="18" t="s">
        <v>29</v>
      </c>
      <c r="D90" s="18"/>
      <c r="E90" s="18"/>
      <c r="F90" s="18"/>
      <c r="G90" s="77" t="n">
        <v>60</v>
      </c>
      <c r="H90" s="77"/>
      <c r="J90" s="72"/>
      <c r="ALV90" s="76"/>
      <c r="ALW90" s="76"/>
      <c r="ALX90" s="76"/>
      <c r="ALY90" s="76"/>
      <c r="ALZ90" s="76"/>
      <c r="AMA90" s="76"/>
      <c r="AMB90" s="76"/>
      <c r="AMC90" s="76"/>
      <c r="AMD90" s="76"/>
      <c r="AME90" s="76"/>
      <c r="AMF90" s="76"/>
      <c r="AMG90" s="76"/>
      <c r="AMH90" s="76"/>
      <c r="AMI90" s="76"/>
      <c r="AMJ90" s="76"/>
    </row>
    <row r="91" customFormat="false" ht="18" hidden="false" customHeight="false" outlineLevel="0" collapsed="false">
      <c r="B91" s="12"/>
      <c r="C91" s="73"/>
      <c r="D91" s="73"/>
      <c r="E91" s="73"/>
      <c r="F91" s="73"/>
      <c r="G91" s="74"/>
      <c r="H91" s="74"/>
      <c r="N91" s="16"/>
      <c r="O91" s="16"/>
      <c r="P91" s="27"/>
      <c r="Q91" s="27"/>
      <c r="V91" s="72"/>
      <c r="W91" s="72"/>
      <c r="X91" s="21"/>
    </row>
    <row r="92" customFormat="false" ht="18" hidden="false" customHeight="false" outlineLevel="0" collapsed="false">
      <c r="B92" s="12"/>
      <c r="C92" s="73"/>
      <c r="D92" s="73"/>
      <c r="E92" s="73"/>
      <c r="F92" s="73"/>
      <c r="G92" s="74"/>
      <c r="H92" s="74"/>
      <c r="N92" s="16"/>
      <c r="O92" s="78" t="s">
        <v>30</v>
      </c>
      <c r="P92" s="78"/>
      <c r="Q92" s="26"/>
      <c r="R92" s="26"/>
      <c r="S92" s="26"/>
      <c r="T92" s="26"/>
      <c r="U92" s="79"/>
      <c r="V92" s="79"/>
      <c r="W92" s="72"/>
      <c r="X92" s="21"/>
    </row>
    <row r="93" customFormat="false" ht="18" hidden="false" customHeight="false" outlineLevel="0" collapsed="false">
      <c r="B93" s="12"/>
      <c r="C93" s="73"/>
      <c r="D93" s="73"/>
      <c r="E93" s="73"/>
      <c r="F93" s="73"/>
      <c r="G93" s="74"/>
      <c r="H93" s="74"/>
      <c r="N93" s="16"/>
      <c r="O93" s="16"/>
      <c r="P93" s="27"/>
      <c r="Q93" s="27"/>
      <c r="V93" s="72"/>
      <c r="W93" s="72"/>
      <c r="X93" s="21"/>
    </row>
    <row r="94" customFormat="false" ht="18" hidden="false" customHeight="false" outlineLevel="0" collapsed="false">
      <c r="B94" s="12"/>
      <c r="C94" s="73"/>
      <c r="D94" s="73"/>
      <c r="E94" s="73"/>
      <c r="F94" s="73"/>
      <c r="G94" s="74"/>
      <c r="H94" s="74"/>
      <c r="N94" s="16"/>
      <c r="O94" s="16"/>
      <c r="P94" s="27"/>
      <c r="Q94" s="27"/>
      <c r="V94" s="72"/>
      <c r="W94" s="72"/>
      <c r="X94" s="21"/>
    </row>
    <row r="95" customFormat="false" ht="18" hidden="false" customHeight="false" outlineLevel="0" collapsed="false">
      <c r="B95" s="12"/>
      <c r="C95" s="73"/>
      <c r="D95" s="73"/>
      <c r="E95" s="73"/>
      <c r="F95" s="73"/>
      <c r="G95" s="74"/>
      <c r="H95" s="74"/>
      <c r="N95" s="16"/>
      <c r="O95" s="16"/>
      <c r="P95" s="27"/>
      <c r="Q95" s="27"/>
      <c r="V95" s="72"/>
      <c r="W95" s="72"/>
      <c r="X95" s="21"/>
    </row>
    <row r="96" customFormat="false" ht="18" hidden="false" customHeight="false" outlineLevel="0" collapsed="false">
      <c r="B96" s="12"/>
      <c r="C96" s="73"/>
      <c r="D96" s="73"/>
      <c r="E96" s="73"/>
      <c r="F96" s="73"/>
      <c r="G96" s="74"/>
      <c r="H96" s="74"/>
      <c r="N96" s="16"/>
      <c r="O96" s="16"/>
      <c r="P96" s="27"/>
      <c r="Q96" s="27"/>
      <c r="V96" s="72"/>
      <c r="W96" s="72"/>
      <c r="X96" s="21"/>
    </row>
    <row r="97" customFormat="false" ht="18" hidden="false" customHeight="false" outlineLevel="0" collapsed="false">
      <c r="B97" s="12"/>
      <c r="C97" s="73"/>
      <c r="D97" s="73"/>
      <c r="E97" s="73"/>
      <c r="F97" s="73"/>
      <c r="G97" s="74"/>
      <c r="H97" s="74"/>
      <c r="N97" s="16"/>
      <c r="O97" s="16"/>
      <c r="P97" s="27"/>
      <c r="Q97" s="27"/>
      <c r="V97" s="72"/>
      <c r="W97" s="72"/>
      <c r="X97" s="21"/>
    </row>
    <row r="98" customFormat="false" ht="18" hidden="false" customHeight="true" outlineLevel="0" collapsed="false">
      <c r="B98" s="12"/>
      <c r="C98" s="73"/>
      <c r="D98" s="73"/>
      <c r="E98" s="73"/>
      <c r="F98" s="73"/>
      <c r="G98" s="74"/>
      <c r="H98" s="74"/>
      <c r="N98" s="16"/>
      <c r="O98" s="16"/>
      <c r="P98" s="27"/>
      <c r="Q98" s="27"/>
      <c r="V98" s="72"/>
      <c r="W98" s="72"/>
      <c r="X98" s="21"/>
    </row>
    <row r="99" customFormat="false" ht="30" hidden="false" customHeight="true" outlineLevel="0" collapsed="false">
      <c r="B99" s="80" t="s">
        <v>31</v>
      </c>
      <c r="C99" s="80"/>
      <c r="D99" s="80"/>
      <c r="E99" s="80"/>
      <c r="F99" s="80"/>
      <c r="G99" s="80"/>
      <c r="H99" s="80"/>
      <c r="I99" s="80"/>
      <c r="J99" s="80" t="s">
        <v>32</v>
      </c>
      <c r="K99" s="80"/>
      <c r="L99" s="80"/>
      <c r="M99" s="80"/>
      <c r="N99" s="80"/>
      <c r="O99" s="80" t="s">
        <v>33</v>
      </c>
      <c r="P99" s="80"/>
      <c r="Q99" s="80"/>
      <c r="R99" s="80"/>
      <c r="S99" s="80"/>
      <c r="T99" s="80" t="s">
        <v>34</v>
      </c>
      <c r="U99" s="80"/>
      <c r="V99" s="80"/>
      <c r="W99" s="80"/>
      <c r="X99" s="80"/>
    </row>
    <row r="100" customFormat="false" ht="31.5" hidden="false" customHeight="true" outlineLevel="0" collapsed="false">
      <c r="B100" s="81"/>
      <c r="C100" s="81"/>
      <c r="D100" s="81"/>
      <c r="E100" s="81"/>
      <c r="F100" s="81"/>
      <c r="G100" s="81"/>
      <c r="H100" s="81"/>
      <c r="I100" s="81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</row>
    <row r="101" customFormat="false" ht="31.5" hidden="false" customHeight="true" outlineLevel="0" collapsed="false">
      <c r="B101" s="81"/>
      <c r="C101" s="81"/>
      <c r="D101" s="81"/>
      <c r="E101" s="81"/>
      <c r="F101" s="81"/>
      <c r="G101" s="81"/>
      <c r="H101" s="81"/>
      <c r="I101" s="81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</row>
    <row r="102" customFormat="false" ht="31.5" hidden="false" customHeight="true" outlineLevel="0" collapsed="false">
      <c r="B102" s="81"/>
      <c r="C102" s="81"/>
      <c r="D102" s="81"/>
      <c r="E102" s="81"/>
      <c r="F102" s="81"/>
      <c r="G102" s="81"/>
      <c r="H102" s="81"/>
      <c r="I102" s="81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</row>
    <row r="103" customFormat="false" ht="31.5" hidden="false" customHeight="true" outlineLevel="0" collapsed="false">
      <c r="B103" s="81"/>
      <c r="C103" s="81"/>
      <c r="D103" s="81"/>
      <c r="E103" s="81"/>
      <c r="F103" s="81"/>
      <c r="G103" s="81"/>
      <c r="H103" s="81"/>
      <c r="I103" s="81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</row>
    <row r="104" customFormat="false" ht="31.5" hidden="false" customHeight="true" outlineLevel="0" collapsed="false">
      <c r="B104" s="81"/>
      <c r="C104" s="81"/>
      <c r="D104" s="81"/>
      <c r="E104" s="81"/>
      <c r="F104" s="81"/>
      <c r="G104" s="81"/>
      <c r="H104" s="81"/>
      <c r="I104" s="81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</row>
    <row r="105" customFormat="false" ht="31.5" hidden="false" customHeight="true" outlineLevel="0" collapsed="false">
      <c r="B105" s="81"/>
      <c r="C105" s="81"/>
      <c r="D105" s="81"/>
      <c r="E105" s="81"/>
      <c r="F105" s="81"/>
      <c r="G105" s="81"/>
      <c r="H105" s="81"/>
      <c r="I105" s="81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7">
    <mergeCell ref="B1:X1"/>
    <mergeCell ref="C3:G3"/>
    <mergeCell ref="N3:Q3"/>
    <mergeCell ref="R3:S3"/>
    <mergeCell ref="T3:U3"/>
    <mergeCell ref="C4:E4"/>
    <mergeCell ref="F4:G4"/>
    <mergeCell ref="N4:P4"/>
    <mergeCell ref="R4:S8"/>
    <mergeCell ref="T4:U4"/>
    <mergeCell ref="C5:E5"/>
    <mergeCell ref="F5:G5"/>
    <mergeCell ref="T5:U5"/>
    <mergeCell ref="C6:E6"/>
    <mergeCell ref="F6:G6"/>
    <mergeCell ref="T6:U6"/>
    <mergeCell ref="C7:E7"/>
    <mergeCell ref="F7:G7"/>
    <mergeCell ref="M7:O7"/>
    <mergeCell ref="P7:Q7"/>
    <mergeCell ref="C8:E8"/>
    <mergeCell ref="F8:G8"/>
    <mergeCell ref="M8:O8"/>
    <mergeCell ref="E16:F16"/>
    <mergeCell ref="P16:V16"/>
    <mergeCell ref="E17:F17"/>
    <mergeCell ref="C18:D31"/>
    <mergeCell ref="E18:F18"/>
    <mergeCell ref="G18:H31"/>
    <mergeCell ref="O18:W18"/>
    <mergeCell ref="I19:I24"/>
    <mergeCell ref="J19:J24"/>
    <mergeCell ref="K19:K24"/>
    <mergeCell ref="P20:V20"/>
    <mergeCell ref="E21:F21"/>
    <mergeCell ref="P22:V22"/>
    <mergeCell ref="E23:F23"/>
    <mergeCell ref="E24:F24"/>
    <mergeCell ref="P24:V24"/>
    <mergeCell ref="E25:F25"/>
    <mergeCell ref="I25:I31"/>
    <mergeCell ref="J25:J31"/>
    <mergeCell ref="K25:K31"/>
    <mergeCell ref="P26:V26"/>
    <mergeCell ref="E27:F27"/>
    <mergeCell ref="P27:V27"/>
    <mergeCell ref="P28:V28"/>
    <mergeCell ref="E30:F30"/>
    <mergeCell ref="O30:V30"/>
    <mergeCell ref="E31:F31"/>
    <mergeCell ref="E32:F32"/>
    <mergeCell ref="N32:W32"/>
    <mergeCell ref="E33:F33"/>
    <mergeCell ref="E34:F34"/>
    <mergeCell ref="H34:I34"/>
    <mergeCell ref="O34:V34"/>
    <mergeCell ref="G36:I36"/>
    <mergeCell ref="P37:S39"/>
    <mergeCell ref="T37:U39"/>
    <mergeCell ref="C38:F38"/>
    <mergeCell ref="G38:H38"/>
    <mergeCell ref="C40:F40"/>
    <mergeCell ref="G40:H40"/>
    <mergeCell ref="C42:F42"/>
    <mergeCell ref="G42:H42"/>
    <mergeCell ref="C51:G51"/>
    <mergeCell ref="N51:Q51"/>
    <mergeCell ref="R51:S51"/>
    <mergeCell ref="T51:U51"/>
    <mergeCell ref="C52:E52"/>
    <mergeCell ref="F52:G52"/>
    <mergeCell ref="N52:P52"/>
    <mergeCell ref="R52:S56"/>
    <mergeCell ref="T52:U52"/>
    <mergeCell ref="C53:E53"/>
    <mergeCell ref="F53:G53"/>
    <mergeCell ref="T53:U53"/>
    <mergeCell ref="C54:E54"/>
    <mergeCell ref="F54:G54"/>
    <mergeCell ref="T54:U54"/>
    <mergeCell ref="C55:E55"/>
    <mergeCell ref="F55:G55"/>
    <mergeCell ref="M55:O55"/>
    <mergeCell ref="P55:Q55"/>
    <mergeCell ref="C56:E56"/>
    <mergeCell ref="F56:G56"/>
    <mergeCell ref="M56:O56"/>
    <mergeCell ref="E64:F64"/>
    <mergeCell ref="P64:V64"/>
    <mergeCell ref="E65:F65"/>
    <mergeCell ref="C66:D79"/>
    <mergeCell ref="E66:F66"/>
    <mergeCell ref="G66:H79"/>
    <mergeCell ref="O66:W66"/>
    <mergeCell ref="I67:I72"/>
    <mergeCell ref="J67:J72"/>
    <mergeCell ref="K67:K72"/>
    <mergeCell ref="P68:V68"/>
    <mergeCell ref="E69:F69"/>
    <mergeCell ref="P70:V70"/>
    <mergeCell ref="E71:F71"/>
    <mergeCell ref="E72:F72"/>
    <mergeCell ref="P72:V72"/>
    <mergeCell ref="E73:F73"/>
    <mergeCell ref="I73:I79"/>
    <mergeCell ref="J73:J79"/>
    <mergeCell ref="K73:K79"/>
    <mergeCell ref="P74:V74"/>
    <mergeCell ref="E75:F75"/>
    <mergeCell ref="P75:V75"/>
    <mergeCell ref="P76:V76"/>
    <mergeCell ref="E78:F78"/>
    <mergeCell ref="O78:V78"/>
    <mergeCell ref="E79:F79"/>
    <mergeCell ref="E80:F80"/>
    <mergeCell ref="N80:W80"/>
    <mergeCell ref="E81:F81"/>
    <mergeCell ref="E82:F82"/>
    <mergeCell ref="H82:I82"/>
    <mergeCell ref="O82:V82"/>
    <mergeCell ref="G84:I84"/>
    <mergeCell ref="P85:S87"/>
    <mergeCell ref="T85:U87"/>
    <mergeCell ref="C86:F86"/>
    <mergeCell ref="G86:H86"/>
    <mergeCell ref="C88:F88"/>
    <mergeCell ref="G88:H88"/>
    <mergeCell ref="C90:F90"/>
    <mergeCell ref="G90:H90"/>
    <mergeCell ref="B99:I99"/>
    <mergeCell ref="J99:N99"/>
    <mergeCell ref="O99:S99"/>
    <mergeCell ref="T99:X99"/>
    <mergeCell ref="B100:I105"/>
    <mergeCell ref="J100:N105"/>
    <mergeCell ref="O100:S105"/>
    <mergeCell ref="T100:X105"/>
  </mergeCells>
  <conditionalFormatting sqref="J34 J82">
    <cfRule type="cellIs" priority="2" operator="notEqual" aboveAverage="0" equalAverage="0" bottom="0" percent="0" rank="0" text="" dxfId="0">
      <formula>$J$36</formula>
    </cfRule>
  </conditionalFormatting>
  <dataValidations count="1">
    <dataValidation allowBlank="false" errorStyle="stop" operator="between" showDropDown="false" showErrorMessage="true" showInputMessage="true" sqref="J34 J82" type="custom">
      <formula1>IF(J34&gt;J36,0,J34)</formula1>
      <formula2>0</formula2>
    </dataValidation>
  </dataValidations>
  <printOptions headings="false" gridLines="false" gridLinesSet="true" horizontalCentered="true" verticalCentered="false"/>
  <pageMargins left="0.196527777777778" right="0.196527777777778" top="0.196527777777778" bottom="0.1965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2019-12-12T06:58:47Z</dcterms:created>
  <dc:creator>Bilgin YILDIZ</dc:creator>
  <dc:description/>
  <dc:language>en-US</dc:language>
  <cp:lastModifiedBy/>
  <cp:lastPrinted>2021-03-15T10:06:27Z</cp:lastPrinted>
  <dcterms:modified xsi:type="dcterms:W3CDTF">2024-07-22T12:59:14Z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ActionId">
    <vt:lpwstr>952d6bb0-6152-4c8c-ae16-44734f7f1e7f</vt:lpwstr>
  </property>
  <property fmtid="{D5CDD505-2E9C-101B-9397-08002B2CF9AE}" pid="3" name="MSIP_Label_defa4170-0d19-0005-0004-bc88714345d2_ContentBits">
    <vt:lpwstr>0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etDate">
    <vt:lpwstr>2024-02-06T20:45:24Z</vt:lpwstr>
  </property>
  <property fmtid="{D5CDD505-2E9C-101B-9397-08002B2CF9AE}" pid="8" name="MSIP_Label_defa4170-0d19-0005-0004-bc88714345d2_SiteId">
    <vt:lpwstr>fd116112-e0a5-461e-b962-ef618d07a894</vt:lpwstr>
  </property>
</Properties>
</file>