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1 Baca Aralığı (Tek Kesit)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<sst xmlns="http://schemas.openxmlformats.org/spreadsheetml/2006/main" count="106" uniqueCount="35">
  <si>
    <t xml:space="preserve">STANDART KAZI BİLGİLERİ</t>
  </si>
  <si>
    <t xml:space="preserve">Kazı Genişliği</t>
  </si>
  <si>
    <t xml:space="preserve">BACA ARALIĞI</t>
  </si>
  <si>
    <t xml:space="preserve">Hakediş No:</t>
  </si>
  <si>
    <t xml:space="preserve">H1</t>
  </si>
  <si>
    <t xml:space="preserve">Ataşman No:</t>
  </si>
  <si>
    <t xml:space="preserve">H2</t>
  </si>
  <si>
    <t xml:space="preserve">B54</t>
  </si>
  <si>
    <t xml:space="preserve">→</t>
  </si>
  <si>
    <t xml:space="preserve">B55</t>
  </si>
  <si>
    <t xml:space="preserve">Boru Cinsi ve Çapı:</t>
  </si>
  <si>
    <t xml:space="preserve">Ø150 HDPE</t>
  </si>
  <si>
    <t xml:space="preserve">Yataklama H</t>
  </si>
  <si>
    <t xml:space="preserve">Toplam L</t>
  </si>
  <si>
    <t xml:space="preserve">Toplam Kazı Hacmi</t>
  </si>
  <si>
    <t xml:space="preserve">Üst Genişlik</t>
  </si>
  <si>
    <t xml:space="preserve">H</t>
  </si>
  <si>
    <t xml:space="preserve">Hacim (m³)</t>
  </si>
  <si>
    <t xml:space="preserve">Ortalama Kazı Derinliği</t>
  </si>
  <si>
    <t xml:space="preserve">Orta Genişlik</t>
  </si>
  <si>
    <t xml:space="preserve">Baca Aralığı Toplam Uzunluk</t>
  </si>
  <si>
    <t xml:space="preserve">Alt Genişlik</t>
  </si>
  <si>
    <t xml:space="preserve">Ortalama Kazı Genişliği</t>
  </si>
  <si>
    <t xml:space="preserve">H3</t>
  </si>
  <si>
    <t xml:space="preserve">Yataklama Alt Genişlik</t>
  </si>
  <si>
    <t xml:space="preserve">Kesit Toplamı:</t>
  </si>
  <si>
    <t xml:space="preserve">Kalan Kısmın Toplamı:</t>
  </si>
  <si>
    <t xml:space="preserve">Kesit Toplamı L =</t>
  </si>
  <si>
    <t xml:space="preserve">Baca Aralığı Toplam L =</t>
  </si>
  <si>
    <t xml:space="preserve">Kalan L =</t>
  </si>
  <si>
    <t xml:space="preserve">NOT: </t>
  </si>
  <si>
    <t xml:space="preserve">YÜKLENİCİ</t>
  </si>
  <si>
    <t xml:space="preserve">KONTROL</t>
  </si>
  <si>
    <t xml:space="preserve">ATAŞMAN KONTROL</t>
  </si>
  <si>
    <t xml:space="preserve">KONTROL ŞEFİ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</si>
</sst>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0&quot; m&quot;"/>
    <numFmt numFmtId="166" formatCode="0.000&quot; m³&quot;"/>
    <numFmt numFmtId="167" formatCode="0"/>
    <numFmt numFmtId="168" formatCode="0_ ;\-0\ "/>
    <numFmt numFmtId="169" formatCode="General"/>
  </numFmts>
  <fonts count="16">
    <font>
      <sz val="11"/>
      <color rgb="FF000000"/>
      <name val="Calibri"/>
      <family val="2"/>
      <charset val="16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000000"/>
      <name val="Calibri"/>
      <family val="2"/>
      <charset val="162"/>
    </font>
    <font>
      <b val="true"/>
      <sz val="16"/>
      <color rgb="FF000000"/>
      <name val="Calibri"/>
      <family val="2"/>
      <charset val="162"/>
    </font>
    <font>
      <b val="true"/>
      <sz val="14"/>
      <color rgb="FF000000"/>
      <name val="Calibri"/>
      <family val="2"/>
      <charset val="162"/>
    </font>
    <font>
      <u val="single"/>
      <sz val="14"/>
      <color rgb="FF000000"/>
      <name val="Calibri"/>
      <family val="2"/>
      <charset val="162"/>
    </font>
    <font>
      <b val="true"/>
      <u val="single"/>
      <sz val="14"/>
      <color rgb="FF000000"/>
      <name val="Calibri"/>
      <family val="2"/>
      <charset val="162"/>
    </font>
    <font>
      <b val="true"/>
      <sz val="14"/>
      <color rgb="FF00B050"/>
      <name val="Calibri"/>
      <family val="2"/>
      <charset val="162"/>
    </font>
    <font>
      <sz val="14"/>
      <color rgb="FF00B0F0"/>
      <name val="Calibri"/>
      <family val="2"/>
      <charset val="162"/>
    </font>
    <font>
      <sz val="11"/>
      <color rgb="FF00B0F0"/>
      <name val="Calibri"/>
      <family val="2"/>
      <charset val="162"/>
    </font>
    <font>
      <u val="single"/>
      <sz val="11"/>
      <color rgb="FF000000"/>
      <name val="Calibri"/>
      <family val="2"/>
      <charset val="162"/>
    </font>
    <font>
      <sz val="14"/>
      <color rgb="FFFF0000"/>
      <name val="Calibri"/>
      <family val="2"/>
      <charset val="162"/>
    </font>
    <font>
      <b val="true"/>
      <sz val="16"/>
      <color rgb="FF00B050"/>
      <name val="Calibri"/>
      <family val="2"/>
      <charset val="162"/>
    </font>
    <font>
      <b val="true"/>
      <sz val="14"/>
      <name val="Calibri"/>
      <family val="2"/>
      <charset val="162"/>
    </font>
  </fonts>
  <fills count="4">
    <fill>
      <patternFill patternType="none"/>
    </fill>
    <fill>
      <patternFill patternType="gray125"/>
    </fill>
    <fill>
      <patternFill patternType="solid">
        <fgColor rgb="FFFDEADA"/>
        <bgColor rgb="FFF0F0F0"/>
      </patternFill>
    </fill>
    <fill>
      <patternFill patternType="solid">
        <fgColor rgb="FFF0F0F0"/>
        <bgColor rgb="FFFDEADA"/>
      </patternFill>
    </fill>
  </fills>
  <borders count="16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medium"/>
      <top/>
      <bottom/>
      <diagonal/>
    </border>
    <border diagonalUp="false" diagonalDown="false">
      <left/>
      <right/>
      <top/>
      <bottom style="thin"/>
      <diagonal/>
    </border>
    <border diagonalUp="false" diagonalDown="true">
      <left/>
      <right/>
      <top/>
      <bottom/>
      <diagonal style="medium"/>
    </border>
    <border diagonalUp="false" diagonalDown="false">
      <left/>
      <right/>
      <top style="thin"/>
      <bottom/>
      <diagonal/>
    </border>
    <border diagonalUp="true" diagonalDown="false">
      <left/>
      <right/>
      <top/>
      <bottom/>
      <diagonal style="medium"/>
    </border>
    <border diagonalUp="false" diagonalDown="false">
      <left/>
      <right/>
      <top/>
      <bottom style="dashed"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 style="medium"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2" borderId="7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8" fillId="0" borderId="0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4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4" fillId="2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right" vertical="top" textRotation="0" wrapText="false" indent="0" shrinkToFit="false"/>
      <protection locked="true" hidden="false"/>
    </xf>
    <xf numFmtId="168" fontId="4" fillId="2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4" fillId="2" borderId="0" xf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64" fontId="4" fillId="2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5" fontId="4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2" borderId="1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4" fillId="0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2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9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1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1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9" fontId="4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4" fillId="2" borderId="1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0" fillId="0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4" fillId="2" borderId="1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0" fillId="3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6" fontId="9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1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4" fillId="0" borderId="1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5" fillId="2" borderId="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9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5" fontId="4" fillId="2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6" fillId="0" borderId="1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5" fillId="0" borderId="15" xfId="0" applyFont="true" applyBorder="true" applyAlignment="true" applyProtection="true">
      <alignment horizontal="center" vertical="bottom" textRotation="0" wrapText="false" indent="0" shrinkToFit="false"/>
      <protection locked="fals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color rgb="FFFF0000"/>
      </font>
    </dxf>
  </dxfs>
  <colors>
    <indexedColors>
      <rgbColor rgb="FF000000"/>
      <rgbColor rgb="FFF0F0F0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DEADA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B1:AMJ1048576"/>
  <sheetViews>
    <sheetView showFormulas="false" showGridLines="false" showRowColHeaders="true" showZeros="true" rightToLeft="false" tabSelected="true" showOutlineSymbols="true" defaultGridColor="true" view="normal" topLeftCell="A76" colorId="64" zoomScale="70" zoomScaleNormal="70" zoomScalePageLayoutView="100" workbookViewId="0">
      <selection pane="topLeft" activeCell="M104" activeCellId="0" sqref="M104"/>
    </sheetView>
  </sheetViews>
  <sheetFormatPr defaultColWidth="9.12109375" defaultRowHeight="18" zeroHeight="false" outlineLevelRow="0" outlineLevelCol="0"/>
  <cols>
    <col collapsed="false" customWidth="true" hidden="false" outlineLevel="0" max="1" min="1" style="1" width="1.56"/>
    <col collapsed="false" customWidth="true" hidden="false" outlineLevel="0" max="2" min="2" style="1" width="4.55"/>
    <col collapsed="false" customWidth="true" hidden="false" outlineLevel="0" max="4" min="3" style="1" width="8.34"/>
    <col collapsed="false" customWidth="true" hidden="false" outlineLevel="0" max="5" min="5" style="1" width="10.44"/>
    <col collapsed="false" customWidth="false" hidden="false" outlineLevel="0" max="6" min="6" style="1" width="9.11"/>
    <col collapsed="false" customWidth="true" hidden="false" outlineLevel="0" max="8" min="7" style="1" width="8.34"/>
    <col collapsed="false" customWidth="false" hidden="false" outlineLevel="0" max="9" min="9" style="1" width="9.11"/>
    <col collapsed="false" customWidth="true" hidden="false" outlineLevel="0" max="10" min="10" style="1" width="10.44"/>
    <col collapsed="false" customWidth="true" hidden="false" outlineLevel="0" max="11" min="11" style="1" width="15.66"/>
    <col collapsed="false" customWidth="true" hidden="false" outlineLevel="0" max="12" min="12" style="1" width="4.89"/>
    <col collapsed="false" customWidth="true" hidden="false" outlineLevel="0" max="13" min="13" style="1" width="4.55"/>
    <col collapsed="false" customWidth="true" hidden="false" outlineLevel="0" max="15" min="14" style="1" width="8.34"/>
    <col collapsed="false" customWidth="true" hidden="false" outlineLevel="0" max="16" min="16" style="1" width="10.44"/>
    <col collapsed="false" customWidth="false" hidden="false" outlineLevel="0" max="17" min="17" style="1" width="9.11"/>
    <col collapsed="false" customWidth="true" hidden="false" outlineLevel="0" max="19" min="18" style="1" width="8.34"/>
    <col collapsed="false" customWidth="false" hidden="false" outlineLevel="0" max="20" min="20" style="1" width="9.11"/>
    <col collapsed="false" customWidth="true" hidden="false" outlineLevel="0" max="21" min="21" style="1" width="17.11"/>
    <col collapsed="false" customWidth="true" hidden="false" outlineLevel="0" max="22" min="22" style="1" width="15.66"/>
    <col collapsed="false" customWidth="true" hidden="false" outlineLevel="0" max="23" min="23" style="1" width="9.44"/>
    <col collapsed="false" customWidth="true" hidden="false" outlineLevel="0" max="24" min="24" style="1" width="4.89"/>
    <col collapsed="false" customWidth="false" hidden="false" outlineLevel="0" max="1024" min="25" style="1" width="9.11"/>
  </cols>
  <sheetData>
    <row r="1" customFormat="false" ht="24" hidden="false" customHeight="true" outlineLevel="0" collapsed="false"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customFormat="false" ht="6" hidden="false" customHeight="true" outlineLevel="0" collapsed="false"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customFormat="false" ht="22.5" hidden="false" customHeight="true" outlineLevel="0" collapsed="false">
      <c r="B3" s="4"/>
      <c r="C3" s="5" t="s">
        <v>0</v>
      </c>
      <c r="D3" s="5"/>
      <c r="E3" s="5"/>
      <c r="F3" s="5"/>
      <c r="G3" s="5"/>
      <c r="H3" s="6"/>
      <c r="I3" s="6"/>
      <c r="J3" s="6"/>
      <c r="K3" s="6"/>
      <c r="L3" s="6"/>
      <c r="M3" s="6"/>
      <c r="N3" s="7"/>
      <c r="O3" s="7"/>
      <c r="P3" s="7"/>
      <c r="Q3" s="7"/>
      <c r="R3" s="8"/>
      <c r="S3" s="8"/>
      <c r="T3" s="9"/>
      <c r="U3" s="9"/>
      <c r="V3" s="10"/>
      <c r="W3" s="10"/>
      <c r="X3" s="11"/>
    </row>
    <row r="4" customFormat="false" ht="18" hidden="false" customHeight="false" outlineLevel="0" collapsed="false">
      <c r="B4" s="12"/>
      <c r="C4" s="13" t="s">
        <v>1</v>
      </c>
      <c r="D4" s="13"/>
      <c r="E4" s="13"/>
      <c r="F4" s="14" t="n">
        <v>0.8</v>
      </c>
      <c r="G4" s="14"/>
      <c r="N4" s="15" t="s">
        <v>2</v>
      </c>
      <c r="O4" s="15"/>
      <c r="P4" s="15"/>
      <c r="Q4" s="16"/>
      <c r="R4" s="17"/>
      <c r="S4" s="17"/>
      <c r="T4" s="18" t="s">
        <v>3</v>
      </c>
      <c r="U4" s="18"/>
      <c r="V4" s="19" t="n">
        <v>6</v>
      </c>
      <c r="W4" s="20"/>
      <c r="X4" s="21"/>
    </row>
    <row r="5" customFormat="false" ht="18" hidden="false" customHeight="false" outlineLevel="0" collapsed="false">
      <c r="B5" s="12"/>
      <c r="C5" s="13" t="s">
        <v>4</v>
      </c>
      <c r="D5" s="13"/>
      <c r="E5" s="13"/>
      <c r="F5" s="14" t="n">
        <v>1.9</v>
      </c>
      <c r="G5" s="14"/>
      <c r="Q5" s="16"/>
      <c r="R5" s="17"/>
      <c r="S5" s="17"/>
      <c r="T5" s="22" t="s">
        <v>5</v>
      </c>
      <c r="U5" s="22"/>
      <c r="V5" s="23" t="n">
        <v>202451</v>
      </c>
      <c r="W5" s="20"/>
      <c r="X5" s="21"/>
    </row>
    <row r="6" customFormat="false" ht="18" hidden="false" customHeight="false" outlineLevel="0" collapsed="false">
      <c r="B6" s="12"/>
      <c r="C6" s="13" t="s">
        <v>6</v>
      </c>
      <c r="D6" s="13"/>
      <c r="E6" s="13"/>
      <c r="F6" s="14" t="n">
        <v>1.8</v>
      </c>
      <c r="G6" s="14"/>
      <c r="N6" s="24" t="s">
        <v>7</v>
      </c>
      <c r="O6" s="25" t="s">
        <v>8</v>
      </c>
      <c r="P6" s="26" t="s">
        <v>9</v>
      </c>
      <c r="Q6" s="27"/>
      <c r="R6" s="17"/>
      <c r="S6" s="17"/>
      <c r="T6" s="18" t="s">
        <v>10</v>
      </c>
      <c r="U6" s="18"/>
      <c r="V6" s="25" t="s">
        <v>11</v>
      </c>
      <c r="X6" s="21"/>
    </row>
    <row r="7" customFormat="false" ht="18" hidden="false" customHeight="false" outlineLevel="0" collapsed="false">
      <c r="B7" s="12"/>
      <c r="C7" s="13" t="s">
        <v>12</v>
      </c>
      <c r="D7" s="13"/>
      <c r="E7" s="13"/>
      <c r="F7" s="14" t="n">
        <v>0.2</v>
      </c>
      <c r="G7" s="14"/>
      <c r="M7" s="28"/>
      <c r="N7" s="28"/>
      <c r="O7" s="28"/>
      <c r="P7" s="29"/>
      <c r="Q7" s="29"/>
      <c r="R7" s="17"/>
      <c r="S7" s="17"/>
      <c r="X7" s="21"/>
    </row>
    <row r="8" customFormat="false" ht="18" hidden="false" customHeight="false" outlineLevel="0" collapsed="false">
      <c r="B8" s="12"/>
      <c r="C8" s="13" t="s">
        <v>13</v>
      </c>
      <c r="D8" s="13"/>
      <c r="E8" s="13"/>
      <c r="F8" s="14" t="n">
        <v>70</v>
      </c>
      <c r="G8" s="14"/>
      <c r="M8" s="28"/>
      <c r="N8" s="28"/>
      <c r="O8" s="28"/>
      <c r="P8" s="27"/>
      <c r="Q8" s="27"/>
      <c r="R8" s="17"/>
      <c r="S8" s="17"/>
      <c r="X8" s="21"/>
    </row>
    <row r="9" customFormat="false" ht="12" hidden="false" customHeight="true" outlineLevel="0" collapsed="false">
      <c r="B9" s="12"/>
      <c r="C9" s="3"/>
      <c r="D9" s="3"/>
      <c r="E9" s="3"/>
      <c r="F9" s="30"/>
      <c r="G9" s="30"/>
      <c r="M9" s="16"/>
      <c r="N9" s="16"/>
      <c r="O9" s="16"/>
      <c r="P9" s="27"/>
      <c r="Q9" s="27"/>
      <c r="R9" s="31"/>
      <c r="S9" s="31"/>
      <c r="X9" s="21"/>
    </row>
    <row r="10" customFormat="false" ht="12" hidden="false" customHeight="true" outlineLevel="0" collapsed="false">
      <c r="B10" s="12"/>
      <c r="C10" s="3"/>
      <c r="D10" s="3"/>
      <c r="E10" s="3"/>
      <c r="F10" s="30"/>
      <c r="G10" s="30"/>
      <c r="M10" s="16"/>
      <c r="N10" s="16"/>
      <c r="O10" s="16"/>
      <c r="P10" s="27"/>
      <c r="Q10" s="27"/>
      <c r="R10" s="31"/>
      <c r="S10" s="31"/>
      <c r="X10" s="21"/>
    </row>
    <row r="11" customFormat="false" ht="12" hidden="false" customHeight="true" outlineLevel="0" collapsed="false">
      <c r="B11" s="12"/>
      <c r="C11" s="3"/>
      <c r="D11" s="3"/>
      <c r="E11" s="3"/>
      <c r="F11" s="30"/>
      <c r="G11" s="30"/>
      <c r="M11" s="16"/>
      <c r="N11" s="16"/>
      <c r="O11" s="16"/>
      <c r="P11" s="27"/>
      <c r="Q11" s="27"/>
      <c r="R11" s="31"/>
      <c r="S11" s="31"/>
      <c r="X11" s="21"/>
    </row>
    <row r="12" customFormat="false" ht="12" hidden="false" customHeight="true" outlineLevel="0" collapsed="false">
      <c r="B12" s="12"/>
      <c r="C12" s="3"/>
      <c r="D12" s="3"/>
      <c r="E12" s="3"/>
      <c r="F12" s="30"/>
      <c r="G12" s="30"/>
      <c r="M12" s="16"/>
      <c r="N12" s="16"/>
      <c r="O12" s="16"/>
      <c r="P12" s="27"/>
      <c r="Q12" s="27"/>
      <c r="R12" s="31"/>
      <c r="S12" s="31"/>
      <c r="X12" s="21"/>
    </row>
    <row r="13" customFormat="false" ht="12" hidden="false" customHeight="true" outlineLevel="0" collapsed="false">
      <c r="B13" s="12"/>
      <c r="C13" s="3"/>
      <c r="D13" s="3"/>
      <c r="E13" s="3"/>
      <c r="F13" s="30"/>
      <c r="G13" s="30"/>
      <c r="M13" s="16"/>
      <c r="N13" s="16"/>
      <c r="O13" s="16"/>
      <c r="P13" s="27"/>
      <c r="Q13" s="27"/>
      <c r="R13" s="31"/>
      <c r="S13" s="31"/>
      <c r="X13" s="21"/>
    </row>
    <row r="14" customFormat="false" ht="12" hidden="false" customHeight="true" outlineLevel="0" collapsed="false">
      <c r="B14" s="12"/>
      <c r="C14" s="3"/>
      <c r="D14" s="3"/>
      <c r="E14" s="3"/>
      <c r="F14" s="30"/>
      <c r="G14" s="30"/>
      <c r="M14" s="16"/>
      <c r="N14" s="16"/>
      <c r="O14" s="16"/>
      <c r="P14" s="27"/>
      <c r="Q14" s="27"/>
      <c r="R14" s="31"/>
      <c r="S14" s="31"/>
      <c r="X14" s="21"/>
    </row>
    <row r="15" customFormat="false" ht="12" hidden="false" customHeight="true" outlineLevel="0" collapsed="false">
      <c r="B15" s="12"/>
      <c r="C15" s="3"/>
      <c r="D15" s="3"/>
      <c r="E15" s="3"/>
      <c r="F15" s="30"/>
      <c r="G15" s="30"/>
      <c r="M15" s="16"/>
      <c r="N15" s="16"/>
      <c r="O15" s="16"/>
      <c r="P15" s="27"/>
      <c r="Q15" s="27"/>
      <c r="R15" s="31"/>
      <c r="S15" s="31"/>
      <c r="X15" s="21"/>
    </row>
    <row r="16" customFormat="false" ht="18" hidden="false" customHeight="false" outlineLevel="0" collapsed="false">
      <c r="B16" s="12"/>
      <c r="E16" s="32"/>
      <c r="F16" s="32"/>
      <c r="G16" s="3"/>
      <c r="P16" s="33" t="s">
        <v>14</v>
      </c>
      <c r="Q16" s="33"/>
      <c r="R16" s="33"/>
      <c r="S16" s="33"/>
      <c r="T16" s="33"/>
      <c r="U16" s="33"/>
      <c r="V16" s="33"/>
      <c r="W16" s="34"/>
      <c r="X16" s="21"/>
    </row>
    <row r="17" customFormat="false" ht="18" hidden="false" customHeight="false" outlineLevel="0" collapsed="false">
      <c r="B17" s="12"/>
      <c r="E17" s="35" t="s">
        <v>15</v>
      </c>
      <c r="F17" s="35"/>
      <c r="G17" s="3"/>
      <c r="X17" s="21"/>
    </row>
    <row r="18" customFormat="false" ht="18" hidden="false" customHeight="false" outlineLevel="0" collapsed="false">
      <c r="B18" s="12"/>
      <c r="C18" s="36"/>
      <c r="D18" s="36"/>
      <c r="E18" s="37" t="n">
        <v>1.6</v>
      </c>
      <c r="F18" s="37"/>
      <c r="G18" s="38"/>
      <c r="H18" s="38"/>
      <c r="J18" s="34" t="s">
        <v>16</v>
      </c>
      <c r="K18" s="39" t="s">
        <v>17</v>
      </c>
      <c r="O18" s="40" t="n">
        <v>120.05</v>
      </c>
      <c r="P18" s="40"/>
      <c r="Q18" s="40"/>
      <c r="R18" s="40"/>
      <c r="S18" s="40"/>
      <c r="T18" s="40"/>
      <c r="U18" s="40"/>
      <c r="V18" s="40"/>
      <c r="W18" s="40"/>
      <c r="X18" s="21"/>
    </row>
    <row r="19" customFormat="false" ht="18" hidden="false" customHeight="false" outlineLevel="0" collapsed="false">
      <c r="B19" s="12"/>
      <c r="C19" s="36"/>
      <c r="D19" s="36"/>
      <c r="G19" s="38"/>
      <c r="H19" s="38"/>
      <c r="I19" s="41" t="s">
        <v>4</v>
      </c>
      <c r="J19" s="42" t="n">
        <v>0.85</v>
      </c>
      <c r="K19" s="43" t="n">
        <v>11.05</v>
      </c>
      <c r="T19" s="44"/>
      <c r="U19" s="45"/>
      <c r="V19" s="46"/>
      <c r="W19" s="46"/>
      <c r="X19" s="21"/>
    </row>
    <row r="20" customFormat="false" ht="18" hidden="false" customHeight="false" outlineLevel="0" collapsed="false">
      <c r="B20" s="12"/>
      <c r="C20" s="36"/>
      <c r="D20" s="36"/>
      <c r="G20" s="38"/>
      <c r="H20" s="38"/>
      <c r="I20" s="41"/>
      <c r="J20" s="42"/>
      <c r="K20" s="43"/>
      <c r="P20" s="33" t="s">
        <v>18</v>
      </c>
      <c r="Q20" s="33"/>
      <c r="R20" s="33"/>
      <c r="S20" s="33"/>
      <c r="T20" s="33"/>
      <c r="U20" s="33"/>
      <c r="V20" s="33"/>
      <c r="W20" s="46"/>
      <c r="X20" s="21"/>
    </row>
    <row r="21" customFormat="false" ht="18" hidden="false" customHeight="false" outlineLevel="0" collapsed="false">
      <c r="B21" s="12"/>
      <c r="C21" s="36"/>
      <c r="D21" s="36"/>
      <c r="E21" s="47" t="n">
        <v>1.3</v>
      </c>
      <c r="F21" s="47"/>
      <c r="G21" s="38"/>
      <c r="H21" s="38"/>
      <c r="I21" s="41"/>
      <c r="J21" s="42"/>
      <c r="K21" s="43"/>
      <c r="W21" s="34"/>
      <c r="X21" s="21"/>
    </row>
    <row r="22" customFormat="false" ht="18" hidden="false" customHeight="false" outlineLevel="0" collapsed="false">
      <c r="B22" s="12"/>
      <c r="C22" s="36"/>
      <c r="D22" s="36"/>
      <c r="E22" s="48"/>
      <c r="F22" s="49"/>
      <c r="G22" s="38"/>
      <c r="H22" s="38"/>
      <c r="I22" s="41"/>
      <c r="J22" s="42"/>
      <c r="K22" s="43"/>
      <c r="P22" s="50" t="str">
        <f aca="false">CONCATENATE("( (",C5,"+",C6,") / 2 ) + ",C7," ) ")</f>
        <v>( (H1+H2) / 2 ) + Yataklama H )</v>
      </c>
      <c r="Q22" s="50"/>
      <c r="R22" s="50"/>
      <c r="S22" s="50"/>
      <c r="T22" s="50"/>
      <c r="U22" s="50"/>
      <c r="V22" s="50"/>
      <c r="X22" s="21"/>
    </row>
    <row r="23" customFormat="false" ht="18" hidden="false" customHeight="false" outlineLevel="0" collapsed="false">
      <c r="B23" s="12"/>
      <c r="C23" s="36"/>
      <c r="D23" s="36"/>
      <c r="E23" s="51" t="s">
        <v>19</v>
      </c>
      <c r="F23" s="51"/>
      <c r="G23" s="38"/>
      <c r="H23" s="38"/>
      <c r="I23" s="41"/>
      <c r="J23" s="42"/>
      <c r="K23" s="43"/>
      <c r="W23" s="52"/>
      <c r="X23" s="21"/>
    </row>
    <row r="24" customFormat="false" ht="18" hidden="false" customHeight="false" outlineLevel="0" collapsed="false">
      <c r="B24" s="12"/>
      <c r="C24" s="36"/>
      <c r="D24" s="36"/>
      <c r="E24" s="53" t="n">
        <v>1</v>
      </c>
      <c r="F24" s="53"/>
      <c r="G24" s="38"/>
      <c r="H24" s="38"/>
      <c r="I24" s="41"/>
      <c r="J24" s="42"/>
      <c r="K24" s="43"/>
      <c r="P24" s="40" t="str">
        <f aca="false">CONCATENATE("( (",F5,"+",F6,") / 2 ) + ",F7," ) "," = ",ROUND((F5+F6)/2+F7,2)," m ")</f>
        <v>( (1,9+1,8) / 2 ) + 0,2 )  = 2,05 m</v>
      </c>
      <c r="Q24" s="40"/>
      <c r="R24" s="40"/>
      <c r="S24" s="40"/>
      <c r="T24" s="40"/>
      <c r="U24" s="40"/>
      <c r="V24" s="40"/>
      <c r="W24" s="52"/>
      <c r="X24" s="21"/>
    </row>
    <row r="25" customFormat="false" ht="18" hidden="false" customHeight="false" outlineLevel="0" collapsed="false">
      <c r="B25" s="12"/>
      <c r="C25" s="36"/>
      <c r="D25" s="36"/>
      <c r="E25" s="54"/>
      <c r="F25" s="54"/>
      <c r="G25" s="38"/>
      <c r="H25" s="38"/>
      <c r="I25" s="41" t="s">
        <v>6</v>
      </c>
      <c r="J25" s="42" t="n">
        <v>1</v>
      </c>
      <c r="K25" s="43" t="n">
        <v>9</v>
      </c>
      <c r="X25" s="21"/>
    </row>
    <row r="26" customFormat="false" ht="18" hidden="false" customHeight="false" outlineLevel="0" collapsed="false">
      <c r="B26" s="12"/>
      <c r="C26" s="36"/>
      <c r="D26" s="36"/>
      <c r="G26" s="38"/>
      <c r="H26" s="38"/>
      <c r="I26" s="41"/>
      <c r="J26" s="42"/>
      <c r="K26" s="43"/>
      <c r="P26" s="33" t="s">
        <v>20</v>
      </c>
      <c r="Q26" s="33"/>
      <c r="R26" s="33"/>
      <c r="S26" s="33"/>
      <c r="T26" s="33"/>
      <c r="U26" s="33"/>
      <c r="V26" s="33"/>
      <c r="W26" s="34"/>
      <c r="X26" s="21"/>
    </row>
    <row r="27" customFormat="false" ht="18" hidden="false" customHeight="false" outlineLevel="0" collapsed="false">
      <c r="B27" s="12"/>
      <c r="C27" s="36"/>
      <c r="D27" s="36"/>
      <c r="E27" s="47" t="n">
        <v>0.9</v>
      </c>
      <c r="F27" s="47"/>
      <c r="G27" s="38"/>
      <c r="H27" s="38"/>
      <c r="I27" s="41"/>
      <c r="J27" s="42"/>
      <c r="K27" s="43"/>
      <c r="P27" s="55"/>
      <c r="Q27" s="55"/>
      <c r="R27" s="55"/>
      <c r="S27" s="55"/>
      <c r="T27" s="55"/>
      <c r="U27" s="55"/>
      <c r="V27" s="55"/>
      <c r="W27" s="30"/>
      <c r="X27" s="21"/>
    </row>
    <row r="28" customFormat="false" ht="18" hidden="false" customHeight="false" outlineLevel="0" collapsed="false">
      <c r="B28" s="12"/>
      <c r="C28" s="36"/>
      <c r="D28" s="36"/>
      <c r="E28" s="48"/>
      <c r="F28" s="49"/>
      <c r="G28" s="38"/>
      <c r="H28" s="38"/>
      <c r="I28" s="41"/>
      <c r="J28" s="42"/>
      <c r="K28" s="43"/>
      <c r="P28" s="55" t="n">
        <f aca="false">F8</f>
        <v>70</v>
      </c>
      <c r="Q28" s="55"/>
      <c r="R28" s="55"/>
      <c r="S28" s="55"/>
      <c r="T28" s="55"/>
      <c r="U28" s="55"/>
      <c r="V28" s="55"/>
      <c r="W28" s="30"/>
      <c r="X28" s="21"/>
    </row>
    <row r="29" customFormat="false" ht="18" hidden="false" customHeight="false" outlineLevel="0" collapsed="false">
      <c r="B29" s="12"/>
      <c r="C29" s="36"/>
      <c r="D29" s="36"/>
      <c r="G29" s="38"/>
      <c r="H29" s="38"/>
      <c r="I29" s="41"/>
      <c r="J29" s="42"/>
      <c r="K29" s="43"/>
      <c r="P29" s="56"/>
      <c r="Q29" s="56"/>
      <c r="R29" s="3"/>
      <c r="T29" s="20"/>
      <c r="U29" s="57"/>
      <c r="V29" s="31"/>
      <c r="W29" s="31"/>
      <c r="X29" s="21"/>
    </row>
    <row r="30" customFormat="false" ht="18" hidden="false" customHeight="false" outlineLevel="0" collapsed="false">
      <c r="B30" s="12"/>
      <c r="C30" s="36"/>
      <c r="D30" s="36"/>
      <c r="E30" s="51" t="s">
        <v>21</v>
      </c>
      <c r="F30" s="51"/>
      <c r="G30" s="38"/>
      <c r="H30" s="38"/>
      <c r="I30" s="41"/>
      <c r="J30" s="42"/>
      <c r="K30" s="43"/>
      <c r="O30" s="33" t="s">
        <v>22</v>
      </c>
      <c r="P30" s="33"/>
      <c r="Q30" s="33"/>
      <c r="R30" s="33"/>
      <c r="S30" s="33"/>
      <c r="T30" s="33"/>
      <c r="U30" s="33"/>
      <c r="V30" s="33"/>
      <c r="W30" s="34"/>
      <c r="X30" s="21"/>
    </row>
    <row r="31" customFormat="false" ht="18" hidden="false" customHeight="true" outlineLevel="0" collapsed="false">
      <c r="B31" s="12"/>
      <c r="C31" s="36"/>
      <c r="D31" s="36"/>
      <c r="E31" s="58" t="n">
        <v>0.8</v>
      </c>
      <c r="F31" s="58"/>
      <c r="G31" s="38"/>
      <c r="H31" s="38"/>
      <c r="I31" s="41"/>
      <c r="J31" s="42"/>
      <c r="K31" s="43"/>
      <c r="W31" s="30"/>
      <c r="X31" s="21"/>
    </row>
    <row r="32" customFormat="false" ht="18" hidden="false" customHeight="true" outlineLevel="0" collapsed="false">
      <c r="B32" s="12"/>
      <c r="E32" s="59" t="n">
        <v>0.8</v>
      </c>
      <c r="F32" s="59"/>
      <c r="G32" s="3"/>
      <c r="I32" s="20" t="s">
        <v>23</v>
      </c>
      <c r="J32" s="60" t="n">
        <v>0.2</v>
      </c>
      <c r="K32" s="61" t="n">
        <v>1.6</v>
      </c>
      <c r="N32" s="55" t="str">
        <f aca="false">CONCATENATE("(",P16," / ",P20," / ",P26,")")</f>
        <v>(Toplam Kazı Hacmi / Ortalama Kazı Derinliği / Baca Aralığı Toplam Uzunluk)</v>
      </c>
      <c r="O32" s="55"/>
      <c r="P32" s="55"/>
      <c r="Q32" s="55"/>
      <c r="R32" s="55"/>
      <c r="S32" s="55"/>
      <c r="T32" s="55"/>
      <c r="U32" s="55"/>
      <c r="V32" s="55"/>
      <c r="W32" s="55"/>
      <c r="X32" s="21"/>
    </row>
    <row r="33" customFormat="false" ht="18" hidden="false" customHeight="false" outlineLevel="0" collapsed="false">
      <c r="B33" s="12"/>
      <c r="E33" s="62" t="s">
        <v>24</v>
      </c>
      <c r="F33" s="62"/>
      <c r="G33" s="3"/>
      <c r="K33" s="63"/>
      <c r="O33" s="30"/>
      <c r="P33" s="30"/>
      <c r="Q33" s="30"/>
      <c r="R33" s="30"/>
      <c r="S33" s="30"/>
      <c r="T33" s="30"/>
      <c r="U33" s="30"/>
      <c r="V33" s="30"/>
      <c r="W33" s="30"/>
      <c r="X33" s="21"/>
    </row>
    <row r="34" customFormat="false" ht="18" hidden="false" customHeight="false" outlineLevel="0" collapsed="false">
      <c r="B34" s="12"/>
      <c r="E34" s="37" t="n">
        <v>0.8</v>
      </c>
      <c r="F34" s="37"/>
      <c r="H34" s="28" t="s">
        <v>25</v>
      </c>
      <c r="I34" s="28"/>
      <c r="J34" s="64" t="n">
        <v>2.05</v>
      </c>
      <c r="K34" s="65" t="n">
        <v>20.05</v>
      </c>
      <c r="O34" s="55" t="str">
        <f aca="false">CONCATENATE("( ",K34+K36," / ",((F5+F6)/2+F7)," / ",P28," )"," = ",(ROUND((K34+K36)/((F5+F6)/2+F7)/P28,2))," m")</f>
        <v>( 118,45 / 2,05 / 70 ) = 0,83 m</v>
      </c>
      <c r="P34" s="55"/>
      <c r="Q34" s="55"/>
      <c r="R34" s="55"/>
      <c r="S34" s="55"/>
      <c r="T34" s="55"/>
      <c r="U34" s="55"/>
      <c r="V34" s="55"/>
      <c r="X34" s="21"/>
    </row>
    <row r="35" customFormat="false" ht="18" hidden="false" customHeight="false" outlineLevel="0" collapsed="false">
      <c r="B35" s="12"/>
      <c r="E35" s="66"/>
      <c r="F35" s="66"/>
      <c r="I35" s="16"/>
      <c r="J35" s="67" t="str">
        <f aca="false">IF(J34&gt;J36,"HATALI","")</f>
        <v/>
      </c>
      <c r="K35" s="65"/>
      <c r="X35" s="21"/>
    </row>
    <row r="36" customFormat="false" ht="18" hidden="false" customHeight="true" outlineLevel="0" collapsed="false">
      <c r="B36" s="12"/>
      <c r="G36" s="28" t="s">
        <v>26</v>
      </c>
      <c r="H36" s="28"/>
      <c r="I36" s="28"/>
      <c r="J36" s="64" t="n">
        <v>2.05</v>
      </c>
      <c r="K36" s="61" t="n">
        <v>98.4</v>
      </c>
      <c r="W36" s="68"/>
      <c r="X36" s="21"/>
    </row>
    <row r="37" customFormat="false" ht="18" hidden="false" customHeight="true" outlineLevel="0" collapsed="false">
      <c r="B37" s="12"/>
      <c r="N37" s="16"/>
      <c r="O37" s="16"/>
      <c r="P37" s="69" t="s">
        <v>22</v>
      </c>
      <c r="Q37" s="69"/>
      <c r="R37" s="69"/>
      <c r="S37" s="69"/>
      <c r="T37" s="70" t="n">
        <v>0.84</v>
      </c>
      <c r="U37" s="70"/>
      <c r="V37" s="68"/>
      <c r="W37" s="68"/>
      <c r="X37" s="21"/>
    </row>
    <row r="38" customFormat="false" ht="18" hidden="false" customHeight="true" outlineLevel="0" collapsed="false">
      <c r="B38" s="12"/>
      <c r="C38" s="18" t="s">
        <v>27</v>
      </c>
      <c r="D38" s="18"/>
      <c r="E38" s="18"/>
      <c r="F38" s="18"/>
      <c r="G38" s="71" t="n">
        <v>10</v>
      </c>
      <c r="H38" s="71"/>
      <c r="N38" s="16"/>
      <c r="O38" s="16"/>
      <c r="P38" s="69"/>
      <c r="Q38" s="69"/>
      <c r="R38" s="69"/>
      <c r="S38" s="69"/>
      <c r="T38" s="70"/>
      <c r="U38" s="70"/>
      <c r="V38" s="68"/>
      <c r="W38" s="72"/>
      <c r="X38" s="21"/>
    </row>
    <row r="39" customFormat="false" ht="6.75" hidden="false" customHeight="true" outlineLevel="0" collapsed="false">
      <c r="B39" s="12"/>
      <c r="C39" s="73"/>
      <c r="D39" s="73"/>
      <c r="E39" s="74"/>
      <c r="F39" s="74"/>
      <c r="G39" s="63"/>
      <c r="H39" s="63"/>
      <c r="N39" s="16"/>
      <c r="O39" s="16"/>
      <c r="P39" s="69"/>
      <c r="Q39" s="69"/>
      <c r="R39" s="69"/>
      <c r="S39" s="69"/>
      <c r="T39" s="70"/>
      <c r="U39" s="70"/>
      <c r="V39" s="72"/>
      <c r="W39" s="72"/>
      <c r="X39" s="21"/>
    </row>
    <row r="40" customFormat="false" ht="18" hidden="false" customHeight="false" outlineLevel="0" collapsed="false">
      <c r="B40" s="12"/>
      <c r="C40" s="18" t="s">
        <v>28</v>
      </c>
      <c r="D40" s="18"/>
      <c r="E40" s="18"/>
      <c r="F40" s="18"/>
      <c r="G40" s="75" t="n">
        <v>70</v>
      </c>
      <c r="H40" s="75"/>
      <c r="J40" s="72"/>
      <c r="ALV40" s="76"/>
      <c r="ALW40" s="76"/>
      <c r="ALX40" s="76"/>
      <c r="ALY40" s="76"/>
      <c r="ALZ40" s="76"/>
      <c r="AMA40" s="76"/>
      <c r="AMB40" s="76"/>
      <c r="AMC40" s="76"/>
      <c r="AMD40" s="76"/>
      <c r="AME40" s="76"/>
      <c r="AMF40" s="76"/>
      <c r="AMG40" s="76"/>
      <c r="AMH40" s="76"/>
      <c r="AMI40" s="76"/>
      <c r="AMJ40" s="76"/>
    </row>
    <row r="41" customFormat="false" ht="6.75" hidden="false" customHeight="true" outlineLevel="0" collapsed="false">
      <c r="B41" s="12"/>
      <c r="C41" s="16"/>
      <c r="D41" s="16"/>
      <c r="E41" s="74"/>
      <c r="F41" s="74"/>
      <c r="J41" s="72"/>
      <c r="ALV41" s="76"/>
      <c r="ALW41" s="76"/>
      <c r="ALX41" s="76"/>
      <c r="ALY41" s="76"/>
      <c r="ALZ41" s="76"/>
      <c r="AMA41" s="76"/>
      <c r="AMB41" s="76"/>
      <c r="AMC41" s="76"/>
      <c r="AMD41" s="76"/>
      <c r="AME41" s="76"/>
      <c r="AMF41" s="76"/>
      <c r="AMG41" s="76"/>
      <c r="AMH41" s="76"/>
      <c r="AMI41" s="76"/>
      <c r="AMJ41" s="76"/>
    </row>
    <row r="42" customFormat="false" ht="18" hidden="false" customHeight="false" outlineLevel="0" collapsed="false">
      <c r="B42" s="12"/>
      <c r="C42" s="18" t="s">
        <v>29</v>
      </c>
      <c r="D42" s="18"/>
      <c r="E42" s="18"/>
      <c r="F42" s="18"/>
      <c r="G42" s="77" t="n">
        <v>60</v>
      </c>
      <c r="H42" s="77"/>
      <c r="J42" s="72"/>
      <c r="ALV42" s="76"/>
      <c r="ALW42" s="76"/>
      <c r="ALX42" s="76"/>
      <c r="ALY42" s="76"/>
      <c r="ALZ42" s="76"/>
      <c r="AMA42" s="76"/>
      <c r="AMB42" s="76"/>
      <c r="AMC42" s="76"/>
      <c r="AMD42" s="76"/>
      <c r="AME42" s="76"/>
      <c r="AMF42" s="76"/>
      <c r="AMG42" s="76"/>
      <c r="AMH42" s="76"/>
      <c r="AMI42" s="76"/>
      <c r="AMJ42" s="76"/>
    </row>
    <row r="43" customFormat="false" ht="18" hidden="false" customHeight="false" outlineLevel="0" collapsed="false">
      <c r="B43" s="12"/>
      <c r="C43" s="73"/>
      <c r="D43" s="73"/>
      <c r="E43" s="73"/>
      <c r="F43" s="73"/>
      <c r="G43" s="74"/>
      <c r="H43" s="74"/>
      <c r="N43" s="16"/>
      <c r="O43" s="16"/>
      <c r="P43" s="27"/>
      <c r="Q43" s="27"/>
      <c r="V43" s="72"/>
      <c r="W43" s="72"/>
      <c r="X43" s="21"/>
    </row>
    <row r="44" customFormat="false" ht="18" hidden="false" customHeight="false" outlineLevel="0" collapsed="false">
      <c r="B44" s="12"/>
      <c r="C44" s="73"/>
      <c r="D44" s="73"/>
      <c r="E44" s="73"/>
      <c r="F44" s="73"/>
      <c r="G44" s="74"/>
      <c r="H44" s="74"/>
      <c r="N44" s="16"/>
      <c r="O44" s="78" t="s">
        <v>30</v>
      </c>
      <c r="P44" s="78"/>
      <c r="Q44" s="26"/>
      <c r="R44" s="26"/>
      <c r="S44" s="26"/>
      <c r="T44" s="26"/>
      <c r="U44" s="79"/>
      <c r="V44" s="79"/>
      <c r="W44" s="72"/>
      <c r="X44" s="21"/>
    </row>
    <row r="45" customFormat="false" ht="18" hidden="false" customHeight="false" outlineLevel="0" collapsed="false">
      <c r="B45" s="12"/>
      <c r="C45" s="73"/>
      <c r="D45" s="73"/>
      <c r="E45" s="73"/>
      <c r="F45" s="73"/>
      <c r="G45" s="74"/>
      <c r="H45" s="74"/>
      <c r="N45" s="16"/>
      <c r="O45" s="16"/>
      <c r="P45" s="27"/>
      <c r="Q45" s="27"/>
      <c r="V45" s="72"/>
      <c r="W45" s="72"/>
      <c r="X45" s="21"/>
    </row>
    <row r="46" customFormat="false" ht="18" hidden="false" customHeight="false" outlineLevel="0" collapsed="false">
      <c r="B46" s="12"/>
      <c r="C46" s="73"/>
      <c r="D46" s="73"/>
      <c r="E46" s="73"/>
      <c r="F46" s="73"/>
      <c r="G46" s="74"/>
      <c r="H46" s="74"/>
      <c r="N46" s="16"/>
      <c r="O46" s="16"/>
      <c r="P46" s="27"/>
      <c r="Q46" s="27"/>
      <c r="V46" s="72"/>
      <c r="W46" s="72"/>
      <c r="X46" s="21"/>
    </row>
    <row r="47" customFormat="false" ht="18" hidden="false" customHeight="false" outlineLevel="0" collapsed="false">
      <c r="B47" s="12"/>
      <c r="C47" s="73"/>
      <c r="D47" s="73"/>
      <c r="E47" s="73"/>
      <c r="F47" s="73"/>
      <c r="G47" s="74"/>
      <c r="H47" s="74"/>
      <c r="N47" s="16"/>
      <c r="O47" s="16"/>
      <c r="P47" s="27"/>
      <c r="Q47" s="27"/>
      <c r="V47" s="72"/>
      <c r="W47" s="72"/>
      <c r="X47" s="21"/>
    </row>
    <row r="48" customFormat="false" ht="18" hidden="false" customHeight="false" outlineLevel="0" collapsed="false">
      <c r="B48" s="12"/>
      <c r="C48" s="73"/>
      <c r="D48" s="73"/>
      <c r="E48" s="73"/>
      <c r="F48" s="73"/>
      <c r="G48" s="74"/>
      <c r="H48" s="74"/>
      <c r="N48" s="16"/>
      <c r="O48" s="16"/>
      <c r="P48" s="27"/>
      <c r="Q48" s="27"/>
      <c r="V48" s="72"/>
      <c r="W48" s="72"/>
      <c r="X48" s="21"/>
    </row>
    <row r="49" customFormat="false" ht="18" hidden="false" customHeight="false" outlineLevel="0" collapsed="false">
      <c r="B49" s="12"/>
      <c r="C49" s="73"/>
      <c r="D49" s="73"/>
      <c r="E49" s="73"/>
      <c r="F49" s="73"/>
      <c r="G49" s="74"/>
      <c r="H49" s="74"/>
      <c r="N49" s="16"/>
      <c r="O49" s="16"/>
      <c r="P49" s="27"/>
      <c r="Q49" s="27"/>
      <c r="V49" s="72"/>
      <c r="W49" s="72"/>
      <c r="X49" s="21"/>
    </row>
    <row r="50" customFormat="false" ht="18" hidden="false" customHeight="true" outlineLevel="0" collapsed="false">
      <c r="B50" s="12"/>
      <c r="C50" s="73"/>
      <c r="D50" s="73"/>
      <c r="E50" s="73"/>
      <c r="F50" s="73"/>
      <c r="G50" s="74"/>
      <c r="H50" s="74"/>
      <c r="N50" s="16"/>
      <c r="O50" s="16"/>
      <c r="P50" s="27"/>
      <c r="Q50" s="27"/>
      <c r="V50" s="72"/>
      <c r="W50" s="72"/>
      <c r="X50" s="21"/>
    </row>
    <row r="51" customFormat="false" ht="22.5" hidden="false" customHeight="true" outlineLevel="0" collapsed="false">
      <c r="B51" s="4"/>
      <c r="C51" s="5" t="s">
        <v>0</v>
      </c>
      <c r="D51" s="5"/>
      <c r="E51" s="5"/>
      <c r="F51" s="5"/>
      <c r="G51" s="5"/>
      <c r="H51" s="6"/>
      <c r="I51" s="6"/>
      <c r="J51" s="6"/>
      <c r="K51" s="6"/>
      <c r="L51" s="6"/>
      <c r="M51" s="6"/>
      <c r="N51" s="7"/>
      <c r="O51" s="7"/>
      <c r="P51" s="7"/>
      <c r="Q51" s="7"/>
      <c r="R51" s="8"/>
      <c r="S51" s="8"/>
      <c r="T51" s="9"/>
      <c r="U51" s="9"/>
      <c r="V51" s="10"/>
      <c r="W51" s="10"/>
      <c r="X51" s="11"/>
    </row>
    <row r="52" customFormat="false" ht="18" hidden="false" customHeight="false" outlineLevel="0" collapsed="false">
      <c r="B52" s="12"/>
      <c r="C52" s="13" t="s">
        <v>1</v>
      </c>
      <c r="D52" s="13"/>
      <c r="E52" s="13"/>
      <c r="F52" s="14" t="n">
        <v>0.8</v>
      </c>
      <c r="G52" s="14"/>
      <c r="N52" s="15" t="s">
        <v>2</v>
      </c>
      <c r="O52" s="15"/>
      <c r="P52" s="15"/>
      <c r="Q52" s="16"/>
      <c r="R52" s="17"/>
      <c r="S52" s="17"/>
      <c r="T52" s="18" t="s">
        <v>3</v>
      </c>
      <c r="U52" s="18"/>
      <c r="V52" s="19" t="n">
        <v>6</v>
      </c>
      <c r="W52" s="20"/>
      <c r="X52" s="21"/>
    </row>
    <row r="53" customFormat="false" ht="18" hidden="false" customHeight="false" outlineLevel="0" collapsed="false">
      <c r="B53" s="12"/>
      <c r="C53" s="13" t="s">
        <v>4</v>
      </c>
      <c r="D53" s="13"/>
      <c r="E53" s="13"/>
      <c r="F53" s="14" t="n">
        <v>1.9</v>
      </c>
      <c r="G53" s="14"/>
      <c r="Q53" s="16"/>
      <c r="R53" s="17"/>
      <c r="S53" s="17"/>
      <c r="T53" s="22" t="s">
        <v>5</v>
      </c>
      <c r="U53" s="22"/>
      <c r="V53" s="23" t="n">
        <v>202451</v>
      </c>
      <c r="W53" s="20"/>
      <c r="X53" s="21"/>
    </row>
    <row r="54" customFormat="false" ht="18" hidden="false" customHeight="false" outlineLevel="0" collapsed="false">
      <c r="B54" s="12"/>
      <c r="C54" s="13" t="s">
        <v>6</v>
      </c>
      <c r="D54" s="13"/>
      <c r="E54" s="13"/>
      <c r="F54" s="14" t="n">
        <v>1.8</v>
      </c>
      <c r="G54" s="14"/>
      <c r="N54" s="24" t="s">
        <v>7</v>
      </c>
      <c r="O54" s="25" t="s">
        <v>8</v>
      </c>
      <c r="P54" s="26" t="s">
        <v>9</v>
      </c>
      <c r="Q54" s="27"/>
      <c r="R54" s="17"/>
      <c r="S54" s="17"/>
      <c r="T54" s="18" t="s">
        <v>10</v>
      </c>
      <c r="U54" s="18"/>
      <c r="V54" s="25" t="s">
        <v>11</v>
      </c>
      <c r="X54" s="21"/>
    </row>
    <row r="55" customFormat="false" ht="18" hidden="false" customHeight="false" outlineLevel="0" collapsed="false">
      <c r="B55" s="12"/>
      <c r="C55" s="13" t="s">
        <v>12</v>
      </c>
      <c r="D55" s="13"/>
      <c r="E55" s="13"/>
      <c r="F55" s="14" t="n">
        <v>0.2</v>
      </c>
      <c r="G55" s="14"/>
      <c r="M55" s="28"/>
      <c r="N55" s="28"/>
      <c r="O55" s="28"/>
      <c r="P55" s="29"/>
      <c r="Q55" s="29"/>
      <c r="R55" s="17"/>
      <c r="S55" s="17"/>
      <c r="X55" s="21"/>
    </row>
    <row r="56" customFormat="false" ht="18" hidden="false" customHeight="false" outlineLevel="0" collapsed="false">
      <c r="B56" s="12"/>
      <c r="C56" s="13" t="s">
        <v>13</v>
      </c>
      <c r="D56" s="13"/>
      <c r="E56" s="13"/>
      <c r="F56" s="14" t="n">
        <v>70</v>
      </c>
      <c r="G56" s="14"/>
      <c r="M56" s="28"/>
      <c r="N56" s="28"/>
      <c r="O56" s="28"/>
      <c r="P56" s="27"/>
      <c r="Q56" s="27"/>
      <c r="R56" s="17"/>
      <c r="S56" s="17"/>
      <c r="X56" s="21"/>
    </row>
    <row r="57" customFormat="false" ht="12" hidden="false" customHeight="true" outlineLevel="0" collapsed="false">
      <c r="B57" s="12"/>
      <c r="C57" s="3"/>
      <c r="D57" s="3"/>
      <c r="E57" s="3"/>
      <c r="F57" s="30"/>
      <c r="G57" s="30"/>
      <c r="M57" s="16"/>
      <c r="N57" s="16"/>
      <c r="O57" s="16"/>
      <c r="P57" s="27"/>
      <c r="Q57" s="27"/>
      <c r="R57" s="31"/>
      <c r="S57" s="31"/>
      <c r="X57" s="21"/>
    </row>
    <row r="58" customFormat="false" ht="12" hidden="false" customHeight="true" outlineLevel="0" collapsed="false">
      <c r="B58" s="12"/>
      <c r="C58" s="3"/>
      <c r="D58" s="3"/>
      <c r="E58" s="3"/>
      <c r="F58" s="30"/>
      <c r="G58" s="30"/>
      <c r="M58" s="16"/>
      <c r="N58" s="16"/>
      <c r="O58" s="16"/>
      <c r="P58" s="27"/>
      <c r="Q58" s="27"/>
      <c r="R58" s="31"/>
      <c r="S58" s="31"/>
      <c r="X58" s="21"/>
    </row>
    <row r="59" customFormat="false" ht="12" hidden="false" customHeight="true" outlineLevel="0" collapsed="false">
      <c r="B59" s="12"/>
      <c r="C59" s="3"/>
      <c r="D59" s="3"/>
      <c r="E59" s="3"/>
      <c r="F59" s="30"/>
      <c r="G59" s="30"/>
      <c r="M59" s="16"/>
      <c r="N59" s="16"/>
      <c r="O59" s="16"/>
      <c r="P59" s="27"/>
      <c r="Q59" s="27"/>
      <c r="R59" s="31"/>
      <c r="S59" s="31"/>
      <c r="X59" s="21"/>
    </row>
    <row r="60" customFormat="false" ht="12" hidden="false" customHeight="true" outlineLevel="0" collapsed="false">
      <c r="B60" s="12"/>
      <c r="C60" s="3"/>
      <c r="D60" s="3"/>
      <c r="E60" s="3"/>
      <c r="F60" s="30"/>
      <c r="G60" s="30"/>
      <c r="M60" s="16"/>
      <c r="N60" s="16"/>
      <c r="O60" s="16"/>
      <c r="P60" s="27"/>
      <c r="Q60" s="27"/>
      <c r="R60" s="31"/>
      <c r="S60" s="31"/>
      <c r="X60" s="21"/>
    </row>
    <row r="61" customFormat="false" ht="12" hidden="false" customHeight="true" outlineLevel="0" collapsed="false">
      <c r="B61" s="12"/>
      <c r="C61" s="3"/>
      <c r="D61" s="3"/>
      <c r="E61" s="3"/>
      <c r="F61" s="30"/>
      <c r="G61" s="30"/>
      <c r="M61" s="16"/>
      <c r="N61" s="16"/>
      <c r="O61" s="16"/>
      <c r="P61" s="27"/>
      <c r="Q61" s="27"/>
      <c r="R61" s="31"/>
      <c r="S61" s="31"/>
      <c r="X61" s="21"/>
    </row>
    <row r="62" customFormat="false" ht="12" hidden="false" customHeight="true" outlineLevel="0" collapsed="false">
      <c r="B62" s="12"/>
      <c r="C62" s="3"/>
      <c r="D62" s="3"/>
      <c r="E62" s="3"/>
      <c r="F62" s="30"/>
      <c r="G62" s="30"/>
      <c r="M62" s="16"/>
      <c r="N62" s="16"/>
      <c r="O62" s="16"/>
      <c r="P62" s="27"/>
      <c r="Q62" s="27"/>
      <c r="R62" s="31"/>
      <c r="S62" s="31"/>
      <c r="X62" s="21"/>
    </row>
    <row r="63" customFormat="false" ht="12" hidden="false" customHeight="true" outlineLevel="0" collapsed="false">
      <c r="B63" s="12"/>
      <c r="C63" s="3"/>
      <c r="D63" s="3"/>
      <c r="E63" s="3"/>
      <c r="F63" s="30"/>
      <c r="G63" s="30"/>
      <c r="M63" s="16"/>
      <c r="N63" s="16"/>
      <c r="O63" s="16"/>
      <c r="P63" s="27"/>
      <c r="Q63" s="27"/>
      <c r="R63" s="31"/>
      <c r="S63" s="31"/>
      <c r="X63" s="21"/>
    </row>
    <row r="64" customFormat="false" ht="18" hidden="false" customHeight="false" outlineLevel="0" collapsed="false">
      <c r="B64" s="12"/>
      <c r="E64" s="32"/>
      <c r="F64" s="32"/>
      <c r="G64" s="3"/>
      <c r="P64" s="33" t="s">
        <v>14</v>
      </c>
      <c r="Q64" s="33"/>
      <c r="R64" s="33"/>
      <c r="S64" s="33"/>
      <c r="T64" s="33"/>
      <c r="U64" s="33"/>
      <c r="V64" s="33"/>
      <c r="W64" s="34"/>
      <c r="X64" s="21"/>
    </row>
    <row r="65" customFormat="false" ht="18" hidden="false" customHeight="false" outlineLevel="0" collapsed="false">
      <c r="B65" s="12"/>
      <c r="E65" s="35" t="s">
        <v>15</v>
      </c>
      <c r="F65" s="35"/>
      <c r="G65" s="3"/>
      <c r="X65" s="21"/>
    </row>
    <row r="66" customFormat="false" ht="18" hidden="false" customHeight="false" outlineLevel="0" collapsed="false">
      <c r="B66" s="12"/>
      <c r="C66" s="36"/>
      <c r="D66" s="36"/>
      <c r="E66" s="37" t="n">
        <v>1.6</v>
      </c>
      <c r="F66" s="37"/>
      <c r="G66" s="38"/>
      <c r="H66" s="38"/>
      <c r="J66" s="34" t="s">
        <v>16</v>
      </c>
      <c r="K66" s="39" t="s">
        <v>17</v>
      </c>
      <c r="O66" s="40" t="n">
        <v>120.05</v>
      </c>
      <c r="P66" s="40"/>
      <c r="Q66" s="40"/>
      <c r="R66" s="40"/>
      <c r="S66" s="40"/>
      <c r="T66" s="40"/>
      <c r="U66" s="40"/>
      <c r="V66" s="40"/>
      <c r="W66" s="40"/>
      <c r="X66" s="21"/>
    </row>
    <row r="67" customFormat="false" ht="18" hidden="false" customHeight="false" outlineLevel="0" collapsed="false">
      <c r="B67" s="12"/>
      <c r="C67" s="36"/>
      <c r="D67" s="36"/>
      <c r="G67" s="38"/>
      <c r="H67" s="38"/>
      <c r="I67" s="41" t="s">
        <v>4</v>
      </c>
      <c r="J67" s="42" t="n">
        <v>0.85</v>
      </c>
      <c r="K67" s="43" t="n">
        <v>11.05</v>
      </c>
      <c r="T67" s="44"/>
      <c r="U67" s="45"/>
      <c r="V67" s="46"/>
      <c r="W67" s="46"/>
      <c r="X67" s="21"/>
    </row>
    <row r="68" customFormat="false" ht="18" hidden="false" customHeight="false" outlineLevel="0" collapsed="false">
      <c r="B68" s="12"/>
      <c r="C68" s="36"/>
      <c r="D68" s="36"/>
      <c r="G68" s="38"/>
      <c r="H68" s="38"/>
      <c r="I68" s="41"/>
      <c r="J68" s="42"/>
      <c r="K68" s="43"/>
      <c r="P68" s="33" t="s">
        <v>18</v>
      </c>
      <c r="Q68" s="33"/>
      <c r="R68" s="33"/>
      <c r="S68" s="33"/>
      <c r="T68" s="33"/>
      <c r="U68" s="33"/>
      <c r="V68" s="33"/>
      <c r="W68" s="46"/>
      <c r="X68" s="21"/>
    </row>
    <row r="69" customFormat="false" ht="18" hidden="false" customHeight="false" outlineLevel="0" collapsed="false">
      <c r="B69" s="12"/>
      <c r="C69" s="36"/>
      <c r="D69" s="36"/>
      <c r="E69" s="47" t="n">
        <v>1.3</v>
      </c>
      <c r="F69" s="47"/>
      <c r="G69" s="38"/>
      <c r="H69" s="38"/>
      <c r="I69" s="41"/>
      <c r="J69" s="42"/>
      <c r="K69" s="43"/>
      <c r="W69" s="34"/>
      <c r="X69" s="21"/>
    </row>
    <row r="70" customFormat="false" ht="18" hidden="false" customHeight="false" outlineLevel="0" collapsed="false">
      <c r="B70" s="12"/>
      <c r="C70" s="36"/>
      <c r="D70" s="36"/>
      <c r="E70" s="48"/>
      <c r="F70" s="49"/>
      <c r="G70" s="38"/>
      <c r="H70" s="38"/>
      <c r="I70" s="41"/>
      <c r="J70" s="42"/>
      <c r="K70" s="43"/>
      <c r="P70" s="50" t="str">
        <f aca="false">CONCATENATE("( (",C53,"+",C54,") / 2 ) + ",C55," ) ")</f>
        <v>( (H1+H2) / 2 ) + Yataklama H )</v>
      </c>
      <c r="Q70" s="50"/>
      <c r="R70" s="50"/>
      <c r="S70" s="50"/>
      <c r="T70" s="50"/>
      <c r="U70" s="50"/>
      <c r="V70" s="50"/>
      <c r="X70" s="21"/>
    </row>
    <row r="71" customFormat="false" ht="18" hidden="false" customHeight="false" outlineLevel="0" collapsed="false">
      <c r="B71" s="12"/>
      <c r="C71" s="36"/>
      <c r="D71" s="36"/>
      <c r="E71" s="51" t="s">
        <v>19</v>
      </c>
      <c r="F71" s="51"/>
      <c r="G71" s="38"/>
      <c r="H71" s="38"/>
      <c r="I71" s="41"/>
      <c r="J71" s="42"/>
      <c r="K71" s="43"/>
      <c r="W71" s="52"/>
      <c r="X71" s="21"/>
    </row>
    <row r="72" customFormat="false" ht="18" hidden="false" customHeight="false" outlineLevel="0" collapsed="false">
      <c r="B72" s="12"/>
      <c r="C72" s="36"/>
      <c r="D72" s="36"/>
      <c r="E72" s="53" t="n">
        <v>1</v>
      </c>
      <c r="F72" s="53"/>
      <c r="G72" s="38"/>
      <c r="H72" s="38"/>
      <c r="I72" s="41"/>
      <c r="J72" s="42"/>
      <c r="K72" s="43"/>
      <c r="P72" s="40" t="str">
        <f aca="false">CONCATENATE("( (",F53,"+",F54,") / 2 ) + ",F55," ) "," = ",ROUND((F53+F54)/2+F55,2)," m ")</f>
        <v>( (1.9+1.8) / 2 ) + 0.2 )  = 2.05 m</v>
      </c>
      <c r="Q72" s="40"/>
      <c r="R72" s="40"/>
      <c r="S72" s="40"/>
      <c r="T72" s="40"/>
      <c r="U72" s="40"/>
      <c r="V72" s="40"/>
      <c r="W72" s="52"/>
      <c r="X72" s="21"/>
    </row>
    <row r="73" customFormat="false" ht="18" hidden="false" customHeight="false" outlineLevel="0" collapsed="false">
      <c r="B73" s="12"/>
      <c r="C73" s="36"/>
      <c r="D73" s="36"/>
      <c r="E73" s="54"/>
      <c r="F73" s="54"/>
      <c r="G73" s="38"/>
      <c r="H73" s="38"/>
      <c r="I73" s="41" t="s">
        <v>6</v>
      </c>
      <c r="J73" s="42" t="n">
        <v>1</v>
      </c>
      <c r="K73" s="43" t="n">
        <v>9</v>
      </c>
      <c r="X73" s="21"/>
    </row>
    <row r="74" customFormat="false" ht="18" hidden="false" customHeight="false" outlineLevel="0" collapsed="false">
      <c r="B74" s="12"/>
      <c r="C74" s="36"/>
      <c r="D74" s="36"/>
      <c r="G74" s="38"/>
      <c r="H74" s="38"/>
      <c r="I74" s="41"/>
      <c r="J74" s="42"/>
      <c r="K74" s="43"/>
      <c r="P74" s="33" t="s">
        <v>20</v>
      </c>
      <c r="Q74" s="33"/>
      <c r="R74" s="33"/>
      <c r="S74" s="33"/>
      <c r="T74" s="33"/>
      <c r="U74" s="33"/>
      <c r="V74" s="33"/>
      <c r="W74" s="34"/>
      <c r="X74" s="21"/>
    </row>
    <row r="75" customFormat="false" ht="18" hidden="false" customHeight="false" outlineLevel="0" collapsed="false">
      <c r="B75" s="12"/>
      <c r="C75" s="36"/>
      <c r="D75" s="36"/>
      <c r="E75" s="47" t="n">
        <v>0.9</v>
      </c>
      <c r="F75" s="47"/>
      <c r="G75" s="38"/>
      <c r="H75" s="38"/>
      <c r="I75" s="41"/>
      <c r="J75" s="42"/>
      <c r="K75" s="43"/>
      <c r="P75" s="55"/>
      <c r="Q75" s="55"/>
      <c r="R75" s="55"/>
      <c r="S75" s="55"/>
      <c r="T75" s="55"/>
      <c r="U75" s="55"/>
      <c r="V75" s="55"/>
      <c r="W75" s="30"/>
      <c r="X75" s="21"/>
    </row>
    <row r="76" customFormat="false" ht="18" hidden="false" customHeight="false" outlineLevel="0" collapsed="false">
      <c r="B76" s="12"/>
      <c r="C76" s="36"/>
      <c r="D76" s="36"/>
      <c r="E76" s="48"/>
      <c r="F76" s="49"/>
      <c r="G76" s="38"/>
      <c r="H76" s="38"/>
      <c r="I76" s="41"/>
      <c r="J76" s="42"/>
      <c r="K76" s="43"/>
      <c r="P76" s="55" t="n">
        <f aca="false">F56</f>
        <v>70</v>
      </c>
      <c r="Q76" s="55"/>
      <c r="R76" s="55"/>
      <c r="S76" s="55"/>
      <c r="T76" s="55"/>
      <c r="U76" s="55"/>
      <c r="V76" s="55"/>
      <c r="W76" s="30"/>
      <c r="X76" s="21"/>
    </row>
    <row r="77" customFormat="false" ht="18" hidden="false" customHeight="false" outlineLevel="0" collapsed="false">
      <c r="B77" s="12"/>
      <c r="C77" s="36"/>
      <c r="D77" s="36"/>
      <c r="G77" s="38"/>
      <c r="H77" s="38"/>
      <c r="I77" s="41"/>
      <c r="J77" s="42"/>
      <c r="K77" s="43"/>
      <c r="P77" s="56"/>
      <c r="Q77" s="56"/>
      <c r="R77" s="3"/>
      <c r="T77" s="20"/>
      <c r="U77" s="57"/>
      <c r="V77" s="31"/>
      <c r="W77" s="31"/>
      <c r="X77" s="21"/>
    </row>
    <row r="78" customFormat="false" ht="18" hidden="false" customHeight="false" outlineLevel="0" collapsed="false">
      <c r="B78" s="12"/>
      <c r="C78" s="36"/>
      <c r="D78" s="36"/>
      <c r="E78" s="51" t="s">
        <v>21</v>
      </c>
      <c r="F78" s="51"/>
      <c r="G78" s="38"/>
      <c r="H78" s="38"/>
      <c r="I78" s="41"/>
      <c r="J78" s="42"/>
      <c r="K78" s="43"/>
      <c r="O78" s="33" t="s">
        <v>22</v>
      </c>
      <c r="P78" s="33"/>
      <c r="Q78" s="33"/>
      <c r="R78" s="33"/>
      <c r="S78" s="33"/>
      <c r="T78" s="33"/>
      <c r="U78" s="33"/>
      <c r="V78" s="33"/>
      <c r="W78" s="34"/>
      <c r="X78" s="21"/>
    </row>
    <row r="79" customFormat="false" ht="18" hidden="false" customHeight="true" outlineLevel="0" collapsed="false">
      <c r="B79" s="12"/>
      <c r="C79" s="36"/>
      <c r="D79" s="36"/>
      <c r="E79" s="58" t="n">
        <v>0.8</v>
      </c>
      <c r="F79" s="58"/>
      <c r="G79" s="38"/>
      <c r="H79" s="38"/>
      <c r="I79" s="41"/>
      <c r="J79" s="42"/>
      <c r="K79" s="43"/>
      <c r="W79" s="30"/>
      <c r="X79" s="21"/>
    </row>
    <row r="80" customFormat="false" ht="18" hidden="false" customHeight="true" outlineLevel="0" collapsed="false">
      <c r="B80" s="12"/>
      <c r="E80" s="59" t="n">
        <v>0.8</v>
      </c>
      <c r="F80" s="59"/>
      <c r="G80" s="3"/>
      <c r="I80" s="20" t="s">
        <v>23</v>
      </c>
      <c r="J80" s="60" t="n">
        <v>0.2</v>
      </c>
      <c r="K80" s="61" t="n">
        <v>1.6</v>
      </c>
      <c r="N80" s="55" t="str">
        <f aca="false">CONCATENATE("(",P64," / ",P68," / ",P74,")")</f>
        <v>(Toplam Kazı Hacmi / Ortalama Kazı Derinliği / Baca Aralığı Toplam Uzunluk)</v>
      </c>
      <c r="O80" s="55"/>
      <c r="P80" s="55"/>
      <c r="Q80" s="55"/>
      <c r="R80" s="55"/>
      <c r="S80" s="55"/>
      <c r="T80" s="55"/>
      <c r="U80" s="55"/>
      <c r="V80" s="55"/>
      <c r="W80" s="55"/>
      <c r="X80" s="21"/>
    </row>
    <row r="81" customFormat="false" ht="18" hidden="false" customHeight="false" outlineLevel="0" collapsed="false">
      <c r="B81" s="12"/>
      <c r="E81" s="62" t="s">
        <v>24</v>
      </c>
      <c r="F81" s="62"/>
      <c r="G81" s="3"/>
      <c r="K81" s="63"/>
      <c r="O81" s="30"/>
      <c r="P81" s="30"/>
      <c r="Q81" s="30"/>
      <c r="R81" s="30"/>
      <c r="S81" s="30"/>
      <c r="T81" s="30"/>
      <c r="U81" s="30"/>
      <c r="V81" s="30"/>
      <c r="W81" s="30"/>
      <c r="X81" s="21"/>
    </row>
    <row r="82" customFormat="false" ht="18" hidden="false" customHeight="false" outlineLevel="0" collapsed="false">
      <c r="B82" s="12"/>
      <c r="E82" s="37" t="n">
        <v>0.8</v>
      </c>
      <c r="F82" s="37"/>
      <c r="H82" s="28" t="s">
        <v>25</v>
      </c>
      <c r="I82" s="28"/>
      <c r="J82" s="64" t="n">
        <v>2.05</v>
      </c>
      <c r="K82" s="65" t="n">
        <v>20.05</v>
      </c>
      <c r="O82" s="55" t="str">
        <f aca="false">CONCATENATE("( ",K82+K84," / ",((F53+F54)/2+F55)," / ",P76," )"," = ",(ROUND((K82+K84)/((F53+F54)/2+F55)/P76,2))," m")</f>
        <v>( 118.45 / 2.05 / 70 ) = 0.83 m</v>
      </c>
      <c r="P82" s="55"/>
      <c r="Q82" s="55"/>
      <c r="R82" s="55"/>
      <c r="S82" s="55"/>
      <c r="T82" s="55"/>
      <c r="U82" s="55"/>
      <c r="V82" s="55"/>
      <c r="X82" s="21"/>
    </row>
    <row r="83" customFormat="false" ht="18" hidden="false" customHeight="false" outlineLevel="0" collapsed="false">
      <c r="B83" s="12"/>
      <c r="E83" s="66"/>
      <c r="F83" s="66"/>
      <c r="I83" s="16"/>
      <c r="J83" s="67" t="str">
        <f aca="false">IF(J82&gt;J84,"HATALI","")</f>
        <v/>
      </c>
      <c r="K83" s="65"/>
      <c r="X83" s="21"/>
    </row>
    <row r="84" customFormat="false" ht="18" hidden="false" customHeight="true" outlineLevel="0" collapsed="false">
      <c r="B84" s="12"/>
      <c r="G84" s="28" t="s">
        <v>26</v>
      </c>
      <c r="H84" s="28"/>
      <c r="I84" s="28"/>
      <c r="J84" s="64" t="n">
        <v>2.05</v>
      </c>
      <c r="K84" s="61" t="n">
        <v>98.4</v>
      </c>
      <c r="W84" s="68"/>
      <c r="X84" s="21"/>
    </row>
    <row r="85" customFormat="false" ht="18" hidden="false" customHeight="true" outlineLevel="0" collapsed="false">
      <c r="B85" s="12"/>
      <c r="N85" s="16"/>
      <c r="O85" s="16"/>
      <c r="P85" s="69" t="s">
        <v>22</v>
      </c>
      <c r="Q85" s="69"/>
      <c r="R85" s="69"/>
      <c r="S85" s="69"/>
      <c r="T85" s="70" t="n">
        <v>0.84</v>
      </c>
      <c r="U85" s="70"/>
      <c r="V85" s="68"/>
      <c r="W85" s="68"/>
      <c r="X85" s="21"/>
    </row>
    <row r="86" customFormat="false" ht="18" hidden="false" customHeight="true" outlineLevel="0" collapsed="false">
      <c r="B86" s="12"/>
      <c r="C86" s="18" t="s">
        <v>27</v>
      </c>
      <c r="D86" s="18"/>
      <c r="E86" s="18"/>
      <c r="F86" s="18"/>
      <c r="G86" s="71" t="n">
        <v>10</v>
      </c>
      <c r="H86" s="71"/>
      <c r="N86" s="16"/>
      <c r="O86" s="16"/>
      <c r="P86" s="69"/>
      <c r="Q86" s="69"/>
      <c r="R86" s="69"/>
      <c r="S86" s="69"/>
      <c r="T86" s="70"/>
      <c r="U86" s="70"/>
      <c r="V86" s="68"/>
      <c r="W86" s="72"/>
      <c r="X86" s="21"/>
    </row>
    <row r="87" customFormat="false" ht="6.75" hidden="false" customHeight="true" outlineLevel="0" collapsed="false">
      <c r="B87" s="12"/>
      <c r="C87" s="73"/>
      <c r="D87" s="73"/>
      <c r="E87" s="74"/>
      <c r="F87" s="74"/>
      <c r="G87" s="63"/>
      <c r="H87" s="63"/>
      <c r="N87" s="16"/>
      <c r="O87" s="16"/>
      <c r="P87" s="69"/>
      <c r="Q87" s="69"/>
      <c r="R87" s="69"/>
      <c r="S87" s="69"/>
      <c r="T87" s="70"/>
      <c r="U87" s="70"/>
      <c r="V87" s="72"/>
      <c r="W87" s="72"/>
      <c r="X87" s="21"/>
    </row>
    <row r="88" customFormat="false" ht="18" hidden="false" customHeight="false" outlineLevel="0" collapsed="false">
      <c r="B88" s="12"/>
      <c r="C88" s="18" t="s">
        <v>28</v>
      </c>
      <c r="D88" s="18"/>
      <c r="E88" s="18"/>
      <c r="F88" s="18"/>
      <c r="G88" s="75" t="n">
        <v>70</v>
      </c>
      <c r="H88" s="75"/>
      <c r="J88" s="72"/>
      <c r="ALV88" s="76"/>
      <c r="ALW88" s="76"/>
      <c r="ALX88" s="76"/>
      <c r="ALY88" s="76"/>
      <c r="ALZ88" s="76"/>
      <c r="AMA88" s="76"/>
      <c r="AMB88" s="76"/>
      <c r="AMC88" s="76"/>
      <c r="AMD88" s="76"/>
      <c r="AME88" s="76"/>
      <c r="AMF88" s="76"/>
      <c r="AMG88" s="76"/>
      <c r="AMH88" s="76"/>
      <c r="AMI88" s="76"/>
      <c r="AMJ88" s="76"/>
    </row>
    <row r="89" customFormat="false" ht="6.75" hidden="false" customHeight="true" outlineLevel="0" collapsed="false">
      <c r="B89" s="12"/>
      <c r="C89" s="16"/>
      <c r="D89" s="16"/>
      <c r="E89" s="74"/>
      <c r="F89" s="74"/>
      <c r="J89" s="72"/>
      <c r="ALV89" s="76"/>
      <c r="ALW89" s="76"/>
      <c r="ALX89" s="76"/>
      <c r="ALY89" s="76"/>
      <c r="ALZ89" s="76"/>
      <c r="AMA89" s="76"/>
      <c r="AMB89" s="76"/>
      <c r="AMC89" s="76"/>
      <c r="AMD89" s="76"/>
      <c r="AME89" s="76"/>
      <c r="AMF89" s="76"/>
      <c r="AMG89" s="76"/>
      <c r="AMH89" s="76"/>
      <c r="AMI89" s="76"/>
      <c r="AMJ89" s="76"/>
    </row>
    <row r="90" customFormat="false" ht="18" hidden="false" customHeight="false" outlineLevel="0" collapsed="false">
      <c r="B90" s="12"/>
      <c r="C90" s="18" t="s">
        <v>29</v>
      </c>
      <c r="D90" s="18"/>
      <c r="E90" s="18"/>
      <c r="F90" s="18"/>
      <c r="G90" s="77" t="n">
        <v>60</v>
      </c>
      <c r="H90" s="77"/>
      <c r="J90" s="72"/>
      <c r="ALV90" s="76"/>
      <c r="ALW90" s="76"/>
      <c r="ALX90" s="76"/>
      <c r="ALY90" s="76"/>
      <c r="ALZ90" s="76"/>
      <c r="AMA90" s="76"/>
      <c r="AMB90" s="76"/>
      <c r="AMC90" s="76"/>
      <c r="AMD90" s="76"/>
      <c r="AME90" s="76"/>
      <c r="AMF90" s="76"/>
      <c r="AMG90" s="76"/>
      <c r="AMH90" s="76"/>
      <c r="AMI90" s="76"/>
      <c r="AMJ90" s="76"/>
    </row>
    <row r="91" customFormat="false" ht="18" hidden="false" customHeight="false" outlineLevel="0" collapsed="false">
      <c r="B91" s="12"/>
      <c r="C91" s="73"/>
      <c r="D91" s="73"/>
      <c r="E91" s="73"/>
      <c r="F91" s="73"/>
      <c r="G91" s="74"/>
      <c r="H91" s="74"/>
      <c r="N91" s="16"/>
      <c r="O91" s="16"/>
      <c r="P91" s="27"/>
      <c r="Q91" s="27"/>
      <c r="V91" s="72"/>
      <c r="W91" s="72"/>
      <c r="X91" s="21"/>
    </row>
    <row r="92" customFormat="false" ht="18" hidden="false" customHeight="false" outlineLevel="0" collapsed="false">
      <c r="B92" s="12"/>
      <c r="C92" s="73"/>
      <c r="D92" s="73"/>
      <c r="E92" s="73"/>
      <c r="F92" s="73"/>
      <c r="G92" s="74"/>
      <c r="H92" s="74"/>
      <c r="N92" s="16"/>
      <c r="O92" s="78" t="s">
        <v>30</v>
      </c>
      <c r="P92" s="78"/>
      <c r="Q92" s="26"/>
      <c r="R92" s="26"/>
      <c r="S92" s="26"/>
      <c r="T92" s="26"/>
      <c r="U92" s="79"/>
      <c r="V92" s="79"/>
      <c r="W92" s="72"/>
      <c r="X92" s="21"/>
    </row>
    <row r="93" customFormat="false" ht="18" hidden="false" customHeight="false" outlineLevel="0" collapsed="false">
      <c r="B93" s="12"/>
      <c r="C93" s="73"/>
      <c r="D93" s="73"/>
      <c r="E93" s="73"/>
      <c r="F93" s="73"/>
      <c r="G93" s="74"/>
      <c r="H93" s="74"/>
      <c r="N93" s="16"/>
      <c r="O93" s="16"/>
      <c r="P93" s="27"/>
      <c r="Q93" s="27"/>
      <c r="V93" s="72"/>
      <c r="W93" s="72"/>
      <c r="X93" s="21"/>
    </row>
    <row r="94" customFormat="false" ht="18" hidden="false" customHeight="false" outlineLevel="0" collapsed="false">
      <c r="B94" s="12"/>
      <c r="C94" s="73"/>
      <c r="D94" s="73"/>
      <c r="E94" s="73"/>
      <c r="F94" s="73"/>
      <c r="G94" s="74"/>
      <c r="H94" s="74"/>
      <c r="N94" s="16"/>
      <c r="O94" s="16"/>
      <c r="P94" s="27"/>
      <c r="Q94" s="27"/>
      <c r="V94" s="72"/>
      <c r="W94" s="72"/>
      <c r="X94" s="21"/>
    </row>
    <row r="95" customFormat="false" ht="18" hidden="false" customHeight="false" outlineLevel="0" collapsed="false">
      <c r="B95" s="12"/>
      <c r="C95" s="73"/>
      <c r="D95" s="73"/>
      <c r="E95" s="73"/>
      <c r="F95" s="73"/>
      <c r="G95" s="74"/>
      <c r="H95" s="74"/>
      <c r="N95" s="16"/>
      <c r="O95" s="16"/>
      <c r="P95" s="27"/>
      <c r="Q95" s="27"/>
      <c r="V95" s="72"/>
      <c r="W95" s="72"/>
      <c r="X95" s="21"/>
    </row>
    <row r="96" customFormat="false" ht="18" hidden="false" customHeight="false" outlineLevel="0" collapsed="false">
      <c r="B96" s="12"/>
      <c r="C96" s="73"/>
      <c r="D96" s="73"/>
      <c r="E96" s="73"/>
      <c r="F96" s="73"/>
      <c r="G96" s="74"/>
      <c r="H96" s="74"/>
      <c r="N96" s="16"/>
      <c r="O96" s="16"/>
      <c r="P96" s="27"/>
      <c r="Q96" s="27"/>
      <c r="V96" s="72"/>
      <c r="W96" s="72"/>
      <c r="X96" s="21"/>
    </row>
    <row r="97" customFormat="false" ht="18" hidden="false" customHeight="false" outlineLevel="0" collapsed="false">
      <c r="B97" s="12"/>
      <c r="C97" s="73"/>
      <c r="D97" s="73"/>
      <c r="E97" s="73"/>
      <c r="F97" s="73"/>
      <c r="G97" s="74"/>
      <c r="H97" s="74"/>
      <c r="N97" s="16"/>
      <c r="O97" s="16"/>
      <c r="P97" s="27"/>
      <c r="Q97" s="27"/>
      <c r="V97" s="72"/>
      <c r="W97" s="72"/>
      <c r="X97" s="21"/>
    </row>
    <row r="98" customFormat="false" ht="18" hidden="false" customHeight="true" outlineLevel="0" collapsed="false">
      <c r="B98" s="12"/>
      <c r="C98" s="73"/>
      <c r="D98" s="73"/>
      <c r="E98" s="73"/>
      <c r="F98" s="73"/>
      <c r="G98" s="74"/>
      <c r="H98" s="74"/>
      <c r="N98" s="16"/>
      <c r="O98" s="16"/>
      <c r="P98" s="27"/>
      <c r="Q98" s="27"/>
      <c r="V98" s="72"/>
      <c r="W98" s="72"/>
      <c r="X98" s="21"/>
    </row>
    <row r="99" customFormat="false" ht="22.5" hidden="false" customHeight="true" outlineLevel="0" collapsed="false">
      <c r="B99" s="4"/>
      <c r="C99" s="5" t="s">
        <v>0</v>
      </c>
      <c r="D99" s="5"/>
      <c r="E99" s="5"/>
      <c r="F99" s="5"/>
      <c r="G99" s="5"/>
      <c r="H99" s="6"/>
      <c r="I99" s="6"/>
      <c r="J99" s="6"/>
      <c r="K99" s="6"/>
      <c r="L99" s="6"/>
      <c r="M99" s="6"/>
      <c r="N99" s="7"/>
      <c r="O99" s="7"/>
      <c r="P99" s="7"/>
      <c r="Q99" s="7"/>
      <c r="R99" s="8"/>
      <c r="S99" s="8"/>
      <c r="T99" s="9"/>
      <c r="U99" s="9"/>
      <c r="V99" s="10"/>
      <c r="W99" s="10"/>
      <c r="X99" s="11"/>
    </row>
    <row r="100" customFormat="false" ht="18" hidden="false" customHeight="false" outlineLevel="0" collapsed="false">
      <c r="B100" s="12"/>
      <c r="C100" s="13" t="s">
        <v>1</v>
      </c>
      <c r="D100" s="13"/>
      <c r="E100" s="13"/>
      <c r="F100" s="14" t="n">
        <v>0.8</v>
      </c>
      <c r="G100" s="14"/>
      <c r="N100" s="15" t="s">
        <v>2</v>
      </c>
      <c r="O100" s="15"/>
      <c r="P100" s="15"/>
      <c r="Q100" s="16"/>
      <c r="R100" s="17"/>
      <c r="S100" s="17"/>
      <c r="T100" s="18" t="s">
        <v>3</v>
      </c>
      <c r="U100" s="18"/>
      <c r="V100" s="19" t="n">
        <v>6</v>
      </c>
      <c r="W100" s="20"/>
      <c r="X100" s="21"/>
    </row>
    <row r="101" customFormat="false" ht="18" hidden="false" customHeight="false" outlineLevel="0" collapsed="false">
      <c r="B101" s="12"/>
      <c r="C101" s="13" t="s">
        <v>4</v>
      </c>
      <c r="D101" s="13"/>
      <c r="E101" s="13"/>
      <c r="F101" s="14" t="n">
        <v>1.9</v>
      </c>
      <c r="G101" s="14"/>
      <c r="Q101" s="16"/>
      <c r="R101" s="17"/>
      <c r="S101" s="17"/>
      <c r="T101" s="22" t="s">
        <v>5</v>
      </c>
      <c r="U101" s="22"/>
      <c r="V101" s="23" t="n">
        <v>202451</v>
      </c>
      <c r="W101" s="20"/>
      <c r="X101" s="21"/>
    </row>
    <row r="102" customFormat="false" ht="18" hidden="false" customHeight="false" outlineLevel="0" collapsed="false">
      <c r="B102" s="12"/>
      <c r="C102" s="13" t="s">
        <v>6</v>
      </c>
      <c r="D102" s="13"/>
      <c r="E102" s="13"/>
      <c r="F102" s="14" t="n">
        <v>1.8</v>
      </c>
      <c r="G102" s="14"/>
      <c r="N102" s="24" t="s">
        <v>7</v>
      </c>
      <c r="O102" s="25" t="s">
        <v>8</v>
      </c>
      <c r="P102" s="26" t="s">
        <v>9</v>
      </c>
      <c r="Q102" s="27"/>
      <c r="R102" s="17"/>
      <c r="S102" s="17"/>
      <c r="T102" s="18" t="s">
        <v>10</v>
      </c>
      <c r="U102" s="18"/>
      <c r="V102" s="25" t="s">
        <v>11</v>
      </c>
      <c r="X102" s="21"/>
    </row>
    <row r="103" customFormat="false" ht="18" hidden="false" customHeight="false" outlineLevel="0" collapsed="false">
      <c r="B103" s="12"/>
      <c r="C103" s="13" t="s">
        <v>12</v>
      </c>
      <c r="D103" s="13"/>
      <c r="E103" s="13"/>
      <c r="F103" s="14" t="n">
        <v>0.2</v>
      </c>
      <c r="G103" s="14"/>
      <c r="M103" s="28"/>
      <c r="N103" s="28"/>
      <c r="O103" s="28"/>
      <c r="P103" s="29"/>
      <c r="Q103" s="29"/>
      <c r="R103" s="17"/>
      <c r="S103" s="17"/>
      <c r="X103" s="21"/>
    </row>
    <row r="104" customFormat="false" ht="18" hidden="false" customHeight="false" outlineLevel="0" collapsed="false">
      <c r="B104" s="12"/>
      <c r="C104" s="13" t="s">
        <v>13</v>
      </c>
      <c r="D104" s="13"/>
      <c r="E104" s="13"/>
      <c r="F104" s="14" t="n">
        <v>70</v>
      </c>
      <c r="G104" s="14"/>
      <c r="M104" s="28"/>
      <c r="N104" s="28"/>
      <c r="O104" s="28"/>
      <c r="P104" s="27"/>
      <c r="Q104" s="27"/>
      <c r="R104" s="17"/>
      <c r="S104" s="17"/>
      <c r="X104" s="21"/>
    </row>
    <row r="105" customFormat="false" ht="12" hidden="false" customHeight="true" outlineLevel="0" collapsed="false">
      <c r="B105" s="12"/>
      <c r="C105" s="3"/>
      <c r="D105" s="3"/>
      <c r="E105" s="3"/>
      <c r="F105" s="30"/>
      <c r="G105" s="30"/>
      <c r="M105" s="16"/>
      <c r="N105" s="16"/>
      <c r="O105" s="16"/>
      <c r="P105" s="27"/>
      <c r="Q105" s="27"/>
      <c r="R105" s="31"/>
      <c r="S105" s="31"/>
      <c r="X105" s="21"/>
    </row>
    <row r="106" customFormat="false" ht="12" hidden="false" customHeight="true" outlineLevel="0" collapsed="false">
      <c r="B106" s="12"/>
      <c r="C106" s="3"/>
      <c r="D106" s="3"/>
      <c r="E106" s="3"/>
      <c r="F106" s="30"/>
      <c r="G106" s="30"/>
      <c r="M106" s="16"/>
      <c r="N106" s="16"/>
      <c r="O106" s="16"/>
      <c r="P106" s="27"/>
      <c r="Q106" s="27"/>
      <c r="R106" s="31"/>
      <c r="S106" s="31"/>
      <c r="X106" s="21"/>
    </row>
    <row r="107" customFormat="false" ht="12" hidden="false" customHeight="true" outlineLevel="0" collapsed="false">
      <c r="B107" s="12"/>
      <c r="C107" s="3"/>
      <c r="D107" s="3"/>
      <c r="E107" s="3"/>
      <c r="F107" s="30"/>
      <c r="G107" s="30"/>
      <c r="M107" s="16"/>
      <c r="N107" s="16"/>
      <c r="O107" s="16"/>
      <c r="P107" s="27"/>
      <c r="Q107" s="27"/>
      <c r="R107" s="31"/>
      <c r="S107" s="31"/>
      <c r="X107" s="21"/>
    </row>
    <row r="108" customFormat="false" ht="12" hidden="false" customHeight="true" outlineLevel="0" collapsed="false">
      <c r="B108" s="12"/>
      <c r="C108" s="3"/>
      <c r="D108" s="3"/>
      <c r="E108" s="3"/>
      <c r="F108" s="30"/>
      <c r="G108" s="30"/>
      <c r="M108" s="16"/>
      <c r="N108" s="16"/>
      <c r="O108" s="16"/>
      <c r="P108" s="27"/>
      <c r="Q108" s="27"/>
      <c r="R108" s="31"/>
      <c r="S108" s="31"/>
      <c r="X108" s="21"/>
    </row>
    <row r="109" customFormat="false" ht="12" hidden="false" customHeight="true" outlineLevel="0" collapsed="false">
      <c r="B109" s="12"/>
      <c r="C109" s="3"/>
      <c r="D109" s="3"/>
      <c r="E109" s="3"/>
      <c r="F109" s="30"/>
      <c r="G109" s="30"/>
      <c r="M109" s="16"/>
      <c r="N109" s="16"/>
      <c r="O109" s="16"/>
      <c r="P109" s="27"/>
      <c r="Q109" s="27"/>
      <c r="R109" s="31"/>
      <c r="S109" s="31"/>
      <c r="X109" s="21"/>
    </row>
    <row r="110" customFormat="false" ht="12" hidden="false" customHeight="true" outlineLevel="0" collapsed="false">
      <c r="B110" s="12"/>
      <c r="C110" s="3"/>
      <c r="D110" s="3"/>
      <c r="E110" s="3"/>
      <c r="F110" s="30"/>
      <c r="G110" s="30"/>
      <c r="M110" s="16"/>
      <c r="N110" s="16"/>
      <c r="O110" s="16"/>
      <c r="P110" s="27"/>
      <c r="Q110" s="27"/>
      <c r="R110" s="31"/>
      <c r="S110" s="31"/>
      <c r="X110" s="21"/>
    </row>
    <row r="111" customFormat="false" ht="12" hidden="false" customHeight="true" outlineLevel="0" collapsed="false">
      <c r="B111" s="12"/>
      <c r="C111" s="3"/>
      <c r="D111" s="3"/>
      <c r="E111" s="3"/>
      <c r="F111" s="30"/>
      <c r="G111" s="30"/>
      <c r="M111" s="16"/>
      <c r="N111" s="16"/>
      <c r="O111" s="16"/>
      <c r="P111" s="27"/>
      <c r="Q111" s="27"/>
      <c r="R111" s="31"/>
      <c r="S111" s="31"/>
      <c r="X111" s="21"/>
    </row>
    <row r="112" customFormat="false" ht="18" hidden="false" customHeight="false" outlineLevel="0" collapsed="false">
      <c r="B112" s="12"/>
      <c r="E112" s="32"/>
      <c r="F112" s="32"/>
      <c r="G112" s="3"/>
      <c r="P112" s="33" t="s">
        <v>14</v>
      </c>
      <c r="Q112" s="33"/>
      <c r="R112" s="33"/>
      <c r="S112" s="33"/>
      <c r="T112" s="33"/>
      <c r="U112" s="33"/>
      <c r="V112" s="33"/>
      <c r="W112" s="34"/>
      <c r="X112" s="21"/>
    </row>
    <row r="113" customFormat="false" ht="18" hidden="false" customHeight="false" outlineLevel="0" collapsed="false">
      <c r="B113" s="12"/>
      <c r="E113" s="35" t="s">
        <v>15</v>
      </c>
      <c r="F113" s="35"/>
      <c r="G113" s="3"/>
      <c r="X113" s="21"/>
    </row>
    <row r="114" customFormat="false" ht="18" hidden="false" customHeight="false" outlineLevel="0" collapsed="false">
      <c r="B114" s="12"/>
      <c r="C114" s="36"/>
      <c r="D114" s="36"/>
      <c r="E114" s="37" t="n">
        <v>1.6</v>
      </c>
      <c r="F114" s="37"/>
      <c r="G114" s="38"/>
      <c r="H114" s="38"/>
      <c r="J114" s="34" t="s">
        <v>16</v>
      </c>
      <c r="K114" s="39" t="s">
        <v>17</v>
      </c>
      <c r="O114" s="40" t="n">
        <v>120.05</v>
      </c>
      <c r="P114" s="40"/>
      <c r="Q114" s="40"/>
      <c r="R114" s="40"/>
      <c r="S114" s="40"/>
      <c r="T114" s="40"/>
      <c r="U114" s="40"/>
      <c r="V114" s="40"/>
      <c r="W114" s="40"/>
      <c r="X114" s="21"/>
    </row>
    <row r="115" customFormat="false" ht="18" hidden="false" customHeight="false" outlineLevel="0" collapsed="false">
      <c r="B115" s="12"/>
      <c r="C115" s="36"/>
      <c r="D115" s="36"/>
      <c r="G115" s="38"/>
      <c r="H115" s="38"/>
      <c r="I115" s="41" t="s">
        <v>4</v>
      </c>
      <c r="J115" s="42" t="n">
        <v>0.85</v>
      </c>
      <c r="K115" s="43" t="n">
        <v>11.05</v>
      </c>
      <c r="T115" s="44"/>
      <c r="U115" s="45"/>
      <c r="V115" s="46"/>
      <c r="W115" s="46"/>
      <c r="X115" s="21"/>
    </row>
    <row r="116" customFormat="false" ht="18" hidden="false" customHeight="false" outlineLevel="0" collapsed="false">
      <c r="B116" s="12"/>
      <c r="C116" s="36"/>
      <c r="D116" s="36"/>
      <c r="G116" s="38"/>
      <c r="H116" s="38"/>
      <c r="I116" s="41"/>
      <c r="J116" s="42"/>
      <c r="K116" s="43"/>
      <c r="P116" s="33" t="s">
        <v>18</v>
      </c>
      <c r="Q116" s="33"/>
      <c r="R116" s="33"/>
      <c r="S116" s="33"/>
      <c r="T116" s="33"/>
      <c r="U116" s="33"/>
      <c r="V116" s="33"/>
      <c r="W116" s="46"/>
      <c r="X116" s="21"/>
    </row>
    <row r="117" customFormat="false" ht="18" hidden="false" customHeight="false" outlineLevel="0" collapsed="false">
      <c r="B117" s="12"/>
      <c r="C117" s="36"/>
      <c r="D117" s="36"/>
      <c r="E117" s="47" t="n">
        <v>1.3</v>
      </c>
      <c r="F117" s="47"/>
      <c r="G117" s="38"/>
      <c r="H117" s="38"/>
      <c r="I117" s="41"/>
      <c r="J117" s="42"/>
      <c r="K117" s="43"/>
      <c r="W117" s="34"/>
      <c r="X117" s="21"/>
    </row>
    <row r="118" customFormat="false" ht="18" hidden="false" customHeight="false" outlineLevel="0" collapsed="false">
      <c r="B118" s="12"/>
      <c r="C118" s="36"/>
      <c r="D118" s="36"/>
      <c r="E118" s="48"/>
      <c r="F118" s="49"/>
      <c r="G118" s="38"/>
      <c r="H118" s="38"/>
      <c r="I118" s="41"/>
      <c r="J118" s="42"/>
      <c r="K118" s="43"/>
      <c r="P118" s="50" t="str">
        <f aca="false">CONCATENATE("( (",C101,"+",C102,") / 2 ) + ",C103," ) ")</f>
        <v>( (H1+H2) / 2 ) + Yataklama H ) </v>
      </c>
      <c r="Q118" s="50"/>
      <c r="R118" s="50"/>
      <c r="S118" s="50"/>
      <c r="T118" s="50"/>
      <c r="U118" s="50"/>
      <c r="V118" s="50"/>
      <c r="X118" s="21"/>
    </row>
    <row r="119" customFormat="false" ht="18" hidden="false" customHeight="false" outlineLevel="0" collapsed="false">
      <c r="B119" s="12"/>
      <c r="C119" s="36"/>
      <c r="D119" s="36"/>
      <c r="E119" s="51" t="s">
        <v>19</v>
      </c>
      <c r="F119" s="51"/>
      <c r="G119" s="38"/>
      <c r="H119" s="38"/>
      <c r="I119" s="41"/>
      <c r="J119" s="42"/>
      <c r="K119" s="43"/>
      <c r="W119" s="52"/>
      <c r="X119" s="21"/>
    </row>
    <row r="120" customFormat="false" ht="18" hidden="false" customHeight="false" outlineLevel="0" collapsed="false">
      <c r="B120" s="12"/>
      <c r="C120" s="36"/>
      <c r="D120" s="36"/>
      <c r="E120" s="53" t="n">
        <v>1</v>
      </c>
      <c r="F120" s="53"/>
      <c r="G120" s="38"/>
      <c r="H120" s="38"/>
      <c r="I120" s="41"/>
      <c r="J120" s="42"/>
      <c r="K120" s="43"/>
      <c r="P120" s="40" t="str">
        <f aca="false">CONCATENATE("( (",F101,"+",F102,") / 2 ) + ",F103," ) "," = ",ROUND((F101+F102)/2+F103,2)," m ")</f>
        <v>( (1.9+1.8) / 2 ) + 0.2 )  = 2.05 m </v>
      </c>
      <c r="Q120" s="40"/>
      <c r="R120" s="40"/>
      <c r="S120" s="40"/>
      <c r="T120" s="40"/>
      <c r="U120" s="40"/>
      <c r="V120" s="40"/>
      <c r="W120" s="52"/>
      <c r="X120" s="21"/>
    </row>
    <row r="121" customFormat="false" ht="18" hidden="false" customHeight="false" outlineLevel="0" collapsed="false">
      <c r="B121" s="12"/>
      <c r="C121" s="36"/>
      <c r="D121" s="36"/>
      <c r="E121" s="54"/>
      <c r="F121" s="54"/>
      <c r="G121" s="38"/>
      <c r="H121" s="38"/>
      <c r="I121" s="41" t="s">
        <v>6</v>
      </c>
      <c r="J121" s="42" t="n">
        <v>1</v>
      </c>
      <c r="K121" s="43" t="n">
        <v>9</v>
      </c>
      <c r="X121" s="21"/>
    </row>
    <row r="122" customFormat="false" ht="18" hidden="false" customHeight="false" outlineLevel="0" collapsed="false">
      <c r="B122" s="12"/>
      <c r="C122" s="36"/>
      <c r="D122" s="36"/>
      <c r="G122" s="38"/>
      <c r="H122" s="38"/>
      <c r="I122" s="41"/>
      <c r="J122" s="42"/>
      <c r="K122" s="43"/>
      <c r="P122" s="33" t="s">
        <v>20</v>
      </c>
      <c r="Q122" s="33"/>
      <c r="R122" s="33"/>
      <c r="S122" s="33"/>
      <c r="T122" s="33"/>
      <c r="U122" s="33"/>
      <c r="V122" s="33"/>
      <c r="W122" s="34"/>
      <c r="X122" s="21"/>
    </row>
    <row r="123" customFormat="false" ht="18" hidden="false" customHeight="false" outlineLevel="0" collapsed="false">
      <c r="B123" s="12"/>
      <c r="C123" s="36"/>
      <c r="D123" s="36"/>
      <c r="E123" s="47" t="n">
        <v>0.9</v>
      </c>
      <c r="F123" s="47"/>
      <c r="G123" s="38"/>
      <c r="H123" s="38"/>
      <c r="I123" s="41"/>
      <c r="J123" s="42"/>
      <c r="K123" s="43"/>
      <c r="P123" s="55"/>
      <c r="Q123" s="55"/>
      <c r="R123" s="55"/>
      <c r="S123" s="55"/>
      <c r="T123" s="55"/>
      <c r="U123" s="55"/>
      <c r="V123" s="55"/>
      <c r="W123" s="30"/>
      <c r="X123" s="21"/>
    </row>
    <row r="124" customFormat="false" ht="18" hidden="false" customHeight="false" outlineLevel="0" collapsed="false">
      <c r="B124" s="12"/>
      <c r="C124" s="36"/>
      <c r="D124" s="36"/>
      <c r="E124" s="48"/>
      <c r="F124" s="49"/>
      <c r="G124" s="38"/>
      <c r="H124" s="38"/>
      <c r="I124" s="41"/>
      <c r="J124" s="42"/>
      <c r="K124" s="43"/>
      <c r="P124" s="55" t="n">
        <f aca="false">F104</f>
        <v>70</v>
      </c>
      <c r="Q124" s="55"/>
      <c r="R124" s="55"/>
      <c r="S124" s="55"/>
      <c r="T124" s="55"/>
      <c r="U124" s="55"/>
      <c r="V124" s="55"/>
      <c r="W124" s="30"/>
      <c r="X124" s="21"/>
    </row>
    <row r="125" customFormat="false" ht="18" hidden="false" customHeight="false" outlineLevel="0" collapsed="false">
      <c r="B125" s="12"/>
      <c r="C125" s="36"/>
      <c r="D125" s="36"/>
      <c r="G125" s="38"/>
      <c r="H125" s="38"/>
      <c r="I125" s="41"/>
      <c r="J125" s="42"/>
      <c r="K125" s="43"/>
      <c r="P125" s="56"/>
      <c r="Q125" s="56"/>
      <c r="R125" s="3"/>
      <c r="T125" s="20"/>
      <c r="U125" s="57"/>
      <c r="V125" s="31"/>
      <c r="W125" s="31"/>
      <c r="X125" s="21"/>
    </row>
    <row r="126" customFormat="false" ht="18" hidden="false" customHeight="false" outlineLevel="0" collapsed="false">
      <c r="B126" s="12"/>
      <c r="C126" s="36"/>
      <c r="D126" s="36"/>
      <c r="E126" s="51" t="s">
        <v>21</v>
      </c>
      <c r="F126" s="51"/>
      <c r="G126" s="38"/>
      <c r="H126" s="38"/>
      <c r="I126" s="41"/>
      <c r="J126" s="42"/>
      <c r="K126" s="43"/>
      <c r="O126" s="33" t="s">
        <v>22</v>
      </c>
      <c r="P126" s="33"/>
      <c r="Q126" s="33"/>
      <c r="R126" s="33"/>
      <c r="S126" s="33"/>
      <c r="T126" s="33"/>
      <c r="U126" s="33"/>
      <c r="V126" s="33"/>
      <c r="W126" s="34"/>
      <c r="X126" s="21"/>
    </row>
    <row r="127" customFormat="false" ht="18" hidden="false" customHeight="true" outlineLevel="0" collapsed="false">
      <c r="B127" s="12"/>
      <c r="C127" s="36"/>
      <c r="D127" s="36"/>
      <c r="E127" s="58" t="n">
        <v>0.8</v>
      </c>
      <c r="F127" s="58"/>
      <c r="G127" s="38"/>
      <c r="H127" s="38"/>
      <c r="I127" s="41"/>
      <c r="J127" s="42"/>
      <c r="K127" s="43"/>
      <c r="W127" s="30"/>
      <c r="X127" s="21"/>
    </row>
    <row r="128" customFormat="false" ht="18" hidden="false" customHeight="true" outlineLevel="0" collapsed="false">
      <c r="B128" s="12"/>
      <c r="E128" s="59" t="n">
        <v>0.8</v>
      </c>
      <c r="F128" s="59"/>
      <c r="G128" s="3"/>
      <c r="I128" s="20" t="s">
        <v>23</v>
      </c>
      <c r="J128" s="60" t="n">
        <v>0.2</v>
      </c>
      <c r="K128" s="61" t="n">
        <v>1.6</v>
      </c>
      <c r="N128" s="55" t="str">
        <f aca="false">CONCATENATE("(",P112," / ",P116," / ",P122,")")</f>
        <v>(Toplam Kazı Hacmi / Ortalama Kazı Derinliği / Baca Aralığı Toplam Uzunluk)</v>
      </c>
      <c r="O128" s="55"/>
      <c r="P128" s="55"/>
      <c r="Q128" s="55"/>
      <c r="R128" s="55"/>
      <c r="S128" s="55"/>
      <c r="T128" s="55"/>
      <c r="U128" s="55"/>
      <c r="V128" s="55"/>
      <c r="W128" s="55"/>
      <c r="X128" s="21"/>
    </row>
    <row r="129" customFormat="false" ht="18" hidden="false" customHeight="false" outlineLevel="0" collapsed="false">
      <c r="B129" s="12"/>
      <c r="E129" s="62" t="s">
        <v>24</v>
      </c>
      <c r="F129" s="62"/>
      <c r="G129" s="3"/>
      <c r="K129" s="63"/>
      <c r="O129" s="30"/>
      <c r="P129" s="30"/>
      <c r="Q129" s="30"/>
      <c r="R129" s="30"/>
      <c r="S129" s="30"/>
      <c r="T129" s="30"/>
      <c r="U129" s="30"/>
      <c r="V129" s="30"/>
      <c r="W129" s="30"/>
      <c r="X129" s="21"/>
    </row>
    <row r="130" customFormat="false" ht="18" hidden="false" customHeight="false" outlineLevel="0" collapsed="false">
      <c r="B130" s="12"/>
      <c r="E130" s="37" t="n">
        <v>0.8</v>
      </c>
      <c r="F130" s="37"/>
      <c r="H130" s="28" t="s">
        <v>25</v>
      </c>
      <c r="I130" s="28"/>
      <c r="J130" s="64" t="n">
        <v>2.05</v>
      </c>
      <c r="K130" s="65" t="n">
        <v>20.05</v>
      </c>
      <c r="O130" s="55" t="str">
        <f aca="false">CONCATENATE("( ",K130+K132," / ",((F101+F102)/2+F103)," / ",P124," )"," = ",(ROUND((K130+K132)/((F101+F102)/2+F103)/P124,2))," m")</f>
        <v>( 118.45 / 2.05 / 70 ) = 0.83 m</v>
      </c>
      <c r="P130" s="55"/>
      <c r="Q130" s="55"/>
      <c r="R130" s="55"/>
      <c r="S130" s="55"/>
      <c r="T130" s="55"/>
      <c r="U130" s="55"/>
      <c r="V130" s="55"/>
      <c r="X130" s="21"/>
    </row>
    <row r="131" customFormat="false" ht="18" hidden="false" customHeight="false" outlineLevel="0" collapsed="false">
      <c r="B131" s="12"/>
      <c r="E131" s="66"/>
      <c r="F131" s="66"/>
      <c r="I131" s="16"/>
      <c r="J131" s="67" t="str">
        <f aca="false">IF(J130&gt;J132,"HATALI","")</f>
        <v/>
      </c>
      <c r="K131" s="65"/>
      <c r="X131" s="21"/>
    </row>
    <row r="132" customFormat="false" ht="18" hidden="false" customHeight="true" outlineLevel="0" collapsed="false">
      <c r="B132" s="12"/>
      <c r="G132" s="28" t="s">
        <v>26</v>
      </c>
      <c r="H132" s="28"/>
      <c r="I132" s="28"/>
      <c r="J132" s="64" t="n">
        <v>2.05</v>
      </c>
      <c r="K132" s="61" t="n">
        <v>98.4</v>
      </c>
      <c r="W132" s="68"/>
      <c r="X132" s="21"/>
    </row>
    <row r="133" customFormat="false" ht="18" hidden="false" customHeight="true" outlineLevel="0" collapsed="false">
      <c r="B133" s="12"/>
      <c r="N133" s="16"/>
      <c r="O133" s="16"/>
      <c r="P133" s="69" t="s">
        <v>22</v>
      </c>
      <c r="Q133" s="69"/>
      <c r="R133" s="69"/>
      <c r="S133" s="69"/>
      <c r="T133" s="70" t="n">
        <v>0.84</v>
      </c>
      <c r="U133" s="70"/>
      <c r="V133" s="68"/>
      <c r="W133" s="68"/>
      <c r="X133" s="21"/>
    </row>
    <row r="134" customFormat="false" ht="18" hidden="false" customHeight="true" outlineLevel="0" collapsed="false">
      <c r="B134" s="12"/>
      <c r="C134" s="18" t="s">
        <v>27</v>
      </c>
      <c r="D134" s="18"/>
      <c r="E134" s="18"/>
      <c r="F134" s="18"/>
      <c r="G134" s="71" t="n">
        <v>10</v>
      </c>
      <c r="H134" s="71"/>
      <c r="N134" s="16"/>
      <c r="O134" s="16"/>
      <c r="P134" s="69"/>
      <c r="Q134" s="69"/>
      <c r="R134" s="69"/>
      <c r="S134" s="69"/>
      <c r="T134" s="70"/>
      <c r="U134" s="70"/>
      <c r="V134" s="68"/>
      <c r="W134" s="72"/>
      <c r="X134" s="21"/>
    </row>
    <row r="135" customFormat="false" ht="6.75" hidden="false" customHeight="true" outlineLevel="0" collapsed="false">
      <c r="B135" s="12"/>
      <c r="C135" s="73"/>
      <c r="D135" s="73"/>
      <c r="E135" s="74"/>
      <c r="F135" s="74"/>
      <c r="G135" s="63"/>
      <c r="H135" s="63"/>
      <c r="N135" s="16"/>
      <c r="O135" s="16"/>
      <c r="P135" s="69"/>
      <c r="Q135" s="69"/>
      <c r="R135" s="69"/>
      <c r="S135" s="69"/>
      <c r="T135" s="70"/>
      <c r="U135" s="70"/>
      <c r="V135" s="72"/>
      <c r="W135" s="72"/>
      <c r="X135" s="21"/>
    </row>
    <row r="136" customFormat="false" ht="18" hidden="false" customHeight="false" outlineLevel="0" collapsed="false">
      <c r="B136" s="12"/>
      <c r="C136" s="18" t="s">
        <v>28</v>
      </c>
      <c r="D136" s="18"/>
      <c r="E136" s="18"/>
      <c r="F136" s="18"/>
      <c r="G136" s="75" t="n">
        <v>70</v>
      </c>
      <c r="H136" s="75"/>
      <c r="J136" s="72"/>
      <c r="ALV136" s="76"/>
      <c r="ALW136" s="76"/>
      <c r="ALX136" s="76"/>
      <c r="ALY136" s="76"/>
      <c r="ALZ136" s="76"/>
      <c r="AMA136" s="76"/>
      <c r="AMB136" s="76"/>
      <c r="AMC136" s="76"/>
      <c r="AMD136" s="76"/>
      <c r="AME136" s="76"/>
      <c r="AMF136" s="76"/>
      <c r="AMG136" s="76"/>
      <c r="AMH136" s="76"/>
      <c r="AMI136" s="76"/>
      <c r="AMJ136" s="76"/>
    </row>
    <row r="137" customFormat="false" ht="6.75" hidden="false" customHeight="true" outlineLevel="0" collapsed="false">
      <c r="B137" s="12"/>
      <c r="C137" s="16"/>
      <c r="D137" s="16"/>
      <c r="E137" s="74"/>
      <c r="F137" s="74"/>
      <c r="J137" s="72"/>
      <c r="ALV137" s="76"/>
      <c r="ALW137" s="76"/>
      <c r="ALX137" s="76"/>
      <c r="ALY137" s="76"/>
      <c r="ALZ137" s="76"/>
      <c r="AMA137" s="76"/>
      <c r="AMB137" s="76"/>
      <c r="AMC137" s="76"/>
      <c r="AMD137" s="76"/>
      <c r="AME137" s="76"/>
      <c r="AMF137" s="76"/>
      <c r="AMG137" s="76"/>
      <c r="AMH137" s="76"/>
      <c r="AMI137" s="76"/>
      <c r="AMJ137" s="76"/>
    </row>
    <row r="138" customFormat="false" ht="18" hidden="false" customHeight="false" outlineLevel="0" collapsed="false">
      <c r="B138" s="12"/>
      <c r="C138" s="18" t="s">
        <v>29</v>
      </c>
      <c r="D138" s="18"/>
      <c r="E138" s="18"/>
      <c r="F138" s="18"/>
      <c r="G138" s="77" t="n">
        <v>60</v>
      </c>
      <c r="H138" s="77"/>
      <c r="J138" s="72"/>
      <c r="ALV138" s="76"/>
      <c r="ALW138" s="76"/>
      <c r="ALX138" s="76"/>
      <c r="ALY138" s="76"/>
      <c r="ALZ138" s="76"/>
      <c r="AMA138" s="76"/>
      <c r="AMB138" s="76"/>
      <c r="AMC138" s="76"/>
      <c r="AMD138" s="76"/>
      <c r="AME138" s="76"/>
      <c r="AMF138" s="76"/>
      <c r="AMG138" s="76"/>
      <c r="AMH138" s="76"/>
      <c r="AMI138" s="76"/>
      <c r="AMJ138" s="76"/>
    </row>
    <row r="139" customFormat="false" ht="18" hidden="false" customHeight="false" outlineLevel="0" collapsed="false">
      <c r="B139" s="12"/>
      <c r="C139" s="73"/>
      <c r="D139" s="73"/>
      <c r="E139" s="73"/>
      <c r="F139" s="73"/>
      <c r="G139" s="74"/>
      <c r="H139" s="74"/>
      <c r="N139" s="16"/>
      <c r="O139" s="16"/>
      <c r="P139" s="27"/>
      <c r="Q139" s="27"/>
      <c r="V139" s="72"/>
      <c r="W139" s="72"/>
      <c r="X139" s="21"/>
    </row>
    <row r="140" customFormat="false" ht="18" hidden="false" customHeight="false" outlineLevel="0" collapsed="false">
      <c r="B140" s="12"/>
      <c r="C140" s="73"/>
      <c r="D140" s="73"/>
      <c r="E140" s="73"/>
      <c r="F140" s="73"/>
      <c r="G140" s="74"/>
      <c r="H140" s="74"/>
      <c r="N140" s="16"/>
      <c r="O140" s="78" t="s">
        <v>30</v>
      </c>
      <c r="P140" s="78"/>
      <c r="Q140" s="26"/>
      <c r="R140" s="26"/>
      <c r="S140" s="26"/>
      <c r="T140" s="26"/>
      <c r="U140" s="79"/>
      <c r="V140" s="79"/>
      <c r="W140" s="72"/>
      <c r="X140" s="21"/>
    </row>
    <row r="141" customFormat="false" ht="18" hidden="false" customHeight="false" outlineLevel="0" collapsed="false">
      <c r="B141" s="12"/>
      <c r="C141" s="73"/>
      <c r="D141" s="73"/>
      <c r="E141" s="73"/>
      <c r="F141" s="73"/>
      <c r="G141" s="74"/>
      <c r="H141" s="74"/>
      <c r="N141" s="16"/>
      <c r="O141" s="16"/>
      <c r="P141" s="27"/>
      <c r="Q141" s="27"/>
      <c r="V141" s="72"/>
      <c r="W141" s="72"/>
      <c r="X141" s="21"/>
    </row>
    <row r="142" customFormat="false" ht="18" hidden="false" customHeight="false" outlineLevel="0" collapsed="false">
      <c r="B142" s="12"/>
      <c r="C142" s="73"/>
      <c r="D142" s="73"/>
      <c r="E142" s="73"/>
      <c r="F142" s="73"/>
      <c r="G142" s="74"/>
      <c r="H142" s="74"/>
      <c r="N142" s="16"/>
      <c r="O142" s="16"/>
      <c r="P142" s="27"/>
      <c r="Q142" s="27"/>
      <c r="V142" s="72"/>
      <c r="W142" s="72"/>
      <c r="X142" s="21"/>
    </row>
    <row r="143" customFormat="false" ht="18" hidden="false" customHeight="false" outlineLevel="0" collapsed="false">
      <c r="B143" s="12"/>
      <c r="C143" s="73"/>
      <c r="D143" s="73"/>
      <c r="E143" s="73"/>
      <c r="F143" s="73"/>
      <c r="G143" s="74"/>
      <c r="H143" s="74"/>
      <c r="N143" s="16"/>
      <c r="O143" s="16"/>
      <c r="P143" s="27"/>
      <c r="Q143" s="27"/>
      <c r="V143" s="72"/>
      <c r="W143" s="72"/>
      <c r="X143" s="21"/>
    </row>
    <row r="144" customFormat="false" ht="18" hidden="false" customHeight="false" outlineLevel="0" collapsed="false">
      <c r="B144" s="12"/>
      <c r="C144" s="73"/>
      <c r="D144" s="73"/>
      <c r="E144" s="73"/>
      <c r="F144" s="73"/>
      <c r="G144" s="74"/>
      <c r="H144" s="74"/>
      <c r="N144" s="16"/>
      <c r="O144" s="16"/>
      <c r="P144" s="27"/>
      <c r="Q144" s="27"/>
      <c r="V144" s="72"/>
      <c r="W144" s="72"/>
      <c r="X144" s="21"/>
    </row>
    <row r="145" customFormat="false" ht="18" hidden="false" customHeight="false" outlineLevel="0" collapsed="false">
      <c r="B145" s="12"/>
      <c r="C145" s="73"/>
      <c r="D145" s="73"/>
      <c r="E145" s="73"/>
      <c r="F145" s="73"/>
      <c r="G145" s="74"/>
      <c r="H145" s="74"/>
      <c r="N145" s="16"/>
      <c r="O145" s="16"/>
      <c r="P145" s="27"/>
      <c r="Q145" s="27"/>
      <c r="V145" s="72"/>
      <c r="W145" s="72"/>
      <c r="X145" s="21"/>
    </row>
    <row r="146" customFormat="false" ht="18" hidden="false" customHeight="true" outlineLevel="0" collapsed="false">
      <c r="B146" s="12"/>
      <c r="C146" s="73"/>
      <c r="D146" s="73"/>
      <c r="E146" s="73"/>
      <c r="F146" s="73"/>
      <c r="G146" s="74"/>
      <c r="H146" s="74"/>
      <c r="N146" s="16"/>
      <c r="O146" s="16"/>
      <c r="P146" s="27"/>
      <c r="Q146" s="27"/>
      <c r="V146" s="72"/>
      <c r="W146" s="72"/>
      <c r="X146" s="21"/>
    </row>
    <row r="147" customFormat="false" ht="30" hidden="false" customHeight="true" outlineLevel="0" collapsed="false">
      <c r="B147" s="80" t="s">
        <v>31</v>
      </c>
      <c r="C147" s="80"/>
      <c r="D147" s="80"/>
      <c r="E147" s="80"/>
      <c r="F147" s="80"/>
      <c r="G147" s="80"/>
      <c r="H147" s="80"/>
      <c r="I147" s="80"/>
      <c r="J147" s="80" t="s">
        <v>32</v>
      </c>
      <c r="K147" s="80"/>
      <c r="L147" s="80"/>
      <c r="M147" s="80"/>
      <c r="N147" s="80"/>
      <c r="O147" s="80" t="s">
        <v>33</v>
      </c>
      <c r="P147" s="80"/>
      <c r="Q147" s="80"/>
      <c r="R147" s="80"/>
      <c r="S147" s="80"/>
      <c r="T147" s="80" t="s">
        <v>34</v>
      </c>
      <c r="U147" s="80"/>
      <c r="V147" s="80"/>
      <c r="W147" s="80"/>
      <c r="X147" s="80"/>
    </row>
    <row r="148" customFormat="false" ht="31.5" hidden="false" customHeight="true" outlineLevel="0" collapsed="false">
      <c r="B148" s="81"/>
      <c r="C148" s="81"/>
      <c r="D148" s="81"/>
      <c r="E148" s="81"/>
      <c r="F148" s="81"/>
      <c r="G148" s="81"/>
      <c r="H148" s="81"/>
      <c r="I148" s="81"/>
      <c r="J148" s="82"/>
      <c r="K148" s="82"/>
      <c r="L148" s="82"/>
      <c r="M148" s="82"/>
      <c r="N148" s="82"/>
      <c r="O148" s="82"/>
      <c r="P148" s="82"/>
      <c r="Q148" s="82"/>
      <c r="R148" s="82"/>
      <c r="S148" s="82"/>
      <c r="T148" s="82"/>
      <c r="U148" s="82"/>
      <c r="V148" s="82"/>
      <c r="W148" s="82"/>
      <c r="X148" s="82"/>
    </row>
    <row r="149" customFormat="false" ht="31.5" hidden="false" customHeight="true" outlineLevel="0" collapsed="false">
      <c r="B149" s="81"/>
      <c r="C149" s="81"/>
      <c r="D149" s="81"/>
      <c r="E149" s="81"/>
      <c r="F149" s="81"/>
      <c r="G149" s="81"/>
      <c r="H149" s="81"/>
      <c r="I149" s="81"/>
      <c r="J149" s="82"/>
      <c r="K149" s="82"/>
      <c r="L149" s="82"/>
      <c r="M149" s="82"/>
      <c r="N149" s="82"/>
      <c r="O149" s="82"/>
      <c r="P149" s="82"/>
      <c r="Q149" s="82"/>
      <c r="R149" s="82"/>
      <c r="S149" s="82"/>
      <c r="T149" s="82"/>
      <c r="U149" s="82"/>
      <c r="V149" s="82"/>
      <c r="W149" s="82"/>
      <c r="X149" s="82"/>
    </row>
    <row r="150" customFormat="false" ht="31.5" hidden="false" customHeight="true" outlineLevel="0" collapsed="false">
      <c r="B150" s="81"/>
      <c r="C150" s="81"/>
      <c r="D150" s="81"/>
      <c r="E150" s="81"/>
      <c r="F150" s="81"/>
      <c r="G150" s="81"/>
      <c r="H150" s="81"/>
      <c r="I150" s="81"/>
      <c r="J150" s="82"/>
      <c r="K150" s="82"/>
      <c r="L150" s="82"/>
      <c r="M150" s="82"/>
      <c r="N150" s="82"/>
      <c r="O150" s="82"/>
      <c r="P150" s="82"/>
      <c r="Q150" s="82"/>
      <c r="R150" s="82"/>
      <c r="S150" s="82"/>
      <c r="T150" s="82"/>
      <c r="U150" s="82"/>
      <c r="V150" s="82"/>
      <c r="W150" s="82"/>
      <c r="X150" s="82"/>
    </row>
    <row r="151" customFormat="false" ht="31.5" hidden="false" customHeight="true" outlineLevel="0" collapsed="false">
      <c r="B151" s="81"/>
      <c r="C151" s="81"/>
      <c r="D151" s="81"/>
      <c r="E151" s="81"/>
      <c r="F151" s="81"/>
      <c r="G151" s="81"/>
      <c r="H151" s="81"/>
      <c r="I151" s="81"/>
      <c r="J151" s="82"/>
      <c r="K151" s="82"/>
      <c r="L151" s="82"/>
      <c r="M151" s="82"/>
      <c r="N151" s="82"/>
      <c r="O151" s="82"/>
      <c r="P151" s="82"/>
      <c r="Q151" s="82"/>
      <c r="R151" s="82"/>
      <c r="S151" s="82"/>
      <c r="T151" s="82"/>
      <c r="U151" s="82"/>
      <c r="V151" s="82"/>
      <c r="W151" s="82"/>
      <c r="X151" s="82"/>
    </row>
    <row r="152" customFormat="false" ht="31.5" hidden="false" customHeight="true" outlineLevel="0" collapsed="false">
      <c r="B152" s="81"/>
      <c r="C152" s="81"/>
      <c r="D152" s="81"/>
      <c r="E152" s="81"/>
      <c r="F152" s="81"/>
      <c r="G152" s="81"/>
      <c r="H152" s="81"/>
      <c r="I152" s="81"/>
      <c r="J152" s="82"/>
      <c r="K152" s="82"/>
      <c r="L152" s="82"/>
      <c r="M152" s="82"/>
      <c r="N152" s="82"/>
      <c r="O152" s="82"/>
      <c r="P152" s="82"/>
      <c r="Q152" s="82"/>
      <c r="R152" s="82"/>
      <c r="S152" s="82"/>
      <c r="T152" s="82"/>
      <c r="U152" s="82"/>
      <c r="V152" s="82"/>
      <c r="W152" s="82"/>
      <c r="X152" s="82"/>
    </row>
    <row r="153" customFormat="false" ht="31.5" hidden="false" customHeight="true" outlineLevel="0" collapsed="false">
      <c r="B153" s="81"/>
      <c r="C153" s="81"/>
      <c r="D153" s="81"/>
      <c r="E153" s="81"/>
      <c r="F153" s="81"/>
      <c r="G153" s="81"/>
      <c r="H153" s="81"/>
      <c r="I153" s="81"/>
      <c r="J153" s="82"/>
      <c r="K153" s="82"/>
      <c r="L153" s="82"/>
      <c r="M153" s="82"/>
      <c r="N153" s="82"/>
      <c r="O153" s="82"/>
      <c r="P153" s="82"/>
      <c r="Q153" s="82"/>
      <c r="R153" s="82"/>
      <c r="S153" s="82"/>
      <c r="T153" s="82"/>
      <c r="U153" s="82"/>
      <c r="V153" s="82"/>
      <c r="W153" s="82"/>
      <c r="X153" s="82"/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201">
    <mergeCell ref="B1:X1"/>
    <mergeCell ref="C3:G3"/>
    <mergeCell ref="N3:Q3"/>
    <mergeCell ref="R3:S3"/>
    <mergeCell ref="T3:U3"/>
    <mergeCell ref="C4:E4"/>
    <mergeCell ref="F4:G4"/>
    <mergeCell ref="N4:P4"/>
    <mergeCell ref="R4:S8"/>
    <mergeCell ref="T4:U4"/>
    <mergeCell ref="C5:E5"/>
    <mergeCell ref="F5:G5"/>
    <mergeCell ref="T5:U5"/>
    <mergeCell ref="C6:E6"/>
    <mergeCell ref="F6:G6"/>
    <mergeCell ref="T6:U6"/>
    <mergeCell ref="C7:E7"/>
    <mergeCell ref="F7:G7"/>
    <mergeCell ref="M7:O7"/>
    <mergeCell ref="P7:Q7"/>
    <mergeCell ref="C8:E8"/>
    <mergeCell ref="F8:G8"/>
    <mergeCell ref="M8:O8"/>
    <mergeCell ref="E16:F16"/>
    <mergeCell ref="P16:V16"/>
    <mergeCell ref="E17:F17"/>
    <mergeCell ref="C18:D31"/>
    <mergeCell ref="E18:F18"/>
    <mergeCell ref="G18:H31"/>
    <mergeCell ref="O18:W18"/>
    <mergeCell ref="I19:I24"/>
    <mergeCell ref="J19:J24"/>
    <mergeCell ref="K19:K24"/>
    <mergeCell ref="P20:V20"/>
    <mergeCell ref="E21:F21"/>
    <mergeCell ref="P22:V22"/>
    <mergeCell ref="E23:F23"/>
    <mergeCell ref="E24:F24"/>
    <mergeCell ref="P24:V24"/>
    <mergeCell ref="E25:F25"/>
    <mergeCell ref="I25:I31"/>
    <mergeCell ref="J25:J31"/>
    <mergeCell ref="K25:K31"/>
    <mergeCell ref="P26:V26"/>
    <mergeCell ref="E27:F27"/>
    <mergeCell ref="P27:V27"/>
    <mergeCell ref="P28:V28"/>
    <mergeCell ref="E30:F30"/>
    <mergeCell ref="O30:V30"/>
    <mergeCell ref="E31:F31"/>
    <mergeCell ref="E32:F32"/>
    <mergeCell ref="N32:W32"/>
    <mergeCell ref="E33:F33"/>
    <mergeCell ref="E34:F34"/>
    <mergeCell ref="H34:I34"/>
    <mergeCell ref="O34:V34"/>
    <mergeCell ref="G36:I36"/>
    <mergeCell ref="P37:S39"/>
    <mergeCell ref="T37:U39"/>
    <mergeCell ref="C38:F38"/>
    <mergeCell ref="G38:H38"/>
    <mergeCell ref="C40:F40"/>
    <mergeCell ref="G40:H40"/>
    <mergeCell ref="C42:F42"/>
    <mergeCell ref="G42:H42"/>
    <mergeCell ref="C51:G51"/>
    <mergeCell ref="N51:Q51"/>
    <mergeCell ref="R51:S51"/>
    <mergeCell ref="T51:U51"/>
    <mergeCell ref="C52:E52"/>
    <mergeCell ref="F52:G52"/>
    <mergeCell ref="N52:P52"/>
    <mergeCell ref="R52:S56"/>
    <mergeCell ref="T52:U52"/>
    <mergeCell ref="C53:E53"/>
    <mergeCell ref="F53:G53"/>
    <mergeCell ref="T53:U53"/>
    <mergeCell ref="C54:E54"/>
    <mergeCell ref="F54:G54"/>
    <mergeCell ref="T54:U54"/>
    <mergeCell ref="C55:E55"/>
    <mergeCell ref="F55:G55"/>
    <mergeCell ref="M55:O55"/>
    <mergeCell ref="P55:Q55"/>
    <mergeCell ref="C56:E56"/>
    <mergeCell ref="F56:G56"/>
    <mergeCell ref="M56:O56"/>
    <mergeCell ref="E64:F64"/>
    <mergeCell ref="P64:V64"/>
    <mergeCell ref="E65:F65"/>
    <mergeCell ref="C66:D79"/>
    <mergeCell ref="E66:F66"/>
    <mergeCell ref="G66:H79"/>
    <mergeCell ref="O66:W66"/>
    <mergeCell ref="I67:I72"/>
    <mergeCell ref="J67:J72"/>
    <mergeCell ref="K67:K72"/>
    <mergeCell ref="P68:V68"/>
    <mergeCell ref="E69:F69"/>
    <mergeCell ref="P70:V70"/>
    <mergeCell ref="E71:F71"/>
    <mergeCell ref="E72:F72"/>
    <mergeCell ref="P72:V72"/>
    <mergeCell ref="E73:F73"/>
    <mergeCell ref="I73:I79"/>
    <mergeCell ref="J73:J79"/>
    <mergeCell ref="K73:K79"/>
    <mergeCell ref="P74:V74"/>
    <mergeCell ref="E75:F75"/>
    <mergeCell ref="P75:V75"/>
    <mergeCell ref="P76:V76"/>
    <mergeCell ref="E78:F78"/>
    <mergeCell ref="O78:V78"/>
    <mergeCell ref="E79:F79"/>
    <mergeCell ref="E80:F80"/>
    <mergeCell ref="N80:W80"/>
    <mergeCell ref="E81:F81"/>
    <mergeCell ref="E82:F82"/>
    <mergeCell ref="H82:I82"/>
    <mergeCell ref="O82:V82"/>
    <mergeCell ref="G84:I84"/>
    <mergeCell ref="P85:S87"/>
    <mergeCell ref="T85:U87"/>
    <mergeCell ref="C86:F86"/>
    <mergeCell ref="G86:H86"/>
    <mergeCell ref="C88:F88"/>
    <mergeCell ref="G88:H88"/>
    <mergeCell ref="C90:F90"/>
    <mergeCell ref="G90:H90"/>
    <mergeCell ref="C99:G99"/>
    <mergeCell ref="N99:Q99"/>
    <mergeCell ref="R99:S99"/>
    <mergeCell ref="T99:U99"/>
    <mergeCell ref="C100:E100"/>
    <mergeCell ref="F100:G100"/>
    <mergeCell ref="N100:P100"/>
    <mergeCell ref="R100:S104"/>
    <mergeCell ref="T100:U100"/>
    <mergeCell ref="C101:E101"/>
    <mergeCell ref="F101:G101"/>
    <mergeCell ref="T101:U101"/>
    <mergeCell ref="C102:E102"/>
    <mergeCell ref="F102:G102"/>
    <mergeCell ref="T102:U102"/>
    <mergeCell ref="C103:E103"/>
    <mergeCell ref="F103:G103"/>
    <mergeCell ref="M103:O103"/>
    <mergeCell ref="P103:Q103"/>
    <mergeCell ref="C104:E104"/>
    <mergeCell ref="F104:G104"/>
    <mergeCell ref="M104:O104"/>
    <mergeCell ref="E112:F112"/>
    <mergeCell ref="P112:V112"/>
    <mergeCell ref="E113:F113"/>
    <mergeCell ref="C114:D127"/>
    <mergeCell ref="E114:F114"/>
    <mergeCell ref="G114:H127"/>
    <mergeCell ref="O114:W114"/>
    <mergeCell ref="I115:I120"/>
    <mergeCell ref="J115:J120"/>
    <mergeCell ref="K115:K120"/>
    <mergeCell ref="P116:V116"/>
    <mergeCell ref="E117:F117"/>
    <mergeCell ref="P118:V118"/>
    <mergeCell ref="E119:F119"/>
    <mergeCell ref="E120:F120"/>
    <mergeCell ref="P120:V120"/>
    <mergeCell ref="E121:F121"/>
    <mergeCell ref="I121:I127"/>
    <mergeCell ref="J121:J127"/>
    <mergeCell ref="K121:K127"/>
    <mergeCell ref="P122:V122"/>
    <mergeCell ref="E123:F123"/>
    <mergeCell ref="P123:V123"/>
    <mergeCell ref="P124:V124"/>
    <mergeCell ref="E126:F126"/>
    <mergeCell ref="O126:V126"/>
    <mergeCell ref="E127:F127"/>
    <mergeCell ref="E128:F128"/>
    <mergeCell ref="N128:W128"/>
    <mergeCell ref="E129:F129"/>
    <mergeCell ref="E130:F130"/>
    <mergeCell ref="H130:I130"/>
    <mergeCell ref="O130:V130"/>
    <mergeCell ref="G132:I132"/>
    <mergeCell ref="P133:S135"/>
    <mergeCell ref="T133:U135"/>
    <mergeCell ref="C134:F134"/>
    <mergeCell ref="G134:H134"/>
    <mergeCell ref="C136:F136"/>
    <mergeCell ref="G136:H136"/>
    <mergeCell ref="C138:F138"/>
    <mergeCell ref="G138:H138"/>
    <mergeCell ref="B147:I147"/>
    <mergeCell ref="J147:N147"/>
    <mergeCell ref="O147:S147"/>
    <mergeCell ref="T147:X147"/>
    <mergeCell ref="B148:I153"/>
    <mergeCell ref="J148:N153"/>
    <mergeCell ref="O148:S153"/>
    <mergeCell ref="T148:X153"/>
  </mergeCells>
  <conditionalFormatting sqref="J34 J82 J130">
    <cfRule type="cellIs" priority="2" operator="notEqual" aboveAverage="0" equalAverage="0" bottom="0" percent="0" rank="0" text="" dxfId="0">
      <formula>$J$36</formula>
    </cfRule>
  </conditionalFormatting>
  <dataValidations count="1">
    <dataValidation allowBlank="false" errorStyle="stop" operator="between" showDropDown="false" showErrorMessage="true" showInputMessage="true" sqref="J34 J82 J130" type="custom">
      <formula1>IF(J34&gt;J36,0,J34)</formula1>
      <formula2>0</formula2>
    </dataValidation>
  </dataValidations>
  <printOptions headings="false" gridLines="false" gridLinesSet="true" horizontalCentered="true" verticalCentered="false"/>
  <pageMargins left="0.19652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LibreOffice/24.2.5.2$Windows_X86_64 LibreOffice_project/bffef4ea93e59bebbeaf7f431bb02b1a39ee8a59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2019-12-12T06:58:47Z</dcterms:created>
  <dc:creator>Bilgin YILDIZ</dc:creator>
  <dc:description/>
  <dc:language>en-US</dc:language>
  <cp:lastModifiedBy/>
  <cp:lastPrinted>2021-03-15T10:06:27Z</cp:lastPrinted>
  <dcterms:modified xsi:type="dcterms:W3CDTF">2024-07-22T13:00:22Z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ActionId">
    <vt:lpwstr>952d6bb0-6152-4c8c-ae16-44734f7f1e7f</vt:lpwstr>
  </property>
  <property fmtid="{D5CDD505-2E9C-101B-9397-08002B2CF9AE}" pid="3" name="MSIP_Label_defa4170-0d19-0005-0004-bc88714345d2_ContentBits">
    <vt:lpwstr>0</vt:lpwstr>
  </property>
  <property fmtid="{D5CDD505-2E9C-101B-9397-08002B2CF9AE}" pid="4" name="MSIP_Label_defa4170-0d19-0005-0004-bc88714345d2_Enabled">
    <vt:lpwstr>true</vt:lpwstr>
  </property>
  <property fmtid="{D5CDD505-2E9C-101B-9397-08002B2CF9AE}" pid="5" name="MSIP_Label_defa4170-0d19-0005-0004-bc88714345d2_Method">
    <vt:lpwstr>Standard</vt:lpwstr>
  </property>
  <property fmtid="{D5CDD505-2E9C-101B-9397-08002B2CF9AE}" pid="6" name="MSIP_Label_defa4170-0d19-0005-0004-bc88714345d2_Name">
    <vt:lpwstr>defa4170-0d19-0005-0004-bc88714345d2</vt:lpwstr>
  </property>
  <property fmtid="{D5CDD505-2E9C-101B-9397-08002B2CF9AE}" pid="7" name="MSIP_Label_defa4170-0d19-0005-0004-bc88714345d2_SetDate">
    <vt:lpwstr>2024-02-06T20:45:24Z</vt:lpwstr>
  </property>
  <property fmtid="{D5CDD505-2E9C-101B-9397-08002B2CF9AE}" pid="8" name="MSIP_Label_defa4170-0d19-0005-0004-bc88714345d2_SiteId">
    <vt:lpwstr>fd116112-e0a5-461e-b962-ef618d07a894</vt:lpwstr>
  </property>
</Properties>
</file>