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sith\Desktop\"/>
    </mc:Choice>
  </mc:AlternateContent>
  <bookViews>
    <workbookView xWindow="0" yWindow="0" windowWidth="20490" windowHeight="7755" tabRatio="730" activeTab="3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38" i="11" l="1"/>
  <c r="E42" i="6"/>
  <c r="E42" i="5"/>
  <c r="E19" i="4"/>
  <c r="E24" i="2"/>
  <c r="E32" i="7"/>
  <c r="E31" i="8"/>
  <c r="E30" i="9"/>
  <c r="E24" i="1"/>
  <c r="A6" i="6" l="1"/>
  <c r="A6" i="4"/>
  <c r="A7" i="2"/>
  <c r="A6" i="7"/>
  <c r="A6" i="8"/>
  <c r="A7" i="9"/>
  <c r="A7" i="1"/>
  <c r="A6" i="5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5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6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<sst xmlns="http://schemas.openxmlformats.org/spreadsheetml/2006/main" count="911" uniqueCount="291">
  <si>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</si>
  <si>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</si>
  <si>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</si>
  <si>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</si>
  <si>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</si>
  <si>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</si>
  <si>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</si>
  <si>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</si>
  <si>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</si>
  <si>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</si>
  <si>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</si>
  <si>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</si>
  <si>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</si>
  <si>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</si>
  <si>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</si>
  <si>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</si>
  <si>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</si>
  <si>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</si>
  <si>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</si>
  <si>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</si>
  <si>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</si>
  <si>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</si>
  <si>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</si>
  <si>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</si>
  <si>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</si>
  <si>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</si>
  <si>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</si>
  <si>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</si>
  <si>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</si>
  <si>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</si>
  <si>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</si>
  <si>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</si>
  <si>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</si>
  <si>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</si>
  <si>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</si>
  <si>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</si>
  <si>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</si>
  <si>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</si>
  <si>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</si>
  <si>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</si>
  <si>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</si>
  <si>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</si>
  <si>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</si>
  <si>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</si>
  <si>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</si>
  <si>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</si>
  <si>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</si>
  <si>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</si>
  <si>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</si>
  <si>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</si>
  <si>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</si>
  <si>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</si>
  <si>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</si>
  <si>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</si>
  <si>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</si>
  <si>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</si>
  <si>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</si>
  <si>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</si>
  <si>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</si>
  <si>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</si>
  <si>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</si>
  <si>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</si>
  <si>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</si>
  <si>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</si>
  <si>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</si>
  <si>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</si>
  <si>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</si>
  <si>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</si>
  <si>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</si>
  <si>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</si>
  <si>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</si>
  <si>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</si>
  <si>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</si>
  <si>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</si>
  <si>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</si>
  <si>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</si>
  <si>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</si>
  <si>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</si>
  <si>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</si>
  <si>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</si>
  <si>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</si>
  <si>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</si>
  <si>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</si>
  <si>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</si>
  <si>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</si>
  <si>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</si>
  <si>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</si>
  <si>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</si>
  <si>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</si>
  <si>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</si>
  <si>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</si>
  <si>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</si>
  <si>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</si>
  <si>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</si>
  <si>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</si>
  <si>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</si>
  <si>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</si>
  <si>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</si>
  <si>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</si>
  <si>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</si>
  <si>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</si>
  <si>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</si>
  <si>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</si>
  <si>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</si>
  <si>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</si>
  <si>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</si>
  <si>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</si>
  <si>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</si>
  <si>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</si>
  <si>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</si>
  <si>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</si>
  <si>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</si>
  <si>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</si>
  <si>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</si>
  <si>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</si>
  <si>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</si>
  <si>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</si>
  <si>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</si>
  <si>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</si>
  <si>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</si>
  <si>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</si>
  <si>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</si>
  <si>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</si>
  <si>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</si>
  <si>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</si>
  <si>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</si>
  <si>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</si>
  <si>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</si>
  <si>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</si>
  <si>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</si>
  <si>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</si>
  <si>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</si>
  <si>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</si>
  <si>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</si>
  <si>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</si>
  <si>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</si>
  <si>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</si>
  <si>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</si>
  <si>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</si>
  <si>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</si>
  <si>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</si>
  <si>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</si>
  <si>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</si>
  <si>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</si>
  <si>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</si>
  <si>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</si>
  <si>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</si>
  <si>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</si>
  <si>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</si>
  <si>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</si>
  <si>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</si>
  <si>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</si>
  <si>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</si>
  <si>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</si>
  <si>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</si>
  <si>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</si>
  <si>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</si>
  <si>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</si>
  <si>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</si>
  <si>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Administrator</t>
  </si>
  <si>
    <t>Hard Disk</t>
  </si>
  <si>
    <t>Delete</t>
  </si>
  <si>
    <t>Computing Building 4th floor</t>
  </si>
  <si>
    <t>User ID, Password</t>
  </si>
  <si>
    <t>Encryption</t>
  </si>
  <si>
    <t>Gigabit Ethernet</t>
  </si>
  <si>
    <t>SMD0</t>
  </si>
  <si>
    <t>Version Number 1.0                                                                                                                    Dt. 12.09.2015</t>
  </si>
  <si>
    <t>Non Academic staff</t>
  </si>
  <si>
    <t>Database Administrator</t>
  </si>
  <si>
    <t>10 years</t>
  </si>
  <si>
    <t>fast access</t>
  </si>
  <si>
    <t>Oracal Support center</t>
  </si>
  <si>
    <t>Oracal</t>
  </si>
  <si>
    <t>15 Years</t>
  </si>
  <si>
    <t>5 Years</t>
  </si>
  <si>
    <t>VMS</t>
  </si>
  <si>
    <t>Sales</t>
  </si>
  <si>
    <t>AZURE</t>
  </si>
  <si>
    <t>User ID, Passwaord</t>
  </si>
  <si>
    <t>server</t>
  </si>
  <si>
    <t>Head of IT</t>
  </si>
  <si>
    <t>limited access</t>
  </si>
  <si>
    <t>IT divison</t>
  </si>
  <si>
    <t>5 years</t>
  </si>
  <si>
    <t>2 years</t>
  </si>
  <si>
    <t>AWS</t>
  </si>
  <si>
    <t>userID, Password</t>
  </si>
  <si>
    <t>ethernet</t>
  </si>
  <si>
    <t>Sytem Admin</t>
  </si>
  <si>
    <t>system software</t>
  </si>
  <si>
    <t>Server</t>
  </si>
  <si>
    <t>adquired</t>
  </si>
  <si>
    <t>IT division</t>
  </si>
  <si>
    <t>redhat</t>
  </si>
  <si>
    <t>4 years</t>
  </si>
  <si>
    <t>3 years</t>
  </si>
  <si>
    <t>Basic</t>
  </si>
  <si>
    <t>Licese, Encryption</t>
  </si>
  <si>
    <t>Printer Access</t>
  </si>
  <si>
    <t>System Administator</t>
  </si>
  <si>
    <t>staff</t>
  </si>
  <si>
    <t>server room</t>
  </si>
  <si>
    <t>tapes</t>
  </si>
  <si>
    <t>write, store</t>
  </si>
  <si>
    <t>eradicate data</t>
  </si>
  <si>
    <t>cloud</t>
  </si>
  <si>
    <t>door key</t>
  </si>
  <si>
    <t>write once</t>
  </si>
  <si>
    <t>tape reader</t>
  </si>
  <si>
    <t>Backup Tapes</t>
  </si>
  <si>
    <t>SLM13448</t>
  </si>
  <si>
    <t>granted</t>
  </si>
  <si>
    <t>Protect Information</t>
  </si>
  <si>
    <t>User ID</t>
  </si>
  <si>
    <t>Sytem Administrator</t>
  </si>
  <si>
    <t>File Server</t>
  </si>
  <si>
    <t>SLM2335</t>
  </si>
  <si>
    <t>CentOS</t>
  </si>
  <si>
    <t>EMC</t>
  </si>
  <si>
    <t>10 Years</t>
  </si>
  <si>
    <t>3 Years</t>
  </si>
  <si>
    <t>2 Hours</t>
  </si>
  <si>
    <t>Network Administrator</t>
  </si>
  <si>
    <t>FLG1565F4K</t>
  </si>
  <si>
    <t>RT4562</t>
  </si>
  <si>
    <t>FCH1714D55Q</t>
  </si>
  <si>
    <t>192.168.132.121</t>
  </si>
  <si>
    <t>178.116.110.10</t>
  </si>
  <si>
    <t>IOS12.2</t>
  </si>
  <si>
    <t>Main building Server room</t>
  </si>
  <si>
    <t>Cisco</t>
  </si>
  <si>
    <t>monthly</t>
  </si>
  <si>
    <t>yes</t>
  </si>
  <si>
    <t>muliti core</t>
  </si>
  <si>
    <t>1GM</t>
  </si>
  <si>
    <t>FLASH EEPROM</t>
  </si>
  <si>
    <t>File sharing  / service access</t>
  </si>
  <si>
    <t>Routing / network access</t>
  </si>
  <si>
    <t>VPN access to the network</t>
  </si>
  <si>
    <t>DR Site</t>
  </si>
  <si>
    <t>username / password</t>
  </si>
  <si>
    <t>The Finance Company PLC (TFC)</t>
  </si>
  <si>
    <t>SM004</t>
  </si>
  <si>
    <t>Manager, cashier, accountants</t>
  </si>
  <si>
    <t>The Finance Company PLC 
No. 55, Lauries Place, 
R.A.De Mel Mawatha, Colombo 4.</t>
  </si>
  <si>
    <t>Creation,Stored,Backup,Destroy (valid 5 years)</t>
  </si>
  <si>
    <t>unknown</t>
  </si>
  <si>
    <t>SLM65414</t>
  </si>
  <si>
    <t>System administrator,senior software engineer</t>
  </si>
  <si>
    <t>Developers,QA engineers,software engineers</t>
  </si>
  <si>
    <t xml:space="preserve">Managers, sales managers, accontants, clerks, cachiers </t>
  </si>
  <si>
    <t>SLM32988</t>
  </si>
  <si>
    <t>Print Service, calulating, banking,</t>
  </si>
  <si>
    <t>HR</t>
  </si>
  <si>
    <t xml:space="preserve">HR Manager </t>
  </si>
  <si>
    <t>System administrator, Staff</t>
  </si>
  <si>
    <t>172.203.25.101</t>
  </si>
  <si>
    <t>file.ftp.thefinance.lk</t>
  </si>
  <si>
    <t xml:space="preserve">manager </t>
  </si>
  <si>
    <t>IT13074296 Aurasinghe A.R.H.S</t>
  </si>
  <si>
    <t>SM005</t>
  </si>
  <si>
    <t>hard disk</t>
  </si>
  <si>
    <t>The Finance Company PLC(tfc)</t>
  </si>
  <si>
    <t>client database</t>
  </si>
  <si>
    <t>employee database</t>
  </si>
  <si>
    <t>SMD1</t>
  </si>
  <si>
    <t xml:space="preserve">
No. 55, Lauries Place, 
R.A.De Mel Mawatha, Colombo 4.</t>
  </si>
  <si>
    <t>SLM65415</t>
  </si>
  <si>
    <t>Accounting Application Source code</t>
  </si>
  <si>
    <t>employee management Application Source code</t>
  </si>
  <si>
    <t>banking software</t>
  </si>
  <si>
    <t>online banking software(website)</t>
  </si>
  <si>
    <t>customers, managers, sellers, service providers</t>
  </si>
  <si>
    <t>vehicles</t>
  </si>
  <si>
    <t>SLM13445</t>
  </si>
  <si>
    <t>yard</t>
  </si>
  <si>
    <t>disassemble</t>
  </si>
  <si>
    <t>vehicles manager</t>
  </si>
  <si>
    <t>Senior HR manager</t>
  </si>
  <si>
    <t>Director of finance</t>
  </si>
  <si>
    <t>Finance</t>
  </si>
  <si>
    <t>CEO</t>
  </si>
  <si>
    <t>Banking Server</t>
  </si>
  <si>
    <t>172.203.25.102</t>
  </si>
  <si>
    <t>Routers</t>
  </si>
  <si>
    <t>TFC-RTR-A</t>
  </si>
  <si>
    <t>The Finance Conpany PLC(TFC)</t>
  </si>
  <si>
    <t>switch</t>
  </si>
  <si>
    <t xml:space="preserve"> networking staff</t>
  </si>
  <si>
    <t>accountant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</si>
</sst>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2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93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12" activePane="bottomLeft" state="frozen"/>
      <selection pane="bottomLeft" activeCell="A7" sqref="A7:C7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4"/>
      <c r="B1" s="65"/>
      <c r="C1" s="65"/>
      <c r="IT1" s="31" t="s">
        <v>8</v>
      </c>
    </row>
    <row r="2" spans="1:254" x14ac:dyDescent="0.2">
      <c r="A2" s="66"/>
      <c r="B2" s="67"/>
      <c r="C2" s="67"/>
      <c r="IQ2" t="s">
        <v>62</v>
      </c>
      <c r="IT2" s="31" t="s">
        <v>66</v>
      </c>
    </row>
    <row r="3" spans="1:254" x14ac:dyDescent="0.2">
      <c r="A3" s="66"/>
      <c r="B3" s="67"/>
      <c r="C3" s="67"/>
      <c r="IQ3" t="s">
        <v>63</v>
      </c>
      <c r="IT3" s="31" t="s">
        <v>67</v>
      </c>
    </row>
    <row r="4" spans="1:254" ht="10.5" customHeight="1" x14ac:dyDescent="0.2">
      <c r="A4" s="66"/>
      <c r="B4" s="67"/>
      <c r="C4" s="67"/>
      <c r="IQ4" t="s">
        <v>65</v>
      </c>
    </row>
    <row r="5" spans="1:254" hidden="1" x14ac:dyDescent="0.2">
      <c r="A5" s="68"/>
      <c r="B5" s="69"/>
      <c r="C5" s="69"/>
    </row>
    <row r="6" spans="1:254" x14ac:dyDescent="0.2">
      <c r="A6" s="70" t="s">
        <v>75</v>
      </c>
      <c r="B6" s="71"/>
      <c r="C6" s="71"/>
    </row>
    <row r="7" spans="1:254" ht="15" x14ac:dyDescent="0.2">
      <c r="A7" s="62" t="s">
        <v>242</v>
      </c>
      <c r="B7" s="63"/>
      <c r="C7" s="63"/>
    </row>
    <row r="8" spans="1:254" ht="13.5" thickBot="1" x14ac:dyDescent="0.25">
      <c r="A8" s="72" t="s">
        <v>167</v>
      </c>
      <c r="B8" s="73"/>
      <c r="C8" s="74"/>
      <c r="E8" s="50"/>
      <c r="IT8" s="31" t="s">
        <v>62</v>
      </c>
    </row>
    <row r="9" spans="1:254" ht="13.5" thickBot="1" x14ac:dyDescent="0.25">
      <c r="A9" s="38"/>
      <c r="B9" s="54" t="s">
        <v>96</v>
      </c>
      <c r="C9" s="34"/>
      <c r="IT9" s="31"/>
    </row>
    <row r="10" spans="1:254" x14ac:dyDescent="0.2">
      <c r="B10" s="54" t="s">
        <v>76</v>
      </c>
      <c r="C10" s="39"/>
      <c r="E10" s="50"/>
      <c r="IT10" s="31" t="s">
        <v>64</v>
      </c>
    </row>
    <row r="11" spans="1:254" x14ac:dyDescent="0.2">
      <c r="B11" s="55" t="s">
        <v>77</v>
      </c>
      <c r="C11" s="40" t="s">
        <v>78</v>
      </c>
    </row>
    <row r="12" spans="1:254" x14ac:dyDescent="0.2">
      <c r="B12" s="55" t="s">
        <v>79</v>
      </c>
      <c r="C12" s="41"/>
    </row>
    <row r="13" spans="1:254" ht="13.5" thickBot="1" x14ac:dyDescent="0.25">
      <c r="B13" s="56" t="s">
        <v>80</v>
      </c>
      <c r="C13" s="42" t="s">
        <v>260</v>
      </c>
      <c r="IT13" s="31" t="s">
        <v>52</v>
      </c>
    </row>
    <row r="14" spans="1:254" ht="13.5" thickBot="1" x14ac:dyDescent="0.25">
      <c r="B14" s="33"/>
      <c r="C14" s="43"/>
      <c r="IT14" s="31" t="s">
        <v>69</v>
      </c>
    </row>
    <row r="15" spans="1:254" x14ac:dyDescent="0.2">
      <c r="B15" s="32" t="s">
        <v>81</v>
      </c>
      <c r="C15" s="39" t="s">
        <v>82</v>
      </c>
      <c r="IT15" s="31" t="s">
        <v>68</v>
      </c>
    </row>
    <row r="16" spans="1:254" ht="13.5" thickBot="1" x14ac:dyDescent="0.25">
      <c r="B16" s="56" t="s">
        <v>83</v>
      </c>
      <c r="C16" s="42" t="s">
        <v>84</v>
      </c>
    </row>
    <row r="17" spans="2:254" ht="13.5" thickBot="1" x14ac:dyDescent="0.25">
      <c r="IT17" s="31" t="s">
        <v>102</v>
      </c>
    </row>
    <row r="18" spans="2:254" ht="15" x14ac:dyDescent="0.2">
      <c r="B18" s="75" t="s">
        <v>85</v>
      </c>
      <c r="C18" s="76"/>
      <c r="IT18" s="31" t="s">
        <v>103</v>
      </c>
    </row>
    <row r="19" spans="2:254" x14ac:dyDescent="0.2">
      <c r="B19" s="60"/>
      <c r="C19" s="61"/>
      <c r="IT19" s="31" t="s">
        <v>104</v>
      </c>
    </row>
    <row r="20" spans="2:254" x14ac:dyDescent="0.2">
      <c r="B20" s="57"/>
      <c r="C20" s="51" t="s">
        <v>86</v>
      </c>
    </row>
    <row r="21" spans="2:254" x14ac:dyDescent="0.2">
      <c r="B21" s="58"/>
      <c r="C21" s="52" t="s">
        <v>143</v>
      </c>
    </row>
    <row r="22" spans="2:254" x14ac:dyDescent="0.2">
      <c r="B22" s="58"/>
      <c r="C22" s="51" t="s">
        <v>94</v>
      </c>
    </row>
    <row r="23" spans="2:254" x14ac:dyDescent="0.2">
      <c r="B23" s="58"/>
      <c r="C23" s="51" t="s">
        <v>93</v>
      </c>
    </row>
    <row r="24" spans="2:254" x14ac:dyDescent="0.2">
      <c r="B24" s="58"/>
      <c r="C24" s="51" t="s">
        <v>87</v>
      </c>
    </row>
    <row r="25" spans="2:254" x14ac:dyDescent="0.2">
      <c r="B25" s="58"/>
      <c r="C25" s="51" t="s">
        <v>88</v>
      </c>
      <c r="IT25" s="31" t="s">
        <v>106</v>
      </c>
    </row>
    <row r="26" spans="2:254" x14ac:dyDescent="0.2">
      <c r="B26" s="58"/>
      <c r="C26" s="51" t="s">
        <v>89</v>
      </c>
      <c r="IT26" s="31" t="s">
        <v>107</v>
      </c>
    </row>
    <row r="27" spans="2:254" x14ac:dyDescent="0.2">
      <c r="B27" s="58"/>
      <c r="C27" s="51" t="s">
        <v>90</v>
      </c>
    </row>
    <row r="28" spans="2:254" x14ac:dyDescent="0.2">
      <c r="B28" s="58"/>
      <c r="C28" s="51" t="s">
        <v>91</v>
      </c>
    </row>
    <row r="29" spans="2:254" x14ac:dyDescent="0.2">
      <c r="B29" s="58"/>
      <c r="C29" s="51" t="s">
        <v>92</v>
      </c>
    </row>
    <row r="30" spans="2:254" x14ac:dyDescent="0.2">
      <c r="B30" s="58"/>
      <c r="C30" s="52" t="s">
        <v>144</v>
      </c>
    </row>
    <row r="31" spans="2:254" ht="13.5" thickBot="1" x14ac:dyDescent="0.25">
      <c r="B31" s="59"/>
      <c r="C31" s="53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7"/>
  <sheetViews>
    <sheetView workbookViewId="0">
      <pane xSplit="1" ySplit="7" topLeftCell="B57" activePane="bottomRight" state="frozen"/>
      <selection pane="topRight" activeCell="B1" sqref="B1"/>
      <selection pane="bottomLeft" activeCell="A8" sqref="A8"/>
      <selection pane="bottomRight" activeCell="G36" sqref="G3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5" t="s">
        <v>155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>The Finance Company PLC (TFC)</v>
      </c>
      <c r="B5" s="118"/>
      <c r="C5" s="118"/>
      <c r="D5" s="118"/>
      <c r="E5" s="118"/>
    </row>
    <row r="6" spans="1:5" x14ac:dyDescent="0.2">
      <c r="A6" s="72" t="s">
        <v>146</v>
      </c>
      <c r="B6" s="73"/>
      <c r="C6" s="74"/>
      <c r="D6" s="74"/>
      <c r="E6" s="83"/>
    </row>
    <row r="7" spans="1:5" ht="32.25" x14ac:dyDescent="0.2">
      <c r="A7" s="18" t="s">
        <v>5</v>
      </c>
      <c r="B7" s="18" t="s">
        <v>141</v>
      </c>
      <c r="C7" s="84" t="s">
        <v>91</v>
      </c>
      <c r="D7" s="135"/>
      <c r="E7" s="19" t="s">
        <v>11</v>
      </c>
    </row>
    <row r="8" spans="1:5" x14ac:dyDescent="0.2">
      <c r="A8" s="137"/>
      <c r="B8" s="137"/>
      <c r="C8" s="20" t="s">
        <v>3</v>
      </c>
      <c r="D8" s="27" t="s">
        <v>259</v>
      </c>
      <c r="E8" s="109">
        <f>COUNTIF($E34:$E36,"H")*3+COUNTIF($E34:$E36,"M")*2+COUNTIF($E34:$E36,"L")*1</f>
        <v>3</v>
      </c>
    </row>
    <row r="9" spans="1:5" x14ac:dyDescent="0.2">
      <c r="A9" s="139"/>
      <c r="B9" s="139"/>
      <c r="C9" s="20" t="s">
        <v>4</v>
      </c>
      <c r="D9" s="27"/>
      <c r="E9" s="140"/>
    </row>
    <row r="10" spans="1:5" x14ac:dyDescent="0.2">
      <c r="A10" s="139"/>
      <c r="B10" s="139"/>
      <c r="C10" s="20" t="s">
        <v>97</v>
      </c>
      <c r="D10" s="27"/>
      <c r="E10" s="140"/>
    </row>
    <row r="11" spans="1:5" x14ac:dyDescent="0.2">
      <c r="A11" s="139"/>
      <c r="B11" s="139"/>
      <c r="C11" s="20" t="s">
        <v>98</v>
      </c>
      <c r="D11" s="27"/>
      <c r="E11" s="140"/>
    </row>
    <row r="12" spans="1:5" x14ac:dyDescent="0.2">
      <c r="A12" s="139"/>
      <c r="B12" s="139"/>
      <c r="C12" s="35" t="s">
        <v>109</v>
      </c>
      <c r="D12" s="27"/>
      <c r="E12" s="140"/>
    </row>
    <row r="13" spans="1:5" x14ac:dyDescent="0.2">
      <c r="A13" s="139"/>
      <c r="B13" s="139"/>
      <c r="C13" s="35" t="s">
        <v>12</v>
      </c>
      <c r="D13" s="27"/>
      <c r="E13" s="140"/>
    </row>
    <row r="14" spans="1:5" x14ac:dyDescent="0.2">
      <c r="A14" s="139"/>
      <c r="B14" s="139"/>
      <c r="C14" s="35" t="s">
        <v>112</v>
      </c>
      <c r="D14" s="27"/>
      <c r="E14" s="140"/>
    </row>
    <row r="15" spans="1:5" x14ac:dyDescent="0.2">
      <c r="A15" s="139"/>
      <c r="B15" s="139"/>
      <c r="C15" s="35" t="s">
        <v>31</v>
      </c>
      <c r="D15" s="27"/>
      <c r="E15" s="140"/>
    </row>
    <row r="16" spans="1:5" x14ac:dyDescent="0.2">
      <c r="A16" s="139"/>
      <c r="B16" s="139"/>
      <c r="C16" s="35" t="s">
        <v>99</v>
      </c>
      <c r="D16" s="27"/>
      <c r="E16" s="140"/>
    </row>
    <row r="17" spans="1:5" x14ac:dyDescent="0.2">
      <c r="A17" s="139"/>
      <c r="B17" s="139"/>
      <c r="C17" s="35" t="s">
        <v>100</v>
      </c>
      <c r="D17" s="27"/>
      <c r="E17" s="140"/>
    </row>
    <row r="18" spans="1:5" x14ac:dyDescent="0.2">
      <c r="A18" s="139"/>
      <c r="B18" s="139"/>
      <c r="C18" s="35" t="s">
        <v>108</v>
      </c>
      <c r="D18" s="27"/>
      <c r="E18" s="140"/>
    </row>
    <row r="19" spans="1:5" ht="25.5" x14ac:dyDescent="0.2">
      <c r="A19" s="139"/>
      <c r="B19" s="139"/>
      <c r="C19" s="22" t="s">
        <v>115</v>
      </c>
      <c r="D19" s="27"/>
      <c r="E19" s="140"/>
    </row>
    <row r="20" spans="1:5" x14ac:dyDescent="0.2">
      <c r="A20" s="139"/>
      <c r="B20" s="139"/>
      <c r="C20" s="21" t="s">
        <v>34</v>
      </c>
      <c r="D20" s="27"/>
      <c r="E20" s="140"/>
    </row>
    <row r="21" spans="1:5" x14ac:dyDescent="0.2">
      <c r="A21" s="139"/>
      <c r="B21" s="139"/>
      <c r="C21" s="21" t="s">
        <v>40</v>
      </c>
      <c r="D21" s="27"/>
      <c r="E21" s="140"/>
    </row>
    <row r="22" spans="1:5" x14ac:dyDescent="0.2">
      <c r="A22" s="139"/>
      <c r="B22" s="139"/>
      <c r="C22" s="21" t="s">
        <v>41</v>
      </c>
      <c r="D22" s="27"/>
      <c r="E22" s="140"/>
    </row>
    <row r="23" spans="1:5" x14ac:dyDescent="0.2">
      <c r="A23" s="139"/>
      <c r="B23" s="139"/>
      <c r="C23" s="21" t="s">
        <v>42</v>
      </c>
      <c r="D23" s="27"/>
      <c r="E23" s="140"/>
    </row>
    <row r="24" spans="1:5" x14ac:dyDescent="0.2">
      <c r="A24" s="139"/>
      <c r="B24" s="139"/>
      <c r="C24" s="22" t="s">
        <v>124</v>
      </c>
      <c r="D24" s="27"/>
      <c r="E24" s="140"/>
    </row>
    <row r="25" spans="1:5" x14ac:dyDescent="0.2">
      <c r="A25" s="139"/>
      <c r="B25" s="139"/>
      <c r="C25" s="35" t="s">
        <v>35</v>
      </c>
      <c r="D25" s="27"/>
      <c r="E25" s="140"/>
    </row>
    <row r="26" spans="1:5" x14ac:dyDescent="0.2">
      <c r="A26" s="139"/>
      <c r="B26" s="139"/>
      <c r="C26" s="36" t="s">
        <v>36</v>
      </c>
      <c r="D26" s="27"/>
      <c r="E26" s="140"/>
    </row>
    <row r="27" spans="1:5" x14ac:dyDescent="0.2">
      <c r="A27" s="139"/>
      <c r="B27" s="139"/>
      <c r="C27" s="35" t="s">
        <v>37</v>
      </c>
      <c r="D27" s="27"/>
      <c r="E27" s="140"/>
    </row>
    <row r="28" spans="1:5" x14ac:dyDescent="0.2">
      <c r="A28" s="139"/>
      <c r="B28" s="139"/>
      <c r="C28" s="35" t="s">
        <v>38</v>
      </c>
      <c r="D28" s="27"/>
      <c r="E28" s="140"/>
    </row>
    <row r="29" spans="1:5" x14ac:dyDescent="0.2">
      <c r="A29" s="139"/>
      <c r="B29" s="139"/>
      <c r="C29" s="35" t="s">
        <v>111</v>
      </c>
      <c r="D29" s="27"/>
      <c r="E29" s="140"/>
    </row>
    <row r="30" spans="1:5" x14ac:dyDescent="0.2">
      <c r="A30" s="139"/>
      <c r="B30" s="139"/>
      <c r="C30" s="35" t="s">
        <v>101</v>
      </c>
      <c r="D30" s="27"/>
      <c r="E30" s="140"/>
    </row>
    <row r="31" spans="1:5" x14ac:dyDescent="0.2">
      <c r="A31" s="139"/>
      <c r="B31" s="139"/>
      <c r="C31" s="37" t="s">
        <v>57</v>
      </c>
      <c r="D31" s="27"/>
      <c r="E31" s="140"/>
    </row>
    <row r="32" spans="1:5" x14ac:dyDescent="0.2">
      <c r="A32" s="139"/>
      <c r="B32" s="139"/>
      <c r="C32" s="21" t="s">
        <v>58</v>
      </c>
      <c r="D32" s="27"/>
      <c r="E32" s="140"/>
    </row>
    <row r="33" spans="1:5" x14ac:dyDescent="0.2">
      <c r="A33" s="139"/>
      <c r="B33" s="139"/>
      <c r="C33" s="21" t="s">
        <v>39</v>
      </c>
      <c r="D33" s="27"/>
      <c r="E33" s="141"/>
    </row>
    <row r="34" spans="1:5" ht="23.25" x14ac:dyDescent="0.2">
      <c r="A34" s="139"/>
      <c r="B34" s="139"/>
      <c r="C34" s="14" t="s">
        <v>43</v>
      </c>
      <c r="D34" s="26"/>
      <c r="E34" s="5" t="s">
        <v>8</v>
      </c>
    </row>
    <row r="35" spans="1:5" ht="23.25" x14ac:dyDescent="0.2">
      <c r="A35" s="139"/>
      <c r="B35" s="139"/>
      <c r="C35" s="14" t="s">
        <v>44</v>
      </c>
      <c r="D35" s="26"/>
      <c r="E35" s="5" t="s">
        <v>8</v>
      </c>
    </row>
    <row r="36" spans="1:5" ht="23.25" x14ac:dyDescent="0.2">
      <c r="A36" s="139"/>
      <c r="B36" s="139"/>
      <c r="C36" s="14" t="s">
        <v>45</v>
      </c>
      <c r="D36" s="26"/>
      <c r="E36" s="5" t="s">
        <v>8</v>
      </c>
    </row>
    <row r="37" spans="1:5" ht="13.5" thickBot="1" x14ac:dyDescent="0.25">
      <c r="A37" s="107"/>
      <c r="B37" s="108"/>
      <c r="C37" s="108"/>
      <c r="D37" s="108"/>
      <c r="E37" s="108"/>
    </row>
    <row r="38" spans="1:5" x14ac:dyDescent="0.2">
      <c r="A38" s="137"/>
      <c r="B38" s="137"/>
      <c r="C38" s="20" t="s">
        <v>3</v>
      </c>
      <c r="D38" s="27" t="s">
        <v>290</v>
      </c>
      <c r="E38" s="109">
        <f>COUNTIF($E64:$E66,"H")*3+COUNTIF($E64:$E66,"M")*2+COUNTIF($E64:$E66,"L")*1</f>
        <v>3</v>
      </c>
    </row>
    <row r="39" spans="1:5" x14ac:dyDescent="0.2">
      <c r="A39" s="139"/>
      <c r="B39" s="139"/>
      <c r="C39" s="20" t="s">
        <v>4</v>
      </c>
      <c r="D39" s="27"/>
      <c r="E39" s="140"/>
    </row>
    <row r="40" spans="1:5" x14ac:dyDescent="0.2">
      <c r="A40" s="139"/>
      <c r="B40" s="139"/>
      <c r="C40" s="20" t="s">
        <v>97</v>
      </c>
      <c r="D40" s="27"/>
      <c r="E40" s="140"/>
    </row>
    <row r="41" spans="1:5" x14ac:dyDescent="0.2">
      <c r="A41" s="139"/>
      <c r="B41" s="139"/>
      <c r="C41" s="20" t="s">
        <v>98</v>
      </c>
      <c r="D41" s="27"/>
      <c r="E41" s="140"/>
    </row>
    <row r="42" spans="1:5" x14ac:dyDescent="0.2">
      <c r="A42" s="139"/>
      <c r="B42" s="139"/>
      <c r="C42" s="35" t="s">
        <v>109</v>
      </c>
      <c r="D42" s="27"/>
      <c r="E42" s="140"/>
    </row>
    <row r="43" spans="1:5" x14ac:dyDescent="0.2">
      <c r="A43" s="139"/>
      <c r="B43" s="139"/>
      <c r="C43" s="35" t="s">
        <v>12</v>
      </c>
      <c r="D43" s="27"/>
      <c r="E43" s="140"/>
    </row>
    <row r="44" spans="1:5" x14ac:dyDescent="0.2">
      <c r="A44" s="139"/>
      <c r="B44" s="139"/>
      <c r="C44" s="35" t="s">
        <v>112</v>
      </c>
      <c r="D44" s="27"/>
      <c r="E44" s="140"/>
    </row>
    <row r="45" spans="1:5" x14ac:dyDescent="0.2">
      <c r="A45" s="139"/>
      <c r="B45" s="139"/>
      <c r="C45" s="35" t="s">
        <v>31</v>
      </c>
      <c r="D45" s="27"/>
      <c r="E45" s="140"/>
    </row>
    <row r="46" spans="1:5" x14ac:dyDescent="0.2">
      <c r="A46" s="139"/>
      <c r="B46" s="139"/>
      <c r="C46" s="35" t="s">
        <v>99</v>
      </c>
      <c r="D46" s="27"/>
      <c r="E46" s="140"/>
    </row>
    <row r="47" spans="1:5" x14ac:dyDescent="0.2">
      <c r="A47" s="139"/>
      <c r="B47" s="139"/>
      <c r="C47" s="35" t="s">
        <v>100</v>
      </c>
      <c r="D47" s="27"/>
      <c r="E47" s="140"/>
    </row>
    <row r="48" spans="1:5" x14ac:dyDescent="0.2">
      <c r="A48" s="139"/>
      <c r="B48" s="139"/>
      <c r="C48" s="35" t="s">
        <v>108</v>
      </c>
      <c r="D48" s="27"/>
      <c r="E48" s="140"/>
    </row>
    <row r="49" spans="1:5" ht="25.5" x14ac:dyDescent="0.2">
      <c r="A49" s="139"/>
      <c r="B49" s="139"/>
      <c r="C49" s="22" t="s">
        <v>115</v>
      </c>
      <c r="D49" s="27"/>
      <c r="E49" s="140"/>
    </row>
    <row r="50" spans="1:5" x14ac:dyDescent="0.2">
      <c r="A50" s="139"/>
      <c r="B50" s="139"/>
      <c r="C50" s="21" t="s">
        <v>34</v>
      </c>
      <c r="D50" s="27"/>
      <c r="E50" s="140"/>
    </row>
    <row r="51" spans="1:5" x14ac:dyDescent="0.2">
      <c r="A51" s="139"/>
      <c r="B51" s="139"/>
      <c r="C51" s="21" t="s">
        <v>40</v>
      </c>
      <c r="D51" s="27"/>
      <c r="E51" s="140"/>
    </row>
    <row r="52" spans="1:5" x14ac:dyDescent="0.2">
      <c r="A52" s="139"/>
      <c r="B52" s="139"/>
      <c r="C52" s="21" t="s">
        <v>41</v>
      </c>
      <c r="D52" s="27"/>
      <c r="E52" s="140"/>
    </row>
    <row r="53" spans="1:5" x14ac:dyDescent="0.2">
      <c r="A53" s="139"/>
      <c r="B53" s="139"/>
      <c r="C53" s="21" t="s">
        <v>42</v>
      </c>
      <c r="D53" s="27"/>
      <c r="E53" s="140"/>
    </row>
    <row r="54" spans="1:5" x14ac:dyDescent="0.2">
      <c r="A54" s="139"/>
      <c r="B54" s="139"/>
      <c r="C54" s="22" t="s">
        <v>124</v>
      </c>
      <c r="D54" s="27"/>
      <c r="E54" s="140"/>
    </row>
    <row r="55" spans="1:5" x14ac:dyDescent="0.2">
      <c r="A55" s="139"/>
      <c r="B55" s="139"/>
      <c r="C55" s="35" t="s">
        <v>35</v>
      </c>
      <c r="D55" s="27"/>
      <c r="E55" s="140"/>
    </row>
    <row r="56" spans="1:5" x14ac:dyDescent="0.2">
      <c r="A56" s="139"/>
      <c r="B56" s="139"/>
      <c r="C56" s="36" t="s">
        <v>36</v>
      </c>
      <c r="D56" s="27"/>
      <c r="E56" s="140"/>
    </row>
    <row r="57" spans="1:5" x14ac:dyDescent="0.2">
      <c r="A57" s="139"/>
      <c r="B57" s="139"/>
      <c r="C57" s="35" t="s">
        <v>37</v>
      </c>
      <c r="D57" s="27"/>
      <c r="E57" s="140"/>
    </row>
    <row r="58" spans="1:5" x14ac:dyDescent="0.2">
      <c r="A58" s="139"/>
      <c r="B58" s="139"/>
      <c r="C58" s="35" t="s">
        <v>38</v>
      </c>
      <c r="D58" s="27"/>
      <c r="E58" s="140"/>
    </row>
    <row r="59" spans="1:5" x14ac:dyDescent="0.2">
      <c r="A59" s="139"/>
      <c r="B59" s="139"/>
      <c r="C59" s="35" t="s">
        <v>111</v>
      </c>
      <c r="D59" s="27"/>
      <c r="E59" s="140"/>
    </row>
    <row r="60" spans="1:5" x14ac:dyDescent="0.2">
      <c r="A60" s="139"/>
      <c r="B60" s="139"/>
      <c r="C60" s="35" t="s">
        <v>101</v>
      </c>
      <c r="D60" s="27"/>
      <c r="E60" s="140"/>
    </row>
    <row r="61" spans="1:5" x14ac:dyDescent="0.2">
      <c r="A61" s="139"/>
      <c r="B61" s="139"/>
      <c r="C61" s="37" t="s">
        <v>57</v>
      </c>
      <c r="D61" s="27"/>
      <c r="E61" s="140"/>
    </row>
    <row r="62" spans="1:5" x14ac:dyDescent="0.2">
      <c r="A62" s="139"/>
      <c r="B62" s="139"/>
      <c r="C62" s="21" t="s">
        <v>58</v>
      </c>
      <c r="D62" s="27"/>
      <c r="E62" s="140"/>
    </row>
    <row r="63" spans="1:5" x14ac:dyDescent="0.2">
      <c r="A63" s="139"/>
      <c r="B63" s="139"/>
      <c r="C63" s="21" t="s">
        <v>39</v>
      </c>
      <c r="D63" s="27"/>
      <c r="E63" s="141"/>
    </row>
    <row r="64" spans="1:5" ht="23.25" x14ac:dyDescent="0.2">
      <c r="A64" s="139"/>
      <c r="B64" s="139"/>
      <c r="C64" s="14" t="s">
        <v>43</v>
      </c>
      <c r="D64" s="26"/>
      <c r="E64" s="5" t="s">
        <v>8</v>
      </c>
    </row>
    <row r="65" spans="1:5" ht="23.25" x14ac:dyDescent="0.2">
      <c r="A65" s="139"/>
      <c r="B65" s="139"/>
      <c r="C65" s="14" t="s">
        <v>44</v>
      </c>
      <c r="D65" s="26"/>
      <c r="E65" s="5" t="s">
        <v>8</v>
      </c>
    </row>
    <row r="66" spans="1:5" ht="23.25" x14ac:dyDescent="0.2">
      <c r="A66" s="139"/>
      <c r="B66" s="139"/>
      <c r="C66" s="14" t="s">
        <v>45</v>
      </c>
      <c r="D66" s="26"/>
      <c r="E66" s="5" t="s">
        <v>8</v>
      </c>
    </row>
    <row r="67" spans="1:5" ht="13.5" thickBot="1" x14ac:dyDescent="0.25">
      <c r="A67" s="107"/>
      <c r="B67" s="108"/>
      <c r="C67" s="108"/>
      <c r="D67" s="108"/>
      <c r="E67" s="108"/>
    </row>
  </sheetData>
  <mergeCells count="12">
    <mergeCell ref="A67:E67"/>
    <mergeCell ref="B38:B66"/>
    <mergeCell ref="A38:A66"/>
    <mergeCell ref="E38:E63"/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68" priority="4" stopIfTrue="1" operator="equal">
      <formula>"H"</formula>
    </cfRule>
    <cfRule type="cellIs" dxfId="67" priority="5" stopIfTrue="1" operator="equal">
      <formula>"M"</formula>
    </cfRule>
    <cfRule type="cellIs" dxfId="66" priority="6" stopIfTrue="1" operator="equal">
      <formula>"L"</formula>
    </cfRule>
  </conditionalFormatting>
  <conditionalFormatting sqref="E64:E6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34:E36 E64:E66">
      <formula1>lmh</formula1>
    </dataValidation>
    <dataValidation type="list" allowBlank="1" showInputMessage="1" showErrorMessage="1" sqref="D16 D46">
      <formula1>Yesno</formula1>
    </dataValidation>
    <dataValidation type="list" allowBlank="1" showInputMessage="1" showErrorMessage="1" sqref="D29:D30 D59:D6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:B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5" t="s">
        <v>156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.75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>The Finance Company PLC (TFC)</v>
      </c>
      <c r="B5" s="118"/>
      <c r="C5" s="118"/>
      <c r="D5" s="118"/>
      <c r="E5" s="118"/>
    </row>
    <row r="6" spans="1:5" x14ac:dyDescent="0.2">
      <c r="A6" s="72" t="s">
        <v>146</v>
      </c>
      <c r="B6" s="73"/>
      <c r="C6" s="104"/>
      <c r="D6" s="104"/>
      <c r="E6" s="105"/>
    </row>
    <row r="7" spans="1:5" ht="32.25" x14ac:dyDescent="0.2">
      <c r="A7" s="18" t="s">
        <v>5</v>
      </c>
      <c r="B7" s="18" t="s">
        <v>139</v>
      </c>
      <c r="C7" s="84" t="s">
        <v>140</v>
      </c>
      <c r="D7" s="121"/>
      <c r="E7" s="19" t="s">
        <v>11</v>
      </c>
    </row>
    <row r="8" spans="1:5" x14ac:dyDescent="0.2">
      <c r="A8" s="137"/>
      <c r="B8" s="137"/>
      <c r="C8" s="20" t="s">
        <v>3</v>
      </c>
      <c r="D8" s="44"/>
      <c r="E8" s="109">
        <f>COUNTIF($E36:$E38,"H")*3+COUNTIF($E36:$E38,"M")*2+COUNTIF($E36:$E38,"L")*1</f>
        <v>3</v>
      </c>
    </row>
    <row r="9" spans="1:5" x14ac:dyDescent="0.2">
      <c r="A9" s="138"/>
      <c r="B9" s="138"/>
      <c r="C9" s="20" t="s">
        <v>4</v>
      </c>
      <c r="D9" s="44"/>
      <c r="E9" s="110"/>
    </row>
    <row r="10" spans="1:5" x14ac:dyDescent="0.2">
      <c r="A10" s="138"/>
      <c r="B10" s="138"/>
      <c r="C10" s="20" t="s">
        <v>97</v>
      </c>
      <c r="D10" s="44"/>
      <c r="E10" s="110"/>
    </row>
    <row r="11" spans="1:5" x14ac:dyDescent="0.2">
      <c r="A11" s="138"/>
      <c r="B11" s="138"/>
      <c r="C11" s="20" t="s">
        <v>98</v>
      </c>
      <c r="D11" s="44"/>
      <c r="E11" s="110"/>
    </row>
    <row r="12" spans="1:5" x14ac:dyDescent="0.2">
      <c r="A12" s="138"/>
      <c r="B12" s="138"/>
      <c r="C12" s="35" t="s">
        <v>109</v>
      </c>
      <c r="D12" s="44"/>
      <c r="E12" s="110"/>
    </row>
    <row r="13" spans="1:5" x14ac:dyDescent="0.2">
      <c r="A13" s="138"/>
      <c r="B13" s="138"/>
      <c r="C13" s="35" t="s">
        <v>12</v>
      </c>
      <c r="D13" s="44"/>
      <c r="E13" s="110"/>
    </row>
    <row r="14" spans="1:5" x14ac:dyDescent="0.2">
      <c r="A14" s="138"/>
      <c r="B14" s="138"/>
      <c r="C14" s="35" t="s">
        <v>112</v>
      </c>
      <c r="D14" s="44"/>
      <c r="E14" s="110"/>
    </row>
    <row r="15" spans="1:5" x14ac:dyDescent="0.2">
      <c r="A15" s="138"/>
      <c r="B15" s="138"/>
      <c r="C15" s="35" t="s">
        <v>31</v>
      </c>
      <c r="D15" s="44"/>
      <c r="E15" s="110"/>
    </row>
    <row r="16" spans="1:5" x14ac:dyDescent="0.2">
      <c r="A16" s="138"/>
      <c r="B16" s="138"/>
      <c r="C16" s="35" t="s">
        <v>99</v>
      </c>
      <c r="D16" s="44"/>
      <c r="E16" s="110"/>
    </row>
    <row r="17" spans="1:5" ht="25.5" x14ac:dyDescent="0.2">
      <c r="A17" s="138"/>
      <c r="B17" s="138"/>
      <c r="C17" s="36" t="s">
        <v>115</v>
      </c>
      <c r="D17" s="44"/>
      <c r="E17" s="110"/>
    </row>
    <row r="18" spans="1:5" x14ac:dyDescent="0.2">
      <c r="A18" s="138"/>
      <c r="B18" s="138"/>
      <c r="C18" s="35" t="s">
        <v>100</v>
      </c>
      <c r="D18" s="44"/>
      <c r="E18" s="110"/>
    </row>
    <row r="19" spans="1:5" x14ac:dyDescent="0.2">
      <c r="A19" s="138"/>
      <c r="B19" s="138"/>
      <c r="C19" s="35" t="s">
        <v>108</v>
      </c>
      <c r="D19" s="44"/>
      <c r="E19" s="110"/>
    </row>
    <row r="20" spans="1:5" x14ac:dyDescent="0.2">
      <c r="A20" s="138"/>
      <c r="B20" s="138"/>
      <c r="C20" s="35" t="s">
        <v>34</v>
      </c>
      <c r="D20" s="44"/>
      <c r="E20" s="110"/>
    </row>
    <row r="21" spans="1:5" x14ac:dyDescent="0.2">
      <c r="A21" s="138"/>
      <c r="B21" s="138"/>
      <c r="C21" s="35" t="s">
        <v>40</v>
      </c>
      <c r="D21" s="44"/>
      <c r="E21" s="110"/>
    </row>
    <row r="22" spans="1:5" x14ac:dyDescent="0.2">
      <c r="A22" s="138"/>
      <c r="B22" s="138"/>
      <c r="C22" s="35" t="s">
        <v>41</v>
      </c>
      <c r="D22" s="44"/>
      <c r="E22" s="110"/>
    </row>
    <row r="23" spans="1:5" x14ac:dyDescent="0.2">
      <c r="A23" s="138"/>
      <c r="B23" s="138"/>
      <c r="C23" s="35" t="s">
        <v>42</v>
      </c>
      <c r="D23" s="44"/>
      <c r="E23" s="110"/>
    </row>
    <row r="24" spans="1:5" x14ac:dyDescent="0.2">
      <c r="A24" s="138"/>
      <c r="B24" s="138"/>
      <c r="C24" s="35" t="s">
        <v>124</v>
      </c>
      <c r="D24" s="44"/>
      <c r="E24" s="110"/>
    </row>
    <row r="25" spans="1:5" x14ac:dyDescent="0.2">
      <c r="A25" s="138"/>
      <c r="B25" s="138"/>
      <c r="C25" s="35" t="s">
        <v>35</v>
      </c>
      <c r="D25" s="44"/>
      <c r="E25" s="110"/>
    </row>
    <row r="26" spans="1:5" x14ac:dyDescent="0.2">
      <c r="A26" s="138"/>
      <c r="B26" s="138"/>
      <c r="C26" s="36" t="s">
        <v>36</v>
      </c>
      <c r="D26" s="44"/>
      <c r="E26" s="110"/>
    </row>
    <row r="27" spans="1:5" x14ac:dyDescent="0.2">
      <c r="A27" s="138"/>
      <c r="B27" s="138"/>
      <c r="C27" s="35" t="s">
        <v>37</v>
      </c>
      <c r="D27" s="44"/>
      <c r="E27" s="110"/>
    </row>
    <row r="28" spans="1:5" x14ac:dyDescent="0.2">
      <c r="A28" s="138"/>
      <c r="B28" s="138"/>
      <c r="C28" s="35" t="s">
        <v>38</v>
      </c>
      <c r="D28" s="44"/>
      <c r="E28" s="110"/>
    </row>
    <row r="29" spans="1:5" x14ac:dyDescent="0.2">
      <c r="A29" s="138"/>
      <c r="B29" s="138"/>
      <c r="C29" s="35" t="s">
        <v>110</v>
      </c>
      <c r="D29" s="44"/>
      <c r="E29" s="110"/>
    </row>
    <row r="30" spans="1:5" x14ac:dyDescent="0.2">
      <c r="A30" s="138"/>
      <c r="B30" s="138"/>
      <c r="C30" s="35" t="s">
        <v>111</v>
      </c>
      <c r="D30" s="44"/>
      <c r="E30" s="110"/>
    </row>
    <row r="31" spans="1:5" x14ac:dyDescent="0.2">
      <c r="A31" s="138"/>
      <c r="B31" s="138"/>
      <c r="C31" s="35" t="s">
        <v>145</v>
      </c>
      <c r="D31" s="44"/>
      <c r="E31" s="110"/>
    </row>
    <row r="32" spans="1:5" x14ac:dyDescent="0.2">
      <c r="A32" s="138"/>
      <c r="B32" s="138"/>
      <c r="C32" s="35" t="s">
        <v>101</v>
      </c>
      <c r="D32" s="44"/>
      <c r="E32" s="110"/>
    </row>
    <row r="33" spans="1:5" x14ac:dyDescent="0.2">
      <c r="A33" s="138"/>
      <c r="B33" s="138"/>
      <c r="C33" s="37" t="s">
        <v>57</v>
      </c>
      <c r="D33" s="44"/>
      <c r="E33" s="110"/>
    </row>
    <row r="34" spans="1:5" x14ac:dyDescent="0.2">
      <c r="A34" s="138"/>
      <c r="B34" s="138"/>
      <c r="C34" s="35" t="s">
        <v>58</v>
      </c>
      <c r="D34" s="44"/>
      <c r="E34" s="110"/>
    </row>
    <row r="35" spans="1:5" x14ac:dyDescent="0.2">
      <c r="A35" s="138"/>
      <c r="B35" s="138"/>
      <c r="C35" s="35" t="s">
        <v>39</v>
      </c>
      <c r="D35" s="44"/>
      <c r="E35" s="111"/>
    </row>
    <row r="36" spans="1:5" ht="23.25" x14ac:dyDescent="0.2">
      <c r="A36" s="138"/>
      <c r="B36" s="138"/>
      <c r="C36" s="14" t="s">
        <v>43</v>
      </c>
      <c r="D36" s="26"/>
      <c r="E36" s="5" t="s">
        <v>8</v>
      </c>
    </row>
    <row r="37" spans="1:5" ht="23.25" x14ac:dyDescent="0.2">
      <c r="A37" s="138"/>
      <c r="B37" s="138"/>
      <c r="C37" s="14" t="s">
        <v>44</v>
      </c>
      <c r="D37" s="26"/>
      <c r="E37" s="5" t="s">
        <v>8</v>
      </c>
    </row>
    <row r="38" spans="1:5" ht="23.25" x14ac:dyDescent="0.2">
      <c r="A38" s="138"/>
      <c r="B38" s="138"/>
      <c r="C38" s="14" t="s">
        <v>45</v>
      </c>
      <c r="D38" s="26"/>
      <c r="E38" s="5" t="s">
        <v>8</v>
      </c>
    </row>
    <row r="39" spans="1:5" ht="13.5" thickBot="1" x14ac:dyDescent="0.25">
      <c r="A39" s="107"/>
      <c r="B39" s="136"/>
      <c r="C39" s="136"/>
      <c r="D39" s="136"/>
      <c r="E39" s="136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65" priority="1" stopIfTrue="1" operator="equal">
      <formula>"H"</formula>
    </cfRule>
    <cfRule type="cellIs" dxfId="64" priority="2" stopIfTrue="1" operator="equal">
      <formula>"M"</formula>
    </cfRule>
    <cfRule type="cellIs" dxfId="63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selection activeCell="D10" sqref="D1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5" t="s">
        <v>157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.75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>The Finance Company PLC (TFC)</v>
      </c>
      <c r="B5" s="118"/>
      <c r="C5" s="118"/>
      <c r="D5" s="118"/>
      <c r="E5" s="118"/>
    </row>
    <row r="6" spans="1:5" x14ac:dyDescent="0.2">
      <c r="A6" s="72" t="s">
        <v>146</v>
      </c>
      <c r="B6" s="73"/>
      <c r="C6" s="104"/>
      <c r="D6" s="104"/>
      <c r="E6" s="105"/>
    </row>
    <row r="7" spans="1:5" ht="32.25" x14ac:dyDescent="0.2">
      <c r="A7" s="18" t="s">
        <v>5</v>
      </c>
      <c r="B7" s="18" t="s">
        <v>137</v>
      </c>
      <c r="C7" s="84" t="s">
        <v>122</v>
      </c>
      <c r="D7" s="121"/>
      <c r="E7" s="19" t="s">
        <v>11</v>
      </c>
    </row>
    <row r="8" spans="1:5" x14ac:dyDescent="0.2">
      <c r="A8" s="137"/>
      <c r="B8" s="137"/>
      <c r="C8" s="20" t="s">
        <v>3</v>
      </c>
      <c r="D8" s="44" t="s">
        <v>259</v>
      </c>
      <c r="E8" s="109">
        <f>COUNTIF($E24:$E26,"H")*3+COUNTIF($E24:$E26,"M")*2+COUNTIF($E24:$E26,"L")*1</f>
        <v>3</v>
      </c>
    </row>
    <row r="9" spans="1:5" x14ac:dyDescent="0.2">
      <c r="A9" s="138"/>
      <c r="B9" s="138"/>
      <c r="C9" s="20" t="s">
        <v>4</v>
      </c>
      <c r="D9" s="44"/>
      <c r="E9" s="110"/>
    </row>
    <row r="10" spans="1:5" x14ac:dyDescent="0.2">
      <c r="A10" s="138"/>
      <c r="B10" s="138"/>
      <c r="C10" s="20" t="s">
        <v>97</v>
      </c>
      <c r="D10" s="44" t="s">
        <v>259</v>
      </c>
      <c r="E10" s="110"/>
    </row>
    <row r="11" spans="1:5" x14ac:dyDescent="0.2">
      <c r="A11" s="138"/>
      <c r="B11" s="138"/>
      <c r="C11" s="20" t="s">
        <v>98</v>
      </c>
      <c r="D11" s="44"/>
      <c r="E11" s="110"/>
    </row>
    <row r="12" spans="1:5" x14ac:dyDescent="0.2">
      <c r="A12" s="138"/>
      <c r="B12" s="138"/>
      <c r="C12" s="35" t="s">
        <v>109</v>
      </c>
      <c r="D12" s="44"/>
      <c r="E12" s="110"/>
    </row>
    <row r="13" spans="1:5" x14ac:dyDescent="0.2">
      <c r="A13" s="138"/>
      <c r="B13" s="138"/>
      <c r="C13" s="35" t="s">
        <v>12</v>
      </c>
      <c r="D13" s="44"/>
      <c r="E13" s="110"/>
    </row>
    <row r="14" spans="1:5" x14ac:dyDescent="0.2">
      <c r="A14" s="138"/>
      <c r="B14" s="138"/>
      <c r="C14" s="35" t="s">
        <v>112</v>
      </c>
      <c r="D14" s="44"/>
      <c r="E14" s="110"/>
    </row>
    <row r="15" spans="1:5" ht="25.5" x14ac:dyDescent="0.2">
      <c r="A15" s="138"/>
      <c r="B15" s="138"/>
      <c r="C15" s="36" t="s">
        <v>115</v>
      </c>
      <c r="D15" s="44"/>
      <c r="E15" s="110"/>
    </row>
    <row r="16" spans="1:5" x14ac:dyDescent="0.2">
      <c r="A16" s="138"/>
      <c r="B16" s="138"/>
      <c r="C16" s="35" t="s">
        <v>35</v>
      </c>
      <c r="D16" s="44"/>
      <c r="E16" s="110"/>
    </row>
    <row r="17" spans="1:5" x14ac:dyDescent="0.2">
      <c r="A17" s="138"/>
      <c r="B17" s="138"/>
      <c r="C17" s="36" t="s">
        <v>119</v>
      </c>
      <c r="D17" s="44"/>
      <c r="E17" s="110"/>
    </row>
    <row r="18" spans="1:5" x14ac:dyDescent="0.2">
      <c r="A18" s="138"/>
      <c r="B18" s="138"/>
      <c r="C18" s="35" t="s">
        <v>120</v>
      </c>
      <c r="D18" s="44"/>
      <c r="E18" s="110"/>
    </row>
    <row r="19" spans="1:5" x14ac:dyDescent="0.2">
      <c r="A19" s="138"/>
      <c r="B19" s="138"/>
      <c r="C19" s="35" t="s">
        <v>101</v>
      </c>
      <c r="D19" s="44"/>
      <c r="E19" s="110"/>
    </row>
    <row r="20" spans="1:5" x14ac:dyDescent="0.2">
      <c r="A20" s="138"/>
      <c r="B20" s="138"/>
      <c r="C20" s="35" t="s">
        <v>121</v>
      </c>
      <c r="D20" s="44"/>
      <c r="E20" s="110"/>
    </row>
    <row r="21" spans="1:5" x14ac:dyDescent="0.2">
      <c r="A21" s="138"/>
      <c r="B21" s="138"/>
      <c r="C21" s="37" t="s">
        <v>57</v>
      </c>
      <c r="D21" s="44"/>
      <c r="E21" s="110"/>
    </row>
    <row r="22" spans="1:5" x14ac:dyDescent="0.2">
      <c r="A22" s="138"/>
      <c r="B22" s="138"/>
      <c r="C22" s="35" t="s">
        <v>58</v>
      </c>
      <c r="D22" s="44"/>
      <c r="E22" s="110"/>
    </row>
    <row r="23" spans="1:5" x14ac:dyDescent="0.2">
      <c r="A23" s="138"/>
      <c r="B23" s="138"/>
      <c r="C23" s="35" t="s">
        <v>39</v>
      </c>
      <c r="D23" s="44"/>
      <c r="E23" s="111"/>
    </row>
    <row r="24" spans="1:5" ht="23.25" x14ac:dyDescent="0.2">
      <c r="A24" s="138"/>
      <c r="B24" s="138"/>
      <c r="C24" s="14" t="s">
        <v>43</v>
      </c>
      <c r="D24" s="26"/>
      <c r="E24" s="5" t="s">
        <v>8</v>
      </c>
    </row>
    <row r="25" spans="1:5" ht="23.25" x14ac:dyDescent="0.2">
      <c r="A25" s="138"/>
      <c r="B25" s="138"/>
      <c r="C25" s="14" t="s">
        <v>44</v>
      </c>
      <c r="D25" s="26"/>
      <c r="E25" s="5" t="s">
        <v>8</v>
      </c>
    </row>
    <row r="26" spans="1:5" ht="23.25" x14ac:dyDescent="0.2">
      <c r="A26" s="138"/>
      <c r="B26" s="138"/>
      <c r="C26" s="14" t="s">
        <v>45</v>
      </c>
      <c r="D26" s="26"/>
      <c r="E26" s="5" t="s">
        <v>8</v>
      </c>
    </row>
    <row r="27" spans="1:5" ht="13.5" thickBot="1" x14ac:dyDescent="0.25">
      <c r="A27" s="107"/>
      <c r="B27" s="136"/>
      <c r="C27" s="136"/>
      <c r="D27" s="136"/>
      <c r="E27" s="136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62" priority="1" stopIfTrue="1" operator="equal">
      <formula>"H"</formula>
    </cfRule>
    <cfRule type="cellIs" dxfId="61" priority="2" stopIfTrue="1" operator="equal">
      <formula>"M"</formula>
    </cfRule>
    <cfRule type="cellIs" dxfId="60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B8" sqref="B8:B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5" t="s">
        <v>158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>The Finance Company PLC (TFC)</v>
      </c>
      <c r="B5" s="118"/>
      <c r="C5" s="118"/>
      <c r="D5" s="118"/>
      <c r="E5" s="118"/>
    </row>
    <row r="6" spans="1:5" x14ac:dyDescent="0.2">
      <c r="A6" s="72" t="s">
        <v>146</v>
      </c>
      <c r="B6" s="73"/>
      <c r="C6" s="104"/>
      <c r="D6" s="104"/>
      <c r="E6" s="105"/>
    </row>
    <row r="7" spans="1:5" ht="32.25" x14ac:dyDescent="0.2">
      <c r="A7" s="18" t="s">
        <v>5</v>
      </c>
      <c r="B7" s="18" t="s">
        <v>68</v>
      </c>
      <c r="C7" s="84" t="s">
        <v>138</v>
      </c>
      <c r="D7" s="121"/>
      <c r="E7" s="19" t="s">
        <v>11</v>
      </c>
    </row>
    <row r="8" spans="1:5" x14ac:dyDescent="0.2">
      <c r="A8" s="137"/>
      <c r="B8" s="137"/>
      <c r="C8" s="20" t="s">
        <v>3</v>
      </c>
      <c r="D8" s="44"/>
      <c r="E8" s="109">
        <f>COUNTIF($E21:$E23,"H")*3+COUNTIF($E21:$E23,"M")*2+COUNTIF($E21:$E23,"L")*1</f>
        <v>3</v>
      </c>
    </row>
    <row r="9" spans="1:5" x14ac:dyDescent="0.2">
      <c r="A9" s="138"/>
      <c r="B9" s="138"/>
      <c r="C9" s="20" t="s">
        <v>4</v>
      </c>
      <c r="D9" s="44"/>
      <c r="E9" s="110"/>
    </row>
    <row r="10" spans="1:5" x14ac:dyDescent="0.2">
      <c r="A10" s="138"/>
      <c r="B10" s="138"/>
      <c r="C10" s="20" t="s">
        <v>97</v>
      </c>
      <c r="D10" s="44"/>
      <c r="E10" s="110"/>
    </row>
    <row r="11" spans="1:5" x14ac:dyDescent="0.2">
      <c r="A11" s="138"/>
      <c r="B11" s="138"/>
      <c r="C11" s="20" t="s">
        <v>16</v>
      </c>
      <c r="D11" s="44"/>
      <c r="E11" s="110"/>
    </row>
    <row r="12" spans="1:5" x14ac:dyDescent="0.2">
      <c r="A12" s="138"/>
      <c r="B12" s="138"/>
      <c r="C12" s="35" t="s">
        <v>109</v>
      </c>
      <c r="D12" s="44"/>
      <c r="E12" s="110"/>
    </row>
    <row r="13" spans="1:5" x14ac:dyDescent="0.2">
      <c r="A13" s="138"/>
      <c r="B13" s="138"/>
      <c r="C13" s="35" t="s">
        <v>12</v>
      </c>
      <c r="D13" s="44"/>
      <c r="E13" s="110"/>
    </row>
    <row r="14" spans="1:5" x14ac:dyDescent="0.2">
      <c r="A14" s="138"/>
      <c r="B14" s="138"/>
      <c r="C14" s="35" t="s">
        <v>112</v>
      </c>
      <c r="D14" s="44"/>
      <c r="E14" s="110"/>
    </row>
    <row r="15" spans="1:5" ht="25.5" x14ac:dyDescent="0.2">
      <c r="A15" s="138"/>
      <c r="B15" s="138"/>
      <c r="C15" s="36" t="s">
        <v>115</v>
      </c>
      <c r="D15" s="44"/>
      <c r="E15" s="110"/>
    </row>
    <row r="16" spans="1:5" x14ac:dyDescent="0.2">
      <c r="A16" s="138"/>
      <c r="B16" s="138"/>
      <c r="C16" s="36" t="s">
        <v>125</v>
      </c>
      <c r="D16" s="44"/>
      <c r="E16" s="110"/>
    </row>
    <row r="17" spans="1:5" x14ac:dyDescent="0.2">
      <c r="A17" s="138"/>
      <c r="B17" s="138"/>
      <c r="C17" s="36" t="s">
        <v>124</v>
      </c>
      <c r="D17" s="44"/>
      <c r="E17" s="110"/>
    </row>
    <row r="18" spans="1:5" x14ac:dyDescent="0.2">
      <c r="A18" s="138"/>
      <c r="B18" s="138"/>
      <c r="C18" s="35" t="s">
        <v>35</v>
      </c>
      <c r="D18" s="44"/>
      <c r="E18" s="110"/>
    </row>
    <row r="19" spans="1:5" x14ac:dyDescent="0.2">
      <c r="A19" s="138"/>
      <c r="B19" s="138"/>
      <c r="C19" s="36" t="s">
        <v>119</v>
      </c>
      <c r="D19" s="44"/>
      <c r="E19" s="110"/>
    </row>
    <row r="20" spans="1:5" x14ac:dyDescent="0.2">
      <c r="A20" s="138"/>
      <c r="B20" s="138"/>
      <c r="C20" s="35" t="s">
        <v>58</v>
      </c>
      <c r="D20" s="44"/>
      <c r="E20" s="110"/>
    </row>
    <row r="21" spans="1:5" x14ac:dyDescent="0.2">
      <c r="A21" s="138"/>
      <c r="B21" s="138"/>
      <c r="C21" s="14" t="s">
        <v>126</v>
      </c>
      <c r="D21" s="26"/>
      <c r="E21" s="5" t="s">
        <v>8</v>
      </c>
    </row>
    <row r="22" spans="1:5" x14ac:dyDescent="0.2">
      <c r="A22" s="138"/>
      <c r="B22" s="138"/>
      <c r="C22" s="14" t="s">
        <v>13</v>
      </c>
      <c r="D22" s="26"/>
      <c r="E22" s="5" t="s">
        <v>8</v>
      </c>
    </row>
    <row r="23" spans="1:5" x14ac:dyDescent="0.2">
      <c r="A23" s="138"/>
      <c r="B23" s="138"/>
      <c r="C23" s="14" t="s">
        <v>14</v>
      </c>
      <c r="D23" s="26"/>
      <c r="E23" s="5" t="s">
        <v>8</v>
      </c>
    </row>
    <row r="24" spans="1:5" ht="13.5" thickBot="1" x14ac:dyDescent="0.25">
      <c r="A24" s="107"/>
      <c r="B24" s="136"/>
      <c r="C24" s="136"/>
      <c r="D24" s="136"/>
      <c r="E24" s="136"/>
    </row>
    <row r="25" spans="1:5" x14ac:dyDescent="0.2">
      <c r="A25" s="46"/>
      <c r="B25" s="46"/>
      <c r="C25" s="46"/>
      <c r="D25" s="46"/>
      <c r="E25" s="46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59" priority="1" stopIfTrue="1" operator="equal">
      <formula>"H"</formula>
    </cfRule>
    <cfRule type="cellIs" dxfId="58" priority="2" stopIfTrue="1" operator="equal">
      <formula>"M"</formula>
    </cfRule>
    <cfRule type="cellIs" dxfId="57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8"/>
  <sheetViews>
    <sheetView workbookViewId="0">
      <pane xSplit="1" ySplit="8" topLeftCell="B22" activePane="bottomRight" state="frozen"/>
      <selection pane="topRight" activeCell="B1" sqref="B1"/>
      <selection pane="bottomLeft" activeCell="A9" sqref="A9"/>
      <selection pane="bottomRight" activeCell="D28" sqref="D2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4" t="s">
        <v>147</v>
      </c>
      <c r="B1" s="65"/>
      <c r="C1" s="65"/>
      <c r="D1" s="65"/>
      <c r="E1" s="77"/>
    </row>
    <row r="2" spans="1:256" x14ac:dyDescent="0.2">
      <c r="A2" s="66"/>
      <c r="B2" s="67"/>
      <c r="C2" s="67"/>
      <c r="D2" s="67"/>
      <c r="E2" s="78"/>
    </row>
    <row r="3" spans="1:256" x14ac:dyDescent="0.2">
      <c r="A3" s="66"/>
      <c r="B3" s="67"/>
      <c r="C3" s="67"/>
      <c r="D3" s="67"/>
      <c r="E3" s="78"/>
    </row>
    <row r="4" spans="1:256" ht="9.75" customHeight="1" x14ac:dyDescent="0.2">
      <c r="A4" s="66"/>
      <c r="B4" s="67"/>
      <c r="C4" s="67"/>
      <c r="D4" s="67"/>
      <c r="E4" s="78"/>
    </row>
    <row r="5" spans="1:256" ht="3.75" hidden="1" customHeight="1" x14ac:dyDescent="0.2">
      <c r="A5" s="68"/>
      <c r="B5" s="69"/>
      <c r="C5" s="69"/>
      <c r="D5" s="69"/>
      <c r="E5" s="79"/>
    </row>
    <row r="6" spans="1:256" ht="12.75" customHeight="1" x14ac:dyDescent="0.2">
      <c r="A6" s="80" t="str">
        <f>PROCESS</f>
        <v>The Finance Company PLC (TFC)</v>
      </c>
      <c r="B6" s="81"/>
      <c r="C6" s="81"/>
      <c r="D6" s="81"/>
      <c r="E6" s="82"/>
    </row>
    <row r="7" spans="1:256" x14ac:dyDescent="0.2">
      <c r="A7" s="72" t="str">
        <f>Index!A8</f>
        <v>Version Number 1.0                                                                                                                    Dt. 12.09.2015</v>
      </c>
      <c r="B7" s="73"/>
      <c r="C7" s="74"/>
      <c r="D7" s="74"/>
      <c r="E7" s="83"/>
    </row>
    <row r="8" spans="1:256" ht="39" customHeight="1" x14ac:dyDescent="0.2">
      <c r="A8" s="7" t="s">
        <v>5</v>
      </c>
      <c r="B8" s="8" t="s">
        <v>0</v>
      </c>
      <c r="C8" s="84" t="s">
        <v>10</v>
      </c>
      <c r="D8" s="85"/>
      <c r="E8" s="9" t="s">
        <v>11</v>
      </c>
    </row>
    <row r="9" spans="1:256" x14ac:dyDescent="0.2">
      <c r="A9" s="92">
        <v>1</v>
      </c>
      <c r="B9" s="95" t="s">
        <v>262</v>
      </c>
      <c r="C9" s="10" t="s">
        <v>12</v>
      </c>
      <c r="D9" s="25" t="s">
        <v>243</v>
      </c>
      <c r="E9" s="89">
        <f>COUNTIF($E20:$E22,"H")*3+COUNTIF($E20:$E22,"M")*2+COUNTIF($E20:$E22,"L")*1</f>
        <v>5</v>
      </c>
    </row>
    <row r="10" spans="1:256" x14ac:dyDescent="0.2">
      <c r="A10" s="93"/>
      <c r="B10" s="96"/>
      <c r="C10" s="4" t="s">
        <v>3</v>
      </c>
      <c r="D10" s="25" t="s">
        <v>242</v>
      </c>
      <c r="E10" s="90"/>
    </row>
    <row r="11" spans="1:256" x14ac:dyDescent="0.2">
      <c r="A11" s="93"/>
      <c r="B11" s="96"/>
      <c r="C11" s="1" t="s">
        <v>4</v>
      </c>
      <c r="D11" s="25" t="s">
        <v>159</v>
      </c>
      <c r="E11" s="91"/>
    </row>
    <row r="12" spans="1:256" x14ac:dyDescent="0.2">
      <c r="A12" s="93"/>
      <c r="B12" s="96"/>
      <c r="C12" s="1" t="s">
        <v>2</v>
      </c>
      <c r="D12" s="25" t="s">
        <v>244</v>
      </c>
      <c r="E12" s="91"/>
    </row>
    <row r="13" spans="1:256" ht="38.25" x14ac:dyDescent="0.2">
      <c r="A13" s="93"/>
      <c r="B13" s="96"/>
      <c r="C13" s="1" t="s">
        <v>9</v>
      </c>
      <c r="D13" s="25" t="s">
        <v>245</v>
      </c>
      <c r="E13" s="91"/>
    </row>
    <row r="14" spans="1:256" x14ac:dyDescent="0.2">
      <c r="A14" s="93"/>
      <c r="B14" s="96"/>
      <c r="C14" s="2" t="s">
        <v>7</v>
      </c>
      <c r="D14" s="25" t="s">
        <v>160</v>
      </c>
      <c r="E14" s="91"/>
    </row>
    <row r="15" spans="1:256" x14ac:dyDescent="0.2">
      <c r="A15" s="93"/>
      <c r="B15" s="96"/>
      <c r="C15" s="2" t="s">
        <v>16</v>
      </c>
      <c r="D15" s="25" t="s">
        <v>25</v>
      </c>
      <c r="E15" s="91"/>
      <c r="IS15" t="s">
        <v>24</v>
      </c>
      <c r="IV15" s="31" t="s">
        <v>8</v>
      </c>
    </row>
    <row r="16" spans="1:256" x14ac:dyDescent="0.2">
      <c r="A16" s="93"/>
      <c r="B16" s="96"/>
      <c r="C16" s="1" t="s">
        <v>49</v>
      </c>
      <c r="D16" s="24" t="s">
        <v>246</v>
      </c>
      <c r="E16" s="91"/>
      <c r="IS16" t="s">
        <v>25</v>
      </c>
      <c r="IV16" s="31" t="s">
        <v>66</v>
      </c>
    </row>
    <row r="17" spans="1:256" x14ac:dyDescent="0.2">
      <c r="A17" s="93"/>
      <c r="B17" s="96"/>
      <c r="C17" s="1" t="s">
        <v>50</v>
      </c>
      <c r="D17" s="24" t="s">
        <v>161</v>
      </c>
      <c r="E17" s="91"/>
      <c r="IS17" t="s">
        <v>26</v>
      </c>
      <c r="IV17" s="31" t="s">
        <v>67</v>
      </c>
    </row>
    <row r="18" spans="1:256" x14ac:dyDescent="0.2">
      <c r="A18" s="93"/>
      <c r="B18" s="96"/>
      <c r="C18" s="1" t="s">
        <v>101</v>
      </c>
      <c r="D18" s="24" t="s">
        <v>103</v>
      </c>
      <c r="E18" s="91"/>
    </row>
    <row r="19" spans="1:256" x14ac:dyDescent="0.2">
      <c r="A19" s="93"/>
      <c r="B19" s="96"/>
      <c r="C19" s="1" t="s">
        <v>27</v>
      </c>
      <c r="D19" s="25" t="s">
        <v>247</v>
      </c>
      <c r="E19" s="91"/>
    </row>
    <row r="20" spans="1:256" ht="25.5" x14ac:dyDescent="0.2">
      <c r="A20" s="93"/>
      <c r="B20" s="96"/>
      <c r="C20" s="6" t="s">
        <v>15</v>
      </c>
      <c r="D20" s="25" t="s">
        <v>163</v>
      </c>
      <c r="E20" s="5" t="s">
        <v>67</v>
      </c>
      <c r="G20" s="3"/>
    </row>
    <row r="21" spans="1:256" x14ac:dyDescent="0.2">
      <c r="A21" s="93"/>
      <c r="B21" s="96"/>
      <c r="C21" s="6" t="s">
        <v>13</v>
      </c>
      <c r="D21" s="25" t="s">
        <v>164</v>
      </c>
      <c r="E21" s="5" t="s">
        <v>8</v>
      </c>
    </row>
    <row r="22" spans="1:256" x14ac:dyDescent="0.2">
      <c r="A22" s="94"/>
      <c r="B22" s="97"/>
      <c r="C22" s="6" t="s">
        <v>14</v>
      </c>
      <c r="D22" s="25" t="s">
        <v>165</v>
      </c>
      <c r="E22" s="5" t="s">
        <v>8</v>
      </c>
    </row>
    <row r="23" spans="1:256" ht="13.5" thickBot="1" x14ac:dyDescent="0.25">
      <c r="A23" s="86"/>
      <c r="B23" s="87"/>
      <c r="C23" s="87"/>
      <c r="D23" s="87"/>
      <c r="E23" s="88"/>
    </row>
    <row r="24" spans="1:256" x14ac:dyDescent="0.2">
      <c r="A24" s="92">
        <v>2</v>
      </c>
      <c r="B24" s="95"/>
      <c r="C24" s="10" t="s">
        <v>12</v>
      </c>
      <c r="D24" s="25" t="s">
        <v>261</v>
      </c>
      <c r="E24" s="89">
        <f>COUNTIF($E35:$E37,"H")*3+COUNTIF($E35:$E37,"M")*2+COUNTIF($E35:$E37,"L")*1</f>
        <v>5</v>
      </c>
    </row>
    <row r="25" spans="1:256" x14ac:dyDescent="0.2">
      <c r="A25" s="93"/>
      <c r="B25" s="96"/>
      <c r="C25" s="4" t="s">
        <v>3</v>
      </c>
      <c r="D25" s="25" t="s">
        <v>242</v>
      </c>
      <c r="E25" s="90"/>
    </row>
    <row r="26" spans="1:256" x14ac:dyDescent="0.2">
      <c r="A26" s="93"/>
      <c r="B26" s="96"/>
      <c r="C26" s="1" t="s">
        <v>4</v>
      </c>
      <c r="D26" s="25" t="s">
        <v>159</v>
      </c>
      <c r="E26" s="91"/>
    </row>
    <row r="27" spans="1:256" x14ac:dyDescent="0.2">
      <c r="A27" s="93"/>
      <c r="B27" s="96"/>
      <c r="C27" s="1" t="s">
        <v>2</v>
      </c>
      <c r="D27" s="25" t="s">
        <v>244</v>
      </c>
      <c r="E27" s="91"/>
    </row>
    <row r="28" spans="1:256" ht="38.25" x14ac:dyDescent="0.2">
      <c r="A28" s="93"/>
      <c r="B28" s="96"/>
      <c r="C28" s="1" t="s">
        <v>9</v>
      </c>
      <c r="D28" s="25" t="s">
        <v>245</v>
      </c>
      <c r="E28" s="91"/>
    </row>
    <row r="29" spans="1:256" x14ac:dyDescent="0.2">
      <c r="A29" s="93"/>
      <c r="B29" s="96"/>
      <c r="C29" s="2" t="s">
        <v>7</v>
      </c>
      <c r="D29" s="25" t="s">
        <v>160</v>
      </c>
      <c r="E29" s="91"/>
    </row>
    <row r="30" spans="1:256" x14ac:dyDescent="0.2">
      <c r="A30" s="93"/>
      <c r="B30" s="96"/>
      <c r="C30" s="2" t="s">
        <v>16</v>
      </c>
      <c r="D30" s="25" t="s">
        <v>25</v>
      </c>
      <c r="E30" s="91"/>
      <c r="IS30" t="s">
        <v>24</v>
      </c>
      <c r="IV30" s="31" t="s">
        <v>8</v>
      </c>
    </row>
    <row r="31" spans="1:256" x14ac:dyDescent="0.2">
      <c r="A31" s="93"/>
      <c r="B31" s="96"/>
      <c r="C31" s="1" t="s">
        <v>49</v>
      </c>
      <c r="D31" s="24" t="s">
        <v>246</v>
      </c>
      <c r="E31" s="91"/>
      <c r="IS31" t="s">
        <v>25</v>
      </c>
      <c r="IV31" s="31" t="s">
        <v>66</v>
      </c>
    </row>
    <row r="32" spans="1:256" x14ac:dyDescent="0.2">
      <c r="A32" s="93"/>
      <c r="B32" s="96"/>
      <c r="C32" s="1" t="s">
        <v>50</v>
      </c>
      <c r="D32" s="24" t="s">
        <v>161</v>
      </c>
      <c r="E32" s="91"/>
      <c r="IS32" t="s">
        <v>26</v>
      </c>
      <c r="IV32" s="31" t="s">
        <v>67</v>
      </c>
    </row>
    <row r="33" spans="1:7" x14ac:dyDescent="0.2">
      <c r="A33" s="93"/>
      <c r="B33" s="96"/>
      <c r="C33" s="1" t="s">
        <v>101</v>
      </c>
      <c r="D33" s="24" t="s">
        <v>103</v>
      </c>
      <c r="E33" s="91"/>
    </row>
    <row r="34" spans="1:7" x14ac:dyDescent="0.2">
      <c r="A34" s="93"/>
      <c r="B34" s="96"/>
      <c r="C34" s="1" t="s">
        <v>27</v>
      </c>
      <c r="D34" s="25" t="s">
        <v>247</v>
      </c>
      <c r="E34" s="91"/>
    </row>
    <row r="35" spans="1:7" ht="25.5" x14ac:dyDescent="0.2">
      <c r="A35" s="93"/>
      <c r="B35" s="96"/>
      <c r="C35" s="6" t="s">
        <v>15</v>
      </c>
      <c r="D35" s="25" t="s">
        <v>163</v>
      </c>
      <c r="E35" s="5" t="s">
        <v>67</v>
      </c>
      <c r="G35" s="3"/>
    </row>
    <row r="36" spans="1:7" x14ac:dyDescent="0.2">
      <c r="A36" s="93"/>
      <c r="B36" s="96"/>
      <c r="C36" s="6" t="s">
        <v>13</v>
      </c>
      <c r="D36" s="25" t="s">
        <v>164</v>
      </c>
      <c r="E36" s="5" t="s">
        <v>8</v>
      </c>
    </row>
    <row r="37" spans="1:7" x14ac:dyDescent="0.2">
      <c r="A37" s="94"/>
      <c r="B37" s="97"/>
      <c r="C37" s="6" t="s">
        <v>14</v>
      </c>
      <c r="D37" s="25" t="s">
        <v>165</v>
      </c>
      <c r="E37" s="5" t="s">
        <v>8</v>
      </c>
    </row>
    <row r="38" spans="1:7" ht="13.5" thickBot="1" x14ac:dyDescent="0.25">
      <c r="A38" s="86"/>
      <c r="B38" s="87"/>
      <c r="C38" s="87"/>
      <c r="D38" s="87"/>
      <c r="E38" s="88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2">
    <mergeCell ref="A24:A37"/>
    <mergeCell ref="B24:B37"/>
    <mergeCell ref="E24:E34"/>
    <mergeCell ref="A38:E38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92" priority="4" stopIfTrue="1" operator="equal">
      <formula>"H"</formula>
    </cfRule>
    <cfRule type="cellIs" dxfId="91" priority="5" stopIfTrue="1" operator="equal">
      <formula>"M"</formula>
    </cfRule>
    <cfRule type="cellIs" dxfId="90" priority="6" stopIfTrue="1" operator="equal">
      <formula>"L"</formula>
    </cfRule>
  </conditionalFormatting>
  <conditionalFormatting sqref="E35:E37">
    <cfRule type="cellIs" dxfId="56" priority="1" stopIfTrue="1" operator="equal">
      <formula>"H"</formula>
    </cfRule>
    <cfRule type="cellIs" dxfId="55" priority="2" stopIfTrue="1" operator="equal">
      <formula>"M"</formula>
    </cfRule>
    <cfRule type="cellIs" dxfId="54" priority="3" stopIfTrue="1" operator="equal">
      <formula>"L"</formula>
    </cfRule>
  </conditionalFormatting>
  <dataValidations count="3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  <dataValidation type="list" allowBlank="1" showInputMessage="1" showErrorMessage="1" sqref="D18 D33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0"/>
  <sheetViews>
    <sheetView topLeftCell="A40" workbookViewId="0">
      <selection activeCell="G37" sqref="G35:G3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4" t="s">
        <v>148</v>
      </c>
      <c r="B1" s="65"/>
      <c r="C1" s="65"/>
      <c r="D1" s="65"/>
      <c r="E1" s="77"/>
    </row>
    <row r="2" spans="1:5" x14ac:dyDescent="0.2">
      <c r="A2" s="66"/>
      <c r="B2" s="67"/>
      <c r="C2" s="67"/>
      <c r="D2" s="67"/>
      <c r="E2" s="78"/>
    </row>
    <row r="3" spans="1:5" x14ac:dyDescent="0.2">
      <c r="A3" s="66"/>
      <c r="B3" s="67"/>
      <c r="C3" s="67"/>
      <c r="D3" s="67"/>
      <c r="E3" s="78"/>
    </row>
    <row r="4" spans="1:5" ht="9" customHeight="1" x14ac:dyDescent="0.2">
      <c r="A4" s="66"/>
      <c r="B4" s="67"/>
      <c r="C4" s="67"/>
      <c r="D4" s="67"/>
      <c r="E4" s="78"/>
    </row>
    <row r="5" spans="1:5" ht="12.75" hidden="1" customHeight="1" x14ac:dyDescent="0.2">
      <c r="A5" s="68"/>
      <c r="B5" s="69"/>
      <c r="C5" s="69"/>
      <c r="D5" s="69"/>
      <c r="E5" s="79"/>
    </row>
    <row r="6" spans="1:5" ht="14.25" x14ac:dyDescent="0.2">
      <c r="A6" s="101" t="str">
        <f>PROCESS</f>
        <v>The Finance Company PLC (TFC)</v>
      </c>
      <c r="B6" s="102"/>
      <c r="C6" s="102"/>
      <c r="D6" s="102"/>
      <c r="E6" s="103"/>
    </row>
    <row r="7" spans="1:5" x14ac:dyDescent="0.2">
      <c r="A7" s="72" t="str">
        <f>Index!A8</f>
        <v>Version Number 1.0                                                                                                                    Dt. 12.09.2015</v>
      </c>
      <c r="B7" s="73"/>
      <c r="C7" s="104"/>
      <c r="D7" s="104"/>
      <c r="E7" s="105"/>
    </row>
    <row r="8" spans="1:5" ht="32.25" x14ac:dyDescent="0.2">
      <c r="A8" s="7" t="s">
        <v>5</v>
      </c>
      <c r="B8" s="8" t="s">
        <v>128</v>
      </c>
      <c r="C8" s="84" t="s">
        <v>129</v>
      </c>
      <c r="D8" s="106"/>
      <c r="E8" s="9" t="s">
        <v>11</v>
      </c>
    </row>
    <row r="9" spans="1:5" x14ac:dyDescent="0.2">
      <c r="A9" s="92">
        <v>1</v>
      </c>
      <c r="B9" s="95" t="s">
        <v>264</v>
      </c>
      <c r="C9" s="10" t="s">
        <v>12</v>
      </c>
      <c r="D9" s="25" t="s">
        <v>166</v>
      </c>
      <c r="E9" s="89">
        <f>COUNTIF($E26:$E28,"H")*3+COUNTIF($E26:$E28,"M")*2+COUNTIF($E26:$E28,"L")*1</f>
        <v>3</v>
      </c>
    </row>
    <row r="10" spans="1:5" x14ac:dyDescent="0.2">
      <c r="A10" s="93"/>
      <c r="B10" s="96"/>
      <c r="C10" s="4" t="s">
        <v>3</v>
      </c>
      <c r="D10" s="25" t="s">
        <v>263</v>
      </c>
      <c r="E10" s="90"/>
    </row>
    <row r="11" spans="1:5" x14ac:dyDescent="0.2">
      <c r="A11" s="93"/>
      <c r="B11" s="96"/>
      <c r="C11" s="1" t="s">
        <v>4</v>
      </c>
      <c r="D11" s="25" t="s">
        <v>169</v>
      </c>
      <c r="E11" s="98"/>
    </row>
    <row r="12" spans="1:5" x14ac:dyDescent="0.2">
      <c r="A12" s="93"/>
      <c r="B12" s="96"/>
      <c r="C12" s="1" t="s">
        <v>2</v>
      </c>
      <c r="D12" s="25" t="s">
        <v>168</v>
      </c>
      <c r="E12" s="98"/>
    </row>
    <row r="13" spans="1:5" ht="38.25" x14ac:dyDescent="0.2">
      <c r="A13" s="93"/>
      <c r="B13" s="96"/>
      <c r="C13" s="1" t="s">
        <v>9</v>
      </c>
      <c r="D13" s="25" t="s">
        <v>245</v>
      </c>
      <c r="E13" s="98"/>
    </row>
    <row r="14" spans="1:5" x14ac:dyDescent="0.2">
      <c r="A14" s="93"/>
      <c r="B14" s="96"/>
      <c r="C14" s="2" t="s">
        <v>130</v>
      </c>
      <c r="D14" s="25" t="s">
        <v>25</v>
      </c>
      <c r="E14" s="98"/>
    </row>
    <row r="15" spans="1:5" x14ac:dyDescent="0.2">
      <c r="A15" s="93"/>
      <c r="B15" s="96"/>
      <c r="C15" s="1" t="s">
        <v>49</v>
      </c>
      <c r="D15" s="24" t="s">
        <v>170</v>
      </c>
      <c r="E15" s="98"/>
    </row>
    <row r="16" spans="1:5" ht="25.5" x14ac:dyDescent="0.2">
      <c r="A16" s="93"/>
      <c r="B16" s="96"/>
      <c r="C16" s="36" t="s">
        <v>115</v>
      </c>
      <c r="D16" s="24" t="s">
        <v>171</v>
      </c>
      <c r="E16" s="98"/>
    </row>
    <row r="17" spans="1:5" ht="25.5" x14ac:dyDescent="0.2">
      <c r="A17" s="93"/>
      <c r="B17" s="96"/>
      <c r="C17" s="20" t="s">
        <v>118</v>
      </c>
      <c r="D17" s="24" t="s">
        <v>172</v>
      </c>
      <c r="E17" s="98"/>
    </row>
    <row r="18" spans="1:5" ht="15.75" customHeight="1" x14ac:dyDescent="0.2">
      <c r="A18" s="93"/>
      <c r="B18" s="96"/>
      <c r="C18" s="35" t="s">
        <v>34</v>
      </c>
      <c r="D18" s="24" t="s">
        <v>173</v>
      </c>
      <c r="E18" s="98"/>
    </row>
    <row r="19" spans="1:5" ht="15.75" customHeight="1" x14ac:dyDescent="0.2">
      <c r="A19" s="93"/>
      <c r="B19" s="96"/>
      <c r="C19" s="35" t="s">
        <v>40</v>
      </c>
      <c r="D19" s="24" t="s">
        <v>174</v>
      </c>
      <c r="E19" s="98"/>
    </row>
    <row r="20" spans="1:5" ht="15.75" customHeight="1" x14ac:dyDescent="0.2">
      <c r="A20" s="93"/>
      <c r="B20" s="96"/>
      <c r="C20" s="35" t="s">
        <v>41</v>
      </c>
      <c r="D20" s="24" t="s">
        <v>175</v>
      </c>
      <c r="E20" s="98"/>
    </row>
    <row r="21" spans="1:5" ht="15.75" customHeight="1" x14ac:dyDescent="0.2">
      <c r="A21" s="93"/>
      <c r="B21" s="96"/>
      <c r="C21" s="35" t="s">
        <v>42</v>
      </c>
      <c r="D21" s="24" t="s">
        <v>176</v>
      </c>
      <c r="E21" s="98"/>
    </row>
    <row r="22" spans="1:5" ht="15.75" customHeight="1" x14ac:dyDescent="0.2">
      <c r="A22" s="93"/>
      <c r="B22" s="96"/>
      <c r="C22" s="35" t="s">
        <v>53</v>
      </c>
      <c r="D22" s="24" t="s">
        <v>177</v>
      </c>
      <c r="E22" s="98"/>
    </row>
    <row r="23" spans="1:5" ht="15.75" customHeight="1" x14ac:dyDescent="0.2">
      <c r="A23" s="93"/>
      <c r="B23" s="96"/>
      <c r="C23" s="45" t="s">
        <v>57</v>
      </c>
      <c r="D23" s="24"/>
      <c r="E23" s="98"/>
    </row>
    <row r="24" spans="1:5" x14ac:dyDescent="0.2">
      <c r="A24" s="93"/>
      <c r="B24" s="96"/>
      <c r="C24" s="1" t="s">
        <v>101</v>
      </c>
      <c r="D24" s="24" t="s">
        <v>103</v>
      </c>
      <c r="E24" s="98"/>
    </row>
    <row r="25" spans="1:5" x14ac:dyDescent="0.2">
      <c r="A25" s="93"/>
      <c r="B25" s="96"/>
      <c r="C25" s="1" t="s">
        <v>27</v>
      </c>
      <c r="D25" s="25" t="s">
        <v>178</v>
      </c>
      <c r="E25" s="98"/>
    </row>
    <row r="26" spans="1:5" ht="25.5" x14ac:dyDescent="0.2">
      <c r="A26" s="93"/>
      <c r="B26" s="96"/>
      <c r="C26" s="6" t="s">
        <v>15</v>
      </c>
      <c r="D26" s="25" t="s">
        <v>179</v>
      </c>
      <c r="E26" s="5" t="s">
        <v>8</v>
      </c>
    </row>
    <row r="27" spans="1:5" x14ac:dyDescent="0.2">
      <c r="A27" s="93"/>
      <c r="B27" s="96"/>
      <c r="C27" s="6" t="s">
        <v>13</v>
      </c>
      <c r="D27" s="25" t="s">
        <v>164</v>
      </c>
      <c r="E27" s="5" t="s">
        <v>8</v>
      </c>
    </row>
    <row r="28" spans="1:5" x14ac:dyDescent="0.2">
      <c r="A28" s="94"/>
      <c r="B28" s="97"/>
      <c r="C28" s="6" t="s">
        <v>14</v>
      </c>
      <c r="D28" s="25" t="s">
        <v>25</v>
      </c>
      <c r="E28" s="5" t="s">
        <v>8</v>
      </c>
    </row>
    <row r="29" spans="1:5" ht="13.5" thickBot="1" x14ac:dyDescent="0.25">
      <c r="A29" s="86"/>
      <c r="B29" s="99"/>
      <c r="C29" s="99"/>
      <c r="D29" s="99"/>
      <c r="E29" s="100"/>
    </row>
    <row r="30" spans="1:5" x14ac:dyDescent="0.2">
      <c r="A30" s="92">
        <v>2</v>
      </c>
      <c r="B30" s="95" t="s">
        <v>265</v>
      </c>
      <c r="C30" s="10" t="s">
        <v>12</v>
      </c>
      <c r="D30" s="25" t="s">
        <v>266</v>
      </c>
      <c r="E30" s="89">
        <f>COUNTIF($E47:$E49,"H")*3+COUNTIF($E47:$E49,"M")*2+COUNTIF($E47:$E49,"L")*1</f>
        <v>3</v>
      </c>
    </row>
    <row r="31" spans="1:5" ht="38.25" x14ac:dyDescent="0.2">
      <c r="A31" s="93"/>
      <c r="B31" s="96"/>
      <c r="C31" s="4" t="s">
        <v>3</v>
      </c>
      <c r="D31" s="25" t="s">
        <v>267</v>
      </c>
      <c r="E31" s="90"/>
    </row>
    <row r="32" spans="1:5" x14ac:dyDescent="0.2">
      <c r="A32" s="93"/>
      <c r="B32" s="96"/>
      <c r="C32" s="1" t="s">
        <v>4</v>
      </c>
      <c r="D32" s="25" t="s">
        <v>169</v>
      </c>
      <c r="E32" s="98"/>
    </row>
    <row r="33" spans="1:5" x14ac:dyDescent="0.2">
      <c r="A33" s="93"/>
      <c r="B33" s="96"/>
      <c r="C33" s="1" t="s">
        <v>2</v>
      </c>
      <c r="D33" s="25" t="s">
        <v>168</v>
      </c>
      <c r="E33" s="98"/>
    </row>
    <row r="34" spans="1:5" x14ac:dyDescent="0.2">
      <c r="A34" s="93"/>
      <c r="B34" s="96"/>
      <c r="C34" s="1" t="s">
        <v>9</v>
      </c>
      <c r="D34" s="25" t="s">
        <v>162</v>
      </c>
      <c r="E34" s="98"/>
    </row>
    <row r="35" spans="1:5" x14ac:dyDescent="0.2">
      <c r="A35" s="93"/>
      <c r="B35" s="96"/>
      <c r="C35" s="2" t="s">
        <v>130</v>
      </c>
      <c r="D35" s="25" t="s">
        <v>25</v>
      </c>
      <c r="E35" s="98"/>
    </row>
    <row r="36" spans="1:5" x14ac:dyDescent="0.2">
      <c r="A36" s="93"/>
      <c r="B36" s="96"/>
      <c r="C36" s="1" t="s">
        <v>49</v>
      </c>
      <c r="D36" s="24" t="s">
        <v>170</v>
      </c>
      <c r="E36" s="98"/>
    </row>
    <row r="37" spans="1:5" ht="25.5" x14ac:dyDescent="0.2">
      <c r="A37" s="93"/>
      <c r="B37" s="96"/>
      <c r="C37" s="36" t="s">
        <v>115</v>
      </c>
      <c r="D37" s="24" t="s">
        <v>171</v>
      </c>
      <c r="E37" s="98"/>
    </row>
    <row r="38" spans="1:5" ht="25.5" x14ac:dyDescent="0.2">
      <c r="A38" s="93"/>
      <c r="B38" s="96"/>
      <c r="C38" s="20" t="s">
        <v>118</v>
      </c>
      <c r="D38" s="24" t="s">
        <v>172</v>
      </c>
      <c r="E38" s="98"/>
    </row>
    <row r="39" spans="1:5" ht="15.75" customHeight="1" x14ac:dyDescent="0.2">
      <c r="A39" s="93"/>
      <c r="B39" s="96"/>
      <c r="C39" s="35" t="s">
        <v>34</v>
      </c>
      <c r="D39" s="24" t="s">
        <v>173</v>
      </c>
      <c r="E39" s="98"/>
    </row>
    <row r="40" spans="1:5" ht="15.75" customHeight="1" x14ac:dyDescent="0.2">
      <c r="A40" s="93"/>
      <c r="B40" s="96"/>
      <c r="C40" s="35" t="s">
        <v>40</v>
      </c>
      <c r="D40" s="24" t="s">
        <v>174</v>
      </c>
      <c r="E40" s="98"/>
    </row>
    <row r="41" spans="1:5" ht="15.75" customHeight="1" x14ac:dyDescent="0.2">
      <c r="A41" s="93"/>
      <c r="B41" s="96"/>
      <c r="C41" s="35" t="s">
        <v>41</v>
      </c>
      <c r="D41" s="24" t="s">
        <v>175</v>
      </c>
      <c r="E41" s="98"/>
    </row>
    <row r="42" spans="1:5" ht="15.75" customHeight="1" x14ac:dyDescent="0.2">
      <c r="A42" s="93"/>
      <c r="B42" s="96"/>
      <c r="C42" s="35" t="s">
        <v>42</v>
      </c>
      <c r="D42" s="24" t="s">
        <v>176</v>
      </c>
      <c r="E42" s="98"/>
    </row>
    <row r="43" spans="1:5" ht="15.75" customHeight="1" x14ac:dyDescent="0.2">
      <c r="A43" s="93"/>
      <c r="B43" s="96"/>
      <c r="C43" s="35" t="s">
        <v>53</v>
      </c>
      <c r="D43" s="24" t="s">
        <v>177</v>
      </c>
      <c r="E43" s="98"/>
    </row>
    <row r="44" spans="1:5" ht="15.75" customHeight="1" x14ac:dyDescent="0.2">
      <c r="A44" s="93"/>
      <c r="B44" s="96"/>
      <c r="C44" s="45" t="s">
        <v>57</v>
      </c>
      <c r="D44" s="24"/>
      <c r="E44" s="98"/>
    </row>
    <row r="45" spans="1:5" x14ac:dyDescent="0.2">
      <c r="A45" s="93"/>
      <c r="B45" s="96"/>
      <c r="C45" s="1" t="s">
        <v>101</v>
      </c>
      <c r="D45" s="24" t="s">
        <v>103</v>
      </c>
      <c r="E45" s="98"/>
    </row>
    <row r="46" spans="1:5" x14ac:dyDescent="0.2">
      <c r="A46" s="93"/>
      <c r="B46" s="96"/>
      <c r="C46" s="1" t="s">
        <v>27</v>
      </c>
      <c r="D46" s="25" t="s">
        <v>178</v>
      </c>
      <c r="E46" s="98"/>
    </row>
    <row r="47" spans="1:5" ht="25.5" x14ac:dyDescent="0.2">
      <c r="A47" s="93"/>
      <c r="B47" s="96"/>
      <c r="C47" s="6" t="s">
        <v>15</v>
      </c>
      <c r="D47" s="25" t="s">
        <v>179</v>
      </c>
      <c r="E47" s="5" t="s">
        <v>8</v>
      </c>
    </row>
    <row r="48" spans="1:5" x14ac:dyDescent="0.2">
      <c r="A48" s="93"/>
      <c r="B48" s="96"/>
      <c r="C48" s="6" t="s">
        <v>13</v>
      </c>
      <c r="D48" s="25" t="s">
        <v>164</v>
      </c>
      <c r="E48" s="5" t="s">
        <v>8</v>
      </c>
    </row>
    <row r="49" spans="1:5" x14ac:dyDescent="0.2">
      <c r="A49" s="94"/>
      <c r="B49" s="97"/>
      <c r="C49" s="6" t="s">
        <v>14</v>
      </c>
      <c r="D49" s="25" t="s">
        <v>25</v>
      </c>
      <c r="E49" s="5" t="s">
        <v>8</v>
      </c>
    </row>
    <row r="50" spans="1:5" ht="13.5" thickBot="1" x14ac:dyDescent="0.25">
      <c r="A50" s="86"/>
      <c r="B50" s="99"/>
      <c r="C50" s="99"/>
      <c r="D50" s="99"/>
      <c r="E50" s="100"/>
    </row>
  </sheetData>
  <mergeCells count="12">
    <mergeCell ref="A30:A49"/>
    <mergeCell ref="B30:B49"/>
    <mergeCell ref="E30:E46"/>
    <mergeCell ref="A50:E50"/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89" priority="4" stopIfTrue="1" operator="equal">
      <formula>"H"</formula>
    </cfRule>
    <cfRule type="cellIs" dxfId="88" priority="5" stopIfTrue="1" operator="equal">
      <formula>"M"</formula>
    </cfRule>
    <cfRule type="cellIs" dxfId="87" priority="6" stopIfTrue="1" operator="equal">
      <formula>"L"</formula>
    </cfRule>
  </conditionalFormatting>
  <conditionalFormatting sqref="E47:E49">
    <cfRule type="cellIs" dxfId="50" priority="1" stopIfTrue="1" operator="equal">
      <formula>"H"</formula>
    </cfRule>
    <cfRule type="cellIs" dxfId="49" priority="2" stopIfTrue="1" operator="equal">
      <formula>"M"</formula>
    </cfRule>
    <cfRule type="cellIs" dxfId="48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3"/>
  <sheetViews>
    <sheetView tabSelected="1" workbookViewId="0">
      <pane xSplit="1" ySplit="7" topLeftCell="B57" activePane="bottomRight" state="frozen"/>
      <selection pane="topRight" activeCell="B1" sqref="B1"/>
      <selection pane="bottomLeft" activeCell="A8" sqref="A8"/>
      <selection pane="bottomRight" activeCell="H36" sqref="H3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4" t="s">
        <v>149</v>
      </c>
      <c r="B1" s="65"/>
      <c r="C1" s="65"/>
      <c r="D1" s="65"/>
      <c r="E1" s="77"/>
    </row>
    <row r="2" spans="1:5" x14ac:dyDescent="0.2">
      <c r="A2" s="66"/>
      <c r="B2" s="67"/>
      <c r="C2" s="67"/>
      <c r="D2" s="67"/>
      <c r="E2" s="78"/>
    </row>
    <row r="3" spans="1:5" x14ac:dyDescent="0.2">
      <c r="A3" s="66"/>
      <c r="B3" s="67"/>
      <c r="C3" s="67"/>
      <c r="D3" s="67"/>
      <c r="E3" s="78"/>
    </row>
    <row r="4" spans="1:5" ht="9" customHeight="1" x14ac:dyDescent="0.2">
      <c r="A4" s="66"/>
      <c r="B4" s="67"/>
      <c r="C4" s="67"/>
      <c r="D4" s="67"/>
      <c r="E4" s="78"/>
    </row>
    <row r="5" spans="1:5" ht="14.25" x14ac:dyDescent="0.2">
      <c r="A5" s="101" t="str">
        <f>PROCESS</f>
        <v>The Finance Company PLC (TFC)</v>
      </c>
      <c r="B5" s="102"/>
      <c r="C5" s="102"/>
      <c r="D5" s="102"/>
      <c r="E5" s="103"/>
    </row>
    <row r="6" spans="1:5" x14ac:dyDescent="0.2">
      <c r="A6" s="72" t="str">
        <f>Index!A8</f>
        <v>Version Number 1.0                                                                                                                    Dt. 12.09.2015</v>
      </c>
      <c r="B6" s="73"/>
      <c r="C6" s="74"/>
      <c r="D6" s="74"/>
      <c r="E6" s="83"/>
    </row>
    <row r="7" spans="1:5" ht="32.25" x14ac:dyDescent="0.2">
      <c r="A7" s="7" t="s">
        <v>5</v>
      </c>
      <c r="B7" s="8" t="s">
        <v>94</v>
      </c>
      <c r="C7" s="84" t="s">
        <v>142</v>
      </c>
      <c r="D7" s="85"/>
      <c r="E7" s="9" t="s">
        <v>11</v>
      </c>
    </row>
    <row r="8" spans="1:5" ht="15" customHeight="1" x14ac:dyDescent="0.2">
      <c r="A8" s="92">
        <v>1</v>
      </c>
      <c r="B8" s="95" t="s">
        <v>269</v>
      </c>
      <c r="C8" s="10" t="s">
        <v>12</v>
      </c>
      <c r="D8" s="25" t="s">
        <v>248</v>
      </c>
      <c r="E8" s="89">
        <f>COUNTIF($E25:$E27,"H")*3+COUNTIF($E25:$E27,"M")*2+COUNTIF($E25:$E27,"L")*1</f>
        <v>3</v>
      </c>
    </row>
    <row r="9" spans="1:5" ht="15" customHeight="1" x14ac:dyDescent="0.2">
      <c r="A9" s="93"/>
      <c r="B9" s="96"/>
      <c r="C9" s="4" t="s">
        <v>3</v>
      </c>
      <c r="D9" s="25" t="s">
        <v>242</v>
      </c>
      <c r="E9" s="90"/>
    </row>
    <row r="10" spans="1:5" ht="15" customHeight="1" x14ac:dyDescent="0.2">
      <c r="A10" s="93"/>
      <c r="B10" s="96"/>
      <c r="C10" s="1" t="s">
        <v>4</v>
      </c>
      <c r="D10" s="25" t="s">
        <v>249</v>
      </c>
      <c r="E10" s="91"/>
    </row>
    <row r="11" spans="1:5" ht="15" customHeight="1" x14ac:dyDescent="0.2">
      <c r="A11" s="93"/>
      <c r="B11" s="96"/>
      <c r="C11" s="1" t="s">
        <v>2</v>
      </c>
      <c r="D11" s="25" t="s">
        <v>250</v>
      </c>
      <c r="E11" s="91"/>
    </row>
    <row r="12" spans="1:5" ht="15" customHeight="1" x14ac:dyDescent="0.2">
      <c r="A12" s="93"/>
      <c r="B12" s="96"/>
      <c r="C12" s="1" t="s">
        <v>9</v>
      </c>
      <c r="D12" s="25" t="s">
        <v>180</v>
      </c>
      <c r="E12" s="91"/>
    </row>
    <row r="13" spans="1:5" ht="15" customHeight="1" x14ac:dyDescent="0.2">
      <c r="A13" s="93"/>
      <c r="B13" s="96"/>
      <c r="C13" s="1" t="s">
        <v>133</v>
      </c>
      <c r="D13" s="25" t="s">
        <v>181</v>
      </c>
      <c r="E13" s="91"/>
    </row>
    <row r="14" spans="1:5" ht="15" customHeight="1" x14ac:dyDescent="0.2">
      <c r="A14" s="93"/>
      <c r="B14" s="96"/>
      <c r="C14" s="1" t="s">
        <v>49</v>
      </c>
      <c r="D14" s="25" t="s">
        <v>24</v>
      </c>
      <c r="E14" s="91"/>
    </row>
    <row r="15" spans="1:5" ht="15" customHeight="1" x14ac:dyDescent="0.2">
      <c r="A15" s="93"/>
      <c r="B15" s="96"/>
      <c r="C15" s="22" t="s">
        <v>134</v>
      </c>
      <c r="D15" s="24" t="s">
        <v>182</v>
      </c>
      <c r="E15" s="91"/>
    </row>
    <row r="16" spans="1:5" ht="15" customHeight="1" x14ac:dyDescent="0.2">
      <c r="A16" s="93"/>
      <c r="B16" s="96"/>
      <c r="C16" s="20" t="s">
        <v>135</v>
      </c>
      <c r="D16" s="24" t="s">
        <v>183</v>
      </c>
      <c r="E16" s="91"/>
    </row>
    <row r="17" spans="1:5" ht="15" customHeight="1" x14ac:dyDescent="0.2">
      <c r="A17" s="93"/>
      <c r="B17" s="96"/>
      <c r="C17" s="21" t="s">
        <v>136</v>
      </c>
      <c r="D17" s="24">
        <v>1</v>
      </c>
      <c r="E17" s="91"/>
    </row>
    <row r="18" spans="1:5" ht="15" customHeight="1" x14ac:dyDescent="0.2">
      <c r="A18" s="93"/>
      <c r="B18" s="96"/>
      <c r="C18" s="21" t="s">
        <v>40</v>
      </c>
      <c r="D18" s="24" t="s">
        <v>184</v>
      </c>
      <c r="E18" s="91"/>
    </row>
    <row r="19" spans="1:5" ht="15" customHeight="1" x14ac:dyDescent="0.2">
      <c r="A19" s="93"/>
      <c r="B19" s="96"/>
      <c r="C19" s="21" t="s">
        <v>41</v>
      </c>
      <c r="D19" s="24" t="s">
        <v>185</v>
      </c>
      <c r="E19" s="91"/>
    </row>
    <row r="20" spans="1:5" ht="15" customHeight="1" x14ac:dyDescent="0.2">
      <c r="A20" s="93"/>
      <c r="B20" s="96"/>
      <c r="C20" s="21" t="s">
        <v>42</v>
      </c>
      <c r="D20" s="24"/>
      <c r="E20" s="91"/>
    </row>
    <row r="21" spans="1:5" ht="15" customHeight="1" x14ac:dyDescent="0.2">
      <c r="A21" s="93"/>
      <c r="B21" s="96"/>
      <c r="C21" s="21" t="s">
        <v>53</v>
      </c>
      <c r="D21" s="24"/>
      <c r="E21" s="91"/>
    </row>
    <row r="22" spans="1:5" ht="15" customHeight="1" x14ac:dyDescent="0.2">
      <c r="A22" s="93"/>
      <c r="B22" s="96"/>
      <c r="C22" s="30" t="s">
        <v>57</v>
      </c>
      <c r="D22" s="24"/>
      <c r="E22" s="91"/>
    </row>
    <row r="23" spans="1:5" ht="15" customHeight="1" x14ac:dyDescent="0.2">
      <c r="A23" s="93"/>
      <c r="B23" s="96"/>
      <c r="C23" s="1" t="s">
        <v>101</v>
      </c>
      <c r="D23" s="24" t="s">
        <v>104</v>
      </c>
      <c r="E23" s="91"/>
    </row>
    <row r="24" spans="1:5" ht="15" customHeight="1" x14ac:dyDescent="0.2">
      <c r="A24" s="93"/>
      <c r="B24" s="96"/>
      <c r="C24" s="1" t="s">
        <v>27</v>
      </c>
      <c r="D24" s="25" t="s">
        <v>186</v>
      </c>
      <c r="E24" s="91"/>
    </row>
    <row r="25" spans="1:5" ht="15" customHeight="1" x14ac:dyDescent="0.2">
      <c r="A25" s="93"/>
      <c r="B25" s="96"/>
      <c r="C25" s="6" t="s">
        <v>15</v>
      </c>
      <c r="D25" s="25" t="s">
        <v>187</v>
      </c>
      <c r="E25" s="5" t="s">
        <v>8</v>
      </c>
    </row>
    <row r="26" spans="1:5" ht="15" customHeight="1" x14ac:dyDescent="0.2">
      <c r="A26" s="93"/>
      <c r="B26" s="96"/>
      <c r="C26" s="6" t="s">
        <v>13</v>
      </c>
      <c r="D26" s="25" t="s">
        <v>164</v>
      </c>
      <c r="E26" s="5" t="s">
        <v>8</v>
      </c>
    </row>
    <row r="27" spans="1:5" ht="15" customHeight="1" x14ac:dyDescent="0.2">
      <c r="A27" s="94"/>
      <c r="B27" s="97"/>
      <c r="C27" s="6" t="s">
        <v>14</v>
      </c>
      <c r="D27" s="25" t="s">
        <v>188</v>
      </c>
      <c r="E27" s="5" t="s">
        <v>8</v>
      </c>
    </row>
    <row r="28" spans="1:5" ht="15" customHeight="1" thickBot="1" x14ac:dyDescent="0.25">
      <c r="A28" s="86"/>
      <c r="B28" s="87"/>
      <c r="C28" s="87"/>
      <c r="D28" s="87"/>
      <c r="E28" s="88"/>
    </row>
    <row r="29" spans="1:5" ht="15" customHeight="1" x14ac:dyDescent="0.2"/>
    <row r="30" spans="1:5" ht="15" customHeight="1" x14ac:dyDescent="0.2"/>
    <row r="31" spans="1:5" ht="15" customHeight="1" x14ac:dyDescent="0.2">
      <c r="A31" s="92">
        <v>2</v>
      </c>
      <c r="B31" s="95" t="s">
        <v>270</v>
      </c>
      <c r="C31" s="10" t="s">
        <v>12</v>
      </c>
      <c r="D31" s="25" t="s">
        <v>268</v>
      </c>
      <c r="E31" s="89">
        <f>COUNTIF($E48:$E50,"H")*3+COUNTIF($E48:$E50,"M")*2+COUNTIF($E48:$E50,"L")*1</f>
        <v>3</v>
      </c>
    </row>
    <row r="32" spans="1:5" ht="15" customHeight="1" x14ac:dyDescent="0.2">
      <c r="A32" s="93"/>
      <c r="B32" s="96"/>
      <c r="C32" s="4" t="s">
        <v>3</v>
      </c>
      <c r="D32" s="25" t="s">
        <v>242</v>
      </c>
      <c r="E32" s="90"/>
    </row>
    <row r="33" spans="1:5" ht="15" customHeight="1" x14ac:dyDescent="0.2">
      <c r="A33" s="93"/>
      <c r="B33" s="96"/>
      <c r="C33" s="1" t="s">
        <v>4</v>
      </c>
      <c r="D33" s="25" t="s">
        <v>249</v>
      </c>
      <c r="E33" s="91"/>
    </row>
    <row r="34" spans="1:5" ht="15" customHeight="1" x14ac:dyDescent="0.2">
      <c r="A34" s="93"/>
      <c r="B34" s="96"/>
      <c r="C34" s="1" t="s">
        <v>2</v>
      </c>
      <c r="D34" s="25" t="s">
        <v>250</v>
      </c>
      <c r="E34" s="91"/>
    </row>
    <row r="35" spans="1:5" ht="15" customHeight="1" x14ac:dyDescent="0.2">
      <c r="A35" s="93"/>
      <c r="B35" s="96"/>
      <c r="C35" s="1" t="s">
        <v>9</v>
      </c>
      <c r="D35" s="25" t="s">
        <v>180</v>
      </c>
      <c r="E35" s="91"/>
    </row>
    <row r="36" spans="1:5" ht="15" customHeight="1" x14ac:dyDescent="0.2">
      <c r="A36" s="93"/>
      <c r="B36" s="96"/>
      <c r="C36" s="1" t="s">
        <v>133</v>
      </c>
      <c r="D36" s="25" t="s">
        <v>181</v>
      </c>
      <c r="E36" s="91"/>
    </row>
    <row r="37" spans="1:5" ht="15" customHeight="1" x14ac:dyDescent="0.2">
      <c r="A37" s="93"/>
      <c r="B37" s="96"/>
      <c r="C37" s="1" t="s">
        <v>49</v>
      </c>
      <c r="D37" s="25" t="s">
        <v>24</v>
      </c>
      <c r="E37" s="91"/>
    </row>
    <row r="38" spans="1:5" ht="15" customHeight="1" x14ac:dyDescent="0.2">
      <c r="A38" s="93"/>
      <c r="B38" s="96"/>
      <c r="C38" s="22" t="s">
        <v>134</v>
      </c>
      <c r="D38" s="24" t="s">
        <v>182</v>
      </c>
      <c r="E38" s="91"/>
    </row>
    <row r="39" spans="1:5" ht="15" customHeight="1" x14ac:dyDescent="0.2">
      <c r="A39" s="93"/>
      <c r="B39" s="96"/>
      <c r="C39" s="20" t="s">
        <v>135</v>
      </c>
      <c r="D39" s="24" t="s">
        <v>183</v>
      </c>
      <c r="E39" s="91"/>
    </row>
    <row r="40" spans="1:5" ht="15" customHeight="1" x14ac:dyDescent="0.2">
      <c r="A40" s="93"/>
      <c r="B40" s="96"/>
      <c r="C40" s="21" t="s">
        <v>136</v>
      </c>
      <c r="D40" s="24">
        <v>1</v>
      </c>
      <c r="E40" s="91"/>
    </row>
    <row r="41" spans="1:5" ht="15" customHeight="1" x14ac:dyDescent="0.2">
      <c r="A41" s="93"/>
      <c r="B41" s="96"/>
      <c r="C41" s="21" t="s">
        <v>40</v>
      </c>
      <c r="D41" s="24" t="s">
        <v>184</v>
      </c>
      <c r="E41" s="91"/>
    </row>
    <row r="42" spans="1:5" ht="15" customHeight="1" x14ac:dyDescent="0.2">
      <c r="A42" s="93"/>
      <c r="B42" s="96"/>
      <c r="C42" s="21" t="s">
        <v>41</v>
      </c>
      <c r="D42" s="24" t="s">
        <v>185</v>
      </c>
      <c r="E42" s="91"/>
    </row>
    <row r="43" spans="1:5" ht="15" customHeight="1" x14ac:dyDescent="0.2">
      <c r="A43" s="93"/>
      <c r="B43" s="96"/>
      <c r="C43" s="21" t="s">
        <v>42</v>
      </c>
      <c r="D43" s="24"/>
      <c r="E43" s="91"/>
    </row>
    <row r="44" spans="1:5" ht="15" customHeight="1" x14ac:dyDescent="0.2">
      <c r="A44" s="93"/>
      <c r="B44" s="96"/>
      <c r="C44" s="21" t="s">
        <v>53</v>
      </c>
      <c r="D44" s="24"/>
      <c r="E44" s="91"/>
    </row>
    <row r="45" spans="1:5" ht="15" customHeight="1" x14ac:dyDescent="0.2">
      <c r="A45" s="93"/>
      <c r="B45" s="96"/>
      <c r="C45" s="30" t="s">
        <v>57</v>
      </c>
      <c r="D45" s="24"/>
      <c r="E45" s="91"/>
    </row>
    <row r="46" spans="1:5" ht="15" customHeight="1" x14ac:dyDescent="0.2">
      <c r="A46" s="93"/>
      <c r="B46" s="96"/>
      <c r="C46" s="1" t="s">
        <v>101</v>
      </c>
      <c r="D46" s="24" t="s">
        <v>104</v>
      </c>
      <c r="E46" s="91"/>
    </row>
    <row r="47" spans="1:5" ht="15" customHeight="1" x14ac:dyDescent="0.2">
      <c r="A47" s="93"/>
      <c r="B47" s="96"/>
      <c r="C47" s="1" t="s">
        <v>27</v>
      </c>
      <c r="D47" s="25" t="s">
        <v>186</v>
      </c>
      <c r="E47" s="91"/>
    </row>
    <row r="48" spans="1:5" ht="15" customHeight="1" x14ac:dyDescent="0.2">
      <c r="A48" s="93"/>
      <c r="B48" s="96"/>
      <c r="C48" s="6" t="s">
        <v>15</v>
      </c>
      <c r="D48" s="25" t="s">
        <v>187</v>
      </c>
      <c r="E48" s="5" t="s">
        <v>8</v>
      </c>
    </row>
    <row r="49" spans="1:5" ht="15" customHeight="1" x14ac:dyDescent="0.2">
      <c r="A49" s="93"/>
      <c r="B49" s="96"/>
      <c r="C49" s="6" t="s">
        <v>13</v>
      </c>
      <c r="D49" s="25" t="s">
        <v>164</v>
      </c>
      <c r="E49" s="5" t="s">
        <v>8</v>
      </c>
    </row>
    <row r="50" spans="1:5" ht="15" customHeight="1" x14ac:dyDescent="0.2">
      <c r="A50" s="94"/>
      <c r="B50" s="97"/>
      <c r="C50" s="6" t="s">
        <v>14</v>
      </c>
      <c r="D50" s="25" t="s">
        <v>188</v>
      </c>
      <c r="E50" s="5" t="s">
        <v>8</v>
      </c>
    </row>
    <row r="51" spans="1:5" ht="15" customHeight="1" thickBot="1" x14ac:dyDescent="0.25">
      <c r="A51" s="86"/>
      <c r="B51" s="87"/>
      <c r="C51" s="87"/>
      <c r="D51" s="87"/>
      <c r="E51" s="88"/>
    </row>
    <row r="52" spans="1:5" ht="15" customHeight="1" x14ac:dyDescent="0.2"/>
    <row r="53" spans="1:5" ht="15" customHeight="1" x14ac:dyDescent="0.2"/>
  </sheetData>
  <mergeCells count="12">
    <mergeCell ref="A31:A50"/>
    <mergeCell ref="B31:B50"/>
    <mergeCell ref="E31:E47"/>
    <mergeCell ref="A51:E51"/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86" priority="4" stopIfTrue="1" operator="equal">
      <formula>"H"</formula>
    </cfRule>
    <cfRule type="cellIs" dxfId="85" priority="5" stopIfTrue="1" operator="equal">
      <formula>"M"</formula>
    </cfRule>
    <cfRule type="cellIs" dxfId="84" priority="6" stopIfTrue="1" operator="equal">
      <formula>"L"</formula>
    </cfRule>
  </conditionalFormatting>
  <conditionalFormatting sqref="E48:E50">
    <cfRule type="cellIs" dxfId="44" priority="1" stopIfTrue="1" operator="equal">
      <formula>"H"</formula>
    </cfRule>
    <cfRule type="cellIs" dxfId="43" priority="2" stopIfTrue="1" operator="equal">
      <formula>"M"</formula>
    </cfRule>
    <cfRule type="cellIs" dxfId="42" priority="3" stopIfTrue="1" operator="equal">
      <formula>"L"</formula>
    </cfRule>
  </conditionalFormatting>
  <dataValidations count="3">
    <dataValidation type="list" allowBlank="1" showInputMessage="1" showErrorMessage="1" sqref="E25:E27 E48:E50">
      <formula1>lmh</formula1>
    </dataValidation>
    <dataValidation type="list" allowBlank="1" showInputMessage="1" showErrorMessage="1" sqref="D23 D46">
      <formula1>Backup</formula1>
    </dataValidation>
    <dataValidation type="list" showInputMessage="1" showErrorMessage="1" sqref="D14 D37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5"/>
  <sheetViews>
    <sheetView workbookViewId="0">
      <pane xSplit="1" ySplit="7" topLeftCell="B44" activePane="bottomRight" state="frozen"/>
      <selection pane="topRight" activeCell="B1" sqref="B1"/>
      <selection pane="bottomLeft" activeCell="A8" sqref="A8"/>
      <selection pane="bottomRight" activeCell="H34" sqref="H3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5" t="s">
        <v>150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>The Finance Company PLC (TFC)</v>
      </c>
      <c r="B5" s="118"/>
      <c r="C5" s="118"/>
      <c r="D5" s="118"/>
      <c r="E5" s="118"/>
    </row>
    <row r="6" spans="1:5" x14ac:dyDescent="0.2">
      <c r="A6" s="119" t="str">
        <f>Index!A8</f>
        <v>Version Number 1.0                                                                                                                    Dt. 12.09.2015</v>
      </c>
      <c r="B6" s="73"/>
      <c r="C6" s="73"/>
      <c r="D6" s="73"/>
      <c r="E6" s="120"/>
    </row>
    <row r="7" spans="1:5" ht="32.25" x14ac:dyDescent="0.2">
      <c r="A7" s="18" t="s">
        <v>5</v>
      </c>
      <c r="B7" s="18" t="s">
        <v>59</v>
      </c>
      <c r="C7" s="84" t="s">
        <v>60</v>
      </c>
      <c r="D7" s="121"/>
      <c r="E7" s="19" t="s">
        <v>11</v>
      </c>
    </row>
    <row r="8" spans="1:5" x14ac:dyDescent="0.2">
      <c r="A8" s="112">
        <v>1</v>
      </c>
      <c r="B8" s="112" t="s">
        <v>271</v>
      </c>
      <c r="C8" s="20" t="s">
        <v>3</v>
      </c>
      <c r="D8" s="44" t="s">
        <v>242</v>
      </c>
      <c r="E8" s="109">
        <f>COUNTIF($E28:$E30,"H")*3+COUNTIF($E28:$E30,"M")*2+COUNTIF($E28:$E30,"L")*1</f>
        <v>3</v>
      </c>
    </row>
    <row r="9" spans="1:5" x14ac:dyDescent="0.2">
      <c r="A9" s="113"/>
      <c r="B9" s="113"/>
      <c r="C9" s="20" t="s">
        <v>4</v>
      </c>
      <c r="D9" s="44" t="s">
        <v>189</v>
      </c>
      <c r="E9" s="110"/>
    </row>
    <row r="10" spans="1:5" ht="25.5" x14ac:dyDescent="0.2">
      <c r="A10" s="113"/>
      <c r="B10" s="113"/>
      <c r="C10" s="20" t="s">
        <v>2</v>
      </c>
      <c r="D10" s="44" t="s">
        <v>251</v>
      </c>
      <c r="E10" s="110"/>
    </row>
    <row r="11" spans="1:5" x14ac:dyDescent="0.2">
      <c r="A11" s="113"/>
      <c r="B11" s="113"/>
      <c r="C11" s="20" t="s">
        <v>46</v>
      </c>
      <c r="D11" s="44" t="s">
        <v>190</v>
      </c>
      <c r="E11" s="110"/>
    </row>
    <row r="12" spans="1:5" x14ac:dyDescent="0.2">
      <c r="A12" s="113"/>
      <c r="B12" s="113"/>
      <c r="C12" s="35" t="s">
        <v>12</v>
      </c>
      <c r="D12" s="44" t="s">
        <v>252</v>
      </c>
      <c r="E12" s="110"/>
    </row>
    <row r="13" spans="1:5" x14ac:dyDescent="0.2">
      <c r="A13" s="113"/>
      <c r="B13" s="113"/>
      <c r="C13" s="35" t="s">
        <v>112</v>
      </c>
      <c r="D13" s="44">
        <v>9238459300240</v>
      </c>
      <c r="E13" s="110"/>
    </row>
    <row r="14" spans="1:5" x14ac:dyDescent="0.2">
      <c r="A14" s="113"/>
      <c r="B14" s="113"/>
      <c r="C14" s="35" t="s">
        <v>61</v>
      </c>
      <c r="D14" s="44" t="s">
        <v>69</v>
      </c>
      <c r="E14" s="110"/>
    </row>
    <row r="15" spans="1:5" ht="25.5" x14ac:dyDescent="0.2">
      <c r="A15" s="113"/>
      <c r="B15" s="113"/>
      <c r="C15" s="29" t="s">
        <v>70</v>
      </c>
      <c r="D15" s="44" t="s">
        <v>191</v>
      </c>
      <c r="E15" s="110"/>
    </row>
    <row r="16" spans="1:5" x14ac:dyDescent="0.2">
      <c r="A16" s="113"/>
      <c r="B16" s="113"/>
      <c r="C16" s="20" t="s">
        <v>71</v>
      </c>
      <c r="D16" s="44">
        <v>1.2</v>
      </c>
      <c r="E16" s="110"/>
    </row>
    <row r="17" spans="1:5" x14ac:dyDescent="0.2">
      <c r="A17" s="113"/>
      <c r="B17" s="113"/>
      <c r="C17" s="20" t="s">
        <v>132</v>
      </c>
      <c r="D17" s="44" t="s">
        <v>192</v>
      </c>
      <c r="E17" s="110"/>
    </row>
    <row r="18" spans="1:5" x14ac:dyDescent="0.2">
      <c r="A18" s="113"/>
      <c r="B18" s="113"/>
      <c r="C18" s="20" t="s">
        <v>131</v>
      </c>
      <c r="D18" s="44">
        <v>1</v>
      </c>
      <c r="E18" s="110"/>
    </row>
    <row r="19" spans="1:5" ht="25.5" x14ac:dyDescent="0.2">
      <c r="A19" s="113"/>
      <c r="B19" s="113"/>
      <c r="C19" s="36" t="s">
        <v>115</v>
      </c>
      <c r="D19" s="44" t="s">
        <v>171</v>
      </c>
      <c r="E19" s="110"/>
    </row>
    <row r="20" spans="1:5" ht="25.5" x14ac:dyDescent="0.2">
      <c r="A20" s="113"/>
      <c r="B20" s="113"/>
      <c r="C20" s="20" t="s">
        <v>118</v>
      </c>
      <c r="D20" s="44" t="s">
        <v>193</v>
      </c>
      <c r="E20" s="110"/>
    </row>
    <row r="21" spans="1:5" x14ac:dyDescent="0.2">
      <c r="A21" s="113"/>
      <c r="B21" s="113"/>
      <c r="C21" s="35" t="s">
        <v>34</v>
      </c>
      <c r="D21" s="44" t="s">
        <v>194</v>
      </c>
      <c r="E21" s="110"/>
    </row>
    <row r="22" spans="1:5" x14ac:dyDescent="0.2">
      <c r="A22" s="113"/>
      <c r="B22" s="113"/>
      <c r="C22" s="35" t="s">
        <v>40</v>
      </c>
      <c r="D22" s="44" t="s">
        <v>195</v>
      </c>
      <c r="E22" s="110"/>
    </row>
    <row r="23" spans="1:5" x14ac:dyDescent="0.2">
      <c r="A23" s="113"/>
      <c r="B23" s="113"/>
      <c r="C23" s="35" t="s">
        <v>41</v>
      </c>
      <c r="D23" s="44" t="s">
        <v>196</v>
      </c>
      <c r="E23" s="110"/>
    </row>
    <row r="24" spans="1:5" x14ac:dyDescent="0.2">
      <c r="A24" s="113"/>
      <c r="B24" s="113"/>
      <c r="C24" s="35" t="s">
        <v>42</v>
      </c>
      <c r="D24" s="44" t="s">
        <v>197</v>
      </c>
      <c r="E24" s="110"/>
    </row>
    <row r="25" spans="1:5" x14ac:dyDescent="0.2">
      <c r="A25" s="113"/>
      <c r="B25" s="113"/>
      <c r="C25" s="35" t="s">
        <v>53</v>
      </c>
      <c r="D25" s="44" t="s">
        <v>253</v>
      </c>
      <c r="E25" s="110"/>
    </row>
    <row r="26" spans="1:5" x14ac:dyDescent="0.2">
      <c r="A26" s="113"/>
      <c r="B26" s="113"/>
      <c r="C26" s="45" t="s">
        <v>57</v>
      </c>
      <c r="D26" s="44"/>
      <c r="E26" s="110"/>
    </row>
    <row r="27" spans="1:5" x14ac:dyDescent="0.2">
      <c r="A27" s="113"/>
      <c r="B27" s="113"/>
      <c r="C27" s="35" t="s">
        <v>58</v>
      </c>
      <c r="D27" s="44"/>
      <c r="E27" s="111"/>
    </row>
    <row r="28" spans="1:5" ht="23.25" x14ac:dyDescent="0.2">
      <c r="A28" s="113"/>
      <c r="B28" s="113"/>
      <c r="C28" s="14" t="s">
        <v>72</v>
      </c>
      <c r="D28" s="26" t="s">
        <v>187</v>
      </c>
      <c r="E28" s="23" t="s">
        <v>8</v>
      </c>
    </row>
    <row r="29" spans="1:5" ht="23.25" x14ac:dyDescent="0.2">
      <c r="A29" s="113"/>
      <c r="B29" s="113"/>
      <c r="C29" s="14" t="s">
        <v>73</v>
      </c>
      <c r="D29" s="26" t="s">
        <v>198</v>
      </c>
      <c r="E29" s="23" t="s">
        <v>8</v>
      </c>
    </row>
    <row r="30" spans="1:5" ht="23.25" x14ac:dyDescent="0.2">
      <c r="A30" s="114"/>
      <c r="B30" s="114"/>
      <c r="C30" s="14" t="s">
        <v>74</v>
      </c>
      <c r="D30" s="26" t="s">
        <v>199</v>
      </c>
      <c r="E30" s="23" t="s">
        <v>8</v>
      </c>
    </row>
    <row r="31" spans="1:5" ht="13.5" thickBot="1" x14ac:dyDescent="0.25">
      <c r="A31" s="107"/>
      <c r="B31" s="108"/>
      <c r="C31" s="108"/>
      <c r="D31" s="108"/>
      <c r="E31" s="108"/>
    </row>
    <row r="32" spans="1:5" x14ac:dyDescent="0.2">
      <c r="A32" s="112">
        <v>2</v>
      </c>
      <c r="B32" s="112" t="s">
        <v>272</v>
      </c>
      <c r="C32" s="20" t="s">
        <v>3</v>
      </c>
      <c r="D32" s="44" t="s">
        <v>242</v>
      </c>
      <c r="E32" s="109">
        <f>COUNTIF($E52:$E54,"H")*3+COUNTIF($E52:$E54,"M")*2+COUNTIF($E52:$E54,"L")*1</f>
        <v>3</v>
      </c>
    </row>
    <row r="33" spans="1:5" x14ac:dyDescent="0.2">
      <c r="A33" s="113"/>
      <c r="B33" s="113"/>
      <c r="C33" s="20" t="s">
        <v>4</v>
      </c>
      <c r="D33" s="44" t="s">
        <v>189</v>
      </c>
      <c r="E33" s="110"/>
    </row>
    <row r="34" spans="1:5" ht="25.5" x14ac:dyDescent="0.2">
      <c r="A34" s="113"/>
      <c r="B34" s="113"/>
      <c r="C34" s="20" t="s">
        <v>2</v>
      </c>
      <c r="D34" s="44" t="s">
        <v>273</v>
      </c>
      <c r="E34" s="110"/>
    </row>
    <row r="35" spans="1:5" x14ac:dyDescent="0.2">
      <c r="A35" s="113"/>
      <c r="B35" s="113"/>
      <c r="C35" s="20" t="s">
        <v>46</v>
      </c>
      <c r="D35" s="44" t="s">
        <v>190</v>
      </c>
      <c r="E35" s="110"/>
    </row>
    <row r="36" spans="1:5" x14ac:dyDescent="0.2">
      <c r="A36" s="113"/>
      <c r="B36" s="113"/>
      <c r="C36" s="35" t="s">
        <v>12</v>
      </c>
      <c r="D36" s="44" t="s">
        <v>252</v>
      </c>
      <c r="E36" s="110"/>
    </row>
    <row r="37" spans="1:5" x14ac:dyDescent="0.2">
      <c r="A37" s="113"/>
      <c r="B37" s="113"/>
      <c r="C37" s="35" t="s">
        <v>112</v>
      </c>
      <c r="D37" s="44">
        <v>9238459300240</v>
      </c>
      <c r="E37" s="110"/>
    </row>
    <row r="38" spans="1:5" x14ac:dyDescent="0.2">
      <c r="A38" s="113"/>
      <c r="B38" s="113"/>
      <c r="C38" s="35" t="s">
        <v>61</v>
      </c>
      <c r="D38" s="44" t="s">
        <v>69</v>
      </c>
      <c r="E38" s="110"/>
    </row>
    <row r="39" spans="1:5" ht="25.5" x14ac:dyDescent="0.2">
      <c r="A39" s="113"/>
      <c r="B39" s="113"/>
      <c r="C39" s="29" t="s">
        <v>70</v>
      </c>
      <c r="D39" s="44" t="s">
        <v>191</v>
      </c>
      <c r="E39" s="110"/>
    </row>
    <row r="40" spans="1:5" x14ac:dyDescent="0.2">
      <c r="A40" s="113"/>
      <c r="B40" s="113"/>
      <c r="C40" s="20" t="s">
        <v>71</v>
      </c>
      <c r="D40" s="44">
        <v>1.2</v>
      </c>
      <c r="E40" s="110"/>
    </row>
    <row r="41" spans="1:5" x14ac:dyDescent="0.2">
      <c r="A41" s="113"/>
      <c r="B41" s="113"/>
      <c r="C41" s="20" t="s">
        <v>132</v>
      </c>
      <c r="D41" s="44" t="s">
        <v>192</v>
      </c>
      <c r="E41" s="110"/>
    </row>
    <row r="42" spans="1:5" x14ac:dyDescent="0.2">
      <c r="A42" s="113"/>
      <c r="B42" s="113"/>
      <c r="C42" s="20" t="s">
        <v>131</v>
      </c>
      <c r="D42" s="44">
        <v>1</v>
      </c>
      <c r="E42" s="110"/>
    </row>
    <row r="43" spans="1:5" ht="25.5" x14ac:dyDescent="0.2">
      <c r="A43" s="113"/>
      <c r="B43" s="113"/>
      <c r="C43" s="36" t="s">
        <v>115</v>
      </c>
      <c r="D43" s="44" t="s">
        <v>171</v>
      </c>
      <c r="E43" s="110"/>
    </row>
    <row r="44" spans="1:5" ht="25.5" x14ac:dyDescent="0.2">
      <c r="A44" s="113"/>
      <c r="B44" s="113"/>
      <c r="C44" s="20" t="s">
        <v>118</v>
      </c>
      <c r="D44" s="44" t="s">
        <v>193</v>
      </c>
      <c r="E44" s="110"/>
    </row>
    <row r="45" spans="1:5" x14ac:dyDescent="0.2">
      <c r="A45" s="113"/>
      <c r="B45" s="113"/>
      <c r="C45" s="35" t="s">
        <v>34</v>
      </c>
      <c r="D45" s="44" t="s">
        <v>194</v>
      </c>
      <c r="E45" s="110"/>
    </row>
    <row r="46" spans="1:5" x14ac:dyDescent="0.2">
      <c r="A46" s="113"/>
      <c r="B46" s="113"/>
      <c r="C46" s="35" t="s">
        <v>40</v>
      </c>
      <c r="D46" s="44" t="s">
        <v>195</v>
      </c>
      <c r="E46" s="110"/>
    </row>
    <row r="47" spans="1:5" x14ac:dyDescent="0.2">
      <c r="A47" s="113"/>
      <c r="B47" s="113"/>
      <c r="C47" s="35" t="s">
        <v>41</v>
      </c>
      <c r="D47" s="44" t="s">
        <v>196</v>
      </c>
      <c r="E47" s="110"/>
    </row>
    <row r="48" spans="1:5" x14ac:dyDescent="0.2">
      <c r="A48" s="113"/>
      <c r="B48" s="113"/>
      <c r="C48" s="35" t="s">
        <v>42</v>
      </c>
      <c r="D48" s="44" t="s">
        <v>197</v>
      </c>
      <c r="E48" s="110"/>
    </row>
    <row r="49" spans="1:5" x14ac:dyDescent="0.2">
      <c r="A49" s="113"/>
      <c r="B49" s="113"/>
      <c r="C49" s="35" t="s">
        <v>53</v>
      </c>
      <c r="D49" s="44" t="s">
        <v>253</v>
      </c>
      <c r="E49" s="110"/>
    </row>
    <row r="50" spans="1:5" x14ac:dyDescent="0.2">
      <c r="A50" s="113"/>
      <c r="B50" s="113"/>
      <c r="C50" s="45" t="s">
        <v>57</v>
      </c>
      <c r="D50" s="44"/>
      <c r="E50" s="110"/>
    </row>
    <row r="51" spans="1:5" x14ac:dyDescent="0.2">
      <c r="A51" s="113"/>
      <c r="B51" s="113"/>
      <c r="C51" s="35" t="s">
        <v>58</v>
      </c>
      <c r="D51" s="44"/>
      <c r="E51" s="111"/>
    </row>
    <row r="52" spans="1:5" ht="23.25" x14ac:dyDescent="0.2">
      <c r="A52" s="113"/>
      <c r="B52" s="113"/>
      <c r="C52" s="14" t="s">
        <v>72</v>
      </c>
      <c r="D52" s="26" t="s">
        <v>187</v>
      </c>
      <c r="E52" s="23" t="s">
        <v>8</v>
      </c>
    </row>
    <row r="53" spans="1:5" ht="23.25" x14ac:dyDescent="0.2">
      <c r="A53" s="113"/>
      <c r="B53" s="113"/>
      <c r="C53" s="14" t="s">
        <v>73</v>
      </c>
      <c r="D53" s="26" t="s">
        <v>198</v>
      </c>
      <c r="E53" s="23" t="s">
        <v>8</v>
      </c>
    </row>
    <row r="54" spans="1:5" ht="23.25" x14ac:dyDescent="0.2">
      <c r="A54" s="114"/>
      <c r="B54" s="114"/>
      <c r="C54" s="14" t="s">
        <v>74</v>
      </c>
      <c r="D54" s="26" t="s">
        <v>199</v>
      </c>
      <c r="E54" s="23" t="s">
        <v>8</v>
      </c>
    </row>
    <row r="55" spans="1:5" ht="13.5" thickBot="1" x14ac:dyDescent="0.25">
      <c r="A55" s="107"/>
      <c r="B55" s="108"/>
      <c r="C55" s="108"/>
      <c r="D55" s="108"/>
      <c r="E55" s="108"/>
    </row>
  </sheetData>
  <mergeCells count="12">
    <mergeCell ref="A32:A54"/>
    <mergeCell ref="B32:B54"/>
    <mergeCell ref="E32:E51"/>
    <mergeCell ref="A55:E55"/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83" priority="4" stopIfTrue="1" operator="equal">
      <formula>"H"</formula>
    </cfRule>
    <cfRule type="cellIs" dxfId="82" priority="5" stopIfTrue="1" operator="equal">
      <formula>"M"</formula>
    </cfRule>
    <cfRule type="cellIs" dxfId="81" priority="6" stopIfTrue="1" operator="equal">
      <formula>"L"</formula>
    </cfRule>
  </conditionalFormatting>
  <conditionalFormatting sqref="E52:E54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count="2">
    <dataValidation type="list" allowBlank="1" showInputMessage="1" showErrorMessage="1" sqref="D14 D38">
      <formula1>OS</formula1>
    </dataValidation>
    <dataValidation type="list" showInputMessage="1" showErrorMessage="1" sqref="E28:E30 E52:E54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8"/>
  <sheetViews>
    <sheetView zoomScaleNormal="100" workbookViewId="0">
      <pane xSplit="1" ySplit="8" topLeftCell="B22" activePane="bottomRight" state="frozen"/>
      <selection pane="topRight" activeCell="B1" sqref="B1"/>
      <selection pane="bottomLeft" activeCell="A9" sqref="A9"/>
      <selection pane="bottomRight" activeCell="F35" sqref="F3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4" t="s">
        <v>151</v>
      </c>
      <c r="B1" s="65"/>
      <c r="C1" s="65"/>
      <c r="D1" s="65"/>
      <c r="E1" s="77"/>
    </row>
    <row r="2" spans="1:5" x14ac:dyDescent="0.2">
      <c r="A2" s="66"/>
      <c r="B2" s="67"/>
      <c r="C2" s="67"/>
      <c r="D2" s="67"/>
      <c r="E2" s="78"/>
    </row>
    <row r="3" spans="1:5" x14ac:dyDescent="0.2">
      <c r="A3" s="66"/>
      <c r="B3" s="67"/>
      <c r="C3" s="67"/>
      <c r="D3" s="67"/>
      <c r="E3" s="78"/>
    </row>
    <row r="4" spans="1:5" ht="9.75" customHeight="1" x14ac:dyDescent="0.2">
      <c r="A4" s="66"/>
      <c r="B4" s="67"/>
      <c r="C4" s="67"/>
      <c r="D4" s="67"/>
      <c r="E4" s="78"/>
    </row>
    <row r="5" spans="1:5" hidden="1" x14ac:dyDescent="0.2">
      <c r="A5" s="68"/>
      <c r="B5" s="69"/>
      <c r="C5" s="69"/>
      <c r="D5" s="69"/>
      <c r="E5" s="79"/>
    </row>
    <row r="6" spans="1:5" ht="14.25" x14ac:dyDescent="0.2">
      <c r="A6" s="101" t="str">
        <f>PROCESS</f>
        <v>The Finance Company PLC (TFC)</v>
      </c>
      <c r="B6" s="102"/>
      <c r="C6" s="102"/>
      <c r="D6" s="102"/>
      <c r="E6" s="103"/>
    </row>
    <row r="7" spans="1:5" x14ac:dyDescent="0.2">
      <c r="A7" s="72" t="str">
        <f>Index!A8</f>
        <v>Version Number 1.0                                                                                                                    Dt. 12.09.2015</v>
      </c>
      <c r="B7" s="73"/>
      <c r="C7" s="74"/>
      <c r="D7" s="74"/>
      <c r="E7" s="83"/>
    </row>
    <row r="8" spans="1:5" ht="33.75" customHeight="1" x14ac:dyDescent="0.2">
      <c r="A8" s="7" t="s">
        <v>5</v>
      </c>
      <c r="B8" s="8" t="s">
        <v>0</v>
      </c>
      <c r="C8" s="84" t="s">
        <v>10</v>
      </c>
      <c r="D8" s="85"/>
      <c r="E8" s="9" t="s">
        <v>11</v>
      </c>
    </row>
    <row r="9" spans="1:5" x14ac:dyDescent="0.2">
      <c r="A9" s="92">
        <v>1</v>
      </c>
      <c r="B9" s="95" t="s">
        <v>210</v>
      </c>
      <c r="C9" s="10" t="s">
        <v>12</v>
      </c>
      <c r="D9" s="25" t="s">
        <v>211</v>
      </c>
      <c r="E9" s="89">
        <f>COUNTIF($E20:$E22,"H")*3+COUNTIF($E20:$E22,"M")*2+COUNTIF($E20:$E22,"L")*1</f>
        <v>3</v>
      </c>
    </row>
    <row r="10" spans="1:5" x14ac:dyDescent="0.2">
      <c r="A10" s="93"/>
      <c r="B10" s="96"/>
      <c r="C10" s="4" t="s">
        <v>3</v>
      </c>
      <c r="D10" s="24" t="s">
        <v>242</v>
      </c>
      <c r="E10" s="90"/>
    </row>
    <row r="11" spans="1:5" x14ac:dyDescent="0.2">
      <c r="A11" s="93"/>
      <c r="B11" s="96"/>
      <c r="C11" s="1" t="s">
        <v>4</v>
      </c>
      <c r="D11" s="25" t="s">
        <v>200</v>
      </c>
      <c r="E11" s="91"/>
    </row>
    <row r="12" spans="1:5" x14ac:dyDescent="0.2">
      <c r="A12" s="93"/>
      <c r="B12" s="96"/>
      <c r="C12" s="1" t="s">
        <v>2</v>
      </c>
      <c r="D12" s="25" t="s">
        <v>201</v>
      </c>
      <c r="E12" s="91"/>
    </row>
    <row r="13" spans="1:5" x14ac:dyDescent="0.2">
      <c r="A13" s="93"/>
      <c r="B13" s="96"/>
      <c r="C13" s="1" t="s">
        <v>9</v>
      </c>
      <c r="D13" s="24" t="s">
        <v>202</v>
      </c>
      <c r="E13" s="91"/>
    </row>
    <row r="14" spans="1:5" x14ac:dyDescent="0.2">
      <c r="A14" s="93"/>
      <c r="B14" s="96"/>
      <c r="C14" s="2" t="s">
        <v>7</v>
      </c>
      <c r="D14" s="25" t="s">
        <v>203</v>
      </c>
      <c r="E14" s="91"/>
    </row>
    <row r="15" spans="1:5" x14ac:dyDescent="0.2">
      <c r="A15" s="93"/>
      <c r="B15" s="96"/>
      <c r="C15" s="2" t="s">
        <v>16</v>
      </c>
      <c r="D15" s="25" t="s">
        <v>25</v>
      </c>
      <c r="E15" s="91"/>
    </row>
    <row r="16" spans="1:5" x14ac:dyDescent="0.2">
      <c r="A16" s="93"/>
      <c r="B16" s="96"/>
      <c r="C16" s="1" t="s">
        <v>49</v>
      </c>
      <c r="D16" s="24" t="s">
        <v>204</v>
      </c>
      <c r="E16" s="91"/>
    </row>
    <row r="17" spans="1:5" x14ac:dyDescent="0.2">
      <c r="A17" s="93"/>
      <c r="B17" s="96"/>
      <c r="C17" s="1" t="s">
        <v>50</v>
      </c>
      <c r="D17" s="24" t="s">
        <v>205</v>
      </c>
      <c r="E17" s="91"/>
    </row>
    <row r="18" spans="1:5" x14ac:dyDescent="0.2">
      <c r="A18" s="93"/>
      <c r="B18" s="96"/>
      <c r="C18" s="1" t="s">
        <v>6</v>
      </c>
      <c r="D18" s="24" t="s">
        <v>186</v>
      </c>
      <c r="E18" s="91"/>
    </row>
    <row r="19" spans="1:5" x14ac:dyDescent="0.2">
      <c r="A19" s="93"/>
      <c r="B19" s="96"/>
      <c r="C19" s="1" t="s">
        <v>27</v>
      </c>
      <c r="D19" s="25" t="s">
        <v>206</v>
      </c>
      <c r="E19" s="91"/>
    </row>
    <row r="20" spans="1:5" ht="14.25" customHeight="1" x14ac:dyDescent="0.2">
      <c r="A20" s="93"/>
      <c r="B20" s="96"/>
      <c r="C20" s="6" t="s">
        <v>15</v>
      </c>
      <c r="D20" s="25" t="s">
        <v>207</v>
      </c>
      <c r="E20" s="5" t="s">
        <v>8</v>
      </c>
    </row>
    <row r="21" spans="1:5" x14ac:dyDescent="0.2">
      <c r="A21" s="93"/>
      <c r="B21" s="96"/>
      <c r="C21" s="6" t="s">
        <v>13</v>
      </c>
      <c r="D21" s="25" t="s">
        <v>208</v>
      </c>
      <c r="E21" s="5" t="s">
        <v>8</v>
      </c>
    </row>
    <row r="22" spans="1:5" x14ac:dyDescent="0.2">
      <c r="A22" s="94"/>
      <c r="B22" s="97"/>
      <c r="C22" s="6" t="s">
        <v>14</v>
      </c>
      <c r="D22" s="25" t="s">
        <v>209</v>
      </c>
      <c r="E22" s="5" t="s">
        <v>8</v>
      </c>
    </row>
    <row r="23" spans="1:5" ht="13.5" thickBot="1" x14ac:dyDescent="0.25">
      <c r="A23" s="86"/>
      <c r="B23" s="87"/>
      <c r="C23" s="87"/>
      <c r="D23" s="87"/>
      <c r="E23" s="88"/>
    </row>
    <row r="24" spans="1:5" x14ac:dyDescent="0.2">
      <c r="A24" s="92">
        <v>2</v>
      </c>
      <c r="B24" s="95" t="s">
        <v>274</v>
      </c>
      <c r="C24" s="10" t="s">
        <v>12</v>
      </c>
      <c r="D24" s="25" t="s">
        <v>275</v>
      </c>
      <c r="E24" s="89">
        <f>COUNTIF($E35:$E37,"H")*3+COUNTIF($E35:$E37,"M")*2+COUNTIF($E35:$E37,"L")*1</f>
        <v>3</v>
      </c>
    </row>
    <row r="25" spans="1:5" x14ac:dyDescent="0.2">
      <c r="A25" s="93"/>
      <c r="B25" s="96"/>
      <c r="C25" s="4" t="s">
        <v>3</v>
      </c>
      <c r="D25" s="24" t="s">
        <v>242</v>
      </c>
      <c r="E25" s="90"/>
    </row>
    <row r="26" spans="1:5" x14ac:dyDescent="0.2">
      <c r="A26" s="93"/>
      <c r="B26" s="96"/>
      <c r="C26" s="1" t="s">
        <v>4</v>
      </c>
      <c r="D26" s="25" t="s">
        <v>278</v>
      </c>
      <c r="E26" s="91"/>
    </row>
    <row r="27" spans="1:5" x14ac:dyDescent="0.2">
      <c r="A27" s="93"/>
      <c r="B27" s="96"/>
      <c r="C27" s="1" t="s">
        <v>2</v>
      </c>
      <c r="D27" s="25" t="s">
        <v>201</v>
      </c>
      <c r="E27" s="91"/>
    </row>
    <row r="28" spans="1:5" x14ac:dyDescent="0.2">
      <c r="A28" s="93"/>
      <c r="B28" s="96"/>
      <c r="C28" s="1" t="s">
        <v>9</v>
      </c>
      <c r="D28" s="24" t="s">
        <v>276</v>
      </c>
      <c r="E28" s="91"/>
    </row>
    <row r="29" spans="1:5" x14ac:dyDescent="0.2">
      <c r="A29" s="93"/>
      <c r="B29" s="96"/>
      <c r="C29" s="2" t="s">
        <v>7</v>
      </c>
      <c r="D29" s="25"/>
      <c r="E29" s="91"/>
    </row>
    <row r="30" spans="1:5" x14ac:dyDescent="0.2">
      <c r="A30" s="93"/>
      <c r="B30" s="96"/>
      <c r="C30" s="2" t="s">
        <v>16</v>
      </c>
      <c r="D30" s="25" t="s">
        <v>25</v>
      </c>
      <c r="E30" s="91"/>
    </row>
    <row r="31" spans="1:5" x14ac:dyDescent="0.2">
      <c r="A31" s="93"/>
      <c r="B31" s="96"/>
      <c r="C31" s="1" t="s">
        <v>49</v>
      </c>
      <c r="D31" s="24"/>
      <c r="E31" s="91"/>
    </row>
    <row r="32" spans="1:5" x14ac:dyDescent="0.2">
      <c r="A32" s="93"/>
      <c r="B32" s="96"/>
      <c r="C32" s="1" t="s">
        <v>50</v>
      </c>
      <c r="D32" s="24" t="s">
        <v>277</v>
      </c>
      <c r="E32" s="91"/>
    </row>
    <row r="33" spans="1:5" x14ac:dyDescent="0.2">
      <c r="A33" s="93"/>
      <c r="B33" s="96"/>
      <c r="C33" s="1" t="s">
        <v>6</v>
      </c>
      <c r="D33" s="24"/>
      <c r="E33" s="91"/>
    </row>
    <row r="34" spans="1:5" x14ac:dyDescent="0.2">
      <c r="A34" s="93"/>
      <c r="B34" s="96"/>
      <c r="C34" s="1" t="s">
        <v>27</v>
      </c>
      <c r="D34" s="25"/>
      <c r="E34" s="91"/>
    </row>
    <row r="35" spans="1:5" ht="14.25" customHeight="1" x14ac:dyDescent="0.2">
      <c r="A35" s="93"/>
      <c r="B35" s="96"/>
      <c r="C35" s="6" t="s">
        <v>15</v>
      </c>
      <c r="D35" s="25" t="s">
        <v>207</v>
      </c>
      <c r="E35" s="5" t="s">
        <v>8</v>
      </c>
    </row>
    <row r="36" spans="1:5" x14ac:dyDescent="0.2">
      <c r="A36" s="93"/>
      <c r="B36" s="96"/>
      <c r="C36" s="6" t="s">
        <v>13</v>
      </c>
      <c r="D36" s="25"/>
      <c r="E36" s="5" t="s">
        <v>8</v>
      </c>
    </row>
    <row r="37" spans="1:5" x14ac:dyDescent="0.2">
      <c r="A37" s="94"/>
      <c r="B37" s="97"/>
      <c r="C37" s="6" t="s">
        <v>14</v>
      </c>
      <c r="D37" s="25"/>
      <c r="E37" s="5" t="s">
        <v>8</v>
      </c>
    </row>
    <row r="38" spans="1:5" ht="13.5" thickBot="1" x14ac:dyDescent="0.25">
      <c r="A38" s="86"/>
      <c r="B38" s="87"/>
      <c r="C38" s="87"/>
      <c r="D38" s="87"/>
      <c r="E38" s="88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2">
    <mergeCell ref="A24:A37"/>
    <mergeCell ref="B24:B37"/>
    <mergeCell ref="E24:E34"/>
    <mergeCell ref="A38:E38"/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80" priority="4" stopIfTrue="1" operator="equal">
      <formula>"H"</formula>
    </cfRule>
    <cfRule type="cellIs" dxfId="79" priority="5" stopIfTrue="1" operator="equal">
      <formula>"M"</formula>
    </cfRule>
    <cfRule type="cellIs" dxfId="78" priority="6" stopIfTrue="1" operator="equal">
      <formula>"L"</formula>
    </cfRule>
  </conditionalFormatting>
  <conditionalFormatting sqref="E35:E37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2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workbookViewId="0">
      <pane xSplit="1" ySplit="7" topLeftCell="B11" activePane="bottomRight" state="frozen"/>
      <selection pane="topRight" activeCell="B1" sqref="B1"/>
      <selection pane="bottomLeft" activeCell="A8" sqref="A8"/>
      <selection pane="bottomRight" activeCell="D20" sqref="D2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4" t="s">
        <v>152</v>
      </c>
      <c r="B1" s="122"/>
      <c r="C1" s="122"/>
      <c r="D1" s="122"/>
      <c r="E1" s="122"/>
      <c r="F1" s="15"/>
    </row>
    <row r="2" spans="1:6" x14ac:dyDescent="0.2">
      <c r="A2" s="123"/>
      <c r="B2" s="124"/>
      <c r="C2" s="124"/>
      <c r="D2" s="124"/>
      <c r="E2" s="124"/>
      <c r="F2" s="16"/>
    </row>
    <row r="3" spans="1:6" x14ac:dyDescent="0.2">
      <c r="A3" s="123"/>
      <c r="B3" s="124"/>
      <c r="C3" s="124"/>
      <c r="D3" s="124"/>
      <c r="E3" s="124"/>
      <c r="F3" s="16"/>
    </row>
    <row r="4" spans="1:6" x14ac:dyDescent="0.2">
      <c r="A4" s="125"/>
      <c r="B4" s="126"/>
      <c r="C4" s="126"/>
      <c r="D4" s="126"/>
      <c r="E4" s="126"/>
      <c r="F4" s="48"/>
    </row>
    <row r="5" spans="1:6" ht="12.75" customHeight="1" x14ac:dyDescent="0.2">
      <c r="A5" s="117" t="str">
        <f>PROCESS</f>
        <v>The Finance Company PLC (TFC)</v>
      </c>
      <c r="B5" s="118"/>
      <c r="C5" s="118"/>
      <c r="D5" s="118"/>
      <c r="E5" s="118"/>
      <c r="F5" s="49"/>
    </row>
    <row r="6" spans="1:6" x14ac:dyDescent="0.2">
      <c r="A6" s="72" t="str">
        <f>Index!A8</f>
        <v>Version Number 1.0                                                                                                                    Dt. 12.09.2015</v>
      </c>
      <c r="B6" s="73"/>
      <c r="C6" s="74"/>
      <c r="D6" s="74"/>
      <c r="E6" s="83"/>
      <c r="F6" s="49"/>
    </row>
    <row r="7" spans="1:6" ht="32.25" customHeight="1" x14ac:dyDescent="0.2">
      <c r="A7" s="7" t="s">
        <v>5</v>
      </c>
      <c r="B7" s="8" t="s">
        <v>1</v>
      </c>
      <c r="C7" s="84" t="s">
        <v>19</v>
      </c>
      <c r="D7" s="135"/>
      <c r="E7" s="19" t="s">
        <v>11</v>
      </c>
      <c r="F7" s="50"/>
    </row>
    <row r="8" spans="1:6" s="50" customFormat="1" x14ac:dyDescent="0.2">
      <c r="A8" s="127">
        <v>1</v>
      </c>
      <c r="B8" s="132" t="s">
        <v>279</v>
      </c>
      <c r="C8" s="11" t="s">
        <v>17</v>
      </c>
      <c r="D8" s="28" t="s">
        <v>254</v>
      </c>
      <c r="E8" s="130">
        <f>COUNTIF($E15:$E17,"H")*3+COUNTIF($E15:$E17,"M")*2+COUNTIF($E15:$E17,"L")*1</f>
        <v>3</v>
      </c>
      <c r="F8"/>
    </row>
    <row r="9" spans="1:6" x14ac:dyDescent="0.2">
      <c r="A9" s="128"/>
      <c r="B9" s="133"/>
      <c r="C9" s="12" t="s">
        <v>18</v>
      </c>
      <c r="D9" s="28" t="s">
        <v>255</v>
      </c>
      <c r="E9" s="91"/>
    </row>
    <row r="10" spans="1:6" ht="23.25" x14ac:dyDescent="0.2">
      <c r="A10" s="128"/>
      <c r="B10" s="133"/>
      <c r="C10" s="13" t="s">
        <v>23</v>
      </c>
      <c r="D10" s="28" t="s">
        <v>212</v>
      </c>
      <c r="E10" s="91"/>
    </row>
    <row r="11" spans="1:6" x14ac:dyDescent="0.2">
      <c r="A11" s="128"/>
      <c r="B11" s="133"/>
      <c r="C11" s="13" t="s">
        <v>20</v>
      </c>
      <c r="D11" s="28"/>
      <c r="E11" s="91"/>
    </row>
    <row r="12" spans="1:6" x14ac:dyDescent="0.2">
      <c r="A12" s="128"/>
      <c r="B12" s="133"/>
      <c r="C12" s="13" t="s">
        <v>21</v>
      </c>
      <c r="D12" s="28" t="s">
        <v>213</v>
      </c>
      <c r="E12" s="91"/>
    </row>
    <row r="13" spans="1:6" x14ac:dyDescent="0.2">
      <c r="A13" s="128"/>
      <c r="B13" s="133"/>
      <c r="C13" s="11" t="s">
        <v>28</v>
      </c>
      <c r="D13" s="28"/>
      <c r="E13" s="91"/>
    </row>
    <row r="14" spans="1:6" x14ac:dyDescent="0.2">
      <c r="A14" s="128"/>
      <c r="B14" s="133"/>
      <c r="C14" s="13" t="s">
        <v>22</v>
      </c>
      <c r="D14" s="28"/>
      <c r="E14" s="131"/>
    </row>
    <row r="15" spans="1:6" x14ac:dyDescent="0.2">
      <c r="A15" s="128"/>
      <c r="B15" s="133"/>
      <c r="C15" s="14" t="s">
        <v>15</v>
      </c>
      <c r="D15" s="28" t="s">
        <v>214</v>
      </c>
      <c r="E15" s="5" t="s">
        <v>8</v>
      </c>
    </row>
    <row r="16" spans="1:6" x14ac:dyDescent="0.2">
      <c r="A16" s="128"/>
      <c r="B16" s="133"/>
      <c r="C16" s="14" t="s">
        <v>13</v>
      </c>
      <c r="D16" s="28"/>
      <c r="E16" s="5" t="s">
        <v>8</v>
      </c>
    </row>
    <row r="17" spans="1:6" x14ac:dyDescent="0.2">
      <c r="A17" s="129"/>
      <c r="B17" s="134"/>
      <c r="C17" s="14" t="s">
        <v>14</v>
      </c>
      <c r="D17" s="28"/>
      <c r="E17" s="5" t="s">
        <v>8</v>
      </c>
    </row>
    <row r="18" spans="1:6" ht="13.5" thickBot="1" x14ac:dyDescent="0.25">
      <c r="A18" s="107"/>
      <c r="B18" s="108"/>
      <c r="C18" s="108"/>
      <c r="D18" s="108"/>
      <c r="E18" s="108"/>
    </row>
    <row r="19" spans="1:6" s="50" customFormat="1" x14ac:dyDescent="0.2">
      <c r="A19" s="127">
        <v>2</v>
      </c>
      <c r="B19" s="132" t="s">
        <v>280</v>
      </c>
      <c r="C19" s="11" t="s">
        <v>17</v>
      </c>
      <c r="D19" s="28" t="s">
        <v>281</v>
      </c>
      <c r="E19" s="130">
        <f>COUNTIF($E26:$E28,"H")*3+COUNTIF($E26:$E28,"M")*2+COUNTIF($E26:$E28,"L")*1</f>
        <v>3</v>
      </c>
      <c r="F19"/>
    </row>
    <row r="20" spans="1:6" x14ac:dyDescent="0.2">
      <c r="A20" s="128"/>
      <c r="B20" s="133"/>
      <c r="C20" s="12" t="s">
        <v>18</v>
      </c>
      <c r="D20" s="28" t="s">
        <v>282</v>
      </c>
      <c r="E20" s="91"/>
    </row>
    <row r="21" spans="1:6" ht="23.25" x14ac:dyDescent="0.2">
      <c r="A21" s="128"/>
      <c r="B21" s="133"/>
      <c r="C21" s="13" t="s">
        <v>23</v>
      </c>
      <c r="D21" s="28" t="s">
        <v>212</v>
      </c>
      <c r="E21" s="91"/>
    </row>
    <row r="22" spans="1:6" x14ac:dyDescent="0.2">
      <c r="A22" s="128"/>
      <c r="B22" s="133"/>
      <c r="C22" s="13" t="s">
        <v>20</v>
      </c>
      <c r="D22" s="28"/>
      <c r="E22" s="91"/>
    </row>
    <row r="23" spans="1:6" x14ac:dyDescent="0.2">
      <c r="A23" s="128"/>
      <c r="B23" s="133"/>
      <c r="C23" s="13" t="s">
        <v>21</v>
      </c>
      <c r="D23" s="28" t="s">
        <v>213</v>
      </c>
      <c r="E23" s="91"/>
    </row>
    <row r="24" spans="1:6" x14ac:dyDescent="0.2">
      <c r="A24" s="128"/>
      <c r="B24" s="133"/>
      <c r="C24" s="11" t="s">
        <v>28</v>
      </c>
      <c r="D24" s="28"/>
      <c r="E24" s="91"/>
    </row>
    <row r="25" spans="1:6" x14ac:dyDescent="0.2">
      <c r="A25" s="128"/>
      <c r="B25" s="133"/>
      <c r="C25" s="13" t="s">
        <v>22</v>
      </c>
      <c r="D25" s="28"/>
      <c r="E25" s="131"/>
    </row>
    <row r="26" spans="1:6" x14ac:dyDescent="0.2">
      <c r="A26" s="128"/>
      <c r="B26" s="133"/>
      <c r="C26" s="14" t="s">
        <v>15</v>
      </c>
      <c r="D26" s="28" t="s">
        <v>214</v>
      </c>
      <c r="E26" s="5" t="s">
        <v>8</v>
      </c>
    </row>
    <row r="27" spans="1:6" x14ac:dyDescent="0.2">
      <c r="A27" s="128"/>
      <c r="B27" s="133"/>
      <c r="C27" s="14" t="s">
        <v>13</v>
      </c>
      <c r="D27" s="28"/>
      <c r="E27" s="5" t="s">
        <v>8</v>
      </c>
    </row>
    <row r="28" spans="1:6" x14ac:dyDescent="0.2">
      <c r="A28" s="129"/>
      <c r="B28" s="134"/>
      <c r="C28" s="14" t="s">
        <v>14</v>
      </c>
      <c r="D28" s="28"/>
      <c r="E28" s="5" t="s">
        <v>8</v>
      </c>
    </row>
    <row r="29" spans="1:6" ht="13.5" thickBot="1" x14ac:dyDescent="0.25">
      <c r="A29" s="107"/>
      <c r="B29" s="108"/>
      <c r="C29" s="108"/>
      <c r="D29" s="108"/>
      <c r="E29" s="108"/>
    </row>
  </sheetData>
  <mergeCells count="12">
    <mergeCell ref="A19:A28"/>
    <mergeCell ref="B19:B28"/>
    <mergeCell ref="E19:E25"/>
    <mergeCell ref="A29:E29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77" priority="4" stopIfTrue="1" operator="equal">
      <formula>"H"</formula>
    </cfRule>
    <cfRule type="cellIs" dxfId="76" priority="5" stopIfTrue="1" operator="equal">
      <formula>"M"</formula>
    </cfRule>
    <cfRule type="cellIs" dxfId="75" priority="6" stopIfTrue="1" operator="equal">
      <formula>"L"</formula>
    </cfRule>
  </conditionalFormatting>
  <conditionalFormatting sqref="E26:E28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disablePrompts="1"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38" activePane="bottomRight" state="frozen"/>
      <selection pane="topRight" activeCell="B1" sqref="B1"/>
      <selection pane="bottomLeft" activeCell="A8" sqref="A8"/>
      <selection pane="bottomRight" activeCell="D48" sqref="D4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5" t="s">
        <v>153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>The Finance Company PLC (TFC)</v>
      </c>
      <c r="B5" s="118"/>
      <c r="C5" s="118"/>
      <c r="D5" s="118"/>
      <c r="E5" s="118"/>
    </row>
    <row r="6" spans="1:5" x14ac:dyDescent="0.2">
      <c r="A6" s="72" t="str">
        <f>Index!A8</f>
        <v>Version Number 1.0                                                                                                                    Dt. 12.09.2015</v>
      </c>
      <c r="B6" s="73"/>
      <c r="C6" s="104"/>
      <c r="D6" s="104"/>
      <c r="E6" s="105"/>
    </row>
    <row r="7" spans="1:5" ht="32.25" x14ac:dyDescent="0.2">
      <c r="A7" s="18" t="s">
        <v>5</v>
      </c>
      <c r="B7" s="18" t="s">
        <v>29</v>
      </c>
      <c r="C7" s="84" t="s">
        <v>30</v>
      </c>
      <c r="D7" s="121"/>
      <c r="E7" s="19" t="s">
        <v>11</v>
      </c>
    </row>
    <row r="8" spans="1:5" x14ac:dyDescent="0.2">
      <c r="A8" s="137">
        <v>1</v>
      </c>
      <c r="B8" s="137" t="s">
        <v>216</v>
      </c>
      <c r="C8" s="20" t="s">
        <v>3</v>
      </c>
      <c r="D8" s="44" t="s">
        <v>242</v>
      </c>
      <c r="E8" s="109">
        <f>COUNTIF($E38:$E40,"H")*3+COUNTIF($E38:$E40,"M")*2+COUNTIF($E38:$E40,"L")*1</f>
        <v>3</v>
      </c>
    </row>
    <row r="9" spans="1:5" x14ac:dyDescent="0.2">
      <c r="A9" s="138"/>
      <c r="B9" s="138"/>
      <c r="C9" s="20" t="s">
        <v>4</v>
      </c>
      <c r="D9" s="44" t="s">
        <v>215</v>
      </c>
      <c r="E9" s="110"/>
    </row>
    <row r="10" spans="1:5" x14ac:dyDescent="0.2">
      <c r="A10" s="138"/>
      <c r="B10" s="138"/>
      <c r="C10" s="20" t="s">
        <v>2</v>
      </c>
      <c r="D10" s="44" t="s">
        <v>256</v>
      </c>
      <c r="E10" s="110"/>
    </row>
    <row r="11" spans="1:5" x14ac:dyDescent="0.2">
      <c r="A11" s="138"/>
      <c r="B11" s="138"/>
      <c r="C11" s="20" t="s">
        <v>46</v>
      </c>
      <c r="D11" s="44"/>
      <c r="E11" s="110"/>
    </row>
    <row r="12" spans="1:5" x14ac:dyDescent="0.2">
      <c r="A12" s="138"/>
      <c r="B12" s="138"/>
      <c r="C12" s="35" t="s">
        <v>12</v>
      </c>
      <c r="D12" s="44" t="s">
        <v>217</v>
      </c>
      <c r="E12" s="110"/>
    </row>
    <row r="13" spans="1:5" x14ac:dyDescent="0.2">
      <c r="A13" s="138"/>
      <c r="B13" s="138"/>
      <c r="C13" s="35" t="s">
        <v>112</v>
      </c>
      <c r="D13" s="44" t="s">
        <v>224</v>
      </c>
      <c r="E13" s="110"/>
    </row>
    <row r="14" spans="1:5" x14ac:dyDescent="0.2">
      <c r="A14" s="138"/>
      <c r="B14" s="138"/>
      <c r="C14" s="35" t="s">
        <v>31</v>
      </c>
      <c r="D14" s="44" t="s">
        <v>257</v>
      </c>
      <c r="E14" s="110"/>
    </row>
    <row r="15" spans="1:5" x14ac:dyDescent="0.2">
      <c r="A15" s="138"/>
      <c r="B15" s="138"/>
      <c r="C15" s="35" t="s">
        <v>32</v>
      </c>
      <c r="D15" s="44">
        <v>5</v>
      </c>
      <c r="E15" s="110"/>
    </row>
    <row r="16" spans="1:5" x14ac:dyDescent="0.2">
      <c r="A16" s="138"/>
      <c r="B16" s="138"/>
      <c r="C16" s="35" t="s">
        <v>33</v>
      </c>
      <c r="D16" s="44">
        <v>2</v>
      </c>
      <c r="E16" s="110"/>
    </row>
    <row r="17" spans="1:5" x14ac:dyDescent="0.2">
      <c r="A17" s="138"/>
      <c r="B17" s="138"/>
      <c r="C17" s="35" t="s">
        <v>51</v>
      </c>
      <c r="D17" s="44" t="s">
        <v>258</v>
      </c>
      <c r="E17" s="110"/>
    </row>
    <row r="18" spans="1:5" x14ac:dyDescent="0.2">
      <c r="A18" s="138"/>
      <c r="B18" s="138"/>
      <c r="C18" s="35" t="s">
        <v>52</v>
      </c>
      <c r="D18" s="44" t="s">
        <v>218</v>
      </c>
      <c r="E18" s="110"/>
    </row>
    <row r="19" spans="1:5" x14ac:dyDescent="0.2">
      <c r="A19" s="138"/>
      <c r="B19" s="138"/>
      <c r="C19" s="35" t="s">
        <v>114</v>
      </c>
      <c r="D19" s="44"/>
      <c r="E19" s="110"/>
    </row>
    <row r="20" spans="1:5" x14ac:dyDescent="0.2">
      <c r="A20" s="138"/>
      <c r="B20" s="138"/>
      <c r="C20" s="35" t="s">
        <v>113</v>
      </c>
      <c r="D20" s="44"/>
      <c r="E20" s="110"/>
    </row>
    <row r="21" spans="1:5" ht="25.5" x14ac:dyDescent="0.2">
      <c r="A21" s="138"/>
      <c r="B21" s="138"/>
      <c r="C21" s="36" t="s">
        <v>115</v>
      </c>
      <c r="D21" s="44"/>
      <c r="E21" s="110"/>
    </row>
    <row r="22" spans="1:5" x14ac:dyDescent="0.2">
      <c r="A22" s="138"/>
      <c r="B22" s="138"/>
      <c r="C22" s="36" t="s">
        <v>116</v>
      </c>
      <c r="D22" s="44"/>
      <c r="E22" s="110"/>
    </row>
    <row r="23" spans="1:5" x14ac:dyDescent="0.2">
      <c r="A23" s="138"/>
      <c r="B23" s="138"/>
      <c r="C23" s="35" t="s">
        <v>34</v>
      </c>
      <c r="D23" s="44" t="s">
        <v>219</v>
      </c>
      <c r="E23" s="110"/>
    </row>
    <row r="24" spans="1:5" x14ac:dyDescent="0.2">
      <c r="A24" s="138"/>
      <c r="B24" s="138"/>
      <c r="C24" s="35" t="s">
        <v>40</v>
      </c>
      <c r="D24" s="44" t="s">
        <v>220</v>
      </c>
      <c r="E24" s="110"/>
    </row>
    <row r="25" spans="1:5" x14ac:dyDescent="0.2">
      <c r="A25" s="138"/>
      <c r="B25" s="138"/>
      <c r="C25" s="35" t="s">
        <v>41</v>
      </c>
      <c r="D25" s="44" t="s">
        <v>221</v>
      </c>
      <c r="E25" s="110"/>
    </row>
    <row r="26" spans="1:5" x14ac:dyDescent="0.2">
      <c r="A26" s="138"/>
      <c r="B26" s="138"/>
      <c r="C26" s="35" t="s">
        <v>42</v>
      </c>
      <c r="D26" s="44" t="s">
        <v>222</v>
      </c>
      <c r="E26" s="110"/>
    </row>
    <row r="27" spans="1:5" x14ac:dyDescent="0.2">
      <c r="A27" s="138"/>
      <c r="B27" s="138"/>
      <c r="C27" s="35" t="s">
        <v>123</v>
      </c>
      <c r="D27" s="44" t="s">
        <v>176</v>
      </c>
      <c r="E27" s="110"/>
    </row>
    <row r="28" spans="1:5" x14ac:dyDescent="0.2">
      <c r="A28" s="138"/>
      <c r="B28" s="138"/>
      <c r="C28" s="35" t="s">
        <v>124</v>
      </c>
      <c r="D28" s="44" t="s">
        <v>176</v>
      </c>
      <c r="E28" s="110"/>
    </row>
    <row r="29" spans="1:5" x14ac:dyDescent="0.2">
      <c r="A29" s="138"/>
      <c r="B29" s="138"/>
      <c r="C29" s="35" t="s">
        <v>35</v>
      </c>
      <c r="D29" s="44"/>
      <c r="E29" s="110"/>
    </row>
    <row r="30" spans="1:5" x14ac:dyDescent="0.2">
      <c r="A30" s="138"/>
      <c r="B30" s="138"/>
      <c r="C30" s="36" t="s">
        <v>36</v>
      </c>
      <c r="D30" s="44"/>
      <c r="E30" s="110"/>
    </row>
    <row r="31" spans="1:5" x14ac:dyDescent="0.2">
      <c r="A31" s="138"/>
      <c r="B31" s="138"/>
      <c r="C31" s="35" t="s">
        <v>37</v>
      </c>
      <c r="D31" s="44"/>
      <c r="E31" s="110"/>
    </row>
    <row r="32" spans="1:5" x14ac:dyDescent="0.2">
      <c r="A32" s="138"/>
      <c r="B32" s="138"/>
      <c r="C32" s="35" t="s">
        <v>38</v>
      </c>
      <c r="D32" s="44"/>
      <c r="E32" s="110"/>
    </row>
    <row r="33" spans="1:5" x14ac:dyDescent="0.2">
      <c r="A33" s="138"/>
      <c r="B33" s="138"/>
      <c r="C33" s="35" t="s">
        <v>53</v>
      </c>
      <c r="D33" s="44"/>
      <c r="E33" s="110"/>
    </row>
    <row r="34" spans="1:5" x14ac:dyDescent="0.2">
      <c r="A34" s="138"/>
      <c r="B34" s="138"/>
      <c r="C34" s="45" t="s">
        <v>57</v>
      </c>
      <c r="D34" s="44"/>
      <c r="E34" s="110"/>
    </row>
    <row r="35" spans="1:5" x14ac:dyDescent="0.2">
      <c r="A35" s="138"/>
      <c r="B35" s="138"/>
      <c r="C35" s="35" t="s">
        <v>58</v>
      </c>
      <c r="D35" s="44"/>
      <c r="E35" s="110"/>
    </row>
    <row r="36" spans="1:5" x14ac:dyDescent="0.2">
      <c r="A36" s="138"/>
      <c r="B36" s="138"/>
      <c r="C36" s="35" t="s">
        <v>39</v>
      </c>
      <c r="D36" s="44"/>
      <c r="E36" s="110"/>
    </row>
    <row r="37" spans="1:5" x14ac:dyDescent="0.2">
      <c r="A37" s="138"/>
      <c r="B37" s="138"/>
      <c r="C37" s="35" t="s">
        <v>101</v>
      </c>
      <c r="D37" s="44"/>
      <c r="E37" s="111"/>
    </row>
    <row r="38" spans="1:5" ht="23.25" x14ac:dyDescent="0.2">
      <c r="A38" s="138"/>
      <c r="B38" s="138"/>
      <c r="C38" s="14" t="s">
        <v>43</v>
      </c>
      <c r="D38" s="26"/>
      <c r="E38" s="5" t="s">
        <v>8</v>
      </c>
    </row>
    <row r="39" spans="1:5" ht="23.25" x14ac:dyDescent="0.2">
      <c r="A39" s="138"/>
      <c r="B39" s="138"/>
      <c r="C39" s="14" t="s">
        <v>44</v>
      </c>
      <c r="D39" s="26"/>
      <c r="E39" s="5" t="s">
        <v>8</v>
      </c>
    </row>
    <row r="40" spans="1:5" ht="23.25" x14ac:dyDescent="0.2">
      <c r="A40" s="138"/>
      <c r="B40" s="138"/>
      <c r="C40" s="14" t="s">
        <v>45</v>
      </c>
      <c r="D40" s="26"/>
      <c r="E40" s="5" t="s">
        <v>8</v>
      </c>
    </row>
    <row r="41" spans="1:5" ht="13.5" thickBot="1" x14ac:dyDescent="0.25">
      <c r="A41" s="107"/>
      <c r="B41" s="136"/>
      <c r="C41" s="136"/>
      <c r="D41" s="136"/>
      <c r="E41" s="136"/>
    </row>
    <row r="42" spans="1:5" x14ac:dyDescent="0.2">
      <c r="A42" s="137">
        <v>2</v>
      </c>
      <c r="B42" s="137" t="s">
        <v>283</v>
      </c>
      <c r="C42" s="20" t="s">
        <v>3</v>
      </c>
      <c r="D42" s="44" t="s">
        <v>242</v>
      </c>
      <c r="E42" s="109">
        <f>COUNTIF($E72:$E74,"H")*3+COUNTIF($E72:$E74,"M")*2+COUNTIF($E72:$E74,"L")*1</f>
        <v>3</v>
      </c>
    </row>
    <row r="43" spans="1:5" x14ac:dyDescent="0.2">
      <c r="A43" s="138"/>
      <c r="B43" s="138"/>
      <c r="C43" s="20" t="s">
        <v>4</v>
      </c>
      <c r="D43" s="44" t="s">
        <v>215</v>
      </c>
      <c r="E43" s="110"/>
    </row>
    <row r="44" spans="1:5" x14ac:dyDescent="0.2">
      <c r="A44" s="138"/>
      <c r="B44" s="138"/>
      <c r="C44" s="20" t="s">
        <v>2</v>
      </c>
      <c r="D44" s="44" t="s">
        <v>256</v>
      </c>
      <c r="E44" s="110"/>
    </row>
    <row r="45" spans="1:5" x14ac:dyDescent="0.2">
      <c r="A45" s="138"/>
      <c r="B45" s="138"/>
      <c r="C45" s="20" t="s">
        <v>46</v>
      </c>
      <c r="D45" s="44"/>
      <c r="E45" s="110"/>
    </row>
    <row r="46" spans="1:5" x14ac:dyDescent="0.2">
      <c r="A46" s="138"/>
      <c r="B46" s="138"/>
      <c r="C46" s="35" t="s">
        <v>12</v>
      </c>
      <c r="D46" s="44" t="s">
        <v>217</v>
      </c>
      <c r="E46" s="110"/>
    </row>
    <row r="47" spans="1:5" x14ac:dyDescent="0.2">
      <c r="A47" s="138"/>
      <c r="B47" s="138"/>
      <c r="C47" s="35" t="s">
        <v>112</v>
      </c>
      <c r="D47" s="44" t="s">
        <v>224</v>
      </c>
      <c r="E47" s="110"/>
    </row>
    <row r="48" spans="1:5" x14ac:dyDescent="0.2">
      <c r="A48" s="138"/>
      <c r="B48" s="138"/>
      <c r="C48" s="35" t="s">
        <v>31</v>
      </c>
      <c r="D48" s="44" t="s">
        <v>284</v>
      </c>
      <c r="E48" s="110"/>
    </row>
    <row r="49" spans="1:5" x14ac:dyDescent="0.2">
      <c r="A49" s="138"/>
      <c r="B49" s="138"/>
      <c r="C49" s="35" t="s">
        <v>32</v>
      </c>
      <c r="D49" s="44">
        <v>5</v>
      </c>
      <c r="E49" s="110"/>
    </row>
    <row r="50" spans="1:5" x14ac:dyDescent="0.2">
      <c r="A50" s="138"/>
      <c r="B50" s="138"/>
      <c r="C50" s="35" t="s">
        <v>33</v>
      </c>
      <c r="D50" s="44">
        <v>2</v>
      </c>
      <c r="E50" s="110"/>
    </row>
    <row r="51" spans="1:5" x14ac:dyDescent="0.2">
      <c r="A51" s="138"/>
      <c r="B51" s="138"/>
      <c r="C51" s="35" t="s">
        <v>51</v>
      </c>
      <c r="D51" s="44" t="s">
        <v>258</v>
      </c>
      <c r="E51" s="110"/>
    </row>
    <row r="52" spans="1:5" x14ac:dyDescent="0.2">
      <c r="A52" s="138"/>
      <c r="B52" s="138"/>
      <c r="C52" s="35" t="s">
        <v>52</v>
      </c>
      <c r="D52" s="44" t="s">
        <v>218</v>
      </c>
      <c r="E52" s="110"/>
    </row>
    <row r="53" spans="1:5" x14ac:dyDescent="0.2">
      <c r="A53" s="138"/>
      <c r="B53" s="138"/>
      <c r="C53" s="35" t="s">
        <v>114</v>
      </c>
      <c r="D53" s="44"/>
      <c r="E53" s="110"/>
    </row>
    <row r="54" spans="1:5" x14ac:dyDescent="0.2">
      <c r="A54" s="138"/>
      <c r="B54" s="138"/>
      <c r="C54" s="35" t="s">
        <v>113</v>
      </c>
      <c r="D54" s="44"/>
      <c r="E54" s="110"/>
    </row>
    <row r="55" spans="1:5" ht="25.5" x14ac:dyDescent="0.2">
      <c r="A55" s="138"/>
      <c r="B55" s="138"/>
      <c r="C55" s="36" t="s">
        <v>115</v>
      </c>
      <c r="D55" s="44"/>
      <c r="E55" s="110"/>
    </row>
    <row r="56" spans="1:5" x14ac:dyDescent="0.2">
      <c r="A56" s="138"/>
      <c r="B56" s="138"/>
      <c r="C56" s="36" t="s">
        <v>116</v>
      </c>
      <c r="D56" s="44"/>
      <c r="E56" s="110"/>
    </row>
    <row r="57" spans="1:5" x14ac:dyDescent="0.2">
      <c r="A57" s="138"/>
      <c r="B57" s="138"/>
      <c r="C57" s="35" t="s">
        <v>34</v>
      </c>
      <c r="D57" s="44" t="s">
        <v>219</v>
      </c>
      <c r="E57" s="110"/>
    </row>
    <row r="58" spans="1:5" x14ac:dyDescent="0.2">
      <c r="A58" s="138"/>
      <c r="B58" s="138"/>
      <c r="C58" s="35" t="s">
        <v>40</v>
      </c>
      <c r="D58" s="44" t="s">
        <v>220</v>
      </c>
      <c r="E58" s="110"/>
    </row>
    <row r="59" spans="1:5" x14ac:dyDescent="0.2">
      <c r="A59" s="138"/>
      <c r="B59" s="138"/>
      <c r="C59" s="35" t="s">
        <v>41</v>
      </c>
      <c r="D59" s="44" t="s">
        <v>221</v>
      </c>
      <c r="E59" s="110"/>
    </row>
    <row r="60" spans="1:5" x14ac:dyDescent="0.2">
      <c r="A60" s="138"/>
      <c r="B60" s="138"/>
      <c r="C60" s="35" t="s">
        <v>42</v>
      </c>
      <c r="D60" s="44" t="s">
        <v>222</v>
      </c>
      <c r="E60" s="110"/>
    </row>
    <row r="61" spans="1:5" x14ac:dyDescent="0.2">
      <c r="A61" s="138"/>
      <c r="B61" s="138"/>
      <c r="C61" s="35" t="s">
        <v>123</v>
      </c>
      <c r="D61" s="44" t="s">
        <v>176</v>
      </c>
      <c r="E61" s="110"/>
    </row>
    <row r="62" spans="1:5" x14ac:dyDescent="0.2">
      <c r="A62" s="138"/>
      <c r="B62" s="138"/>
      <c r="C62" s="35" t="s">
        <v>124</v>
      </c>
      <c r="D62" s="44" t="s">
        <v>176</v>
      </c>
      <c r="E62" s="110"/>
    </row>
    <row r="63" spans="1:5" x14ac:dyDescent="0.2">
      <c r="A63" s="138"/>
      <c r="B63" s="138"/>
      <c r="C63" s="35" t="s">
        <v>35</v>
      </c>
      <c r="D63" s="44"/>
      <c r="E63" s="110"/>
    </row>
    <row r="64" spans="1:5" x14ac:dyDescent="0.2">
      <c r="A64" s="138"/>
      <c r="B64" s="138"/>
      <c r="C64" s="36" t="s">
        <v>36</v>
      </c>
      <c r="D64" s="44"/>
      <c r="E64" s="110"/>
    </row>
    <row r="65" spans="1:5" x14ac:dyDescent="0.2">
      <c r="A65" s="138"/>
      <c r="B65" s="138"/>
      <c r="C65" s="35" t="s">
        <v>37</v>
      </c>
      <c r="D65" s="44"/>
      <c r="E65" s="110"/>
    </row>
    <row r="66" spans="1:5" x14ac:dyDescent="0.2">
      <c r="A66" s="138"/>
      <c r="B66" s="138"/>
      <c r="C66" s="35" t="s">
        <v>38</v>
      </c>
      <c r="D66" s="44"/>
      <c r="E66" s="110"/>
    </row>
    <row r="67" spans="1:5" x14ac:dyDescent="0.2">
      <c r="A67" s="138"/>
      <c r="B67" s="138"/>
      <c r="C67" s="35" t="s">
        <v>53</v>
      </c>
      <c r="D67" s="44"/>
      <c r="E67" s="110"/>
    </row>
    <row r="68" spans="1:5" x14ac:dyDescent="0.2">
      <c r="A68" s="138"/>
      <c r="B68" s="138"/>
      <c r="C68" s="45" t="s">
        <v>57</v>
      </c>
      <c r="D68" s="44"/>
      <c r="E68" s="110"/>
    </row>
    <row r="69" spans="1:5" x14ac:dyDescent="0.2">
      <c r="A69" s="138"/>
      <c r="B69" s="138"/>
      <c r="C69" s="35" t="s">
        <v>58</v>
      </c>
      <c r="D69" s="44"/>
      <c r="E69" s="110"/>
    </row>
    <row r="70" spans="1:5" x14ac:dyDescent="0.2">
      <c r="A70" s="138"/>
      <c r="B70" s="138"/>
      <c r="C70" s="35" t="s">
        <v>39</v>
      </c>
      <c r="D70" s="44"/>
      <c r="E70" s="110"/>
    </row>
    <row r="71" spans="1:5" x14ac:dyDescent="0.2">
      <c r="A71" s="138"/>
      <c r="B71" s="138"/>
      <c r="C71" s="35" t="s">
        <v>101</v>
      </c>
      <c r="D71" s="44"/>
      <c r="E71" s="111"/>
    </row>
    <row r="72" spans="1:5" ht="23.25" x14ac:dyDescent="0.2">
      <c r="A72" s="138"/>
      <c r="B72" s="138"/>
      <c r="C72" s="14" t="s">
        <v>43</v>
      </c>
      <c r="D72" s="26"/>
      <c r="E72" s="5" t="s">
        <v>8</v>
      </c>
    </row>
    <row r="73" spans="1:5" ht="23.25" x14ac:dyDescent="0.2">
      <c r="A73" s="138"/>
      <c r="B73" s="138"/>
      <c r="C73" s="14" t="s">
        <v>44</v>
      </c>
      <c r="D73" s="26"/>
      <c r="E73" s="5" t="s">
        <v>8</v>
      </c>
    </row>
    <row r="74" spans="1:5" ht="23.25" x14ac:dyDescent="0.2">
      <c r="A74" s="138"/>
      <c r="B74" s="138"/>
      <c r="C74" s="14" t="s">
        <v>45</v>
      </c>
      <c r="D74" s="26"/>
      <c r="E74" s="5" t="s">
        <v>8</v>
      </c>
    </row>
    <row r="75" spans="1:5" ht="13.5" thickBot="1" x14ac:dyDescent="0.25">
      <c r="A75" s="107"/>
      <c r="B75" s="136"/>
      <c r="C75" s="136"/>
      <c r="D75" s="136"/>
      <c r="E75" s="136"/>
    </row>
    <row r="76" spans="1:5" x14ac:dyDescent="0.2">
      <c r="C76" s="17"/>
    </row>
    <row r="77" spans="1:5" x14ac:dyDescent="0.2">
      <c r="C77" s="17"/>
    </row>
    <row r="78" spans="1:5" x14ac:dyDescent="0.2">
      <c r="C78" s="17"/>
    </row>
    <row r="79" spans="1:5" x14ac:dyDescent="0.2">
      <c r="C79" s="17"/>
    </row>
    <row r="80" spans="1:5" x14ac:dyDescent="0.2">
      <c r="C80" s="17"/>
    </row>
    <row r="81" spans="3:3" x14ac:dyDescent="0.2">
      <c r="C81" s="17"/>
    </row>
    <row r="82" spans="3:3" x14ac:dyDescent="0.2">
      <c r="C82" s="17"/>
    </row>
    <row r="83" spans="3:3" x14ac:dyDescent="0.2">
      <c r="C83" s="17"/>
    </row>
    <row r="84" spans="3:3" x14ac:dyDescent="0.2">
      <c r="C84" s="17"/>
    </row>
    <row r="85" spans="3:3" x14ac:dyDescent="0.2">
      <c r="C85" s="17"/>
    </row>
    <row r="86" spans="3:3" x14ac:dyDescent="0.2">
      <c r="C86" s="17"/>
    </row>
    <row r="87" spans="3:3" x14ac:dyDescent="0.2">
      <c r="C87" s="17"/>
    </row>
    <row r="88" spans="3:3" x14ac:dyDescent="0.2">
      <c r="C88" s="17"/>
    </row>
    <row r="89" spans="3:3" x14ac:dyDescent="0.2">
      <c r="C89" s="17"/>
    </row>
    <row r="90" spans="3:3" x14ac:dyDescent="0.2">
      <c r="C90" s="17"/>
    </row>
    <row r="91" spans="3:3" x14ac:dyDescent="0.2">
      <c r="C91" s="17"/>
    </row>
    <row r="92" spans="3:3" x14ac:dyDescent="0.2">
      <c r="C92" s="17"/>
    </row>
    <row r="93" spans="3:3" x14ac:dyDescent="0.2">
      <c r="C93" s="17"/>
    </row>
    <row r="94" spans="3:3" x14ac:dyDescent="0.2">
      <c r="C94" s="17"/>
    </row>
    <row r="95" spans="3:3" x14ac:dyDescent="0.2">
      <c r="C95" s="17"/>
    </row>
  </sheetData>
  <mergeCells count="12">
    <mergeCell ref="A42:A74"/>
    <mergeCell ref="B42:B74"/>
    <mergeCell ref="E42:E71"/>
    <mergeCell ref="A75:E75"/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74" priority="4" stopIfTrue="1" operator="equal">
      <formula>"H"</formula>
    </cfRule>
    <cfRule type="cellIs" dxfId="73" priority="5" stopIfTrue="1" operator="equal">
      <formula>"M"</formula>
    </cfRule>
    <cfRule type="cellIs" dxfId="72" priority="6" stopIfTrue="1" operator="equal">
      <formula>"L"</formula>
    </cfRule>
  </conditionalFormatting>
  <conditionalFormatting sqref="E72:E74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disablePrompts="1" count="2">
    <dataValidation type="list" allowBlank="1" showInputMessage="1" showErrorMessage="1" sqref="E38:E40 E72:E74">
      <formula1>lmh</formula1>
    </dataValidation>
    <dataValidation type="list" allowBlank="1" showInputMessage="1" showErrorMessage="1" sqref="D37 D71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5"/>
  <sheetViews>
    <sheetView workbookViewId="0">
      <pane xSplit="1" ySplit="7" topLeftCell="B68" activePane="bottomRight" state="frozen"/>
      <selection pane="topRight" activeCell="B1" sqref="B1"/>
      <selection pane="bottomLeft" activeCell="A8" sqref="A8"/>
      <selection pane="bottomRight" activeCell="B8" sqref="B8:B4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5" t="s">
        <v>154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.75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>The Finance Company PLC (TFC)</v>
      </c>
      <c r="B5" s="118"/>
      <c r="C5" s="118"/>
      <c r="D5" s="118"/>
      <c r="E5" s="118"/>
    </row>
    <row r="6" spans="1:5" x14ac:dyDescent="0.2">
      <c r="A6" s="119" t="str">
        <f>Index!A8</f>
        <v>Version Number 1.0                                                                                                                    Dt. 12.09.2015</v>
      </c>
      <c r="B6" s="73"/>
      <c r="C6" s="73"/>
      <c r="D6" s="73"/>
      <c r="E6" s="120"/>
    </row>
    <row r="7" spans="1:5" ht="32.25" x14ac:dyDescent="0.2">
      <c r="A7" s="18" t="s">
        <v>5</v>
      </c>
      <c r="B7" s="18" t="s">
        <v>47</v>
      </c>
      <c r="C7" s="84" t="s">
        <v>48</v>
      </c>
      <c r="D7" s="121"/>
      <c r="E7" s="19" t="s">
        <v>11</v>
      </c>
    </row>
    <row r="8" spans="1:5" x14ac:dyDescent="0.2">
      <c r="A8" s="112">
        <v>1</v>
      </c>
      <c r="B8" s="112" t="s">
        <v>285</v>
      </c>
      <c r="C8" s="20" t="s">
        <v>3</v>
      </c>
      <c r="D8" s="44" t="s">
        <v>242</v>
      </c>
      <c r="E8" s="109">
        <f>COUNTIF($E38:$E40,"H")*3+COUNTIF($E38:$E40,"M")*2+COUNTIF($E38:$E40,"L")*1</f>
        <v>3</v>
      </c>
    </row>
    <row r="9" spans="1:5" x14ac:dyDescent="0.2">
      <c r="A9" s="113"/>
      <c r="B9" s="113"/>
      <c r="C9" s="20" t="s">
        <v>4</v>
      </c>
      <c r="D9" s="44" t="s">
        <v>223</v>
      </c>
      <c r="E9" s="110"/>
    </row>
    <row r="10" spans="1:5" x14ac:dyDescent="0.2">
      <c r="A10" s="113"/>
      <c r="B10" s="113"/>
      <c r="C10" s="20" t="s">
        <v>2</v>
      </c>
      <c r="D10" s="44" t="s">
        <v>223</v>
      </c>
      <c r="E10" s="110"/>
    </row>
    <row r="11" spans="1:5" x14ac:dyDescent="0.2">
      <c r="A11" s="113"/>
      <c r="B11" s="113"/>
      <c r="C11" s="20" t="s">
        <v>46</v>
      </c>
      <c r="D11" s="44"/>
      <c r="E11" s="110"/>
    </row>
    <row r="12" spans="1:5" x14ac:dyDescent="0.2">
      <c r="A12" s="113"/>
      <c r="B12" s="113"/>
      <c r="C12" s="35" t="s">
        <v>12</v>
      </c>
      <c r="D12" s="44" t="s">
        <v>225</v>
      </c>
      <c r="E12" s="110"/>
    </row>
    <row r="13" spans="1:5" x14ac:dyDescent="0.2">
      <c r="A13" s="113"/>
      <c r="B13" s="113"/>
      <c r="C13" s="35" t="s">
        <v>112</v>
      </c>
      <c r="D13" s="44" t="s">
        <v>226</v>
      </c>
      <c r="E13" s="110"/>
    </row>
    <row r="14" spans="1:5" x14ac:dyDescent="0.2">
      <c r="A14" s="113"/>
      <c r="B14" s="113"/>
      <c r="C14" s="35" t="s">
        <v>31</v>
      </c>
      <c r="D14" s="44" t="s">
        <v>227</v>
      </c>
      <c r="E14" s="110"/>
    </row>
    <row r="15" spans="1:5" x14ac:dyDescent="0.2">
      <c r="A15" s="113"/>
      <c r="B15" s="113"/>
      <c r="C15" s="47" t="s">
        <v>127</v>
      </c>
      <c r="D15" s="44" t="s">
        <v>228</v>
      </c>
      <c r="E15" s="110"/>
    </row>
    <row r="16" spans="1:5" x14ac:dyDescent="0.2">
      <c r="A16" s="113"/>
      <c r="B16" s="113"/>
      <c r="C16" s="29" t="s">
        <v>54</v>
      </c>
      <c r="D16" s="44" t="s">
        <v>286</v>
      </c>
      <c r="E16" s="110"/>
    </row>
    <row r="17" spans="1:5" x14ac:dyDescent="0.2">
      <c r="A17" s="113"/>
      <c r="B17" s="113"/>
      <c r="C17" s="29" t="s">
        <v>55</v>
      </c>
      <c r="D17" s="44" t="s">
        <v>229</v>
      </c>
      <c r="E17" s="110"/>
    </row>
    <row r="18" spans="1:5" x14ac:dyDescent="0.2">
      <c r="A18" s="113"/>
      <c r="B18" s="113"/>
      <c r="C18" s="29" t="s">
        <v>9</v>
      </c>
      <c r="D18" s="44" t="s">
        <v>230</v>
      </c>
      <c r="E18" s="110"/>
    </row>
    <row r="19" spans="1:5" ht="25.5" x14ac:dyDescent="0.2">
      <c r="A19" s="113"/>
      <c r="B19" s="113"/>
      <c r="C19" s="36" t="s">
        <v>115</v>
      </c>
      <c r="D19" s="44" t="s">
        <v>237</v>
      </c>
      <c r="E19" s="110"/>
    </row>
    <row r="20" spans="1:5" x14ac:dyDescent="0.2">
      <c r="A20" s="113"/>
      <c r="B20" s="113"/>
      <c r="C20" s="29" t="s">
        <v>117</v>
      </c>
      <c r="D20" s="44" t="s">
        <v>223</v>
      </c>
      <c r="E20" s="110"/>
    </row>
    <row r="21" spans="1:5" x14ac:dyDescent="0.2">
      <c r="A21" s="113"/>
      <c r="B21" s="113"/>
      <c r="C21" s="35" t="s">
        <v>34</v>
      </c>
      <c r="D21" s="44" t="s">
        <v>231</v>
      </c>
      <c r="E21" s="110"/>
    </row>
    <row r="22" spans="1:5" x14ac:dyDescent="0.2">
      <c r="A22" s="113"/>
      <c r="B22" s="113"/>
      <c r="C22" s="35" t="s">
        <v>40</v>
      </c>
      <c r="D22" s="44" t="s">
        <v>184</v>
      </c>
      <c r="E22" s="110"/>
    </row>
    <row r="23" spans="1:5" x14ac:dyDescent="0.2">
      <c r="A23" s="113"/>
      <c r="B23" s="113"/>
      <c r="C23" s="35" t="s">
        <v>41</v>
      </c>
      <c r="D23" s="44" t="s">
        <v>184</v>
      </c>
      <c r="E23" s="110"/>
    </row>
    <row r="24" spans="1:5" x14ac:dyDescent="0.2">
      <c r="A24" s="113"/>
      <c r="B24" s="113"/>
      <c r="C24" s="35" t="s">
        <v>42</v>
      </c>
      <c r="D24" s="44" t="s">
        <v>232</v>
      </c>
      <c r="E24" s="110"/>
    </row>
    <row r="25" spans="1:5" x14ac:dyDescent="0.2">
      <c r="A25" s="113"/>
      <c r="B25" s="113"/>
      <c r="C25" s="35" t="s">
        <v>125</v>
      </c>
      <c r="D25" s="44" t="s">
        <v>233</v>
      </c>
      <c r="E25" s="110"/>
    </row>
    <row r="26" spans="1:5" x14ac:dyDescent="0.2">
      <c r="A26" s="113"/>
      <c r="B26" s="113"/>
      <c r="C26" s="35" t="s">
        <v>124</v>
      </c>
      <c r="D26" s="44" t="s">
        <v>233</v>
      </c>
      <c r="E26" s="110"/>
    </row>
    <row r="27" spans="1:5" x14ac:dyDescent="0.2">
      <c r="A27" s="113"/>
      <c r="B27" s="113"/>
      <c r="C27" s="35" t="s">
        <v>35</v>
      </c>
      <c r="D27" s="44">
        <v>2911</v>
      </c>
      <c r="E27" s="110"/>
    </row>
    <row r="28" spans="1:5" x14ac:dyDescent="0.2">
      <c r="A28" s="113"/>
      <c r="B28" s="113"/>
      <c r="C28" s="36" t="s">
        <v>36</v>
      </c>
      <c r="D28" s="44" t="s">
        <v>234</v>
      </c>
      <c r="E28" s="110"/>
    </row>
    <row r="29" spans="1:5" x14ac:dyDescent="0.2">
      <c r="A29" s="113"/>
      <c r="B29" s="113"/>
      <c r="C29" s="35" t="s">
        <v>37</v>
      </c>
      <c r="D29" s="44" t="s">
        <v>235</v>
      </c>
      <c r="E29" s="110"/>
    </row>
    <row r="30" spans="1:5" x14ac:dyDescent="0.2">
      <c r="A30" s="113"/>
      <c r="B30" s="113"/>
      <c r="C30" s="35" t="s">
        <v>38</v>
      </c>
      <c r="D30" s="44" t="s">
        <v>236</v>
      </c>
      <c r="E30" s="110"/>
    </row>
    <row r="31" spans="1:5" x14ac:dyDescent="0.2">
      <c r="A31" s="113"/>
      <c r="B31" s="113"/>
      <c r="C31" s="35" t="s">
        <v>53</v>
      </c>
      <c r="D31" s="44" t="s">
        <v>238</v>
      </c>
      <c r="E31" s="110"/>
    </row>
    <row r="32" spans="1:5" x14ac:dyDescent="0.2">
      <c r="A32" s="113"/>
      <c r="B32" s="113"/>
      <c r="C32" s="37" t="s">
        <v>56</v>
      </c>
      <c r="D32" s="44" t="s">
        <v>239</v>
      </c>
      <c r="E32" s="110"/>
    </row>
    <row r="33" spans="1:5" x14ac:dyDescent="0.2">
      <c r="A33" s="113"/>
      <c r="B33" s="113"/>
      <c r="C33" s="37" t="s">
        <v>105</v>
      </c>
      <c r="D33" s="44" t="s">
        <v>106</v>
      </c>
      <c r="E33" s="110"/>
    </row>
    <row r="34" spans="1:5" x14ac:dyDescent="0.2">
      <c r="A34" s="113"/>
      <c r="B34" s="113"/>
      <c r="C34" s="37" t="s">
        <v>101</v>
      </c>
      <c r="D34" s="44" t="s">
        <v>102</v>
      </c>
      <c r="E34" s="110"/>
    </row>
    <row r="35" spans="1:5" x14ac:dyDescent="0.2">
      <c r="A35" s="113"/>
      <c r="B35" s="113"/>
      <c r="C35" s="37" t="s">
        <v>27</v>
      </c>
      <c r="D35" s="44" t="s">
        <v>240</v>
      </c>
      <c r="E35" s="110"/>
    </row>
    <row r="36" spans="1:5" x14ac:dyDescent="0.2">
      <c r="A36" s="113"/>
      <c r="B36" s="113"/>
      <c r="C36" s="37" t="s">
        <v>57</v>
      </c>
      <c r="D36" s="44" t="s">
        <v>233</v>
      </c>
      <c r="E36" s="110"/>
    </row>
    <row r="37" spans="1:5" x14ac:dyDescent="0.2">
      <c r="A37" s="113"/>
      <c r="B37" s="113"/>
      <c r="C37" s="35" t="s">
        <v>58</v>
      </c>
      <c r="D37" s="44" t="s">
        <v>233</v>
      </c>
      <c r="E37" s="110"/>
    </row>
    <row r="38" spans="1:5" x14ac:dyDescent="0.2">
      <c r="A38" s="113"/>
      <c r="B38" s="113"/>
      <c r="C38" s="14" t="s">
        <v>126</v>
      </c>
      <c r="D38" s="28" t="s">
        <v>241</v>
      </c>
      <c r="E38" s="5" t="s">
        <v>8</v>
      </c>
    </row>
    <row r="39" spans="1:5" x14ac:dyDescent="0.2">
      <c r="A39" s="113"/>
      <c r="B39" s="113"/>
      <c r="C39" s="14" t="s">
        <v>13</v>
      </c>
      <c r="D39" s="28"/>
      <c r="E39" s="5" t="s">
        <v>8</v>
      </c>
    </row>
    <row r="40" spans="1:5" x14ac:dyDescent="0.2">
      <c r="A40" s="114"/>
      <c r="B40" s="114"/>
      <c r="C40" s="14" t="s">
        <v>14</v>
      </c>
      <c r="D40" s="28"/>
      <c r="E40" s="5" t="s">
        <v>8</v>
      </c>
    </row>
    <row r="41" spans="1:5" ht="13.5" thickBot="1" x14ac:dyDescent="0.25">
      <c r="A41" s="107"/>
      <c r="B41" s="136"/>
      <c r="C41" s="136"/>
      <c r="D41" s="136"/>
      <c r="E41" s="136"/>
    </row>
    <row r="42" spans="1:5" x14ac:dyDescent="0.2">
      <c r="A42" s="112">
        <v>2</v>
      </c>
      <c r="B42" s="112" t="s">
        <v>288</v>
      </c>
      <c r="C42" s="20" t="s">
        <v>3</v>
      </c>
      <c r="D42" s="44" t="s">
        <v>287</v>
      </c>
      <c r="E42" s="109">
        <f>COUNTIF($E72:$E74,"H")*3+COUNTIF($E72:$E74,"M")*2+COUNTIF($E72:$E74,"L")*1</f>
        <v>3</v>
      </c>
    </row>
    <row r="43" spans="1:5" x14ac:dyDescent="0.2">
      <c r="A43" s="113"/>
      <c r="B43" s="113"/>
      <c r="C43" s="20" t="s">
        <v>4</v>
      </c>
      <c r="D43" s="44" t="s">
        <v>223</v>
      </c>
      <c r="E43" s="110"/>
    </row>
    <row r="44" spans="1:5" x14ac:dyDescent="0.2">
      <c r="A44" s="113"/>
      <c r="B44" s="113"/>
      <c r="C44" s="20" t="s">
        <v>2</v>
      </c>
      <c r="D44" s="44" t="s">
        <v>289</v>
      </c>
      <c r="E44" s="110"/>
    </row>
    <row r="45" spans="1:5" x14ac:dyDescent="0.2">
      <c r="A45" s="113"/>
      <c r="B45" s="113"/>
      <c r="C45" s="20" t="s">
        <v>46</v>
      </c>
      <c r="D45" s="44"/>
      <c r="E45" s="110"/>
    </row>
    <row r="46" spans="1:5" x14ac:dyDescent="0.2">
      <c r="A46" s="113"/>
      <c r="B46" s="113"/>
      <c r="C46" s="35" t="s">
        <v>12</v>
      </c>
      <c r="D46" s="44" t="s">
        <v>225</v>
      </c>
      <c r="E46" s="110"/>
    </row>
    <row r="47" spans="1:5" x14ac:dyDescent="0.2">
      <c r="A47" s="113"/>
      <c r="B47" s="113"/>
      <c r="C47" s="35" t="s">
        <v>112</v>
      </c>
      <c r="D47" s="44" t="s">
        <v>226</v>
      </c>
      <c r="E47" s="110"/>
    </row>
    <row r="48" spans="1:5" x14ac:dyDescent="0.2">
      <c r="A48" s="113"/>
      <c r="B48" s="113"/>
      <c r="C48" s="35" t="s">
        <v>31</v>
      </c>
      <c r="D48" s="44" t="s">
        <v>227</v>
      </c>
      <c r="E48" s="110"/>
    </row>
    <row r="49" spans="1:5" x14ac:dyDescent="0.2">
      <c r="A49" s="113"/>
      <c r="B49" s="113"/>
      <c r="C49" s="47" t="s">
        <v>127</v>
      </c>
      <c r="D49" s="44" t="s">
        <v>228</v>
      </c>
      <c r="E49" s="110"/>
    </row>
    <row r="50" spans="1:5" x14ac:dyDescent="0.2">
      <c r="A50" s="113"/>
      <c r="B50" s="113"/>
      <c r="C50" s="29" t="s">
        <v>54</v>
      </c>
      <c r="D50" s="44" t="s">
        <v>286</v>
      </c>
      <c r="E50" s="110"/>
    </row>
    <row r="51" spans="1:5" x14ac:dyDescent="0.2">
      <c r="A51" s="113"/>
      <c r="B51" s="113"/>
      <c r="C51" s="29" t="s">
        <v>55</v>
      </c>
      <c r="D51" s="44" t="s">
        <v>229</v>
      </c>
      <c r="E51" s="110"/>
    </row>
    <row r="52" spans="1:5" x14ac:dyDescent="0.2">
      <c r="A52" s="113"/>
      <c r="B52" s="113"/>
      <c r="C52" s="29" t="s">
        <v>9</v>
      </c>
      <c r="D52" s="44" t="s">
        <v>230</v>
      </c>
      <c r="E52" s="110"/>
    </row>
    <row r="53" spans="1:5" ht="25.5" x14ac:dyDescent="0.2">
      <c r="A53" s="113"/>
      <c r="B53" s="113"/>
      <c r="C53" s="36" t="s">
        <v>115</v>
      </c>
      <c r="D53" s="44" t="s">
        <v>237</v>
      </c>
      <c r="E53" s="110"/>
    </row>
    <row r="54" spans="1:5" x14ac:dyDescent="0.2">
      <c r="A54" s="113"/>
      <c r="B54" s="113"/>
      <c r="C54" s="29" t="s">
        <v>117</v>
      </c>
      <c r="D54" s="44" t="s">
        <v>223</v>
      </c>
      <c r="E54" s="110"/>
    </row>
    <row r="55" spans="1:5" x14ac:dyDescent="0.2">
      <c r="A55" s="113"/>
      <c r="B55" s="113"/>
      <c r="C55" s="35" t="s">
        <v>34</v>
      </c>
      <c r="D55" s="44" t="s">
        <v>231</v>
      </c>
      <c r="E55" s="110"/>
    </row>
    <row r="56" spans="1:5" x14ac:dyDescent="0.2">
      <c r="A56" s="113"/>
      <c r="B56" s="113"/>
      <c r="C56" s="35" t="s">
        <v>40</v>
      </c>
      <c r="D56" s="44" t="s">
        <v>184</v>
      </c>
      <c r="E56" s="110"/>
    </row>
    <row r="57" spans="1:5" x14ac:dyDescent="0.2">
      <c r="A57" s="113"/>
      <c r="B57" s="113"/>
      <c r="C57" s="35" t="s">
        <v>41</v>
      </c>
      <c r="D57" s="44" t="s">
        <v>184</v>
      </c>
      <c r="E57" s="110"/>
    </row>
    <row r="58" spans="1:5" x14ac:dyDescent="0.2">
      <c r="A58" s="113"/>
      <c r="B58" s="113"/>
      <c r="C58" s="35" t="s">
        <v>42</v>
      </c>
      <c r="D58" s="44" t="s">
        <v>232</v>
      </c>
      <c r="E58" s="110"/>
    </row>
    <row r="59" spans="1:5" x14ac:dyDescent="0.2">
      <c r="A59" s="113"/>
      <c r="B59" s="113"/>
      <c r="C59" s="35" t="s">
        <v>125</v>
      </c>
      <c r="D59" s="44" t="s">
        <v>233</v>
      </c>
      <c r="E59" s="110"/>
    </row>
    <row r="60" spans="1:5" x14ac:dyDescent="0.2">
      <c r="A60" s="113"/>
      <c r="B60" s="113"/>
      <c r="C60" s="35" t="s">
        <v>124</v>
      </c>
      <c r="D60" s="44" t="s">
        <v>233</v>
      </c>
      <c r="E60" s="110"/>
    </row>
    <row r="61" spans="1:5" x14ac:dyDescent="0.2">
      <c r="A61" s="113"/>
      <c r="B61" s="113"/>
      <c r="C61" s="35" t="s">
        <v>35</v>
      </c>
      <c r="D61" s="44">
        <v>2911</v>
      </c>
      <c r="E61" s="110"/>
    </row>
    <row r="62" spans="1:5" x14ac:dyDescent="0.2">
      <c r="A62" s="113"/>
      <c r="B62" s="113"/>
      <c r="C62" s="36" t="s">
        <v>36</v>
      </c>
      <c r="D62" s="44" t="s">
        <v>234</v>
      </c>
      <c r="E62" s="110"/>
    </row>
    <row r="63" spans="1:5" x14ac:dyDescent="0.2">
      <c r="A63" s="113"/>
      <c r="B63" s="113"/>
      <c r="C63" s="35" t="s">
        <v>37</v>
      </c>
      <c r="D63" s="44" t="s">
        <v>235</v>
      </c>
      <c r="E63" s="110"/>
    </row>
    <row r="64" spans="1:5" x14ac:dyDescent="0.2">
      <c r="A64" s="113"/>
      <c r="B64" s="113"/>
      <c r="C64" s="35" t="s">
        <v>38</v>
      </c>
      <c r="D64" s="44" t="s">
        <v>236</v>
      </c>
      <c r="E64" s="110"/>
    </row>
    <row r="65" spans="1:5" x14ac:dyDescent="0.2">
      <c r="A65" s="113"/>
      <c r="B65" s="113"/>
      <c r="C65" s="35" t="s">
        <v>53</v>
      </c>
      <c r="D65" s="44" t="s">
        <v>238</v>
      </c>
      <c r="E65" s="110"/>
    </row>
    <row r="66" spans="1:5" x14ac:dyDescent="0.2">
      <c r="A66" s="113"/>
      <c r="B66" s="113"/>
      <c r="C66" s="37" t="s">
        <v>56</v>
      </c>
      <c r="D66" s="44" t="s">
        <v>239</v>
      </c>
      <c r="E66" s="110"/>
    </row>
    <row r="67" spans="1:5" x14ac:dyDescent="0.2">
      <c r="A67" s="113"/>
      <c r="B67" s="113"/>
      <c r="C67" s="37" t="s">
        <v>105</v>
      </c>
      <c r="D67" s="44" t="s">
        <v>106</v>
      </c>
      <c r="E67" s="110"/>
    </row>
    <row r="68" spans="1:5" x14ac:dyDescent="0.2">
      <c r="A68" s="113"/>
      <c r="B68" s="113"/>
      <c r="C68" s="37" t="s">
        <v>101</v>
      </c>
      <c r="D68" s="44" t="s">
        <v>102</v>
      </c>
      <c r="E68" s="110"/>
    </row>
    <row r="69" spans="1:5" x14ac:dyDescent="0.2">
      <c r="A69" s="113"/>
      <c r="B69" s="113"/>
      <c r="C69" s="37" t="s">
        <v>27</v>
      </c>
      <c r="D69" s="44" t="s">
        <v>240</v>
      </c>
      <c r="E69" s="110"/>
    </row>
    <row r="70" spans="1:5" x14ac:dyDescent="0.2">
      <c r="A70" s="113"/>
      <c r="B70" s="113"/>
      <c r="C70" s="37" t="s">
        <v>57</v>
      </c>
      <c r="D70" s="44" t="s">
        <v>233</v>
      </c>
      <c r="E70" s="110"/>
    </row>
    <row r="71" spans="1:5" x14ac:dyDescent="0.2">
      <c r="A71" s="113"/>
      <c r="B71" s="113"/>
      <c r="C71" s="35" t="s">
        <v>58</v>
      </c>
      <c r="D71" s="44" t="s">
        <v>233</v>
      </c>
      <c r="E71" s="110"/>
    </row>
    <row r="72" spans="1:5" x14ac:dyDescent="0.2">
      <c r="A72" s="113"/>
      <c r="B72" s="113"/>
      <c r="C72" s="14" t="s">
        <v>126</v>
      </c>
      <c r="D72" s="28" t="s">
        <v>241</v>
      </c>
      <c r="E72" s="5" t="s">
        <v>8</v>
      </c>
    </row>
    <row r="73" spans="1:5" x14ac:dyDescent="0.2">
      <c r="A73" s="113"/>
      <c r="B73" s="113"/>
      <c r="C73" s="14" t="s">
        <v>13</v>
      </c>
      <c r="D73" s="28"/>
      <c r="E73" s="5" t="s">
        <v>8</v>
      </c>
    </row>
    <row r="74" spans="1:5" x14ac:dyDescent="0.2">
      <c r="A74" s="114"/>
      <c r="B74" s="114"/>
      <c r="C74" s="14" t="s">
        <v>14</v>
      </c>
      <c r="D74" s="28"/>
      <c r="E74" s="5" t="s">
        <v>8</v>
      </c>
    </row>
    <row r="75" spans="1:5" ht="13.5" thickBot="1" x14ac:dyDescent="0.25">
      <c r="A75" s="107"/>
      <c r="B75" s="136"/>
      <c r="C75" s="136"/>
      <c r="D75" s="136"/>
      <c r="E75" s="136"/>
    </row>
  </sheetData>
  <mergeCells count="12">
    <mergeCell ref="A42:A74"/>
    <mergeCell ref="B42:B74"/>
    <mergeCell ref="E42:E71"/>
    <mergeCell ref="A75:E75"/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71" priority="4" stopIfTrue="1" operator="equal">
      <formula>"H"</formula>
    </cfRule>
    <cfRule type="cellIs" dxfId="70" priority="5" stopIfTrue="1" operator="equal">
      <formula>"M"</formula>
    </cfRule>
    <cfRule type="cellIs" dxfId="69" priority="6" stopIfTrue="1" operator="equal">
      <formula>"L"</formula>
    </cfRule>
  </conditionalFormatting>
  <conditionalFormatting sqref="E72:E74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8:E40 E72:E74">
      <formula1>lmh</formula1>
    </dataValidation>
    <dataValidation type="list" allowBlank="1" showInputMessage="1" showErrorMessage="1" sqref="D33 D67">
      <formula1>Yesno</formula1>
    </dataValidation>
    <dataValidation type="list" allowBlank="1" showInputMessage="1" showErrorMessage="1" sqref="D34 D68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Hasith</cp:lastModifiedBy>
  <cp:lastPrinted>2008-08-16T05:18:11Z</cp:lastPrinted>
  <dcterms:created xsi:type="dcterms:W3CDTF">1996-10-14T23:33:28Z</dcterms:created>
  <dcterms:modified xsi:type="dcterms:W3CDTF">2016-09-17T17:00:21Z</dcterms:modified>
</cp:coreProperties>
</file>