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34" i="1"/>
  <c r="K43" s="1"/>
  <c r="I34"/>
  <c r="I43" s="1"/>
  <c r="G34"/>
  <c r="G43" s="1"/>
  <c r="E34"/>
  <c r="E43" s="1"/>
  <c r="K12"/>
  <c r="I12"/>
  <c r="G12"/>
  <c r="E12"/>
  <c r="E14" s="1"/>
  <c r="E45" l="1"/>
  <c r="G5" s="1"/>
  <c r="G14" s="1"/>
  <c r="G45" l="1"/>
  <c r="I5" s="1"/>
  <c r="I14" s="1"/>
  <c r="I45" l="1"/>
  <c r="K5" s="1"/>
  <c r="K14" s="1"/>
  <c r="K45" s="1"/>
</calcChain>
</file>

<file path=xl/sharedStrings.xml><?xml version="1.0" encoding="utf-8"?>
<sst xmlns="http://schemas.openxmlformats.org/spreadsheetml/2006/main" count="44" uniqueCount="43">
  <si>
    <t>CASH ON HAND</t>
  </si>
  <si>
    <t>CASH RECEIPTS</t>
  </si>
  <si>
    <t>Cash Sales</t>
  </si>
  <si>
    <t>Collections from Creidt Accounts</t>
  </si>
  <si>
    <t>Loan from Other Cash infection</t>
  </si>
  <si>
    <t>TOTAL CASH RECEIPTS</t>
  </si>
  <si>
    <t>TOTAL CASH AVAILABLE</t>
  </si>
  <si>
    <t>CASH PAID OUT</t>
  </si>
  <si>
    <t>Purchases</t>
  </si>
  <si>
    <t>Gross Wages</t>
  </si>
  <si>
    <t>Payroll Expenses</t>
  </si>
  <si>
    <t>Outside Services</t>
  </si>
  <si>
    <t>Supplies</t>
  </si>
  <si>
    <t>Repairs and maintenance</t>
  </si>
  <si>
    <t>Advertising</t>
  </si>
  <si>
    <t>Car, Delivery and Travel</t>
  </si>
  <si>
    <t>Professional Services</t>
  </si>
  <si>
    <t>Rent</t>
  </si>
  <si>
    <t>Telephone</t>
  </si>
  <si>
    <t>Utilities</t>
  </si>
  <si>
    <t>Insurance</t>
  </si>
  <si>
    <t>Taxes</t>
  </si>
  <si>
    <t>Interest</t>
  </si>
  <si>
    <t>Other Expenses</t>
  </si>
  <si>
    <t>Miscellaneous</t>
  </si>
  <si>
    <t>Subtotal</t>
  </si>
  <si>
    <t>OTHER OPERATING COSTS:</t>
  </si>
  <si>
    <t>Loan principal Payment</t>
  </si>
  <si>
    <t>Capital Purchases</t>
  </si>
  <si>
    <t>Other Start-up costs</t>
  </si>
  <si>
    <t>Reserve and/or Escrow</t>
  </si>
  <si>
    <t>Owner's Withdrawal</t>
  </si>
  <si>
    <t>TOTAL CASH PAID OUT</t>
  </si>
  <si>
    <t>CASH POSITION</t>
  </si>
  <si>
    <t>ESSENTIAL OPERATING DATA</t>
  </si>
  <si>
    <t>Accounts Receivable</t>
  </si>
  <si>
    <t>Bad Debts</t>
  </si>
  <si>
    <t>Inventory on Hand</t>
  </si>
  <si>
    <t>Accounts Payable</t>
  </si>
  <si>
    <t>Monthly Depreciation</t>
  </si>
  <si>
    <t>Café Bistro</t>
  </si>
  <si>
    <t>Cashflow statement</t>
  </si>
  <si>
    <t>Startup costs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</si>
</sst>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0" fontId="0" fillId="2" borderId="0" xfId="0" applyFont="1" applyFill="1"/>
    <xf numFmtId="0" fontId="3" fillId="0" borderId="0" xfId="0" applyFont="1"/>
    <xf numFmtId="0" fontId="0" fillId="3" borderId="0" xfId="0" applyFont="1" applyFill="1"/>
    <xf numFmtId="0" fontId="2" fillId="0" borderId="0" xfId="0" applyFont="1" applyAlignment="1"/>
    <xf numFmtId="0" fontId="0" fillId="0" borderId="0" xfId="0" applyAlignment="1"/>
    <xf numFmtId="0" fontId="0" fillId="0" borderId="0" xfId="0" applyFont="1" applyFill="1"/>
    <xf numFmtId="0" fontId="0" fillId="0" borderId="0" xfId="0" applyFill="1" applyAlignment="1"/>
    <xf numFmtId="0" fontId="2" fillId="0" borderId="0" xfId="0" applyFont="1" applyAlignment="1">
      <alignment shrinkToFit="1"/>
    </xf>
    <xf numFmtId="0" fontId="1" fillId="3" borderId="0" xfId="0" applyFont="1" applyFill="1"/>
    <xf numFmtId="0" fontId="1" fillId="2" borderId="0" xfId="0" applyFont="1" applyFill="1"/>
    <xf numFmtId="0" fontId="4" fillId="0" borderId="0" xfId="0" applyFont="1"/>
    <xf numFmtId="0" fontId="4" fillId="3" borderId="0" xfId="0" applyFont="1" applyFill="1"/>
    <xf numFmtId="0" fontId="2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>
      <selection sqref="A1:F1"/>
    </sheetView>
  </sheetViews>
  <sheetFormatPr defaultRowHeight="15"/>
  <cols>
    <col min="1" max="1" width="9.140625" style="1"/>
    <col min="2" max="2" width="2.7109375" style="1" customWidth="1"/>
    <col min="3" max="3" width="9.140625" style="1"/>
    <col min="4" max="4" width="5.5703125" style="1" customWidth="1"/>
    <col min="5" max="16384" width="9.140625" style="1"/>
  </cols>
  <sheetData>
    <row r="1" spans="1:26" ht="18.75">
      <c r="A1" s="19" t="s">
        <v>40</v>
      </c>
      <c r="B1" s="19"/>
      <c r="C1" s="19"/>
      <c r="D1" s="19"/>
      <c r="E1" s="19"/>
      <c r="F1" s="19"/>
    </row>
    <row r="2" spans="1:26" ht="18.75">
      <c r="A2" s="19" t="s">
        <v>41</v>
      </c>
      <c r="B2" s="19"/>
      <c r="C2" s="20"/>
      <c r="D2" s="19"/>
      <c r="E2" s="17"/>
      <c r="F2" s="17"/>
    </row>
    <row r="3" spans="1:26" ht="18.75">
      <c r="E3" s="11" t="s">
        <v>42</v>
      </c>
      <c r="G3" s="5">
        <v>2010</v>
      </c>
      <c r="I3" s="5">
        <v>2011</v>
      </c>
      <c r="K3" s="5">
        <v>2012</v>
      </c>
      <c r="L3" s="5"/>
    </row>
    <row r="4" spans="1:26">
      <c r="A4" s="7" t="s">
        <v>0</v>
      </c>
      <c r="B4" s="8"/>
      <c r="C4" s="8"/>
      <c r="D4" s="8"/>
      <c r="E4" s="8"/>
      <c r="F4" s="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18" t="s">
        <v>2</v>
      </c>
      <c r="B5" s="18"/>
      <c r="C5" s="18"/>
      <c r="D5" s="18"/>
      <c r="E5" s="1">
        <v>20000</v>
      </c>
      <c r="F5" s="6"/>
      <c r="G5" s="1">
        <f>E45</f>
        <v>12780</v>
      </c>
      <c r="H5" s="6"/>
      <c r="I5" s="1">
        <f>G45</f>
        <v>13688</v>
      </c>
      <c r="J5" s="6"/>
      <c r="K5" s="1">
        <f>I45</f>
        <v>22240.45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>
      <c r="A7" s="16" t="s">
        <v>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8" t="s">
        <v>2</v>
      </c>
      <c r="B8" s="18"/>
      <c r="C8" s="18"/>
      <c r="D8" s="18"/>
      <c r="E8" s="1">
        <v>0</v>
      </c>
      <c r="F8" s="6"/>
      <c r="G8" s="1">
        <v>12000</v>
      </c>
      <c r="H8" s="6"/>
      <c r="I8" s="1">
        <v>21000</v>
      </c>
      <c r="J8" s="6"/>
      <c r="K8" s="1">
        <v>25500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>
      <c r="A9" s="18" t="s">
        <v>3</v>
      </c>
      <c r="B9" s="18"/>
      <c r="C9" s="18"/>
      <c r="D9" s="18"/>
      <c r="E9" s="1">
        <v>0</v>
      </c>
      <c r="F9" s="6"/>
      <c r="G9" s="1">
        <v>0</v>
      </c>
      <c r="H9" s="6"/>
      <c r="I9" s="1">
        <v>0</v>
      </c>
      <c r="J9" s="6"/>
      <c r="K9" s="1">
        <v>0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>
      <c r="A10" s="18" t="s">
        <v>4</v>
      </c>
      <c r="B10" s="18"/>
      <c r="C10" s="18"/>
      <c r="D10" s="18"/>
      <c r="E10" s="1">
        <v>0</v>
      </c>
      <c r="F10" s="6"/>
      <c r="G10" s="1">
        <v>0</v>
      </c>
      <c r="H10" s="6"/>
      <c r="I10" s="1">
        <v>0</v>
      </c>
      <c r="J10" s="6"/>
      <c r="K10" s="1">
        <v>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16" t="s">
        <v>5</v>
      </c>
      <c r="B12" s="17"/>
      <c r="C12" s="17"/>
      <c r="D12" s="17"/>
      <c r="E12" s="3">
        <f>SUM(E8:E10)</f>
        <v>0</v>
      </c>
      <c r="F12" s="12"/>
      <c r="G12" s="3">
        <f>SUM(G8:G10)</f>
        <v>12000</v>
      </c>
      <c r="H12" s="12"/>
      <c r="I12" s="3">
        <f>SUM(I8:I10)</f>
        <v>21000</v>
      </c>
      <c r="J12" s="12"/>
      <c r="K12" s="3">
        <f>SUM(K8:K10)</f>
        <v>25500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>
      <c r="A13" s="4"/>
      <c r="B13" s="4"/>
      <c r="C13" s="4"/>
      <c r="D13" s="4"/>
      <c r="E13" s="13"/>
      <c r="F13" s="13"/>
      <c r="G13" s="13"/>
      <c r="H13" s="13"/>
      <c r="I13" s="13"/>
      <c r="J13" s="13"/>
      <c r="K13" s="13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>
      <c r="A14" s="16" t="s">
        <v>6</v>
      </c>
      <c r="B14" s="17"/>
      <c r="C14" s="17"/>
      <c r="D14" s="17"/>
      <c r="E14" s="14">
        <f>SUM(E5+E12)</f>
        <v>20000</v>
      </c>
      <c r="F14" s="15"/>
      <c r="G14" s="14">
        <f>SUM(G5+G12)</f>
        <v>24780</v>
      </c>
      <c r="H14" s="15"/>
      <c r="I14" s="14">
        <f>SUM(I5+I12)</f>
        <v>34688</v>
      </c>
      <c r="J14" s="15"/>
      <c r="K14" s="14">
        <f>SUM(K5+K12)</f>
        <v>47740.45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>
      <c r="A16" s="16" t="s">
        <v>7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8" t="s">
        <v>8</v>
      </c>
      <c r="B17" s="18"/>
      <c r="C17" s="18"/>
      <c r="D17" s="18"/>
      <c r="E17">
        <v>500</v>
      </c>
      <c r="F17" s="6"/>
      <c r="G17" s="1">
        <v>7000</v>
      </c>
      <c r="H17" s="6"/>
      <c r="I17" s="1">
        <v>5000</v>
      </c>
      <c r="J17" s="6"/>
      <c r="K17" s="1">
        <v>8000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>
      <c r="A18" s="18" t="s">
        <v>9</v>
      </c>
      <c r="B18" s="18"/>
      <c r="C18" s="18"/>
      <c r="D18" s="18"/>
      <c r="F18" s="6"/>
      <c r="G18" s="1">
        <v>1000</v>
      </c>
      <c r="H18" s="6"/>
      <c r="I18" s="1">
        <v>1100</v>
      </c>
      <c r="J18" s="6"/>
      <c r="K18" s="1">
        <v>1200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18" t="s">
        <v>10</v>
      </c>
      <c r="B19" s="18"/>
      <c r="C19" s="18"/>
      <c r="D19" s="18"/>
      <c r="F19" s="6"/>
      <c r="G19" s="1">
        <v>100</v>
      </c>
      <c r="H19" s="6"/>
      <c r="I19" s="1">
        <v>100</v>
      </c>
      <c r="J19" s="6"/>
      <c r="K19" s="1">
        <v>100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>
      <c r="A20" s="18" t="s">
        <v>11</v>
      </c>
      <c r="B20" s="18"/>
      <c r="C20" s="18"/>
      <c r="D20" s="18"/>
      <c r="F20" s="6"/>
      <c r="H20" s="6"/>
      <c r="J20" s="6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18" t="s">
        <v>12</v>
      </c>
      <c r="B21" s="18"/>
      <c r="C21" s="18"/>
      <c r="D21" s="18"/>
      <c r="E21" s="1">
        <v>6720</v>
      </c>
      <c r="F21" s="6"/>
      <c r="H21" s="6"/>
      <c r="J21" s="6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>
      <c r="A22" s="18" t="s">
        <v>13</v>
      </c>
      <c r="B22" s="18"/>
      <c r="C22" s="18"/>
      <c r="D22" s="18"/>
      <c r="F22" s="6"/>
      <c r="H22" s="6"/>
      <c r="J22" s="6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18" t="s">
        <v>14</v>
      </c>
      <c r="B23" s="18"/>
      <c r="C23" s="18"/>
      <c r="D23" s="18"/>
      <c r="F23" s="6"/>
      <c r="G23" s="1">
        <v>300</v>
      </c>
      <c r="H23" s="6"/>
      <c r="I23" s="1">
        <v>250</v>
      </c>
      <c r="J23" s="6"/>
      <c r="K23" s="1">
        <v>200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18" t="s">
        <v>15</v>
      </c>
      <c r="B24" s="18"/>
      <c r="C24" s="18"/>
      <c r="D24" s="18"/>
      <c r="F24" s="6"/>
      <c r="H24" s="6"/>
      <c r="J24" s="6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18" t="s">
        <v>16</v>
      </c>
      <c r="B25" s="18"/>
      <c r="C25" s="18"/>
      <c r="D25" s="18"/>
      <c r="F25" s="6"/>
      <c r="H25" s="6"/>
      <c r="J25" s="6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>
      <c r="A26" s="18" t="s">
        <v>17</v>
      </c>
      <c r="B26" s="18"/>
      <c r="C26" s="18"/>
      <c r="D26" s="18"/>
      <c r="F26" s="6"/>
      <c r="G26" s="1">
        <v>1000</v>
      </c>
      <c r="H26" s="6"/>
      <c r="I26" s="1">
        <v>1000</v>
      </c>
      <c r="J26" s="6"/>
      <c r="K26" s="1">
        <v>1000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18" t="s">
        <v>18</v>
      </c>
      <c r="B27" s="18"/>
      <c r="C27" s="18"/>
      <c r="D27" s="18"/>
      <c r="F27" s="6"/>
      <c r="G27" s="1">
        <v>50</v>
      </c>
      <c r="H27" s="6"/>
      <c r="I27" s="1">
        <v>50</v>
      </c>
      <c r="J27" s="6"/>
      <c r="K27" s="1">
        <v>50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18" t="s">
        <v>19</v>
      </c>
      <c r="B28" s="18"/>
      <c r="C28" s="18"/>
      <c r="D28" s="18"/>
      <c r="F28" s="6"/>
      <c r="H28" s="6"/>
      <c r="J28" s="6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>
      <c r="A29" s="18" t="s">
        <v>20</v>
      </c>
      <c r="B29" s="18"/>
      <c r="C29" s="18"/>
      <c r="D29" s="18"/>
      <c r="F29" s="6"/>
      <c r="H29" s="6"/>
      <c r="J29" s="6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18" t="s">
        <v>21</v>
      </c>
      <c r="B30" s="18"/>
      <c r="C30" s="18"/>
      <c r="D30" s="18"/>
      <c r="F30" s="6"/>
      <c r="G30" s="1">
        <v>762</v>
      </c>
      <c r="H30" s="6"/>
      <c r="I30" s="1">
        <v>1568.75</v>
      </c>
      <c r="J30" s="6"/>
      <c r="K30" s="1">
        <v>1937.5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18" t="s">
        <v>22</v>
      </c>
      <c r="B31" s="18"/>
      <c r="C31" s="18"/>
      <c r="D31" s="18"/>
      <c r="F31" s="6"/>
      <c r="H31" s="6"/>
      <c r="J31" s="6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18" t="s">
        <v>23</v>
      </c>
      <c r="B32" s="18"/>
      <c r="C32" s="18"/>
      <c r="D32" s="18"/>
      <c r="F32" s="6"/>
      <c r="H32" s="6"/>
      <c r="J32" s="6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18" t="s">
        <v>24</v>
      </c>
      <c r="B33" s="18"/>
      <c r="C33" s="18"/>
      <c r="D33" s="18"/>
      <c r="F33" s="6"/>
      <c r="G33" s="1">
        <v>100</v>
      </c>
      <c r="H33" s="6"/>
      <c r="I33" s="1">
        <v>110</v>
      </c>
      <c r="J33" s="6"/>
      <c r="K33" s="1">
        <v>90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16" t="s">
        <v>25</v>
      </c>
      <c r="B34" s="17"/>
      <c r="C34" s="17"/>
      <c r="D34" s="17"/>
      <c r="E34" s="3">
        <f>SUM(E17:E33)</f>
        <v>7220</v>
      </c>
      <c r="F34" s="6"/>
      <c r="G34" s="3">
        <f>SUM(G17:G33)</f>
        <v>10312</v>
      </c>
      <c r="H34" s="6"/>
      <c r="I34" s="3">
        <f>SUM(I17:I33)</f>
        <v>9178.75</v>
      </c>
      <c r="J34" s="6"/>
      <c r="K34" s="3">
        <f>SUM(K17:K33)</f>
        <v>12577.5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16" t="s">
        <v>26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8" t="s">
        <v>27</v>
      </c>
      <c r="B37" s="18"/>
      <c r="C37" s="18"/>
      <c r="D37" s="18"/>
      <c r="F37" s="6"/>
      <c r="H37" s="6"/>
      <c r="J37" s="6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18" t="s">
        <v>28</v>
      </c>
      <c r="B38" s="18"/>
      <c r="C38" s="18"/>
      <c r="D38" s="18"/>
      <c r="F38" s="6"/>
      <c r="H38" s="6"/>
      <c r="J38" s="6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18" t="s">
        <v>29</v>
      </c>
      <c r="B39" s="18"/>
      <c r="C39" s="18"/>
      <c r="D39" s="18"/>
      <c r="F39" s="6"/>
      <c r="H39" s="6"/>
      <c r="J39" s="6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17" t="s">
        <v>30</v>
      </c>
      <c r="B40" s="17"/>
      <c r="C40" s="17"/>
      <c r="D40" s="17"/>
      <c r="F40" s="6"/>
      <c r="H40" s="6"/>
      <c r="J40" s="6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18" t="s">
        <v>31</v>
      </c>
      <c r="B41" s="18"/>
      <c r="C41" s="18"/>
      <c r="D41" s="18"/>
      <c r="F41" s="6"/>
      <c r="H41" s="6"/>
      <c r="J41" s="6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16" t="s">
        <v>32</v>
      </c>
      <c r="B43" s="17"/>
      <c r="C43" s="17"/>
      <c r="D43" s="17"/>
      <c r="E43" s="14">
        <f>SUM(E34+E37+E38+E39+E40+E41)</f>
        <v>7220</v>
      </c>
      <c r="F43" s="15"/>
      <c r="G43" s="14">
        <f>SUM(G34+G37+G38+G39+G40+G41)</f>
        <v>10312</v>
      </c>
      <c r="H43" s="15"/>
      <c r="I43" s="14">
        <f>SUM(I34+I37+I38+I39+I40+I41)</f>
        <v>9178.75</v>
      </c>
      <c r="J43" s="15"/>
      <c r="K43" s="14">
        <f>SUM(K34+K37+K38+K39+K40+K41)</f>
        <v>12577.5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A45" s="16" t="s">
        <v>33</v>
      </c>
      <c r="B45" s="17"/>
      <c r="C45" s="17"/>
      <c r="D45" s="17"/>
      <c r="E45" s="14">
        <f>SUM(E14-E43)</f>
        <v>12780</v>
      </c>
      <c r="F45" s="15"/>
      <c r="G45" s="14">
        <f>SUM(G14-G43-G50-G52)</f>
        <v>13688</v>
      </c>
      <c r="H45" s="15"/>
      <c r="I45" s="14">
        <f>SUM(I14-I43-I50-I52)</f>
        <v>22240.45</v>
      </c>
      <c r="J45" s="15"/>
      <c r="K45" s="14">
        <f>SUM(K14-K43-K50-K52)</f>
        <v>33904.909999999996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16" t="s">
        <v>34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8" t="s">
        <v>35</v>
      </c>
      <c r="B48" s="18"/>
      <c r="C48" s="18"/>
      <c r="D48" s="18"/>
      <c r="F48" s="6"/>
      <c r="H48" s="6"/>
      <c r="J48" s="6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18" t="s">
        <v>36</v>
      </c>
      <c r="B49" s="18"/>
      <c r="C49" s="18"/>
      <c r="D49" s="18"/>
      <c r="F49" s="6"/>
      <c r="H49" s="6"/>
      <c r="J49" s="6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18" t="s">
        <v>37</v>
      </c>
      <c r="B50" s="18"/>
      <c r="C50" s="18"/>
      <c r="D50" s="18"/>
      <c r="F50" s="6"/>
      <c r="G50" s="1">
        <v>500</v>
      </c>
      <c r="H50" s="6"/>
      <c r="I50" s="1">
        <v>3000</v>
      </c>
      <c r="J50" s="6"/>
      <c r="K50" s="1">
        <v>1000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18" t="s">
        <v>38</v>
      </c>
      <c r="B51" s="18"/>
      <c r="C51" s="18"/>
      <c r="D51" s="18"/>
      <c r="E51" s="2"/>
      <c r="F51" s="6"/>
      <c r="H51" s="6"/>
      <c r="J51" s="6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18" t="s">
        <v>39</v>
      </c>
      <c r="B52" s="18"/>
      <c r="C52" s="18"/>
      <c r="D52" s="18"/>
      <c r="E52" s="2"/>
      <c r="F52" s="6"/>
      <c r="G52" s="1">
        <v>280</v>
      </c>
      <c r="H52" s="6"/>
      <c r="I52" s="1">
        <v>268.8</v>
      </c>
      <c r="J52" s="6"/>
      <c r="K52" s="1">
        <v>258.04000000000002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</sheetData>
  <mergeCells count="42">
    <mergeCell ref="A21:D21"/>
    <mergeCell ref="A20:D20"/>
    <mergeCell ref="A19:D19"/>
    <mergeCell ref="A18:D18"/>
    <mergeCell ref="A17:D17"/>
    <mergeCell ref="A16:K16"/>
    <mergeCell ref="A7:K7"/>
    <mergeCell ref="A12:D12"/>
    <mergeCell ref="A14:D14"/>
    <mergeCell ref="A10:D10"/>
    <mergeCell ref="A1:F1"/>
    <mergeCell ref="A2:F2"/>
    <mergeCell ref="A5:D5"/>
    <mergeCell ref="A8:D8"/>
    <mergeCell ref="A9:D9"/>
    <mergeCell ref="A23:D23"/>
    <mergeCell ref="A22:D22"/>
    <mergeCell ref="A33:D33"/>
    <mergeCell ref="A32:D32"/>
    <mergeCell ref="A31:D31"/>
    <mergeCell ref="A30:D30"/>
    <mergeCell ref="A29:D29"/>
    <mergeCell ref="A28:D28"/>
    <mergeCell ref="A27:D27"/>
    <mergeCell ref="A26:D26"/>
    <mergeCell ref="A25:D25"/>
    <mergeCell ref="A24:D24"/>
    <mergeCell ref="A34:D34"/>
    <mergeCell ref="A52:D52"/>
    <mergeCell ref="A51:D51"/>
    <mergeCell ref="A50:D50"/>
    <mergeCell ref="A49:D49"/>
    <mergeCell ref="A48:D48"/>
    <mergeCell ref="A45:D45"/>
    <mergeCell ref="A43:D43"/>
    <mergeCell ref="A41:D41"/>
    <mergeCell ref="A40:D40"/>
    <mergeCell ref="A39:D39"/>
    <mergeCell ref="A38:D38"/>
    <mergeCell ref="A37:D37"/>
    <mergeCell ref="A47:K47"/>
    <mergeCell ref="A36:K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hasnainpc</dc:creator>
  <cp:lastModifiedBy>hasnainpc</cp:lastModifiedBy>
  <cp:lastPrinted>2009-12-03T01:30:19Z</cp:lastPrinted>
  <dcterms:created xsi:type="dcterms:W3CDTF">2009-12-02T21:00:18Z</dcterms:created>
  <dcterms:modified xsi:type="dcterms:W3CDTF">2009-12-03T01:32:47Z</dcterms:modified>
</cp:coreProperties>
</file>