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man\aps data 2009-2014\ATS - 2022\software docs\"/>
    </mc:Choice>
  </mc:AlternateContent>
  <xr:revisionPtr revIDLastSave="0" documentId="8_{D6B804F4-747F-4CBF-825C-B16E89CE72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rchase Order Template 01 (2)" sheetId="3" r:id="rId1"/>
    <sheet name="Purchase Order Template 01" sheetId="1" r:id="rId2"/>
    <sheet name="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3" l="1"/>
  <c r="J14" i="3"/>
  <c r="J12" i="3"/>
  <c r="J17" i="3" l="1"/>
  <c r="J18" i="3" s="1"/>
  <c r="G15" i="1"/>
  <c r="G16" i="1"/>
  <c r="G17" i="1"/>
  <c r="G18" i="1"/>
  <c r="G12" i="1"/>
  <c r="J19" i="3" l="1"/>
  <c r="G20" i="1"/>
  <c r="G21" i="1" l="1"/>
  <c r="G22" i="1" s="1"/>
</calcChain>
</file>

<file path=xl/sharedStrings.xml><?xml version="1.0" encoding="utf-8"?>
<sst xmlns="http://schemas.openxmlformats.org/spreadsheetml/2006/main" count="64" uniqueCount="57">
  <si>
    <t>© TemplateLab.com</t>
  </si>
  <si>
    <t>Unit Price</t>
  </si>
  <si>
    <t>Amount</t>
  </si>
  <si>
    <t>DATE</t>
  </si>
  <si>
    <t>CUSTOMER</t>
  </si>
  <si>
    <t>COMPANY NAME</t>
  </si>
  <si>
    <t>ADDRESS</t>
  </si>
  <si>
    <t>Quantity</t>
  </si>
  <si>
    <t>Vehicle</t>
  </si>
  <si>
    <t xml:space="preserve">Subtotal </t>
  </si>
  <si>
    <t>VAT (%)</t>
  </si>
  <si>
    <t xml:space="preserve">Total Amount </t>
  </si>
  <si>
    <t>Signature &amp; stamp</t>
  </si>
  <si>
    <t>VATIN</t>
  </si>
  <si>
    <t>4880 YS</t>
  </si>
  <si>
    <t>TAX INVOICE</t>
  </si>
  <si>
    <t>INVOICE NUMBER</t>
  </si>
  <si>
    <t>LPO Number</t>
  </si>
  <si>
    <t>Special Technical Services L.L.C</t>
  </si>
  <si>
    <t xml:space="preserve">PO Box 307, PC 118, Al Harthy Complex, Sultanate of Oman 
T+ 968 24647100 Ext 279 | F+ 968 24697100 
 Website: www.stsoman.com
</t>
  </si>
  <si>
    <t>HE 21000380  HB 21001752</t>
  </si>
  <si>
    <t>Supply of Lowbed Trailer for Shifting of 50 Ton Crane ( 1684 ) from Muscat - Marmul on 05/07/2021</t>
  </si>
  <si>
    <t>BANK : BANK MUSCAT                                                                                ACCOUNT: 0315003455920016                                                                                     Branch : Madinat Al Sultan Qaboos                                                        Swift Code: BMUSOMRXXXX</t>
  </si>
  <si>
    <t>Description</t>
  </si>
  <si>
    <t>OM110000490X</t>
  </si>
  <si>
    <t>270/21</t>
  </si>
  <si>
    <t>ADDRESS :</t>
  </si>
  <si>
    <t>VATIN :</t>
  </si>
  <si>
    <t>LPO DATE :</t>
  </si>
  <si>
    <t>PAYMENTS TERMS:</t>
  </si>
  <si>
    <t>COMPANY NAME :</t>
  </si>
  <si>
    <t>INVOICE NUMBER :</t>
  </si>
  <si>
    <t>INVOICE DATE :</t>
  </si>
  <si>
    <t>TO</t>
  </si>
  <si>
    <t>Receiver's Singature &amp; Stamp</t>
  </si>
  <si>
    <t>BANK : BANK MUSCAT                                                                                ACCOUNT: 0315003455920016                                                                                     Branch : Madinat Al Sultan Qaboos                                                                                   Swift Code: BMUSOMRXXXX</t>
  </si>
  <si>
    <t>VATIN OM1100042914</t>
  </si>
  <si>
    <t xml:space="preserve">LPO NO :                              </t>
  </si>
  <si>
    <t>Subtotal      :</t>
  </si>
  <si>
    <t>VAT @ 5%   :</t>
  </si>
  <si>
    <t>Total Amount :</t>
  </si>
  <si>
    <t>Rate</t>
  </si>
  <si>
    <t>T+ 968 24647100 Ext 279 | F+ 968 24697100 
PO Box 307, PC 118, Al Harthy Complex, Sultanate of Oman
Website: www.stsoman.com</t>
  </si>
  <si>
    <t>60 Days</t>
  </si>
  <si>
    <t>6273 YM</t>
  </si>
  <si>
    <t>HB 21003478</t>
  </si>
  <si>
    <t>29/2022</t>
  </si>
  <si>
    <t>supply of 25 ton crane with operator</t>
  </si>
  <si>
    <t>year</t>
  </si>
  <si>
    <t>from date</t>
  </si>
  <si>
    <t>to date</t>
  </si>
  <si>
    <t>operator / driver</t>
  </si>
  <si>
    <t>hours</t>
  </si>
  <si>
    <t>6808 ML Lowbed trailer for mob and demob</t>
  </si>
  <si>
    <t>supply of lowbed trailer for shifting of crane from Islamabad - karachi</t>
  </si>
  <si>
    <t>naeem</t>
  </si>
  <si>
    <t>tariq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</si>
</sst>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[$-409]d/mmm/yyyy;@"/>
  </numFmts>
  <fonts count="2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9"/>
      <color theme="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28"/>
      <color theme="1"/>
      <name val="Georgia"/>
      <family val="1"/>
    </font>
    <font>
      <b/>
      <sz val="11"/>
      <color rgb="FF0070C0"/>
      <name val="Arial Narrow"/>
      <family val="2"/>
    </font>
    <font>
      <b/>
      <sz val="10"/>
      <color theme="1"/>
      <name val="Arial Narrow"/>
      <family val="2"/>
    </font>
    <font>
      <b/>
      <sz val="18"/>
      <name val="Arial Narrow"/>
      <family val="2"/>
    </font>
    <font>
      <b/>
      <sz val="24"/>
      <color theme="1"/>
      <name val="Georgia"/>
      <family val="1"/>
    </font>
    <font>
      <b/>
      <sz val="9"/>
      <color theme="1"/>
      <name val="Arial Narrow"/>
      <family val="2"/>
    </font>
    <font>
      <b/>
      <sz val="11"/>
      <color theme="1"/>
      <name val="Arial"/>
      <family val="2"/>
    </font>
    <font>
      <b/>
      <sz val="12"/>
      <color theme="1"/>
      <name val="Georgia"/>
      <family val="1"/>
    </font>
    <font>
      <b/>
      <u/>
      <sz val="11"/>
      <color theme="1"/>
      <name val="Arial Narrow"/>
      <family val="2"/>
    </font>
    <font>
      <b/>
      <i/>
      <sz val="11"/>
      <name val="Arial Narrow"/>
      <family val="2"/>
    </font>
    <font>
      <b/>
      <sz val="11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7E7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/>
    <xf numFmtId="4" fontId="14" fillId="0" borderId="1" xfId="0" applyNumberFormat="1" applyFont="1" applyBorder="1" applyAlignment="1">
      <alignment horizontal="center" vertical="center"/>
    </xf>
    <xf numFmtId="0" fontId="3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9" fillId="0" borderId="30" xfId="0" applyFont="1" applyBorder="1" applyAlignment="1">
      <alignment horizontal="left"/>
    </xf>
    <xf numFmtId="0" fontId="3" fillId="0" borderId="31" xfId="0" applyFont="1" applyBorder="1" applyAlignment="1">
      <alignment horizontal="center"/>
    </xf>
    <xf numFmtId="0" fontId="10" fillId="5" borderId="34" xfId="0" applyFont="1" applyFill="1" applyBorder="1" applyAlignment="1">
      <alignment horizontal="left" vertical="center"/>
    </xf>
    <xf numFmtId="0" fontId="10" fillId="5" borderId="35" xfId="0" applyFont="1" applyFill="1" applyBorder="1" applyAlignment="1">
      <alignment horizontal="left"/>
    </xf>
    <xf numFmtId="0" fontId="10" fillId="5" borderId="35" xfId="0" applyFont="1" applyFill="1" applyBorder="1"/>
    <xf numFmtId="0" fontId="10" fillId="5" borderId="35" xfId="0" applyFont="1" applyFill="1" applyBorder="1" applyAlignment="1">
      <alignment horizontal="left" vertical="center"/>
    </xf>
    <xf numFmtId="0" fontId="9" fillId="5" borderId="36" xfId="0" applyFont="1" applyFill="1" applyBorder="1" applyAlignment="1">
      <alignment vertical="center"/>
    </xf>
    <xf numFmtId="0" fontId="2" fillId="0" borderId="0" xfId="0" applyFont="1" applyAlignment="1"/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4" fontId="2" fillId="0" borderId="37" xfId="0" applyNumberFormat="1" applyFont="1" applyBorder="1" applyAlignment="1">
      <alignment vertical="center"/>
    </xf>
    <xf numFmtId="4" fontId="2" fillId="0" borderId="42" xfId="0" applyNumberFormat="1" applyFont="1" applyBorder="1" applyAlignment="1">
      <alignment vertical="center"/>
    </xf>
    <xf numFmtId="2" fontId="2" fillId="0" borderId="49" xfId="0" applyNumberFormat="1" applyFont="1" applyBorder="1" applyAlignment="1">
      <alignment vertical="center"/>
    </xf>
    <xf numFmtId="2" fontId="2" fillId="0" borderId="48" xfId="0" applyNumberFormat="1" applyFont="1" applyBorder="1" applyAlignment="1">
      <alignment vertical="center"/>
    </xf>
    <xf numFmtId="165" fontId="3" fillId="0" borderId="37" xfId="0" applyNumberFormat="1" applyFont="1" applyBorder="1" applyAlignment="1">
      <alignment horizontal="center"/>
    </xf>
    <xf numFmtId="165" fontId="9" fillId="0" borderId="37" xfId="0" applyNumberFormat="1" applyFont="1" applyBorder="1" applyAlignment="1">
      <alignment horizontal="center"/>
    </xf>
    <xf numFmtId="165" fontId="14" fillId="0" borderId="42" xfId="0" applyNumberFormat="1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164" fontId="9" fillId="0" borderId="51" xfId="0" applyNumberFormat="1" applyFon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left" vertical="center"/>
    </xf>
    <xf numFmtId="14" fontId="17" fillId="5" borderId="23" xfId="0" applyNumberFormat="1" applyFont="1" applyFill="1" applyBorder="1" applyAlignment="1">
      <alignment horizontal="left" vertical="center" wrapText="1"/>
    </xf>
    <xf numFmtId="0" fontId="17" fillId="5" borderId="25" xfId="0" applyFont="1" applyFill="1" applyBorder="1" applyAlignment="1">
      <alignment horizontal="left" vertical="center"/>
    </xf>
    <xf numFmtId="0" fontId="9" fillId="0" borderId="53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6" borderId="55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66" fontId="17" fillId="0" borderId="23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9" fillId="5" borderId="22" xfId="0" applyFont="1" applyFill="1" applyBorder="1" applyAlignment="1">
      <alignment horizontal="left" vertical="center"/>
    </xf>
    <xf numFmtId="0" fontId="9" fillId="5" borderId="23" xfId="0" applyFont="1" applyFill="1" applyBorder="1" applyAlignment="1">
      <alignment horizontal="left" vertical="center"/>
    </xf>
    <xf numFmtId="0" fontId="9" fillId="5" borderId="20" xfId="0" applyFont="1" applyFill="1" applyBorder="1" applyAlignment="1">
      <alignment horizontal="left" vertical="center"/>
    </xf>
    <xf numFmtId="0" fontId="9" fillId="5" borderId="21" xfId="0" applyFont="1" applyFill="1" applyBorder="1" applyAlignment="1">
      <alignment horizontal="left" vertical="center"/>
    </xf>
    <xf numFmtId="0" fontId="18" fillId="5" borderId="20" xfId="0" applyFont="1" applyFill="1" applyBorder="1" applyAlignment="1">
      <alignment horizontal="left" vertical="center" wrapText="1"/>
    </xf>
    <xf numFmtId="0" fontId="18" fillId="5" borderId="21" xfId="0" applyFont="1" applyFill="1" applyBorder="1" applyAlignment="1">
      <alignment horizontal="left" vertical="center"/>
    </xf>
    <xf numFmtId="0" fontId="16" fillId="5" borderId="22" xfId="0" applyFont="1" applyFill="1" applyBorder="1" applyAlignment="1">
      <alignment horizontal="left" vertical="top" wrapText="1"/>
    </xf>
    <xf numFmtId="0" fontId="16" fillId="5" borderId="23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52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/>
    </xf>
    <xf numFmtId="0" fontId="3" fillId="5" borderId="32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6" borderId="10" xfId="0" applyFont="1" applyFill="1" applyBorder="1" applyAlignment="1">
      <alignment horizontal="left" vertical="center"/>
    </xf>
    <xf numFmtId="0" fontId="20" fillId="6" borderId="11" xfId="0" applyFont="1" applyFill="1" applyBorder="1" applyAlignment="1">
      <alignment horizontal="left" vertical="center"/>
    </xf>
    <xf numFmtId="0" fontId="20" fillId="6" borderId="12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2" fillId="4" borderId="44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45" xfId="0" applyFont="1" applyFill="1" applyBorder="1" applyAlignment="1">
      <alignment horizontal="left"/>
    </xf>
    <xf numFmtId="0" fontId="9" fillId="0" borderId="38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9" fillId="6" borderId="54" xfId="0" applyFont="1" applyFill="1" applyBorder="1" applyAlignment="1">
      <alignment horizontal="center" vertical="center"/>
    </xf>
    <xf numFmtId="0" fontId="9" fillId="6" borderId="5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4" fillId="0" borderId="6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3" fillId="5" borderId="0" xfId="0" applyFont="1" applyFill="1" applyAlignment="1">
      <alignment horizontal="left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1" fillId="5" borderId="22" xfId="0" applyFont="1" applyFill="1" applyBorder="1" applyAlignment="1">
      <alignment vertical="center" wrapText="1"/>
    </xf>
    <xf numFmtId="0" fontId="21" fillId="5" borderId="23" xfId="0" applyFont="1" applyFill="1" applyBorder="1" applyAlignment="1">
      <alignment vertical="center" wrapText="1"/>
    </xf>
    <xf numFmtId="0" fontId="18" fillId="5" borderId="56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top" wrapText="1"/>
    </xf>
    <xf numFmtId="0" fontId="2" fillId="5" borderId="24" xfId="0" applyFont="1" applyFill="1" applyBorder="1" applyAlignment="1">
      <alignment vertical="center"/>
    </xf>
    <xf numFmtId="0" fontId="9" fillId="0" borderId="46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7F5"/>
      <color rgb="FF003366"/>
      <color rgb="FFFFFFAB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9A33-BB55-4FE1-9398-2E9B7BDF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"/>
  <sheetViews>
    <sheetView showGridLines="0" tabSelected="1" zoomScale="120" zoomScaleNormal="120" workbookViewId="0">
      <selection activeCell="A17" sqref="A17:C19"/>
    </sheetView>
  </sheetViews>
  <sheetFormatPr defaultColWidth="9.125" defaultRowHeight="16.5" x14ac:dyDescent="0.3"/>
  <cols>
    <col min="1" max="1" width="15" style="3" customWidth="1"/>
    <col min="2" max="2" width="36.625" style="2" customWidth="1"/>
    <col min="3" max="6" width="7.125" style="2" customWidth="1"/>
    <col min="7" max="7" width="13.125" style="2" bestFit="1" customWidth="1"/>
    <col min="8" max="8" width="13.5" style="2" customWidth="1"/>
    <col min="9" max="9" width="12.75" style="2" customWidth="1"/>
    <col min="10" max="10" width="15.625" style="2" customWidth="1"/>
    <col min="11" max="11" width="7.375" style="2" customWidth="1"/>
    <col min="12" max="16384" width="9.125" style="2"/>
  </cols>
  <sheetData>
    <row r="1" spans="1:10" ht="40.5" customHeight="1" x14ac:dyDescent="0.3"/>
    <row r="2" spans="1:10" ht="59.25" customHeight="1" x14ac:dyDescent="0.3">
      <c r="A2" s="119" t="s">
        <v>15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s="5" customFormat="1" ht="12.75" customHeight="1" x14ac:dyDescent="0.2">
      <c r="A3" s="123" t="s">
        <v>36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s="4" customFormat="1" ht="10.5" customHeight="1" thickBot="1" x14ac:dyDescent="0.25">
      <c r="A4" s="6"/>
    </row>
    <row r="5" spans="1:10" s="4" customFormat="1" ht="21" customHeight="1" x14ac:dyDescent="0.2">
      <c r="A5" s="120" t="s">
        <v>33</v>
      </c>
      <c r="B5" s="121"/>
      <c r="C5" s="121"/>
      <c r="D5" s="121"/>
      <c r="E5" s="121"/>
      <c r="F5" s="121"/>
      <c r="G5" s="121"/>
      <c r="H5" s="121"/>
      <c r="I5" s="121"/>
      <c r="J5" s="122"/>
    </row>
    <row r="6" spans="1:10" s="5" customFormat="1" ht="33" customHeight="1" x14ac:dyDescent="0.2">
      <c r="A6" s="52" t="s">
        <v>30</v>
      </c>
      <c r="B6" s="101" t="s">
        <v>18</v>
      </c>
      <c r="C6" s="102"/>
      <c r="D6" s="175"/>
      <c r="E6" s="175"/>
      <c r="F6" s="175"/>
      <c r="G6" s="175"/>
      <c r="H6" s="99" t="s">
        <v>31</v>
      </c>
      <c r="I6" s="100"/>
      <c r="J6" s="73" t="s">
        <v>46</v>
      </c>
    </row>
    <row r="7" spans="1:10" ht="21" customHeight="1" x14ac:dyDescent="0.3">
      <c r="A7" s="53" t="s">
        <v>26</v>
      </c>
      <c r="B7" s="103" t="s">
        <v>42</v>
      </c>
      <c r="C7" s="104"/>
      <c r="D7" s="176"/>
      <c r="E7" s="176"/>
      <c r="F7" s="176"/>
      <c r="G7" s="176"/>
      <c r="H7" s="97" t="s">
        <v>32</v>
      </c>
      <c r="I7" s="98"/>
      <c r="J7" s="87">
        <v>44592</v>
      </c>
    </row>
    <row r="8" spans="1:10" s="7" customFormat="1" ht="34.5" customHeight="1" x14ac:dyDescent="0.25">
      <c r="A8" s="54"/>
      <c r="B8" s="103"/>
      <c r="C8" s="104"/>
      <c r="D8" s="176"/>
      <c r="E8" s="176"/>
      <c r="F8" s="176"/>
      <c r="G8" s="176"/>
      <c r="H8" s="173" t="s">
        <v>37</v>
      </c>
      <c r="I8" s="174"/>
      <c r="J8" s="174" t="s">
        <v>45</v>
      </c>
    </row>
    <row r="9" spans="1:10" s="4" customFormat="1" ht="21" customHeight="1" x14ac:dyDescent="0.2">
      <c r="A9" s="55"/>
      <c r="B9" s="103"/>
      <c r="C9" s="104"/>
      <c r="D9" s="176"/>
      <c r="E9" s="176"/>
      <c r="F9" s="176"/>
      <c r="G9" s="176"/>
      <c r="H9" s="110" t="s">
        <v>28</v>
      </c>
      <c r="I9" s="111"/>
      <c r="J9" s="74"/>
    </row>
    <row r="10" spans="1:10" s="4" customFormat="1" ht="21" customHeight="1" x14ac:dyDescent="0.2">
      <c r="A10" s="56" t="s">
        <v>27</v>
      </c>
      <c r="B10" s="48" t="s">
        <v>24</v>
      </c>
      <c r="C10" s="49"/>
      <c r="D10" s="177"/>
      <c r="E10" s="177"/>
      <c r="F10" s="177"/>
      <c r="G10" s="177"/>
      <c r="H10" s="108" t="s">
        <v>29</v>
      </c>
      <c r="I10" s="109"/>
      <c r="J10" s="75" t="s">
        <v>43</v>
      </c>
    </row>
    <row r="11" spans="1:10" ht="20.25" customHeight="1" x14ac:dyDescent="0.3">
      <c r="A11" s="70" t="s">
        <v>8</v>
      </c>
      <c r="B11" s="141" t="s">
        <v>23</v>
      </c>
      <c r="C11" s="142"/>
      <c r="D11" s="79" t="s">
        <v>48</v>
      </c>
      <c r="E11" s="79" t="s">
        <v>49</v>
      </c>
      <c r="F11" s="79" t="s">
        <v>50</v>
      </c>
      <c r="G11" s="70" t="s">
        <v>51</v>
      </c>
      <c r="H11" s="70" t="s">
        <v>52</v>
      </c>
      <c r="I11" s="70" t="s">
        <v>41</v>
      </c>
      <c r="J11" s="70" t="s">
        <v>2</v>
      </c>
    </row>
    <row r="12" spans="1:10" ht="74.25" customHeight="1" x14ac:dyDescent="0.3">
      <c r="A12" s="76" t="s">
        <v>44</v>
      </c>
      <c r="B12" s="143" t="s">
        <v>47</v>
      </c>
      <c r="C12" s="144"/>
      <c r="D12" s="80">
        <v>2022</v>
      </c>
      <c r="E12" s="80"/>
      <c r="F12" s="80"/>
      <c r="G12" s="80" t="s">
        <v>55</v>
      </c>
      <c r="H12" s="69">
        <v>284</v>
      </c>
      <c r="I12" s="71">
        <v>5.5250814000000004</v>
      </c>
      <c r="J12" s="72">
        <f t="shared" ref="J12:J15" si="0">IF(H12*I12=0,"",(H12*I12))</f>
        <v>1569.1231176000001</v>
      </c>
    </row>
    <row r="13" spans="1:10" ht="48" customHeight="1" x14ac:dyDescent="0.3">
      <c r="A13" s="178" t="s">
        <v>53</v>
      </c>
      <c r="B13" s="179" t="s">
        <v>54</v>
      </c>
      <c r="C13" s="180"/>
      <c r="D13" s="80">
        <v>2022</v>
      </c>
      <c r="E13" s="179"/>
      <c r="F13" s="180"/>
      <c r="G13" s="80" t="s">
        <v>56</v>
      </c>
      <c r="H13" s="69">
        <v>2</v>
      </c>
      <c r="I13" s="71">
        <v>150</v>
      </c>
      <c r="J13" s="72">
        <v>300</v>
      </c>
    </row>
    <row r="14" spans="1:10" ht="20.25" customHeight="1" x14ac:dyDescent="0.3">
      <c r="A14" s="58"/>
      <c r="B14" s="115"/>
      <c r="C14" s="116"/>
      <c r="D14" s="85"/>
      <c r="E14" s="85"/>
      <c r="F14" s="85"/>
      <c r="G14" s="85"/>
      <c r="H14" s="60"/>
      <c r="I14" s="64"/>
      <c r="J14" s="62" t="str">
        <f t="shared" si="0"/>
        <v/>
      </c>
    </row>
    <row r="15" spans="1:10" ht="20.25" customHeight="1" thickBot="1" x14ac:dyDescent="0.35">
      <c r="A15" s="59"/>
      <c r="B15" s="117"/>
      <c r="C15" s="118"/>
      <c r="D15" s="86"/>
      <c r="E15" s="86"/>
      <c r="F15" s="86"/>
      <c r="G15" s="86"/>
      <c r="H15" s="61"/>
      <c r="I15" s="65"/>
      <c r="J15" s="63" t="str">
        <f t="shared" si="0"/>
        <v/>
      </c>
    </row>
    <row r="16" spans="1:10" ht="3.75" customHeight="1" x14ac:dyDescent="0.3">
      <c r="A16" s="124"/>
      <c r="B16" s="125"/>
      <c r="C16" s="125"/>
      <c r="D16" s="126"/>
      <c r="E16" s="126"/>
      <c r="F16" s="126"/>
      <c r="G16" s="126"/>
      <c r="H16" s="126"/>
      <c r="I16" s="126"/>
      <c r="J16" s="127"/>
    </row>
    <row r="17" spans="1:10" x14ac:dyDescent="0.3">
      <c r="A17" s="128" t="s">
        <v>35</v>
      </c>
      <c r="B17" s="129"/>
      <c r="C17" s="130"/>
      <c r="D17" s="77"/>
      <c r="E17" s="77"/>
      <c r="F17" s="77"/>
      <c r="G17" s="77"/>
      <c r="H17" s="137" t="s">
        <v>38</v>
      </c>
      <c r="I17" s="138"/>
      <c r="J17" s="66">
        <f>SUM(J12:J15)</f>
        <v>1869.1231176000001</v>
      </c>
    </row>
    <row r="18" spans="1:10" ht="16.5" customHeight="1" x14ac:dyDescent="0.3">
      <c r="A18" s="131"/>
      <c r="B18" s="132"/>
      <c r="C18" s="133"/>
      <c r="D18" s="77"/>
      <c r="E18" s="77"/>
      <c r="F18" s="77"/>
      <c r="G18" s="77"/>
      <c r="H18" s="50" t="s">
        <v>39</v>
      </c>
      <c r="I18" s="51"/>
      <c r="J18" s="67">
        <f>+J17*5%</f>
        <v>93.456155880000011</v>
      </c>
    </row>
    <row r="19" spans="1:10" ht="37.5" customHeight="1" thickBot="1" x14ac:dyDescent="0.35">
      <c r="A19" s="134"/>
      <c r="B19" s="135"/>
      <c r="C19" s="136"/>
      <c r="D19" s="78"/>
      <c r="E19" s="78"/>
      <c r="F19" s="78"/>
      <c r="G19" s="78"/>
      <c r="H19" s="139" t="s">
        <v>40</v>
      </c>
      <c r="I19" s="140"/>
      <c r="J19" s="68">
        <f>SUM(J17:J18)</f>
        <v>1962.5792734800002</v>
      </c>
    </row>
    <row r="20" spans="1:10" ht="24.75" customHeight="1" thickBot="1" x14ac:dyDescent="0.35">
      <c r="A20" s="112"/>
      <c r="B20" s="113"/>
      <c r="C20" s="113"/>
      <c r="D20" s="113"/>
      <c r="E20" s="113"/>
      <c r="F20" s="113"/>
      <c r="G20" s="113"/>
      <c r="H20" s="113"/>
      <c r="I20" s="113"/>
      <c r="J20" s="114"/>
    </row>
    <row r="21" spans="1:10" ht="17.25" thickBot="1" x14ac:dyDescent="0.35">
      <c r="A21" s="105" t="s">
        <v>12</v>
      </c>
      <c r="B21" s="106"/>
      <c r="C21" s="107"/>
      <c r="D21" s="84"/>
      <c r="E21" s="84"/>
      <c r="F21" s="84"/>
      <c r="G21" s="84"/>
      <c r="H21" s="105" t="s">
        <v>34</v>
      </c>
      <c r="I21" s="106"/>
      <c r="J21" s="107"/>
    </row>
    <row r="22" spans="1:10" x14ac:dyDescent="0.3">
      <c r="A22" s="88"/>
      <c r="B22" s="89"/>
      <c r="C22" s="90"/>
      <c r="D22" s="81"/>
      <c r="E22" s="81"/>
      <c r="F22" s="81"/>
      <c r="G22" s="81"/>
      <c r="H22" s="88"/>
      <c r="I22" s="89"/>
      <c r="J22" s="90"/>
    </row>
    <row r="23" spans="1:10" x14ac:dyDescent="0.3">
      <c r="A23" s="91"/>
      <c r="B23" s="92"/>
      <c r="C23" s="93"/>
      <c r="D23" s="82"/>
      <c r="E23" s="82"/>
      <c r="F23" s="82"/>
      <c r="G23" s="82"/>
      <c r="H23" s="91"/>
      <c r="I23" s="92"/>
      <c r="J23" s="93"/>
    </row>
    <row r="24" spans="1:10" x14ac:dyDescent="0.3">
      <c r="A24" s="91"/>
      <c r="B24" s="92"/>
      <c r="C24" s="93"/>
      <c r="D24" s="82"/>
      <c r="E24" s="82"/>
      <c r="F24" s="82"/>
      <c r="G24" s="82"/>
      <c r="H24" s="91"/>
      <c r="I24" s="92"/>
      <c r="J24" s="93"/>
    </row>
    <row r="25" spans="1:10" x14ac:dyDescent="0.3">
      <c r="A25" s="91"/>
      <c r="B25" s="92"/>
      <c r="C25" s="93"/>
      <c r="D25" s="82"/>
      <c r="E25" s="82"/>
      <c r="F25" s="82"/>
      <c r="G25" s="82"/>
      <c r="H25" s="91"/>
      <c r="I25" s="92"/>
      <c r="J25" s="93"/>
    </row>
    <row r="26" spans="1:10" x14ac:dyDescent="0.3">
      <c r="A26" s="91"/>
      <c r="B26" s="92"/>
      <c r="C26" s="93"/>
      <c r="D26" s="82"/>
      <c r="E26" s="82"/>
      <c r="F26" s="82"/>
      <c r="G26" s="82"/>
      <c r="H26" s="91"/>
      <c r="I26" s="92"/>
      <c r="J26" s="93"/>
    </row>
    <row r="27" spans="1:10" x14ac:dyDescent="0.3">
      <c r="A27" s="91"/>
      <c r="B27" s="92"/>
      <c r="C27" s="93"/>
      <c r="D27" s="82"/>
      <c r="E27" s="82"/>
      <c r="F27" s="82"/>
      <c r="G27" s="82"/>
      <c r="H27" s="91"/>
      <c r="I27" s="92"/>
      <c r="J27" s="93"/>
    </row>
    <row r="28" spans="1:10" ht="3.75" customHeight="1" thickBot="1" x14ac:dyDescent="0.35">
      <c r="A28" s="94"/>
      <c r="B28" s="95"/>
      <c r="C28" s="96"/>
      <c r="D28" s="83"/>
      <c r="E28" s="83"/>
      <c r="F28" s="83"/>
      <c r="G28" s="83"/>
      <c r="H28" s="94"/>
      <c r="I28" s="95"/>
      <c r="J28" s="96"/>
    </row>
    <row r="29" spans="1:10" x14ac:dyDescent="0.3">
      <c r="A29" s="57"/>
      <c r="B29" s="57"/>
      <c r="C29" s="57"/>
      <c r="D29" s="57"/>
      <c r="E29" s="57"/>
      <c r="F29" s="57"/>
      <c r="G29" s="57"/>
      <c r="H29" s="57"/>
      <c r="I29" s="57"/>
      <c r="J29" s="57"/>
    </row>
    <row r="34" spans="10:10" x14ac:dyDescent="0.3">
      <c r="J34" s="43"/>
    </row>
  </sheetData>
  <mergeCells count="24">
    <mergeCell ref="A2:J2"/>
    <mergeCell ref="A5:J5"/>
    <mergeCell ref="A3:J3"/>
    <mergeCell ref="A16:J16"/>
    <mergeCell ref="A17:C19"/>
    <mergeCell ref="H17:I17"/>
    <mergeCell ref="H19:I19"/>
    <mergeCell ref="B11:C11"/>
    <mergeCell ref="B12:C12"/>
    <mergeCell ref="B13:C13"/>
    <mergeCell ref="E13:F13"/>
    <mergeCell ref="A22:C28"/>
    <mergeCell ref="H22:J28"/>
    <mergeCell ref="H7:I7"/>
    <mergeCell ref="H6:I6"/>
    <mergeCell ref="B6:C6"/>
    <mergeCell ref="B7:C9"/>
    <mergeCell ref="A21:C21"/>
    <mergeCell ref="H21:J21"/>
    <mergeCell ref="H10:I10"/>
    <mergeCell ref="H9:I9"/>
    <mergeCell ref="A20:J20"/>
    <mergeCell ref="B14:C14"/>
    <mergeCell ref="B15:C15"/>
  </mergeCells>
  <printOptions horizontalCentered="1" verticalCentered="1"/>
  <pageMargins left="0.25" right="0.25" top="0.75" bottom="0.75" header="0.3" footer="0.3"/>
  <pageSetup paperSize="9" scale="9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showGridLines="0" topLeftCell="A19" workbookViewId="0">
      <selection activeCell="E9" sqref="E9:G9"/>
    </sheetView>
  </sheetViews>
  <sheetFormatPr defaultColWidth="9.125" defaultRowHeight="16.5" x14ac:dyDescent="0.3"/>
  <cols>
    <col min="1" max="1" width="1.375" style="2" customWidth="1"/>
    <col min="2" max="2" width="16.25" style="3" customWidth="1"/>
    <col min="3" max="3" width="30.125" style="2" customWidth="1"/>
    <col min="4" max="4" width="7.125" style="2" customWidth="1"/>
    <col min="5" max="5" width="12.125" style="2" customWidth="1"/>
    <col min="6" max="6" width="13.125" style="2" customWidth="1"/>
    <col min="7" max="7" width="15.625" style="2" customWidth="1"/>
    <col min="8" max="8" width="1.125" style="2" customWidth="1"/>
    <col min="9" max="9" width="7.375" style="2" customWidth="1"/>
    <col min="10" max="16384" width="9.125" style="2"/>
  </cols>
  <sheetData>
    <row r="1" spans="1:8" ht="59.25" customHeight="1" x14ac:dyDescent="0.3">
      <c r="B1" s="147" t="s">
        <v>15</v>
      </c>
      <c r="C1" s="147"/>
      <c r="D1" s="147"/>
      <c r="E1" s="147"/>
      <c r="F1" s="147"/>
      <c r="G1" s="147"/>
    </row>
    <row r="2" spans="1:8" s="5" customFormat="1" ht="12.75" customHeight="1" x14ac:dyDescent="0.2">
      <c r="B2" s="152"/>
      <c r="C2" s="152"/>
      <c r="D2" s="18"/>
      <c r="F2" s="41" t="s">
        <v>16</v>
      </c>
      <c r="G2" s="41" t="s">
        <v>3</v>
      </c>
    </row>
    <row r="3" spans="1:8" s="4" customFormat="1" ht="20.25" customHeight="1" x14ac:dyDescent="0.2">
      <c r="B3" s="152"/>
      <c r="C3" s="152"/>
      <c r="D3" s="18"/>
      <c r="F3" s="19" t="s">
        <v>25</v>
      </c>
      <c r="G3" s="42">
        <v>44382</v>
      </c>
    </row>
    <row r="4" spans="1:8" s="4" customFormat="1" ht="10.5" customHeight="1" x14ac:dyDescent="0.2">
      <c r="B4" s="6"/>
    </row>
    <row r="5" spans="1:8" s="4" customFormat="1" ht="21" customHeight="1" x14ac:dyDescent="0.2">
      <c r="A5" s="11"/>
      <c r="B5" s="157" t="s">
        <v>4</v>
      </c>
      <c r="C5" s="157"/>
      <c r="D5" s="157"/>
      <c r="E5" s="157"/>
      <c r="F5" s="157"/>
      <c r="G5" s="157"/>
      <c r="H5" s="11"/>
    </row>
    <row r="6" spans="1:8" s="5" customFormat="1" ht="21" customHeight="1" x14ac:dyDescent="0.2">
      <c r="A6" s="9"/>
      <c r="B6" s="44" t="s">
        <v>5</v>
      </c>
      <c r="C6" s="44"/>
      <c r="D6" s="9"/>
      <c r="E6" s="152" t="s">
        <v>18</v>
      </c>
      <c r="F6" s="152"/>
      <c r="G6" s="152"/>
      <c r="H6" s="8"/>
    </row>
    <row r="7" spans="1:8" ht="21" customHeight="1" x14ac:dyDescent="0.3">
      <c r="A7" s="14"/>
      <c r="B7" s="45" t="s">
        <v>6</v>
      </c>
      <c r="C7" s="46"/>
      <c r="D7" s="14"/>
      <c r="E7" s="171" t="s">
        <v>19</v>
      </c>
      <c r="F7" s="172"/>
      <c r="G7" s="172"/>
      <c r="H7" s="15"/>
    </row>
    <row r="8" spans="1:8" s="7" customFormat="1" ht="21" customHeight="1" x14ac:dyDescent="0.25">
      <c r="A8" s="13"/>
      <c r="B8" s="46"/>
      <c r="C8" s="46"/>
      <c r="D8" s="13"/>
      <c r="E8" s="172"/>
      <c r="F8" s="172"/>
      <c r="G8" s="172"/>
      <c r="H8" s="12"/>
    </row>
    <row r="9" spans="1:8" s="4" customFormat="1" ht="21" customHeight="1" x14ac:dyDescent="0.2">
      <c r="A9" s="11"/>
      <c r="B9" s="44" t="s">
        <v>17</v>
      </c>
      <c r="C9" s="44"/>
      <c r="D9" s="11"/>
      <c r="E9" s="166" t="s">
        <v>20</v>
      </c>
      <c r="F9" s="166"/>
      <c r="G9" s="166"/>
      <c r="H9" s="10"/>
    </row>
    <row r="10" spans="1:8" s="4" customFormat="1" ht="21" customHeight="1" x14ac:dyDescent="0.2">
      <c r="A10" s="11"/>
      <c r="B10" s="148" t="s">
        <v>13</v>
      </c>
      <c r="C10" s="148"/>
      <c r="D10" s="11"/>
      <c r="E10" s="149" t="s">
        <v>24</v>
      </c>
      <c r="F10" s="149"/>
      <c r="G10" s="149"/>
      <c r="H10" s="10"/>
    </row>
    <row r="11" spans="1:8" ht="20.25" customHeight="1" x14ac:dyDescent="0.3">
      <c r="A11" s="14"/>
      <c r="B11" s="22" t="s">
        <v>8</v>
      </c>
      <c r="C11" s="153" t="s">
        <v>23</v>
      </c>
      <c r="D11" s="154"/>
      <c r="E11" s="17" t="s">
        <v>7</v>
      </c>
      <c r="F11" s="17" t="s">
        <v>1</v>
      </c>
      <c r="G11" s="17" t="s">
        <v>2</v>
      </c>
      <c r="H11" s="14"/>
    </row>
    <row r="12" spans="1:8" ht="38.25" customHeight="1" x14ac:dyDescent="0.3">
      <c r="A12" s="14"/>
      <c r="B12" s="27" t="s">
        <v>14</v>
      </c>
      <c r="C12" s="155" t="s">
        <v>21</v>
      </c>
      <c r="D12" s="156"/>
      <c r="E12" s="27">
        <v>1</v>
      </c>
      <c r="F12" s="28">
        <v>400</v>
      </c>
      <c r="G12" s="28">
        <f>IF(E12*F12=0,"",(E12*F12))</f>
        <v>400</v>
      </c>
      <c r="H12" s="14"/>
    </row>
    <row r="13" spans="1:8" ht="20.25" customHeight="1" x14ac:dyDescent="0.3">
      <c r="A13" s="14"/>
      <c r="B13" s="19"/>
      <c r="C13" s="150"/>
      <c r="D13" s="151"/>
      <c r="E13" s="19"/>
      <c r="F13" s="20"/>
      <c r="G13" s="21"/>
      <c r="H13" s="14"/>
    </row>
    <row r="14" spans="1:8" ht="20.25" customHeight="1" x14ac:dyDescent="0.3">
      <c r="A14" s="14"/>
      <c r="B14" s="19"/>
      <c r="C14" s="150"/>
      <c r="D14" s="151"/>
      <c r="E14" s="19"/>
      <c r="F14" s="20"/>
      <c r="G14" s="21"/>
      <c r="H14" s="14"/>
    </row>
    <row r="15" spans="1:8" ht="20.25" customHeight="1" x14ac:dyDescent="0.3">
      <c r="A15" s="14"/>
      <c r="B15" s="19"/>
      <c r="C15" s="145"/>
      <c r="D15" s="146"/>
      <c r="E15" s="19"/>
      <c r="F15" s="20"/>
      <c r="G15" s="21" t="str">
        <f t="shared" ref="G15:G18" si="0">IF(E15*F15=0,"",(E15*F15))</f>
        <v/>
      </c>
      <c r="H15" s="14"/>
    </row>
    <row r="16" spans="1:8" ht="20.25" customHeight="1" x14ac:dyDescent="0.3">
      <c r="A16" s="14"/>
      <c r="B16" s="19"/>
      <c r="C16" s="145"/>
      <c r="D16" s="146"/>
      <c r="E16" s="19"/>
      <c r="F16" s="20"/>
      <c r="G16" s="21" t="str">
        <f t="shared" si="0"/>
        <v/>
      </c>
      <c r="H16" s="14"/>
    </row>
    <row r="17" spans="1:8" ht="20.25" customHeight="1" x14ac:dyDescent="0.3">
      <c r="A17" s="14"/>
      <c r="B17" s="19"/>
      <c r="C17" s="145"/>
      <c r="D17" s="146"/>
      <c r="E17" s="19"/>
      <c r="F17" s="20"/>
      <c r="G17" s="21" t="str">
        <f t="shared" si="0"/>
        <v/>
      </c>
      <c r="H17" s="14"/>
    </row>
    <row r="18" spans="1:8" ht="20.25" customHeight="1" x14ac:dyDescent="0.3">
      <c r="A18" s="16"/>
      <c r="B18" s="19"/>
      <c r="C18" s="145"/>
      <c r="D18" s="146"/>
      <c r="E18" s="19"/>
      <c r="F18" s="20"/>
      <c r="G18" s="21" t="str">
        <f t="shared" si="0"/>
        <v/>
      </c>
      <c r="H18" s="16"/>
    </row>
    <row r="19" spans="1:8" ht="3.75" customHeight="1" x14ac:dyDescent="0.3">
      <c r="A19" s="16"/>
      <c r="B19" s="163"/>
      <c r="C19" s="164"/>
      <c r="D19" s="164"/>
      <c r="E19" s="164"/>
      <c r="F19" s="164"/>
      <c r="G19" s="165"/>
      <c r="H19" s="16"/>
    </row>
    <row r="20" spans="1:8" x14ac:dyDescent="0.3">
      <c r="A20" s="16"/>
      <c r="B20" s="167" t="s">
        <v>22</v>
      </c>
      <c r="C20" s="167"/>
      <c r="D20" s="168"/>
      <c r="E20" s="159" t="s">
        <v>9</v>
      </c>
      <c r="F20" s="160"/>
      <c r="G20" s="24">
        <f>SUM(G12:G18)</f>
        <v>400</v>
      </c>
      <c r="H20" s="16"/>
    </row>
    <row r="21" spans="1:8" ht="16.5" customHeight="1" x14ac:dyDescent="0.3">
      <c r="A21" s="16"/>
      <c r="B21" s="169"/>
      <c r="C21" s="169"/>
      <c r="D21" s="170"/>
      <c r="E21" s="23" t="s">
        <v>10</v>
      </c>
      <c r="F21" s="26">
        <v>5</v>
      </c>
      <c r="G21" s="25">
        <f>(G20*F21)/100</f>
        <v>20</v>
      </c>
      <c r="H21" s="16"/>
    </row>
    <row r="22" spans="1:8" ht="37.5" customHeight="1" x14ac:dyDescent="0.3">
      <c r="A22" s="16"/>
      <c r="B22" s="169"/>
      <c r="C22" s="169"/>
      <c r="D22" s="170"/>
      <c r="E22" s="161" t="s">
        <v>11</v>
      </c>
      <c r="F22" s="162"/>
      <c r="G22" s="47">
        <f>SUM(G20:G21)</f>
        <v>420</v>
      </c>
      <c r="H22" s="16"/>
    </row>
    <row r="23" spans="1:8" ht="24.75" customHeight="1" thickBot="1" x14ac:dyDescent="0.35">
      <c r="A23" s="158"/>
      <c r="B23" s="158"/>
      <c r="C23" s="158"/>
      <c r="D23" s="158"/>
      <c r="E23" s="158"/>
      <c r="F23" s="158"/>
      <c r="G23" s="158"/>
      <c r="H23" s="16"/>
    </row>
    <row r="24" spans="1:8" x14ac:dyDescent="0.3">
      <c r="A24" s="29"/>
      <c r="B24" s="30"/>
      <c r="C24" s="31"/>
      <c r="D24" s="31"/>
      <c r="E24" s="88"/>
      <c r="F24" s="89"/>
      <c r="G24" s="89"/>
      <c r="H24" s="32"/>
    </row>
    <row r="25" spans="1:8" x14ac:dyDescent="0.3">
      <c r="A25" s="33"/>
      <c r="B25" s="92" t="s">
        <v>12</v>
      </c>
      <c r="C25" s="92"/>
      <c r="D25" s="34"/>
      <c r="E25" s="91"/>
      <c r="F25" s="92"/>
      <c r="G25" s="92"/>
      <c r="H25" s="35"/>
    </row>
    <row r="26" spans="1:8" ht="17.25" thickBot="1" x14ac:dyDescent="0.35">
      <c r="A26" s="36"/>
      <c r="B26" s="37"/>
      <c r="C26" s="38"/>
      <c r="D26" s="38"/>
      <c r="E26" s="94"/>
      <c r="F26" s="95"/>
      <c r="G26" s="95"/>
      <c r="H26" s="39"/>
    </row>
    <row r="37" spans="7:7" x14ac:dyDescent="0.3">
      <c r="G37" s="40"/>
    </row>
  </sheetData>
  <mergeCells count="23">
    <mergeCell ref="B25:C25"/>
    <mergeCell ref="E24:G26"/>
    <mergeCell ref="B2:C3"/>
    <mergeCell ref="C11:D11"/>
    <mergeCell ref="E6:G6"/>
    <mergeCell ref="C12:D12"/>
    <mergeCell ref="C13:D13"/>
    <mergeCell ref="B5:G5"/>
    <mergeCell ref="A23:G23"/>
    <mergeCell ref="E20:F20"/>
    <mergeCell ref="E22:F22"/>
    <mergeCell ref="B19:G19"/>
    <mergeCell ref="C18:D18"/>
    <mergeCell ref="E9:G9"/>
    <mergeCell ref="B20:D22"/>
    <mergeCell ref="E7:G8"/>
    <mergeCell ref="C16:D16"/>
    <mergeCell ref="C17:D17"/>
    <mergeCell ref="B1:G1"/>
    <mergeCell ref="B10:C10"/>
    <mergeCell ref="E10:G10"/>
    <mergeCell ref="C14:D14"/>
    <mergeCell ref="C15:D15"/>
  </mergeCells>
  <printOptions horizontalCentered="1" verticalCentered="1"/>
  <pageMargins left="0.5" right="0.5" top="0.5" bottom="0.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J24" sqref="J24"/>
    </sheetView>
  </sheetViews>
  <sheetFormatPr defaultRowHeight="14.25" x14ac:dyDescent="0.2"/>
  <sheetData>
    <row r="6" spans="2:2" x14ac:dyDescent="0.2">
      <c r="B6" s="1" t="s">
        <v>0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Order Template 01 (2)</vt:lpstr>
      <vt:lpstr>Purchase Order Template 01</vt:lpstr>
      <vt:lpstr>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Admin</cp:lastModifiedBy>
  <cp:lastPrinted>2021-12-19T05:51:31Z</cp:lastPrinted>
  <dcterms:created xsi:type="dcterms:W3CDTF">2020-03-21T12:37:41Z</dcterms:created>
  <dcterms:modified xsi:type="dcterms:W3CDTF">2022-02-14T06:43:53Z</dcterms:modified>
</cp:coreProperties>
</file>