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60" yWindow="3930" windowWidth="24000" windowHeight="15300" activeTab="1"/>
  </bookViews>
  <sheets>
    <sheet name="Data" sheetId="2" r:id="rId1"/>
    <sheet name="Sheet1" sheetId="3" r:id="rId2"/>
    <sheet name="Sheet2" sheetId="4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28" i="4" l="1"/>
  <c r="D25" i="2" l="1"/>
  <c r="D24" i="2"/>
  <c r="D23" i="2"/>
  <c r="D22" i="2"/>
  <c r="E25" i="4" l="1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 l="1"/>
</calcChain>
</file>

<file path=xl/sharedStrings.xml><?xml version="1.0" encoding="utf-8"?>
<sst xmlns="http://schemas.openxmlformats.org/spreadsheetml/2006/main" count="52" uniqueCount="40">
  <si>
    <t>Quarter</t>
  </si>
  <si>
    <t>Advertising</t>
  </si>
  <si>
    <t>Revenue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</si>
  <si>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</si>
  <si>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</si>
  <si>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</si>
  <si>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</si>
  <si>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</si>
  <si>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</si>
  <si>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</si>
  <si>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</si>
  <si>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</si>
  <si>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</si>
  <si>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</si>
  <si>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</si>
  <si>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</si>
  <si>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</si>
  <si>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</si>
  <si>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</si>
  <si>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</si>
  <si>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</si>
  <si>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</si>
  <si>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</si>
  <si>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</si>
  <si>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</si>
  <si>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</si>
  <si>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</si>
  <si>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</si>
  <si>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</si>
  <si>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Revenue</t>
  </si>
  <si>
    <t>Residuals</t>
  </si>
  <si>
    <t>Year</t>
  </si>
  <si>
    <t>Year 1</t>
  </si>
  <si>
    <t>Year 2</t>
  </si>
  <si>
    <t>Year 3</t>
  </si>
  <si>
    <t>Year 4</t>
  </si>
  <si>
    <t>Year 5</t>
  </si>
  <si>
    <t>F (Simple ES)</t>
  </si>
  <si>
    <r>
      <t>10416x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- 110391x + 2E+06</t>
    </r>
  </si>
  <si>
    <t>Forecast Error (Simple 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</si>
</sst>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9" formatCode="&quot;$&quot;#,##0.0"/>
    <numFmt numFmtId="170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164" fontId="2" fillId="0" borderId="0" xfId="1" applyNumberFormat="1" applyFont="1"/>
    <xf numFmtId="0" fontId="2" fillId="0" borderId="0" xfId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2" fillId="0" borderId="0" xfId="1" applyFont="1" applyAlignment="1">
      <alignment horizontal="center" vertical="top"/>
    </xf>
    <xf numFmtId="164" fontId="0" fillId="0" borderId="0" xfId="0" applyNumberFormat="1"/>
    <xf numFmtId="169" fontId="0" fillId="0" borderId="0" xfId="0" applyNumberFormat="1"/>
    <xf numFmtId="0" fontId="2" fillId="2" borderId="0" xfId="1" applyFont="1" applyFill="1" applyAlignment="1">
      <alignment horizontal="center"/>
    </xf>
    <xf numFmtId="170" fontId="2" fillId="2" borderId="0" xfId="3" applyNumberFormat="1" applyFont="1" applyFill="1"/>
  </cellXfs>
  <cellStyles count="4">
    <cellStyle name="Currency" xfId="3" builtinId="4"/>
    <cellStyle name="Normal" xfId="0" builtinId="0" customBuiltin="1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Data!$H$31:$H$50</c:f>
              <c:numCache>
                <c:formatCode>General</c:formatCode>
                <c:ptCount val="20"/>
                <c:pt idx="0">
                  <c:v>464862.19980861456</c:v>
                </c:pt>
                <c:pt idx="1">
                  <c:v>-43586.722240132629</c:v>
                </c:pt>
                <c:pt idx="2">
                  <c:v>722020.32320627174</c:v>
                </c:pt>
                <c:pt idx="3">
                  <c:v>21963.173623584444</c:v>
                </c:pt>
                <c:pt idx="4">
                  <c:v>347290.38159423182</c:v>
                </c:pt>
                <c:pt idx="5">
                  <c:v>-850598.86550300103</c:v>
                </c:pt>
                <c:pt idx="6">
                  <c:v>872560.43998219166</c:v>
                </c:pt>
                <c:pt idx="7">
                  <c:v>-749384.77461019251</c:v>
                </c:pt>
                <c:pt idx="8">
                  <c:v>534054.36835075775</c:v>
                </c:pt>
                <c:pt idx="9">
                  <c:v>-954394.55369798956</c:v>
                </c:pt>
                <c:pt idx="10">
                  <c:v>-164171.86580491997</c:v>
                </c:pt>
                <c:pt idx="11">
                  <c:v>200875.50468997052</c:v>
                </c:pt>
                <c:pt idx="12">
                  <c:v>-825125.67739756545</c:v>
                </c:pt>
                <c:pt idx="13">
                  <c:v>-1001686.5344366152</c:v>
                </c:pt>
                <c:pt idx="14">
                  <c:v>-257407.87904839357</c:v>
                </c:pt>
                <c:pt idx="15">
                  <c:v>625751.42643679911</c:v>
                </c:pt>
                <c:pt idx="16">
                  <c:v>-460529.59312649397</c:v>
                </c:pt>
                <c:pt idx="17">
                  <c:v>-1136530.7752140295</c:v>
                </c:pt>
                <c:pt idx="18">
                  <c:v>1439356.1077081319</c:v>
                </c:pt>
                <c:pt idx="19">
                  <c:v>1214683.315678779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77792"/>
        <c:axId val="169364096"/>
      </c:scatterChart>
      <c:valAx>
        <c:axId val="16937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364096"/>
        <c:crosses val="autoZero"/>
        <c:crossBetween val="midCat"/>
      </c:valAx>
      <c:valAx>
        <c:axId val="16936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37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Advertising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Data!$C$2:$C$21</c:f>
              <c:numCache>
                <c:formatCode>"$"#,##0</c:formatCode>
                <c:ptCount val="20"/>
                <c:pt idx="0">
                  <c:v>30000</c:v>
                </c:pt>
                <c:pt idx="1">
                  <c:v>20000</c:v>
                </c:pt>
                <c:pt idx="2">
                  <c:v>15000</c:v>
                </c:pt>
                <c:pt idx="3">
                  <c:v>40000</c:v>
                </c:pt>
                <c:pt idx="4">
                  <c:v>10000</c:v>
                </c:pt>
                <c:pt idx="5">
                  <c:v>50000</c:v>
                </c:pt>
                <c:pt idx="6">
                  <c:v>5000</c:v>
                </c:pt>
                <c:pt idx="7">
                  <c:v>40000</c:v>
                </c:pt>
                <c:pt idx="8">
                  <c:v>20000</c:v>
                </c:pt>
                <c:pt idx="9">
                  <c:v>10000</c:v>
                </c:pt>
                <c:pt idx="10">
                  <c:v>60000</c:v>
                </c:pt>
                <c:pt idx="11">
                  <c:v>5000</c:v>
                </c:pt>
                <c:pt idx="12">
                  <c:v>35000</c:v>
                </c:pt>
                <c:pt idx="13">
                  <c:v>15000</c:v>
                </c:pt>
                <c:pt idx="14">
                  <c:v>70000</c:v>
                </c:pt>
                <c:pt idx="15">
                  <c:v>25000</c:v>
                </c:pt>
                <c:pt idx="16">
                  <c:v>30000</c:v>
                </c:pt>
                <c:pt idx="17">
                  <c:v>60000</c:v>
                </c:pt>
                <c:pt idx="18">
                  <c:v>80000</c:v>
                </c:pt>
                <c:pt idx="19">
                  <c:v>50000</c:v>
                </c:pt>
              </c:numCache>
            </c:numRef>
          </c:xVal>
          <c:yVal>
            <c:numRef>
              <c:f>Data!$H$31:$H$50</c:f>
              <c:numCache>
                <c:formatCode>General</c:formatCode>
                <c:ptCount val="20"/>
                <c:pt idx="0">
                  <c:v>464862.19980861456</c:v>
                </c:pt>
                <c:pt idx="1">
                  <c:v>-43586.722240132629</c:v>
                </c:pt>
                <c:pt idx="2">
                  <c:v>722020.32320627174</c:v>
                </c:pt>
                <c:pt idx="3">
                  <c:v>21963.173623584444</c:v>
                </c:pt>
                <c:pt idx="4">
                  <c:v>347290.38159423182</c:v>
                </c:pt>
                <c:pt idx="5">
                  <c:v>-850598.86550300103</c:v>
                </c:pt>
                <c:pt idx="6">
                  <c:v>872560.43998219166</c:v>
                </c:pt>
                <c:pt idx="7">
                  <c:v>-749384.77461019251</c:v>
                </c:pt>
                <c:pt idx="8">
                  <c:v>534054.36835075775</c:v>
                </c:pt>
                <c:pt idx="9">
                  <c:v>-954394.55369798956</c:v>
                </c:pt>
                <c:pt idx="10">
                  <c:v>-164171.86580491997</c:v>
                </c:pt>
                <c:pt idx="11">
                  <c:v>200875.50468997052</c:v>
                </c:pt>
                <c:pt idx="12">
                  <c:v>-825125.67739756545</c:v>
                </c:pt>
                <c:pt idx="13">
                  <c:v>-1001686.5344366152</c:v>
                </c:pt>
                <c:pt idx="14">
                  <c:v>-257407.87904839357</c:v>
                </c:pt>
                <c:pt idx="15">
                  <c:v>625751.42643679911</c:v>
                </c:pt>
                <c:pt idx="16">
                  <c:v>-460529.59312649397</c:v>
                </c:pt>
                <c:pt idx="17">
                  <c:v>-1136530.7752140295</c:v>
                </c:pt>
                <c:pt idx="18">
                  <c:v>1439356.1077081319</c:v>
                </c:pt>
                <c:pt idx="19">
                  <c:v>1214683.315678779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3120"/>
        <c:axId val="50529024"/>
      </c:scatterChart>
      <c:valAx>
        <c:axId val="505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50529024"/>
        <c:crosses val="autoZero"/>
        <c:crossBetween val="midCat"/>
      </c:valAx>
      <c:valAx>
        <c:axId val="5052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3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28575">
              <a:noFill/>
            </a:ln>
          </c:spPr>
          <c:xVal>
            <c:numRef>
              <c:f>Data!$B$2:$B$21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Data!$D$2:$D$21</c:f>
              <c:numCache>
                <c:formatCode>"$"#,##0</c:formatCode>
                <c:ptCount val="20"/>
                <c:pt idx="0">
                  <c:v>1200000</c:v>
                </c:pt>
                <c:pt idx="1">
                  <c:v>880000</c:v>
                </c:pt>
                <c:pt idx="2">
                  <c:v>1800000</c:v>
                </c:pt>
                <c:pt idx="3">
                  <c:v>1050000</c:v>
                </c:pt>
                <c:pt idx="4">
                  <c:v>1700000</c:v>
                </c:pt>
                <c:pt idx="5">
                  <c:v>350000</c:v>
                </c:pt>
                <c:pt idx="6">
                  <c:v>2500000</c:v>
                </c:pt>
                <c:pt idx="7">
                  <c:v>760000</c:v>
                </c:pt>
                <c:pt idx="8">
                  <c:v>2300000</c:v>
                </c:pt>
                <c:pt idx="9">
                  <c:v>1000000</c:v>
                </c:pt>
                <c:pt idx="10">
                  <c:v>1570000</c:v>
                </c:pt>
                <c:pt idx="11">
                  <c:v>2430000</c:v>
                </c:pt>
                <c:pt idx="12">
                  <c:v>1320000</c:v>
                </c:pt>
                <c:pt idx="13">
                  <c:v>1400000</c:v>
                </c:pt>
                <c:pt idx="14">
                  <c:v>1890000</c:v>
                </c:pt>
                <c:pt idx="15">
                  <c:v>3200000</c:v>
                </c:pt>
                <c:pt idx="16">
                  <c:v>2200000</c:v>
                </c:pt>
                <c:pt idx="17">
                  <c:v>1440000</c:v>
                </c:pt>
                <c:pt idx="18">
                  <c:v>4000000</c:v>
                </c:pt>
                <c:pt idx="19">
                  <c:v>4100000</c:v>
                </c:pt>
              </c:numCache>
            </c:numRef>
          </c:yVal>
          <c:smooth val="0"/>
        </c:ser>
        <c:ser>
          <c:idx val="1"/>
          <c:order val="1"/>
          <c:tx>
            <c:v>Predicted Revenue</c:v>
          </c:tx>
          <c:spPr>
            <a:ln w="28575">
              <a:noFill/>
            </a:ln>
          </c:spPr>
          <c:xVal>
            <c:numRef>
              <c:f>Data!$B$2:$B$21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Data!$G$31:$G$50</c:f>
              <c:numCache>
                <c:formatCode>General</c:formatCode>
                <c:ptCount val="20"/>
                <c:pt idx="0">
                  <c:v>735137.80019138544</c:v>
                </c:pt>
                <c:pt idx="1">
                  <c:v>923586.72224013263</c:v>
                </c:pt>
                <c:pt idx="2">
                  <c:v>1077979.6767937283</c:v>
                </c:pt>
                <c:pt idx="3">
                  <c:v>1028036.8263764156</c:v>
                </c:pt>
                <c:pt idx="4">
                  <c:v>1352709.6184057682</c:v>
                </c:pt>
                <c:pt idx="5">
                  <c:v>1200598.865503001</c:v>
                </c:pt>
                <c:pt idx="6">
                  <c:v>1627439.5600178083</c:v>
                </c:pt>
                <c:pt idx="7">
                  <c:v>1509384.7746101925</c:v>
                </c:pt>
                <c:pt idx="8">
                  <c:v>1765945.6316492422</c:v>
                </c:pt>
                <c:pt idx="9">
                  <c:v>1954394.5536979896</c:v>
                </c:pt>
                <c:pt idx="10">
                  <c:v>1734171.86580492</c:v>
                </c:pt>
                <c:pt idx="11">
                  <c:v>2229124.4953100295</c:v>
                </c:pt>
                <c:pt idx="12">
                  <c:v>2145125.6773975655</c:v>
                </c:pt>
                <c:pt idx="13">
                  <c:v>2401686.5344366152</c:v>
                </c:pt>
                <c:pt idx="14">
                  <c:v>2147407.8790483936</c:v>
                </c:pt>
                <c:pt idx="15">
                  <c:v>2574248.5735632009</c:v>
                </c:pt>
                <c:pt idx="16">
                  <c:v>2660529.593126494</c:v>
                </c:pt>
                <c:pt idx="17">
                  <c:v>2576530.7752140295</c:v>
                </c:pt>
                <c:pt idx="18">
                  <c:v>2560643.8922918681</c:v>
                </c:pt>
                <c:pt idx="19">
                  <c:v>2885316.684321221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72288"/>
        <c:axId val="50563328"/>
      </c:scatterChart>
      <c:valAx>
        <c:axId val="505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63328"/>
        <c:crosses val="autoZero"/>
        <c:crossBetween val="midCat"/>
      </c:valAx>
      <c:valAx>
        <c:axId val="5056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5057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Advertising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 w="28575">
              <a:noFill/>
            </a:ln>
          </c:spPr>
          <c:xVal>
            <c:numRef>
              <c:f>Data!$C$2:$C$21</c:f>
              <c:numCache>
                <c:formatCode>"$"#,##0</c:formatCode>
                <c:ptCount val="20"/>
                <c:pt idx="0">
                  <c:v>30000</c:v>
                </c:pt>
                <c:pt idx="1">
                  <c:v>20000</c:v>
                </c:pt>
                <c:pt idx="2">
                  <c:v>15000</c:v>
                </c:pt>
                <c:pt idx="3">
                  <c:v>40000</c:v>
                </c:pt>
                <c:pt idx="4">
                  <c:v>10000</c:v>
                </c:pt>
                <c:pt idx="5">
                  <c:v>50000</c:v>
                </c:pt>
                <c:pt idx="6">
                  <c:v>5000</c:v>
                </c:pt>
                <c:pt idx="7">
                  <c:v>40000</c:v>
                </c:pt>
                <c:pt idx="8">
                  <c:v>20000</c:v>
                </c:pt>
                <c:pt idx="9">
                  <c:v>10000</c:v>
                </c:pt>
                <c:pt idx="10">
                  <c:v>60000</c:v>
                </c:pt>
                <c:pt idx="11">
                  <c:v>5000</c:v>
                </c:pt>
                <c:pt idx="12">
                  <c:v>35000</c:v>
                </c:pt>
                <c:pt idx="13">
                  <c:v>15000</c:v>
                </c:pt>
                <c:pt idx="14">
                  <c:v>70000</c:v>
                </c:pt>
                <c:pt idx="15">
                  <c:v>25000</c:v>
                </c:pt>
                <c:pt idx="16">
                  <c:v>30000</c:v>
                </c:pt>
                <c:pt idx="17">
                  <c:v>60000</c:v>
                </c:pt>
                <c:pt idx="18">
                  <c:v>80000</c:v>
                </c:pt>
                <c:pt idx="19">
                  <c:v>50000</c:v>
                </c:pt>
              </c:numCache>
            </c:numRef>
          </c:xVal>
          <c:yVal>
            <c:numRef>
              <c:f>Data!$D$2:$D$21</c:f>
              <c:numCache>
                <c:formatCode>"$"#,##0</c:formatCode>
                <c:ptCount val="20"/>
                <c:pt idx="0">
                  <c:v>1200000</c:v>
                </c:pt>
                <c:pt idx="1">
                  <c:v>880000</c:v>
                </c:pt>
                <c:pt idx="2">
                  <c:v>1800000</c:v>
                </c:pt>
                <c:pt idx="3">
                  <c:v>1050000</c:v>
                </c:pt>
                <c:pt idx="4">
                  <c:v>1700000</c:v>
                </c:pt>
                <c:pt idx="5">
                  <c:v>350000</c:v>
                </c:pt>
                <c:pt idx="6">
                  <c:v>2500000</c:v>
                </c:pt>
                <c:pt idx="7">
                  <c:v>760000</c:v>
                </c:pt>
                <c:pt idx="8">
                  <c:v>2300000</c:v>
                </c:pt>
                <c:pt idx="9">
                  <c:v>1000000</c:v>
                </c:pt>
                <c:pt idx="10">
                  <c:v>1570000</c:v>
                </c:pt>
                <c:pt idx="11">
                  <c:v>2430000</c:v>
                </c:pt>
                <c:pt idx="12">
                  <c:v>1320000</c:v>
                </c:pt>
                <c:pt idx="13">
                  <c:v>1400000</c:v>
                </c:pt>
                <c:pt idx="14">
                  <c:v>1890000</c:v>
                </c:pt>
                <c:pt idx="15">
                  <c:v>3200000</c:v>
                </c:pt>
                <c:pt idx="16">
                  <c:v>2200000</c:v>
                </c:pt>
                <c:pt idx="17">
                  <c:v>1440000</c:v>
                </c:pt>
                <c:pt idx="18">
                  <c:v>4000000</c:v>
                </c:pt>
                <c:pt idx="19">
                  <c:v>4100000</c:v>
                </c:pt>
              </c:numCache>
            </c:numRef>
          </c:yVal>
          <c:smooth val="0"/>
        </c:ser>
        <c:ser>
          <c:idx val="1"/>
          <c:order val="1"/>
          <c:tx>
            <c:v>Predicted Revenue</c:v>
          </c:tx>
          <c:spPr>
            <a:ln w="28575">
              <a:noFill/>
            </a:ln>
          </c:spPr>
          <c:xVal>
            <c:numRef>
              <c:f>Data!$C$2:$C$21</c:f>
              <c:numCache>
                <c:formatCode>"$"#,##0</c:formatCode>
                <c:ptCount val="20"/>
                <c:pt idx="0">
                  <c:v>30000</c:v>
                </c:pt>
                <c:pt idx="1">
                  <c:v>20000</c:v>
                </c:pt>
                <c:pt idx="2">
                  <c:v>15000</c:v>
                </c:pt>
                <c:pt idx="3">
                  <c:v>40000</c:v>
                </c:pt>
                <c:pt idx="4">
                  <c:v>10000</c:v>
                </c:pt>
                <c:pt idx="5">
                  <c:v>50000</c:v>
                </c:pt>
                <c:pt idx="6">
                  <c:v>5000</c:v>
                </c:pt>
                <c:pt idx="7">
                  <c:v>40000</c:v>
                </c:pt>
                <c:pt idx="8">
                  <c:v>20000</c:v>
                </c:pt>
                <c:pt idx="9">
                  <c:v>10000</c:v>
                </c:pt>
                <c:pt idx="10">
                  <c:v>60000</c:v>
                </c:pt>
                <c:pt idx="11">
                  <c:v>5000</c:v>
                </c:pt>
                <c:pt idx="12">
                  <c:v>35000</c:v>
                </c:pt>
                <c:pt idx="13">
                  <c:v>15000</c:v>
                </c:pt>
                <c:pt idx="14">
                  <c:v>70000</c:v>
                </c:pt>
                <c:pt idx="15">
                  <c:v>25000</c:v>
                </c:pt>
                <c:pt idx="16">
                  <c:v>30000</c:v>
                </c:pt>
                <c:pt idx="17">
                  <c:v>60000</c:v>
                </c:pt>
                <c:pt idx="18">
                  <c:v>80000</c:v>
                </c:pt>
                <c:pt idx="19">
                  <c:v>50000</c:v>
                </c:pt>
              </c:numCache>
            </c:numRef>
          </c:xVal>
          <c:yVal>
            <c:numRef>
              <c:f>Data!$G$31:$G$50</c:f>
              <c:numCache>
                <c:formatCode>General</c:formatCode>
                <c:ptCount val="20"/>
                <c:pt idx="0">
                  <c:v>735137.80019138544</c:v>
                </c:pt>
                <c:pt idx="1">
                  <c:v>923586.72224013263</c:v>
                </c:pt>
                <c:pt idx="2">
                  <c:v>1077979.6767937283</c:v>
                </c:pt>
                <c:pt idx="3">
                  <c:v>1028036.8263764156</c:v>
                </c:pt>
                <c:pt idx="4">
                  <c:v>1352709.6184057682</c:v>
                </c:pt>
                <c:pt idx="5">
                  <c:v>1200598.865503001</c:v>
                </c:pt>
                <c:pt idx="6">
                  <c:v>1627439.5600178083</c:v>
                </c:pt>
                <c:pt idx="7">
                  <c:v>1509384.7746101925</c:v>
                </c:pt>
                <c:pt idx="8">
                  <c:v>1765945.6316492422</c:v>
                </c:pt>
                <c:pt idx="9">
                  <c:v>1954394.5536979896</c:v>
                </c:pt>
                <c:pt idx="10">
                  <c:v>1734171.86580492</c:v>
                </c:pt>
                <c:pt idx="11">
                  <c:v>2229124.4953100295</c:v>
                </c:pt>
                <c:pt idx="12">
                  <c:v>2145125.6773975655</c:v>
                </c:pt>
                <c:pt idx="13">
                  <c:v>2401686.5344366152</c:v>
                </c:pt>
                <c:pt idx="14">
                  <c:v>2147407.8790483936</c:v>
                </c:pt>
                <c:pt idx="15">
                  <c:v>2574248.5735632009</c:v>
                </c:pt>
                <c:pt idx="16">
                  <c:v>2660529.593126494</c:v>
                </c:pt>
                <c:pt idx="17">
                  <c:v>2576530.7752140295</c:v>
                </c:pt>
                <c:pt idx="18">
                  <c:v>2560643.8922918681</c:v>
                </c:pt>
                <c:pt idx="19">
                  <c:v>2885316.684321221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91840"/>
        <c:axId val="174675456"/>
      </c:scatterChart>
      <c:valAx>
        <c:axId val="1746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174675456"/>
        <c:crosses val="autoZero"/>
        <c:crossBetween val="midCat"/>
      </c:valAx>
      <c:valAx>
        <c:axId val="17467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layout/>
          <c:overlay val="0"/>
        </c:title>
        <c:numFmt formatCode="&quot;$&quot;#,##0" sourceLinked="1"/>
        <c:majorTickMark val="out"/>
        <c:minorTickMark val="none"/>
        <c:tickLblPos val="nextTo"/>
        <c:crossAx val="174691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7</xdr:col>
      <xdr:colOff>323850</xdr:colOff>
      <xdr:row>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2857500" y="0"/>
          <a:ext cx="154305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  <xdr:twoCellAnchor>
    <xdr:from>
      <xdr:col>24</xdr:col>
      <xdr:colOff>9525</xdr:colOff>
      <xdr:row>21</xdr:row>
      <xdr:rowOff>0</xdr:rowOff>
    </xdr:from>
    <xdr:to>
      <xdr:col>30</xdr:col>
      <xdr:colOff>9525</xdr:colOff>
      <xdr:row>31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31</xdr:row>
      <xdr:rowOff>0</xdr:rowOff>
    </xdr:from>
    <xdr:to>
      <xdr:col>24</xdr:col>
      <xdr:colOff>0</xdr:colOff>
      <xdr:row>41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28575</xdr:colOff>
      <xdr:row>31</xdr:row>
      <xdr:rowOff>28575</xdr:rowOff>
    </xdr:from>
    <xdr:to>
      <xdr:col>30</xdr:col>
      <xdr:colOff>28575</xdr:colOff>
      <xdr:row>41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581025</xdr:colOff>
      <xdr:row>20</xdr:row>
      <xdr:rowOff>142875</xdr:rowOff>
    </xdr:from>
    <xdr:to>
      <xdr:col>23</xdr:col>
      <xdr:colOff>581025</xdr:colOff>
      <xdr:row>30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\Downloads\P12_6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(A)"/>
      <sheetName val="_PalUtilTempWorksheet"/>
      <sheetName val="_STDS_DG2CD18F36"/>
      <sheetName val="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0"/>
  <sheetViews>
    <sheetView workbookViewId="0">
      <selection sqref="A1:A19"/>
    </sheetView>
  </sheetViews>
  <sheetFormatPr defaultRowHeight="15" x14ac:dyDescent="0.25"/>
  <cols>
    <col min="1" max="1" width="9.140625" style="1"/>
    <col min="2" max="2" width="11.28515625" style="4" customWidth="1"/>
    <col min="3" max="3" width="15.5703125" style="1" customWidth="1"/>
    <col min="4" max="4" width="26.42578125" style="1" bestFit="1" customWidth="1"/>
    <col min="5" max="258" width="9.140625" style="1"/>
    <col min="259" max="259" width="11.5703125" style="1" customWidth="1"/>
    <col min="260" max="514" width="9.140625" style="1"/>
    <col min="515" max="515" width="11.5703125" style="1" customWidth="1"/>
    <col min="516" max="770" width="9.140625" style="1"/>
    <col min="771" max="771" width="11.5703125" style="1" customWidth="1"/>
    <col min="772" max="1026" width="9.140625" style="1"/>
    <col min="1027" max="1027" width="11.5703125" style="1" customWidth="1"/>
    <col min="1028" max="1282" width="9.140625" style="1"/>
    <col min="1283" max="1283" width="11.5703125" style="1" customWidth="1"/>
    <col min="1284" max="1538" width="9.140625" style="1"/>
    <col min="1539" max="1539" width="11.5703125" style="1" customWidth="1"/>
    <col min="1540" max="1794" width="9.140625" style="1"/>
    <col min="1795" max="1795" width="11.5703125" style="1" customWidth="1"/>
    <col min="1796" max="2050" width="9.140625" style="1"/>
    <col min="2051" max="2051" width="11.5703125" style="1" customWidth="1"/>
    <col min="2052" max="2306" width="9.140625" style="1"/>
    <col min="2307" max="2307" width="11.5703125" style="1" customWidth="1"/>
    <col min="2308" max="2562" width="9.140625" style="1"/>
    <col min="2563" max="2563" width="11.5703125" style="1" customWidth="1"/>
    <col min="2564" max="2818" width="9.140625" style="1"/>
    <col min="2819" max="2819" width="11.5703125" style="1" customWidth="1"/>
    <col min="2820" max="3074" width="9.140625" style="1"/>
    <col min="3075" max="3075" width="11.5703125" style="1" customWidth="1"/>
    <col min="3076" max="3330" width="9.140625" style="1"/>
    <col min="3331" max="3331" width="11.5703125" style="1" customWidth="1"/>
    <col min="3332" max="3586" width="9.140625" style="1"/>
    <col min="3587" max="3587" width="11.5703125" style="1" customWidth="1"/>
    <col min="3588" max="3842" width="9.140625" style="1"/>
    <col min="3843" max="3843" width="11.5703125" style="1" customWidth="1"/>
    <col min="3844" max="4098" width="9.140625" style="1"/>
    <col min="4099" max="4099" width="11.5703125" style="1" customWidth="1"/>
    <col min="4100" max="4354" width="9.140625" style="1"/>
    <col min="4355" max="4355" width="11.5703125" style="1" customWidth="1"/>
    <col min="4356" max="4610" width="9.140625" style="1"/>
    <col min="4611" max="4611" width="11.5703125" style="1" customWidth="1"/>
    <col min="4612" max="4866" width="9.140625" style="1"/>
    <col min="4867" max="4867" width="11.5703125" style="1" customWidth="1"/>
    <col min="4868" max="5122" width="9.140625" style="1"/>
    <col min="5123" max="5123" width="11.5703125" style="1" customWidth="1"/>
    <col min="5124" max="5378" width="9.140625" style="1"/>
    <col min="5379" max="5379" width="11.5703125" style="1" customWidth="1"/>
    <col min="5380" max="5634" width="9.140625" style="1"/>
    <col min="5635" max="5635" width="11.5703125" style="1" customWidth="1"/>
    <col min="5636" max="5890" width="9.140625" style="1"/>
    <col min="5891" max="5891" width="11.5703125" style="1" customWidth="1"/>
    <col min="5892" max="6146" width="9.140625" style="1"/>
    <col min="6147" max="6147" width="11.5703125" style="1" customWidth="1"/>
    <col min="6148" max="6402" width="9.140625" style="1"/>
    <col min="6403" max="6403" width="11.5703125" style="1" customWidth="1"/>
    <col min="6404" max="6658" width="9.140625" style="1"/>
    <col min="6659" max="6659" width="11.5703125" style="1" customWidth="1"/>
    <col min="6660" max="6914" width="9.140625" style="1"/>
    <col min="6915" max="6915" width="11.5703125" style="1" customWidth="1"/>
    <col min="6916" max="7170" width="9.140625" style="1"/>
    <col min="7171" max="7171" width="11.5703125" style="1" customWidth="1"/>
    <col min="7172" max="7426" width="9.140625" style="1"/>
    <col min="7427" max="7427" width="11.5703125" style="1" customWidth="1"/>
    <col min="7428" max="7682" width="9.140625" style="1"/>
    <col min="7683" max="7683" width="11.5703125" style="1" customWidth="1"/>
    <col min="7684" max="7938" width="9.140625" style="1"/>
    <col min="7939" max="7939" width="11.5703125" style="1" customWidth="1"/>
    <col min="7940" max="8194" width="9.140625" style="1"/>
    <col min="8195" max="8195" width="11.5703125" style="1" customWidth="1"/>
    <col min="8196" max="8450" width="9.140625" style="1"/>
    <col min="8451" max="8451" width="11.5703125" style="1" customWidth="1"/>
    <col min="8452" max="8706" width="9.140625" style="1"/>
    <col min="8707" max="8707" width="11.5703125" style="1" customWidth="1"/>
    <col min="8708" max="8962" width="9.140625" style="1"/>
    <col min="8963" max="8963" width="11.5703125" style="1" customWidth="1"/>
    <col min="8964" max="9218" width="9.140625" style="1"/>
    <col min="9219" max="9219" width="11.5703125" style="1" customWidth="1"/>
    <col min="9220" max="9474" width="9.140625" style="1"/>
    <col min="9475" max="9475" width="11.5703125" style="1" customWidth="1"/>
    <col min="9476" max="9730" width="9.140625" style="1"/>
    <col min="9731" max="9731" width="11.5703125" style="1" customWidth="1"/>
    <col min="9732" max="9986" width="9.140625" style="1"/>
    <col min="9987" max="9987" width="11.5703125" style="1" customWidth="1"/>
    <col min="9988" max="10242" width="9.140625" style="1"/>
    <col min="10243" max="10243" width="11.5703125" style="1" customWidth="1"/>
    <col min="10244" max="10498" width="9.140625" style="1"/>
    <col min="10499" max="10499" width="11.5703125" style="1" customWidth="1"/>
    <col min="10500" max="10754" width="9.140625" style="1"/>
    <col min="10755" max="10755" width="11.5703125" style="1" customWidth="1"/>
    <col min="10756" max="11010" width="9.140625" style="1"/>
    <col min="11011" max="11011" width="11.5703125" style="1" customWidth="1"/>
    <col min="11012" max="11266" width="9.140625" style="1"/>
    <col min="11267" max="11267" width="11.5703125" style="1" customWidth="1"/>
    <col min="11268" max="11522" width="9.140625" style="1"/>
    <col min="11523" max="11523" width="11.5703125" style="1" customWidth="1"/>
    <col min="11524" max="11778" width="9.140625" style="1"/>
    <col min="11779" max="11779" width="11.5703125" style="1" customWidth="1"/>
    <col min="11780" max="12034" width="9.140625" style="1"/>
    <col min="12035" max="12035" width="11.5703125" style="1" customWidth="1"/>
    <col min="12036" max="12290" width="9.140625" style="1"/>
    <col min="12291" max="12291" width="11.5703125" style="1" customWidth="1"/>
    <col min="12292" max="12546" width="9.140625" style="1"/>
    <col min="12547" max="12547" width="11.5703125" style="1" customWidth="1"/>
    <col min="12548" max="12802" width="9.140625" style="1"/>
    <col min="12803" max="12803" width="11.5703125" style="1" customWidth="1"/>
    <col min="12804" max="13058" width="9.140625" style="1"/>
    <col min="13059" max="13059" width="11.5703125" style="1" customWidth="1"/>
    <col min="13060" max="13314" width="9.140625" style="1"/>
    <col min="13315" max="13315" width="11.5703125" style="1" customWidth="1"/>
    <col min="13316" max="13570" width="9.140625" style="1"/>
    <col min="13571" max="13571" width="11.5703125" style="1" customWidth="1"/>
    <col min="13572" max="13826" width="9.140625" style="1"/>
    <col min="13827" max="13827" width="11.5703125" style="1" customWidth="1"/>
    <col min="13828" max="14082" width="9.140625" style="1"/>
    <col min="14083" max="14083" width="11.5703125" style="1" customWidth="1"/>
    <col min="14084" max="14338" width="9.140625" style="1"/>
    <col min="14339" max="14339" width="11.5703125" style="1" customWidth="1"/>
    <col min="14340" max="14594" width="9.140625" style="1"/>
    <col min="14595" max="14595" width="11.5703125" style="1" customWidth="1"/>
    <col min="14596" max="14850" width="9.140625" style="1"/>
    <col min="14851" max="14851" width="11.5703125" style="1" customWidth="1"/>
    <col min="14852" max="15106" width="9.140625" style="1"/>
    <col min="15107" max="15107" width="11.5703125" style="1" customWidth="1"/>
    <col min="15108" max="15362" width="9.140625" style="1"/>
    <col min="15363" max="15363" width="11.5703125" style="1" customWidth="1"/>
    <col min="15364" max="15618" width="9.140625" style="1"/>
    <col min="15619" max="15619" width="11.5703125" style="1" customWidth="1"/>
    <col min="15620" max="15874" width="9.140625" style="1"/>
    <col min="15875" max="15875" width="11.5703125" style="1" customWidth="1"/>
    <col min="15876" max="16130" width="9.140625" style="1"/>
    <col min="16131" max="16131" width="11.5703125" style="1" customWidth="1"/>
    <col min="16132" max="16384" width="9.140625" style="1"/>
  </cols>
  <sheetData>
    <row r="1" spans="1:14" s="2" customFormat="1" x14ac:dyDescent="0.25">
      <c r="A1" s="9" t="s">
        <v>31</v>
      </c>
      <c r="B1" s="4" t="s">
        <v>0</v>
      </c>
      <c r="C1" s="2" t="s">
        <v>1</v>
      </c>
      <c r="D1" s="2" t="s">
        <v>2</v>
      </c>
    </row>
    <row r="2" spans="1:14" x14ac:dyDescent="0.25">
      <c r="A2" s="9" t="s">
        <v>32</v>
      </c>
      <c r="B2" s="4">
        <v>1</v>
      </c>
      <c r="C2" s="3">
        <v>30000</v>
      </c>
      <c r="D2" s="3">
        <v>1200000</v>
      </c>
    </row>
    <row r="3" spans="1:14" x14ac:dyDescent="0.25">
      <c r="A3" s="9"/>
      <c r="B3" s="4">
        <v>2</v>
      </c>
      <c r="C3" s="3">
        <v>20000</v>
      </c>
      <c r="D3" s="3">
        <v>880000</v>
      </c>
    </row>
    <row r="4" spans="1:14" x14ac:dyDescent="0.25">
      <c r="A4" s="9"/>
      <c r="B4" s="4">
        <v>3</v>
      </c>
      <c r="C4" s="3">
        <v>15000</v>
      </c>
      <c r="D4" s="3">
        <v>1800000</v>
      </c>
    </row>
    <row r="5" spans="1:14" x14ac:dyDescent="0.25">
      <c r="A5" s="9"/>
      <c r="B5" s="4">
        <v>4</v>
      </c>
      <c r="C5" s="3">
        <v>40000</v>
      </c>
      <c r="D5" s="3">
        <v>1050000</v>
      </c>
    </row>
    <row r="6" spans="1:14" x14ac:dyDescent="0.25">
      <c r="A6" s="9" t="s">
        <v>33</v>
      </c>
      <c r="B6" s="4">
        <v>5</v>
      </c>
      <c r="C6" s="3">
        <v>10000</v>
      </c>
      <c r="D6" s="3">
        <v>1700000</v>
      </c>
      <c r="F6" t="s">
        <v>3</v>
      </c>
      <c r="G6"/>
      <c r="H6"/>
      <c r="I6"/>
      <c r="J6"/>
      <c r="K6"/>
      <c r="L6"/>
      <c r="M6"/>
      <c r="N6"/>
    </row>
    <row r="7" spans="1:14" ht="15.75" thickBot="1" x14ac:dyDescent="0.3">
      <c r="A7" s="9"/>
      <c r="B7" s="4">
        <v>6</v>
      </c>
      <c r="C7" s="3">
        <v>50000</v>
      </c>
      <c r="D7" s="3">
        <v>350000</v>
      </c>
      <c r="F7"/>
      <c r="G7"/>
      <c r="H7"/>
      <c r="I7"/>
      <c r="J7"/>
      <c r="K7"/>
      <c r="L7"/>
      <c r="M7"/>
      <c r="N7"/>
    </row>
    <row r="8" spans="1:14" x14ac:dyDescent="0.25">
      <c r="A8" s="9"/>
      <c r="B8" s="4">
        <v>7</v>
      </c>
      <c r="C8" s="3">
        <v>5000</v>
      </c>
      <c r="D8" s="3">
        <v>2500000</v>
      </c>
      <c r="F8" s="8" t="s">
        <v>4</v>
      </c>
      <c r="G8" s="8"/>
      <c r="H8"/>
      <c r="I8"/>
      <c r="J8"/>
      <c r="K8"/>
      <c r="L8"/>
      <c r="M8"/>
      <c r="N8"/>
    </row>
    <row r="9" spans="1:14" x14ac:dyDescent="0.25">
      <c r="A9" s="9"/>
      <c r="B9" s="4">
        <v>8</v>
      </c>
      <c r="C9" s="3">
        <v>40000</v>
      </c>
      <c r="D9" s="3">
        <v>760000</v>
      </c>
      <c r="F9" s="5" t="s">
        <v>5</v>
      </c>
      <c r="G9" s="5">
        <v>0.64622867371131054</v>
      </c>
      <c r="H9"/>
      <c r="I9"/>
      <c r="J9"/>
      <c r="K9"/>
      <c r="L9"/>
      <c r="M9"/>
      <c r="N9"/>
    </row>
    <row r="10" spans="1:14" x14ac:dyDescent="0.25">
      <c r="A10" s="9" t="s">
        <v>34</v>
      </c>
      <c r="B10" s="4">
        <v>9</v>
      </c>
      <c r="C10" s="3">
        <v>20000</v>
      </c>
      <c r="D10" s="3">
        <v>2300000</v>
      </c>
      <c r="F10" s="5" t="s">
        <v>6</v>
      </c>
      <c r="G10" s="5">
        <v>0.41761149872667952</v>
      </c>
      <c r="H10"/>
      <c r="I10"/>
      <c r="J10"/>
      <c r="K10"/>
      <c r="L10"/>
      <c r="M10"/>
      <c r="N10"/>
    </row>
    <row r="11" spans="1:14" x14ac:dyDescent="0.25">
      <c r="A11" s="9"/>
      <c r="B11" s="4">
        <v>10</v>
      </c>
      <c r="C11" s="3">
        <v>10000</v>
      </c>
      <c r="D11" s="3">
        <v>1000000</v>
      </c>
      <c r="F11" s="5" t="s">
        <v>7</v>
      </c>
      <c r="G11" s="5">
        <v>0.34909520445923004</v>
      </c>
      <c r="H11"/>
      <c r="I11"/>
      <c r="J11"/>
      <c r="K11"/>
      <c r="L11"/>
      <c r="M11"/>
      <c r="N11"/>
    </row>
    <row r="12" spans="1:14" x14ac:dyDescent="0.25">
      <c r="A12" s="9"/>
      <c r="B12" s="4">
        <v>11</v>
      </c>
      <c r="C12" s="3">
        <v>60000</v>
      </c>
      <c r="D12" s="3">
        <v>1570000</v>
      </c>
      <c r="F12" s="5" t="s">
        <v>8</v>
      </c>
      <c r="G12" s="5">
        <v>817574.25748914981</v>
      </c>
      <c r="H12"/>
      <c r="I12"/>
      <c r="J12"/>
      <c r="K12"/>
      <c r="L12"/>
      <c r="M12"/>
      <c r="N12"/>
    </row>
    <row r="13" spans="1:14" ht="15.75" thickBot="1" x14ac:dyDescent="0.3">
      <c r="A13" s="9"/>
      <c r="B13" s="4">
        <v>12</v>
      </c>
      <c r="C13" s="3">
        <v>5000</v>
      </c>
      <c r="D13" s="3">
        <v>2430000</v>
      </c>
      <c r="F13" s="6" t="s">
        <v>9</v>
      </c>
      <c r="G13" s="6">
        <v>20</v>
      </c>
      <c r="H13"/>
      <c r="I13"/>
      <c r="J13"/>
      <c r="K13"/>
      <c r="L13"/>
      <c r="M13"/>
      <c r="N13"/>
    </row>
    <row r="14" spans="1:14" x14ac:dyDescent="0.25">
      <c r="A14" s="9" t="s">
        <v>35</v>
      </c>
      <c r="B14" s="4">
        <v>13</v>
      </c>
      <c r="C14" s="3">
        <v>35000</v>
      </c>
      <c r="D14" s="3">
        <v>1320000</v>
      </c>
      <c r="F14"/>
      <c r="G14"/>
      <c r="H14"/>
      <c r="I14"/>
      <c r="J14"/>
      <c r="K14"/>
      <c r="L14"/>
      <c r="M14"/>
      <c r="N14"/>
    </row>
    <row r="15" spans="1:14" ht="15.75" thickBot="1" x14ac:dyDescent="0.3">
      <c r="A15" s="9"/>
      <c r="B15" s="4">
        <v>14</v>
      </c>
      <c r="C15" s="3">
        <v>15000</v>
      </c>
      <c r="D15" s="3">
        <v>1400000</v>
      </c>
      <c r="F15" t="s">
        <v>10</v>
      </c>
      <c r="G15"/>
      <c r="H15"/>
      <c r="I15"/>
      <c r="J15"/>
      <c r="K15"/>
      <c r="L15"/>
      <c r="M15"/>
      <c r="N15"/>
    </row>
    <row r="16" spans="1:14" x14ac:dyDescent="0.25">
      <c r="A16" s="9"/>
      <c r="B16" s="4">
        <v>15</v>
      </c>
      <c r="C16" s="3">
        <v>70000</v>
      </c>
      <c r="D16" s="3">
        <v>1890000</v>
      </c>
      <c r="F16" s="7"/>
      <c r="G16" s="7" t="s">
        <v>15</v>
      </c>
      <c r="H16" s="7" t="s">
        <v>16</v>
      </c>
      <c r="I16" s="7" t="s">
        <v>17</v>
      </c>
      <c r="J16" s="7" t="s">
        <v>18</v>
      </c>
      <c r="K16" s="7" t="s">
        <v>19</v>
      </c>
      <c r="L16"/>
      <c r="M16"/>
      <c r="N16"/>
    </row>
    <row r="17" spans="1:14" x14ac:dyDescent="0.25">
      <c r="A17" s="9"/>
      <c r="B17" s="4">
        <v>16</v>
      </c>
      <c r="C17" s="3">
        <v>25000</v>
      </c>
      <c r="D17" s="3">
        <v>3200000</v>
      </c>
      <c r="F17" s="5" t="s">
        <v>11</v>
      </c>
      <c r="G17" s="5">
        <v>2</v>
      </c>
      <c r="H17" s="5">
        <v>8148224669348.1133</v>
      </c>
      <c r="I17" s="5">
        <v>4074112334674.0566</v>
      </c>
      <c r="J17" s="5">
        <v>6.0950683803265342</v>
      </c>
      <c r="K17" s="5">
        <v>1.0099705935129049E-2</v>
      </c>
      <c r="L17"/>
      <c r="M17"/>
      <c r="N17"/>
    </row>
    <row r="18" spans="1:14" x14ac:dyDescent="0.25">
      <c r="A18" s="9" t="s">
        <v>36</v>
      </c>
      <c r="B18" s="4">
        <v>17</v>
      </c>
      <c r="C18" s="3">
        <v>30000</v>
      </c>
      <c r="D18" s="3">
        <v>2200000</v>
      </c>
      <c r="F18" s="5" t="s">
        <v>12</v>
      </c>
      <c r="G18" s="5">
        <v>17</v>
      </c>
      <c r="H18" s="5">
        <v>11363270330651.887</v>
      </c>
      <c r="I18" s="5">
        <v>668427666508.93457</v>
      </c>
      <c r="J18" s="5"/>
      <c r="K18" s="5"/>
      <c r="L18"/>
      <c r="M18"/>
      <c r="N18"/>
    </row>
    <row r="19" spans="1:14" ht="15.75" thickBot="1" x14ac:dyDescent="0.3">
      <c r="A19" s="9"/>
      <c r="B19" s="4">
        <v>18</v>
      </c>
      <c r="C19" s="3">
        <v>60000</v>
      </c>
      <c r="D19" s="3">
        <v>1440000</v>
      </c>
      <c r="F19" s="6" t="s">
        <v>13</v>
      </c>
      <c r="G19" s="6">
        <v>19</v>
      </c>
      <c r="H19" s="6">
        <v>19511495000000</v>
      </c>
      <c r="I19" s="6"/>
      <c r="J19" s="6"/>
      <c r="K19" s="6"/>
      <c r="L19"/>
      <c r="M19"/>
      <c r="N19"/>
    </row>
    <row r="20" spans="1:14" ht="15.75" thickBot="1" x14ac:dyDescent="0.3">
      <c r="A20" s="9"/>
      <c r="B20" s="4">
        <v>19</v>
      </c>
      <c r="C20" s="3">
        <v>80000</v>
      </c>
      <c r="D20" s="3">
        <v>4000000</v>
      </c>
      <c r="F20"/>
      <c r="G20"/>
      <c r="H20"/>
      <c r="I20"/>
      <c r="J20"/>
      <c r="K20"/>
      <c r="L20"/>
      <c r="M20"/>
      <c r="N20"/>
    </row>
    <row r="21" spans="1:14" x14ac:dyDescent="0.25">
      <c r="A21" s="9"/>
      <c r="B21" s="4">
        <v>20</v>
      </c>
      <c r="C21" s="3">
        <v>50000</v>
      </c>
      <c r="D21" s="3">
        <v>4100000</v>
      </c>
      <c r="F21" s="7"/>
      <c r="G21" s="7" t="s">
        <v>20</v>
      </c>
      <c r="H21" s="7" t="s">
        <v>8</v>
      </c>
      <c r="I21" s="7" t="s">
        <v>21</v>
      </c>
      <c r="J21" s="7" t="s">
        <v>22</v>
      </c>
      <c r="K21" s="7" t="s">
        <v>23</v>
      </c>
      <c r="L21" s="7" t="s">
        <v>24</v>
      </c>
      <c r="M21" s="7" t="s">
        <v>25</v>
      </c>
      <c r="N21" s="7" t="s">
        <v>26</v>
      </c>
    </row>
    <row r="22" spans="1:14" x14ac:dyDescent="0.25">
      <c r="B22" s="12">
        <v>21</v>
      </c>
      <c r="C22" s="13">
        <v>50000</v>
      </c>
      <c r="D22" s="13" t="e">
        <f>#REF!+#REF!*#REF!+#REF!*#REF!</f>
        <v>#REF!</v>
      </c>
      <c r="F22" s="5" t="s">
        <v>14</v>
      </c>
      <c r="G22" s="5">
        <v>819136.6181038497</v>
      </c>
      <c r="H22" s="5">
        <v>405935.16441081883</v>
      </c>
      <c r="I22" s="5">
        <v>2.0179001227764006</v>
      </c>
      <c r="J22" s="5">
        <v>5.9669317303375102E-2</v>
      </c>
      <c r="K22" s="5">
        <v>-37311.715360424598</v>
      </c>
      <c r="L22" s="5">
        <v>1675584.9515681239</v>
      </c>
      <c r="M22" s="5">
        <v>-37311.715360424598</v>
      </c>
      <c r="N22" s="5">
        <v>1675584.9515681239</v>
      </c>
    </row>
    <row r="23" spans="1:14" x14ac:dyDescent="0.25">
      <c r="B23" s="12">
        <v>22</v>
      </c>
      <c r="C23" s="13">
        <v>50000</v>
      </c>
      <c r="D23" s="13" t="e">
        <f>#REF!+#REF!*#REF!+#REF!*#REF!</f>
        <v>#REF!</v>
      </c>
      <c r="F23" s="5" t="s">
        <v>0</v>
      </c>
      <c r="G23" s="5">
        <v>120336.98705844427</v>
      </c>
      <c r="H23" s="5">
        <v>35871.986982914714</v>
      </c>
      <c r="I23" s="5">
        <v>3.3546228458367517</v>
      </c>
      <c r="J23" s="5">
        <v>3.7592404922768691E-3</v>
      </c>
      <c r="K23" s="5">
        <v>44653.710114056841</v>
      </c>
      <c r="L23" s="5">
        <v>196020.26400283171</v>
      </c>
      <c r="M23" s="5">
        <v>44653.710114056841</v>
      </c>
      <c r="N23" s="5">
        <v>196020.26400283171</v>
      </c>
    </row>
    <row r="24" spans="1:14" ht="15.75" thickBot="1" x14ac:dyDescent="0.3">
      <c r="B24" s="12">
        <v>23</v>
      </c>
      <c r="C24" s="13">
        <v>50000</v>
      </c>
      <c r="D24" s="13" t="e">
        <f>#REF!+#REF!*#REF!+#REF!*#REF!</f>
        <v>#REF!</v>
      </c>
      <c r="F24" s="6" t="s">
        <v>1</v>
      </c>
      <c r="G24" s="6">
        <v>-6.8111934990302831</v>
      </c>
      <c r="H24" s="6">
        <v>9.5386487357597076</v>
      </c>
      <c r="I24" s="6">
        <v>-0.71406272394701031</v>
      </c>
      <c r="J24" s="6">
        <v>0.48487802381814793</v>
      </c>
      <c r="K24" s="6">
        <v>-26.935983193216188</v>
      </c>
      <c r="L24" s="6">
        <v>13.313596195155624</v>
      </c>
      <c r="M24" s="6">
        <v>-26.935983193216188</v>
      </c>
      <c r="N24" s="6">
        <v>13.313596195155624</v>
      </c>
    </row>
    <row r="25" spans="1:14" x14ac:dyDescent="0.25">
      <c r="B25" s="12">
        <v>24</v>
      </c>
      <c r="C25" s="13">
        <v>50000</v>
      </c>
      <c r="D25" s="13" t="e">
        <f>#REF!+#REF!*#REF!+#REF!*#REF!</f>
        <v>#REF!</v>
      </c>
      <c r="F25"/>
      <c r="G25"/>
      <c r="H25"/>
      <c r="I25"/>
      <c r="J25"/>
      <c r="K25"/>
      <c r="L25"/>
      <c r="M25"/>
      <c r="N25"/>
    </row>
    <row r="26" spans="1:14" x14ac:dyDescent="0.25">
      <c r="F26"/>
      <c r="G26"/>
      <c r="H26"/>
      <c r="I26"/>
      <c r="J26"/>
      <c r="K26"/>
      <c r="L26"/>
      <c r="M26"/>
      <c r="N26"/>
    </row>
    <row r="27" spans="1:14" x14ac:dyDescent="0.25">
      <c r="F27"/>
      <c r="G27"/>
      <c r="H27"/>
      <c r="I27"/>
      <c r="J27"/>
      <c r="K27"/>
      <c r="L27"/>
      <c r="M27"/>
      <c r="N27"/>
    </row>
    <row r="28" spans="1:14" x14ac:dyDescent="0.25">
      <c r="F28" t="s">
        <v>27</v>
      </c>
      <c r="G28"/>
      <c r="H28"/>
      <c r="I28"/>
      <c r="J28"/>
      <c r="K28"/>
      <c r="L28"/>
      <c r="M28"/>
      <c r="N28"/>
    </row>
    <row r="29" spans="1:14" ht="15.75" thickBot="1" x14ac:dyDescent="0.3">
      <c r="F29"/>
      <c r="G29"/>
      <c r="H29"/>
      <c r="I29"/>
      <c r="J29"/>
      <c r="K29"/>
      <c r="L29"/>
      <c r="M29"/>
      <c r="N29"/>
    </row>
    <row r="30" spans="1:14" x14ac:dyDescent="0.25">
      <c r="F30" s="7" t="s">
        <v>28</v>
      </c>
      <c r="G30" s="7" t="s">
        <v>29</v>
      </c>
      <c r="H30" s="7" t="s">
        <v>30</v>
      </c>
      <c r="I30"/>
      <c r="J30"/>
      <c r="K30"/>
      <c r="L30"/>
      <c r="M30"/>
      <c r="N30"/>
    </row>
    <row r="31" spans="1:14" x14ac:dyDescent="0.25">
      <c r="F31" s="5">
        <v>1</v>
      </c>
      <c r="G31" s="5">
        <v>735137.80019138544</v>
      </c>
      <c r="H31" s="5">
        <v>464862.19980861456</v>
      </c>
      <c r="I31"/>
      <c r="J31"/>
      <c r="K31"/>
      <c r="L31"/>
      <c r="M31"/>
      <c r="N31"/>
    </row>
    <row r="32" spans="1:14" x14ac:dyDescent="0.25">
      <c r="F32" s="5">
        <v>2</v>
      </c>
      <c r="G32" s="5">
        <v>923586.72224013263</v>
      </c>
      <c r="H32" s="5">
        <v>-43586.722240132629</v>
      </c>
      <c r="I32"/>
      <c r="J32"/>
      <c r="K32"/>
      <c r="L32"/>
      <c r="M32"/>
      <c r="N32"/>
    </row>
    <row r="33" spans="6:14" x14ac:dyDescent="0.25">
      <c r="F33" s="5">
        <v>3</v>
      </c>
      <c r="G33" s="5">
        <v>1077979.6767937283</v>
      </c>
      <c r="H33" s="5">
        <v>722020.32320627174</v>
      </c>
      <c r="I33"/>
      <c r="J33"/>
      <c r="K33"/>
      <c r="L33"/>
      <c r="M33"/>
      <c r="N33"/>
    </row>
    <row r="34" spans="6:14" x14ac:dyDescent="0.25">
      <c r="F34" s="5">
        <v>4</v>
      </c>
      <c r="G34" s="5">
        <v>1028036.8263764156</v>
      </c>
      <c r="H34" s="5">
        <v>21963.173623584444</v>
      </c>
      <c r="I34"/>
      <c r="J34"/>
      <c r="K34"/>
      <c r="L34"/>
      <c r="M34"/>
      <c r="N34"/>
    </row>
    <row r="35" spans="6:14" x14ac:dyDescent="0.25">
      <c r="F35" s="5">
        <v>5</v>
      </c>
      <c r="G35" s="5">
        <v>1352709.6184057682</v>
      </c>
      <c r="H35" s="5">
        <v>347290.38159423182</v>
      </c>
      <c r="I35"/>
      <c r="J35"/>
      <c r="K35"/>
      <c r="L35"/>
      <c r="M35"/>
      <c r="N35"/>
    </row>
    <row r="36" spans="6:14" x14ac:dyDescent="0.25">
      <c r="F36" s="5">
        <v>6</v>
      </c>
      <c r="G36" s="5">
        <v>1200598.865503001</v>
      </c>
      <c r="H36" s="5">
        <v>-850598.86550300103</v>
      </c>
      <c r="I36"/>
      <c r="J36"/>
      <c r="K36"/>
      <c r="L36"/>
      <c r="M36"/>
      <c r="N36"/>
    </row>
    <row r="37" spans="6:14" x14ac:dyDescent="0.25">
      <c r="F37" s="5">
        <v>7</v>
      </c>
      <c r="G37" s="5">
        <v>1627439.5600178083</v>
      </c>
      <c r="H37" s="5">
        <v>872560.43998219166</v>
      </c>
      <c r="I37"/>
      <c r="J37"/>
      <c r="K37"/>
      <c r="L37"/>
      <c r="M37"/>
      <c r="N37"/>
    </row>
    <row r="38" spans="6:14" x14ac:dyDescent="0.25">
      <c r="F38" s="5">
        <v>8</v>
      </c>
      <c r="G38" s="5">
        <v>1509384.7746101925</v>
      </c>
      <c r="H38" s="5">
        <v>-749384.77461019251</v>
      </c>
      <c r="I38"/>
      <c r="J38"/>
      <c r="K38"/>
      <c r="L38"/>
      <c r="M38"/>
      <c r="N38"/>
    </row>
    <row r="39" spans="6:14" x14ac:dyDescent="0.25">
      <c r="F39" s="5">
        <v>9</v>
      </c>
      <c r="G39" s="5">
        <v>1765945.6316492422</v>
      </c>
      <c r="H39" s="5">
        <v>534054.36835075775</v>
      </c>
      <c r="I39"/>
      <c r="J39"/>
      <c r="K39"/>
      <c r="L39"/>
      <c r="M39"/>
      <c r="N39"/>
    </row>
    <row r="40" spans="6:14" x14ac:dyDescent="0.25">
      <c r="F40" s="5">
        <v>10</v>
      </c>
      <c r="G40" s="5">
        <v>1954394.5536979896</v>
      </c>
      <c r="H40" s="5">
        <v>-954394.55369798956</v>
      </c>
      <c r="I40"/>
      <c r="J40"/>
      <c r="K40"/>
      <c r="L40"/>
      <c r="M40"/>
      <c r="N40"/>
    </row>
    <row r="41" spans="6:14" x14ac:dyDescent="0.25">
      <c r="F41" s="5">
        <v>11</v>
      </c>
      <c r="G41" s="5">
        <v>1734171.86580492</v>
      </c>
      <c r="H41" s="5">
        <v>-164171.86580491997</v>
      </c>
      <c r="I41"/>
      <c r="J41"/>
      <c r="K41"/>
      <c r="L41"/>
      <c r="M41"/>
      <c r="N41"/>
    </row>
    <row r="42" spans="6:14" x14ac:dyDescent="0.25">
      <c r="F42" s="5">
        <v>12</v>
      </c>
      <c r="G42" s="5">
        <v>2229124.4953100295</v>
      </c>
      <c r="H42" s="5">
        <v>200875.50468997052</v>
      </c>
      <c r="I42"/>
      <c r="J42"/>
      <c r="K42"/>
      <c r="L42"/>
      <c r="M42"/>
      <c r="N42"/>
    </row>
    <row r="43" spans="6:14" x14ac:dyDescent="0.25">
      <c r="F43" s="5">
        <v>13</v>
      </c>
      <c r="G43" s="5">
        <v>2145125.6773975655</v>
      </c>
      <c r="H43" s="5">
        <v>-825125.67739756545</v>
      </c>
      <c r="I43"/>
      <c r="J43"/>
      <c r="K43"/>
      <c r="L43"/>
      <c r="M43"/>
      <c r="N43"/>
    </row>
    <row r="44" spans="6:14" x14ac:dyDescent="0.25">
      <c r="F44" s="5">
        <v>14</v>
      </c>
      <c r="G44" s="5">
        <v>2401686.5344366152</v>
      </c>
      <c r="H44" s="5">
        <v>-1001686.5344366152</v>
      </c>
      <c r="I44"/>
      <c r="J44"/>
      <c r="K44"/>
      <c r="L44"/>
      <c r="M44"/>
      <c r="N44"/>
    </row>
    <row r="45" spans="6:14" x14ac:dyDescent="0.25">
      <c r="F45" s="5">
        <v>15</v>
      </c>
      <c r="G45" s="5">
        <v>2147407.8790483936</v>
      </c>
      <c r="H45" s="5">
        <v>-257407.87904839357</v>
      </c>
      <c r="I45"/>
      <c r="J45"/>
      <c r="K45"/>
      <c r="L45"/>
      <c r="M45"/>
      <c r="N45"/>
    </row>
    <row r="46" spans="6:14" x14ac:dyDescent="0.25">
      <c r="F46" s="5">
        <v>16</v>
      </c>
      <c r="G46" s="5">
        <v>2574248.5735632009</v>
      </c>
      <c r="H46" s="5">
        <v>625751.42643679911</v>
      </c>
      <c r="I46"/>
      <c r="J46"/>
      <c r="K46"/>
      <c r="L46"/>
      <c r="M46"/>
      <c r="N46"/>
    </row>
    <row r="47" spans="6:14" x14ac:dyDescent="0.25">
      <c r="F47" s="5">
        <v>17</v>
      </c>
      <c r="G47" s="5">
        <v>2660529.593126494</v>
      </c>
      <c r="H47" s="5">
        <v>-460529.59312649397</v>
      </c>
      <c r="I47"/>
      <c r="J47"/>
      <c r="K47"/>
      <c r="L47"/>
      <c r="M47"/>
      <c r="N47"/>
    </row>
    <row r="48" spans="6:14" x14ac:dyDescent="0.25">
      <c r="F48" s="5">
        <v>18</v>
      </c>
      <c r="G48" s="5">
        <v>2576530.7752140295</v>
      </c>
      <c r="H48" s="5">
        <v>-1136530.7752140295</v>
      </c>
      <c r="I48"/>
      <c r="J48"/>
      <c r="K48"/>
      <c r="L48"/>
      <c r="M48"/>
      <c r="N48"/>
    </row>
    <row r="49" spans="6:14" x14ac:dyDescent="0.25">
      <c r="F49" s="5">
        <v>19</v>
      </c>
      <c r="G49" s="5">
        <v>2560643.8922918681</v>
      </c>
      <c r="H49" s="5">
        <v>1439356.1077081319</v>
      </c>
      <c r="I49"/>
      <c r="J49"/>
      <c r="K49"/>
      <c r="L49"/>
      <c r="M49"/>
      <c r="N49"/>
    </row>
    <row r="50" spans="6:14" ht="15.75" thickBot="1" x14ac:dyDescent="0.3">
      <c r="F50" s="6">
        <v>20</v>
      </c>
      <c r="G50" s="6">
        <v>2885316.684321221</v>
      </c>
      <c r="H50" s="6">
        <v>1214683.315678779</v>
      </c>
      <c r="I50"/>
      <c r="J50"/>
      <c r="K50"/>
      <c r="L50"/>
      <c r="M50"/>
      <c r="N50"/>
    </row>
  </sheetData>
  <printOptions gridLines="1" gridLinesSet="0"/>
  <pageMargins left="0.75" right="0.75" top="1" bottom="1" header="0.5" footer="0.5"/>
  <pageSetup paperSize="9" orientation="portrait" horizontalDpi="300" verticalDpi="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K14" sqref="K14:Y27"/>
    </sheetView>
  </sheetViews>
  <sheetFormatPr defaultRowHeight="15" x14ac:dyDescent="0.25"/>
  <cols>
    <col min="2" max="3" width="12.7109375" customWidth="1"/>
    <col min="4" max="4" width="12.42578125" bestFit="1" customWidth="1"/>
    <col min="7" max="7" width="10.140625" bestFit="1" customWidth="1"/>
  </cols>
  <sheetData>
    <row r="1" spans="1:25" x14ac:dyDescent="0.25">
      <c r="A1" s="4" t="s">
        <v>0</v>
      </c>
      <c r="B1" s="2" t="s">
        <v>1</v>
      </c>
      <c r="C1" s="2" t="s">
        <v>2</v>
      </c>
      <c r="D1" s="2" t="s">
        <v>37</v>
      </c>
      <c r="F1" s="4" t="s">
        <v>0</v>
      </c>
      <c r="G1" s="2" t="s">
        <v>2</v>
      </c>
    </row>
    <row r="2" spans="1:25" x14ac:dyDescent="0.25">
      <c r="A2" s="4">
        <v>1</v>
      </c>
      <c r="B2" s="3">
        <v>30000</v>
      </c>
      <c r="C2" s="3">
        <v>1200000</v>
      </c>
      <c r="D2" s="1"/>
      <c r="F2" s="4">
        <v>1</v>
      </c>
      <c r="G2" s="3">
        <v>1200000</v>
      </c>
    </row>
    <row r="3" spans="1:25" x14ac:dyDescent="0.25">
      <c r="A3" s="4">
        <v>2</v>
      </c>
      <c r="B3" s="3">
        <v>20000</v>
      </c>
      <c r="C3" s="3">
        <v>880000</v>
      </c>
      <c r="D3" s="1"/>
      <c r="F3" s="4">
        <v>2</v>
      </c>
      <c r="G3" s="3">
        <v>880000</v>
      </c>
    </row>
    <row r="4" spans="1:25" x14ac:dyDescent="0.25">
      <c r="A4" s="4">
        <v>3</v>
      </c>
      <c r="B4" s="3">
        <v>15000</v>
      </c>
      <c r="C4" s="3">
        <v>1800000</v>
      </c>
      <c r="D4" s="1"/>
      <c r="F4" s="4">
        <v>3</v>
      </c>
      <c r="G4" s="3">
        <v>1800000</v>
      </c>
    </row>
    <row r="5" spans="1:25" x14ac:dyDescent="0.25">
      <c r="A5" s="4">
        <v>4</v>
      </c>
      <c r="B5" s="3">
        <v>40000</v>
      </c>
      <c r="C5" s="3">
        <v>1050000</v>
      </c>
      <c r="D5" s="1"/>
      <c r="F5" s="4">
        <v>4</v>
      </c>
      <c r="G5" s="3">
        <v>1050000</v>
      </c>
    </row>
    <row r="6" spans="1:25" x14ac:dyDescent="0.25">
      <c r="A6" s="4">
        <v>5</v>
      </c>
      <c r="B6" s="3">
        <v>10000</v>
      </c>
      <c r="C6" s="3">
        <v>1700000</v>
      </c>
      <c r="D6" s="1"/>
      <c r="F6" s="4">
        <v>5</v>
      </c>
      <c r="G6" s="3">
        <v>1700000</v>
      </c>
    </row>
    <row r="7" spans="1:25" x14ac:dyDescent="0.25">
      <c r="A7" s="4">
        <v>6</v>
      </c>
      <c r="B7" s="3">
        <v>50000</v>
      </c>
      <c r="C7" s="3">
        <v>350000</v>
      </c>
      <c r="D7" s="1"/>
      <c r="F7" s="4">
        <v>6</v>
      </c>
      <c r="G7" s="3">
        <v>350000</v>
      </c>
    </row>
    <row r="8" spans="1:25" x14ac:dyDescent="0.25">
      <c r="A8" s="4">
        <v>7</v>
      </c>
      <c r="B8" s="3">
        <v>5000</v>
      </c>
      <c r="C8" s="3">
        <v>2500000</v>
      </c>
      <c r="D8" s="1"/>
      <c r="F8" s="4">
        <v>7</v>
      </c>
      <c r="G8" s="3">
        <v>2500000</v>
      </c>
    </row>
    <row r="9" spans="1:25" x14ac:dyDescent="0.25">
      <c r="A9" s="4">
        <v>8</v>
      </c>
      <c r="B9" s="3">
        <v>40000</v>
      </c>
      <c r="C9" s="3">
        <v>760000</v>
      </c>
      <c r="D9" s="1"/>
      <c r="F9" s="4">
        <v>8</v>
      </c>
      <c r="G9" s="3">
        <v>760000</v>
      </c>
      <c r="Y9" s="1"/>
    </row>
    <row r="10" spans="1:25" x14ac:dyDescent="0.25">
      <c r="A10" s="4">
        <v>9</v>
      </c>
      <c r="B10" s="3">
        <v>20000</v>
      </c>
      <c r="C10" s="3">
        <v>2300000</v>
      </c>
      <c r="D10" s="1"/>
      <c r="F10" s="4">
        <v>9</v>
      </c>
      <c r="G10" s="3">
        <v>2300000</v>
      </c>
      <c r="Y10" s="1"/>
    </row>
    <row r="11" spans="1:25" x14ac:dyDescent="0.25">
      <c r="A11" s="4">
        <v>10</v>
      </c>
      <c r="B11" s="3">
        <v>10000</v>
      </c>
      <c r="C11" s="3">
        <v>1000000</v>
      </c>
      <c r="D11" s="1"/>
      <c r="F11" s="4">
        <v>10</v>
      </c>
      <c r="G11" s="3">
        <v>1000000</v>
      </c>
      <c r="Y11" s="1"/>
    </row>
    <row r="12" spans="1:25" x14ac:dyDescent="0.25">
      <c r="A12" s="4">
        <v>11</v>
      </c>
      <c r="B12" s="3">
        <v>60000</v>
      </c>
      <c r="C12" s="3">
        <v>1570000</v>
      </c>
      <c r="D12" s="1"/>
      <c r="F12" s="4">
        <v>11</v>
      </c>
      <c r="G12" s="3">
        <v>1570000</v>
      </c>
      <c r="Y12" s="1"/>
    </row>
    <row r="13" spans="1:25" x14ac:dyDescent="0.25">
      <c r="A13" s="4">
        <v>12</v>
      </c>
      <c r="B13" s="3">
        <v>5000</v>
      </c>
      <c r="C13" s="3">
        <v>2430000</v>
      </c>
      <c r="D13" s="1"/>
      <c r="F13" s="4">
        <v>12</v>
      </c>
      <c r="G13" s="3">
        <v>2430000</v>
      </c>
      <c r="Y13" s="1"/>
    </row>
    <row r="14" spans="1:25" x14ac:dyDescent="0.25">
      <c r="A14" s="4">
        <v>13</v>
      </c>
      <c r="B14" s="3">
        <v>35000</v>
      </c>
      <c r="C14" s="3">
        <v>1320000</v>
      </c>
      <c r="D14" s="1"/>
      <c r="F14" s="4">
        <v>13</v>
      </c>
      <c r="G14" s="3">
        <v>1320000</v>
      </c>
    </row>
    <row r="15" spans="1:25" x14ac:dyDescent="0.25">
      <c r="A15" s="4">
        <v>14</v>
      </c>
      <c r="B15" s="3">
        <v>15000</v>
      </c>
      <c r="C15" s="3">
        <v>1400000</v>
      </c>
      <c r="D15" s="1"/>
      <c r="F15" s="4">
        <v>14</v>
      </c>
      <c r="G15" s="3">
        <v>1400000</v>
      </c>
    </row>
    <row r="16" spans="1:25" x14ac:dyDescent="0.25">
      <c r="A16" s="4">
        <v>15</v>
      </c>
      <c r="B16" s="3">
        <v>70000</v>
      </c>
      <c r="C16" s="3">
        <v>1890000</v>
      </c>
      <c r="D16" s="1"/>
      <c r="F16" s="4">
        <v>15</v>
      </c>
      <c r="G16" s="3">
        <v>1890000</v>
      </c>
    </row>
    <row r="17" spans="1:7" x14ac:dyDescent="0.25">
      <c r="A17" s="4">
        <v>16</v>
      </c>
      <c r="B17" s="3">
        <v>25000</v>
      </c>
      <c r="C17" s="3">
        <v>3200000</v>
      </c>
      <c r="D17" s="1"/>
      <c r="F17" s="4">
        <v>16</v>
      </c>
      <c r="G17" s="3">
        <v>3200000</v>
      </c>
    </row>
    <row r="18" spans="1:7" x14ac:dyDescent="0.25">
      <c r="A18" s="4">
        <v>17</v>
      </c>
      <c r="B18" s="3">
        <v>30000</v>
      </c>
      <c r="C18" s="3">
        <v>2200000</v>
      </c>
      <c r="D18" s="1"/>
      <c r="F18" s="4">
        <v>17</v>
      </c>
      <c r="G18" s="3">
        <v>2200000</v>
      </c>
    </row>
    <row r="19" spans="1:7" x14ac:dyDescent="0.25">
      <c r="A19" s="4">
        <v>18</v>
      </c>
      <c r="B19" s="3">
        <v>60000</v>
      </c>
      <c r="C19" s="3">
        <v>1440000</v>
      </c>
      <c r="D19" s="1"/>
      <c r="F19" s="4">
        <v>18</v>
      </c>
      <c r="G19" s="3">
        <v>1440000</v>
      </c>
    </row>
    <row r="20" spans="1:7" x14ac:dyDescent="0.25">
      <c r="A20" s="4">
        <v>19</v>
      </c>
      <c r="B20" s="3">
        <v>80000</v>
      </c>
      <c r="C20" s="3">
        <v>4000000</v>
      </c>
      <c r="D20" s="1"/>
      <c r="F20" s="4">
        <v>19</v>
      </c>
      <c r="G20" s="3">
        <v>4000000</v>
      </c>
    </row>
    <row r="21" spans="1:7" x14ac:dyDescent="0.25">
      <c r="A21" s="4">
        <v>20</v>
      </c>
      <c r="B21" s="3">
        <v>50000</v>
      </c>
      <c r="C21" s="3">
        <v>4100000</v>
      </c>
      <c r="D21" s="1"/>
      <c r="F21" s="4">
        <v>20</v>
      </c>
      <c r="G21" s="3">
        <v>4100000</v>
      </c>
    </row>
    <row r="26" spans="1:7" ht="17.25" x14ac:dyDescent="0.25">
      <c r="C26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I17" sqref="I17"/>
    </sheetView>
  </sheetViews>
  <sheetFormatPr defaultRowHeight="15" x14ac:dyDescent="0.25"/>
  <cols>
    <col min="3" max="3" width="10.140625" bestFit="1" customWidth="1"/>
    <col min="4" max="4" width="19.42578125" customWidth="1"/>
    <col min="5" max="5" width="24" bestFit="1" customWidth="1"/>
  </cols>
  <sheetData>
    <row r="1" spans="1:5" x14ac:dyDescent="0.25">
      <c r="A1" s="4" t="s">
        <v>0</v>
      </c>
      <c r="B1" s="2" t="s">
        <v>1</v>
      </c>
      <c r="C1" s="2" t="s">
        <v>2</v>
      </c>
      <c r="D1" t="s">
        <v>37</v>
      </c>
      <c r="E1" t="s">
        <v>39</v>
      </c>
    </row>
    <row r="2" spans="1:5" x14ac:dyDescent="0.25">
      <c r="A2" s="4">
        <v>1</v>
      </c>
      <c r="B2" s="3">
        <v>30000</v>
      </c>
      <c r="C2" s="3">
        <v>1200000</v>
      </c>
      <c r="D2">
        <v>1200000</v>
      </c>
      <c r="E2" s="10">
        <f>C2-D2</f>
        <v>0</v>
      </c>
    </row>
    <row r="3" spans="1:5" x14ac:dyDescent="0.25">
      <c r="A3" s="4">
        <v>2</v>
      </c>
      <c r="B3" s="3">
        <v>20000</v>
      </c>
      <c r="C3" s="3">
        <v>880000</v>
      </c>
      <c r="D3" s="11">
        <f>D2+(0.5*E2)</f>
        <v>1200000</v>
      </c>
      <c r="E3" s="10">
        <f>C3-D3</f>
        <v>-320000</v>
      </c>
    </row>
    <row r="4" spans="1:5" x14ac:dyDescent="0.25">
      <c r="A4" s="4">
        <v>3</v>
      </c>
      <c r="B4" s="3">
        <v>15000</v>
      </c>
      <c r="C4" s="3">
        <v>1800000</v>
      </c>
      <c r="D4" s="11">
        <f>D3+(0.5*E3)</f>
        <v>1040000</v>
      </c>
      <c r="E4" s="10">
        <f>C4-D4</f>
        <v>760000</v>
      </c>
    </row>
    <row r="5" spans="1:5" x14ac:dyDescent="0.25">
      <c r="A5" s="4">
        <v>4</v>
      </c>
      <c r="B5" s="3">
        <v>40000</v>
      </c>
      <c r="C5" s="3">
        <v>1050000</v>
      </c>
      <c r="D5" s="11">
        <f>D4+(0.5*E4)</f>
        <v>1420000</v>
      </c>
      <c r="E5" s="10">
        <f>C5-D5</f>
        <v>-370000</v>
      </c>
    </row>
    <row r="6" spans="1:5" x14ac:dyDescent="0.25">
      <c r="A6" s="4">
        <v>5</v>
      </c>
      <c r="B6" s="3">
        <v>10000</v>
      </c>
      <c r="C6" s="3">
        <v>1700000</v>
      </c>
      <c r="D6" s="11">
        <f>D5+(0.5*E5)</f>
        <v>1235000</v>
      </c>
      <c r="E6" s="10">
        <f>C6-D6</f>
        <v>465000</v>
      </c>
    </row>
    <row r="7" spans="1:5" x14ac:dyDescent="0.25">
      <c r="A7" s="4">
        <v>6</v>
      </c>
      <c r="B7" s="3">
        <v>50000</v>
      </c>
      <c r="C7" s="3">
        <v>350000</v>
      </c>
      <c r="D7" s="11">
        <f>D6+(0.5*E6)</f>
        <v>1467500</v>
      </c>
      <c r="E7" s="10">
        <f>C7-D7</f>
        <v>-1117500</v>
      </c>
    </row>
    <row r="8" spans="1:5" x14ac:dyDescent="0.25">
      <c r="A8" s="4">
        <v>7</v>
      </c>
      <c r="B8" s="3">
        <v>5000</v>
      </c>
      <c r="C8" s="3">
        <v>2500000</v>
      </c>
      <c r="D8" s="11">
        <f>D7+(0.5*E7)</f>
        <v>908750</v>
      </c>
      <c r="E8" s="10">
        <f>C8-D8</f>
        <v>1591250</v>
      </c>
    </row>
    <row r="9" spans="1:5" x14ac:dyDescent="0.25">
      <c r="A9" s="4">
        <v>8</v>
      </c>
      <c r="B9" s="3">
        <v>40000</v>
      </c>
      <c r="C9" s="3">
        <v>760000</v>
      </c>
      <c r="D9" s="11">
        <f>D8+(0.5*E8)</f>
        <v>1704375</v>
      </c>
      <c r="E9" s="10">
        <f>C9-D9</f>
        <v>-944375</v>
      </c>
    </row>
    <row r="10" spans="1:5" x14ac:dyDescent="0.25">
      <c r="A10" s="4">
        <v>9</v>
      </c>
      <c r="B10" s="3">
        <v>20000</v>
      </c>
      <c r="C10" s="3">
        <v>2300000</v>
      </c>
      <c r="D10" s="11">
        <f>D9+(0.5*E9)</f>
        <v>1232187.5</v>
      </c>
      <c r="E10" s="10">
        <f>C10-D10</f>
        <v>1067812.5</v>
      </c>
    </row>
    <row r="11" spans="1:5" x14ac:dyDescent="0.25">
      <c r="A11" s="4">
        <v>10</v>
      </c>
      <c r="B11" s="3">
        <v>10000</v>
      </c>
      <c r="C11" s="3">
        <v>1000000</v>
      </c>
      <c r="D11" s="11">
        <f>D10+(0.5*E10)</f>
        <v>1766093.75</v>
      </c>
      <c r="E11" s="10">
        <f>C11-D11</f>
        <v>-766093.75</v>
      </c>
    </row>
    <row r="12" spans="1:5" x14ac:dyDescent="0.25">
      <c r="A12" s="4">
        <v>11</v>
      </c>
      <c r="B12" s="3">
        <v>60000</v>
      </c>
      <c r="C12" s="3">
        <v>1570000</v>
      </c>
      <c r="D12" s="11">
        <f>D11+(0.5*E11)</f>
        <v>1383046.875</v>
      </c>
      <c r="E12" s="10">
        <f>C12-D12</f>
        <v>186953.125</v>
      </c>
    </row>
    <row r="13" spans="1:5" x14ac:dyDescent="0.25">
      <c r="A13" s="4">
        <v>12</v>
      </c>
      <c r="B13" s="3">
        <v>5000</v>
      </c>
      <c r="C13" s="3">
        <v>2430000</v>
      </c>
      <c r="D13" s="11">
        <f>D12+(0.5*E12)</f>
        <v>1476523.4375</v>
      </c>
      <c r="E13" s="10">
        <f>C13-D13</f>
        <v>953476.5625</v>
      </c>
    </row>
    <row r="14" spans="1:5" x14ac:dyDescent="0.25">
      <c r="A14" s="4">
        <v>13</v>
      </c>
      <c r="B14" s="3">
        <v>35000</v>
      </c>
      <c r="C14" s="3">
        <v>1320000</v>
      </c>
      <c r="D14" s="11">
        <f>D13+(0.5*E13)</f>
        <v>1953261.71875</v>
      </c>
      <c r="E14" s="10">
        <f>C14-D14</f>
        <v>-633261.71875</v>
      </c>
    </row>
    <row r="15" spans="1:5" x14ac:dyDescent="0.25">
      <c r="A15" s="4">
        <v>14</v>
      </c>
      <c r="B15" s="3">
        <v>15000</v>
      </c>
      <c r="C15" s="3">
        <v>1400000</v>
      </c>
      <c r="D15" s="11">
        <f>D14+(0.5*E14)</f>
        <v>1636630.859375</v>
      </c>
      <c r="E15" s="10">
        <f t="shared" ref="E15:E25" si="0">C15-D15</f>
        <v>-236630.859375</v>
      </c>
    </row>
    <row r="16" spans="1:5" x14ac:dyDescent="0.25">
      <c r="A16" s="4">
        <v>15</v>
      </c>
      <c r="B16" s="3">
        <v>70000</v>
      </c>
      <c r="C16" s="3">
        <v>1890000</v>
      </c>
      <c r="D16" s="11">
        <f>D15+(0.5*E15)</f>
        <v>1518315.4296875</v>
      </c>
      <c r="E16" s="10">
        <f t="shared" si="0"/>
        <v>371684.5703125</v>
      </c>
    </row>
    <row r="17" spans="1:5" x14ac:dyDescent="0.25">
      <c r="A17" s="4">
        <v>16</v>
      </c>
      <c r="B17" s="3">
        <v>25000</v>
      </c>
      <c r="C17" s="3">
        <v>3200000</v>
      </c>
      <c r="D17" s="11">
        <f>D16+(0.5*E16)</f>
        <v>1704157.71484375</v>
      </c>
      <c r="E17" s="10">
        <f t="shared" si="0"/>
        <v>1495842.28515625</v>
      </c>
    </row>
    <row r="18" spans="1:5" x14ac:dyDescent="0.25">
      <c r="A18" s="4">
        <v>17</v>
      </c>
      <c r="B18" s="3">
        <v>30000</v>
      </c>
      <c r="C18" s="3">
        <v>2200000</v>
      </c>
      <c r="D18" s="11">
        <f>D17+(0.5*E17)</f>
        <v>2452078.857421875</v>
      </c>
      <c r="E18" s="10">
        <f t="shared" si="0"/>
        <v>-252078.857421875</v>
      </c>
    </row>
    <row r="19" spans="1:5" x14ac:dyDescent="0.25">
      <c r="A19" s="4">
        <v>18</v>
      </c>
      <c r="B19" s="3">
        <v>60000</v>
      </c>
      <c r="C19" s="3">
        <v>1440000</v>
      </c>
      <c r="D19" s="11">
        <f>D18+(0.5*E18)</f>
        <v>2326039.4287109375</v>
      </c>
      <c r="E19" s="10">
        <f t="shared" si="0"/>
        <v>-886039.4287109375</v>
      </c>
    </row>
    <row r="20" spans="1:5" x14ac:dyDescent="0.25">
      <c r="A20" s="4">
        <v>19</v>
      </c>
      <c r="B20" s="3">
        <v>80000</v>
      </c>
      <c r="C20" s="3">
        <v>4000000</v>
      </c>
      <c r="D20" s="11">
        <f>D19+(0.5*E19)</f>
        <v>1883019.7143554688</v>
      </c>
      <c r="E20" s="10">
        <f t="shared" si="0"/>
        <v>2116980.2856445312</v>
      </c>
    </row>
    <row r="21" spans="1:5" x14ac:dyDescent="0.25">
      <c r="A21" s="4">
        <v>20</v>
      </c>
      <c r="B21" s="3">
        <v>50000</v>
      </c>
      <c r="C21" s="3">
        <v>4100000</v>
      </c>
      <c r="D21" s="11">
        <f>D20+(0.5*E20)</f>
        <v>2941509.8571777344</v>
      </c>
      <c r="E21" s="10">
        <f t="shared" si="0"/>
        <v>1158490.1428222656</v>
      </c>
    </row>
    <row r="22" spans="1:5" x14ac:dyDescent="0.25">
      <c r="D22" s="11">
        <f>D21+(0.5*E21)</f>
        <v>3520754.9285888672</v>
      </c>
      <c r="E22" s="10">
        <f t="shared" si="0"/>
        <v>-3520754.9285888672</v>
      </c>
    </row>
    <row r="23" spans="1:5" x14ac:dyDescent="0.25">
      <c r="D23" s="11">
        <f>D22+(0.5*E22)</f>
        <v>1760377.4642944336</v>
      </c>
      <c r="E23" s="10">
        <f t="shared" si="0"/>
        <v>-1760377.4642944336</v>
      </c>
    </row>
    <row r="24" spans="1:5" x14ac:dyDescent="0.25">
      <c r="D24" s="11">
        <f>D23+(0.5*E23)</f>
        <v>880188.7321472168</v>
      </c>
      <c r="E24" s="10">
        <f t="shared" si="0"/>
        <v>-880188.7321472168</v>
      </c>
    </row>
    <row r="25" spans="1:5" x14ac:dyDescent="0.25">
      <c r="D25" s="11">
        <f>D24+(0.5*E24)</f>
        <v>440094.3660736084</v>
      </c>
      <c r="E25" s="10">
        <f t="shared" si="0"/>
        <v>-440094.3660736084</v>
      </c>
    </row>
    <row r="28" spans="1:5" x14ac:dyDescent="0.25">
      <c r="D28">
        <f>Data!B17+Data!B18*Data!A22+Data!B19*Data!B22</f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h</cp:lastModifiedBy>
  <dcterms:created xsi:type="dcterms:W3CDTF">2007-05-15T19:37:48Z</dcterms:created>
  <dcterms:modified xsi:type="dcterms:W3CDTF">2023-01-07T12:45:49Z</dcterms:modified>
</cp:coreProperties>
</file>