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5CE095F-2186-4A68-A8C9-2EA4F9636D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udent Result" sheetId="1" r:id="rId1"/>
    <sheet name="Expense Tracker" sheetId="2" r:id="rId2"/>
    <sheet name="Sales Report" sheetId="3" r:id="rId3"/>
  </sheets>
  <definedNames>
    <definedName name="_xlnm._FilterDatabase" localSheetId="1" hidden="1">'Expense Tracker'!$A$1:$E$7</definedName>
    <definedName name="_xlnm._FilterDatabase" localSheetId="2" hidden="1">'Sales Report'!$A$1:$D$6</definedName>
    <definedName name="_xlnm._FilterDatabase" localSheetId="0" hidden="1">'Student Result'!$A$10:$B$13</definedName>
  </definedNames>
  <calcPr calcId="191029"/>
  <pivotCaches>
    <pivotCache cacheId="0" r:id="rId4"/>
    <pivotCache cacheId="1" r:id="rId5"/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2" i="1"/>
  <c r="G3" i="1"/>
  <c r="G4" i="1"/>
  <c r="G5" i="1"/>
  <c r="G6" i="1"/>
  <c r="D3" i="3"/>
  <c r="D4" i="3"/>
  <c r="D5" i="3"/>
  <c r="D6" i="3"/>
  <c r="D2" i="3"/>
  <c r="E2" i="2"/>
  <c r="F3" i="1"/>
  <c r="F4" i="1"/>
  <c r="F5" i="1"/>
  <c r="F6" i="1"/>
  <c r="F2" i="1"/>
</calcChain>
</file>

<file path=xl/sharedStrings.xml><?xml version="1.0" encoding="utf-8"?>
<sst xmlns="http://schemas.openxmlformats.org/spreadsheetml/2006/main" count="68" uniqueCount="46">
  <si>
    <t>Roll No</t>
  </si>
  <si>
    <t>Name</t>
  </si>
  <si>
    <t>Math</t>
  </si>
  <si>
    <t>Science</t>
  </si>
  <si>
    <t>English</t>
  </si>
  <si>
    <t>Total</t>
  </si>
  <si>
    <t>%</t>
  </si>
  <si>
    <t>Grade</t>
  </si>
  <si>
    <t>Raj</t>
  </si>
  <si>
    <t>Meera</t>
  </si>
  <si>
    <t>Hiren</t>
  </si>
  <si>
    <t>Sejal</t>
  </si>
  <si>
    <t>Karan</t>
  </si>
  <si>
    <t>Date</t>
  </si>
  <si>
    <t>Expense Type</t>
  </si>
  <si>
    <t>Amount</t>
  </si>
  <si>
    <t>Payment Mode</t>
  </si>
  <si>
    <t>01-08-2025</t>
  </si>
  <si>
    <t>Food</t>
  </si>
  <si>
    <t>Cash</t>
  </si>
  <si>
    <t>02-08-2025</t>
  </si>
  <si>
    <t>Travel</t>
  </si>
  <si>
    <t>UPI</t>
  </si>
  <si>
    <t>03-08-2025</t>
  </si>
  <si>
    <t>Rent</t>
  </si>
  <si>
    <t>Bank</t>
  </si>
  <si>
    <t>04-08-2025</t>
  </si>
  <si>
    <t>Shopping</t>
  </si>
  <si>
    <t>Card</t>
  </si>
  <si>
    <t>05-08-2025</t>
  </si>
  <si>
    <t>06-08-2025</t>
  </si>
  <si>
    <t>Product</t>
  </si>
  <si>
    <t>Quantity</t>
  </si>
  <si>
    <t>Price</t>
  </si>
  <si>
    <t>Total Sales</t>
  </si>
  <si>
    <t>Pen</t>
  </si>
  <si>
    <t>Notebook</t>
  </si>
  <si>
    <t>Bag</t>
  </si>
  <si>
    <t>Bottle</t>
  </si>
  <si>
    <t>Pencil</t>
  </si>
  <si>
    <t>Row Labels</t>
  </si>
  <si>
    <t>Grand Total</t>
  </si>
  <si>
    <t>Sum of %</t>
  </si>
  <si>
    <t>Highlight</t>
  </si>
  <si>
    <t>Sum of Total Sales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</si>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</sst>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9" fontId="1" fillId="0" borderId="1" xfId="0" applyNumberFormat="1" applyFont="1" applyBorder="1" applyAlignment="1">
      <alignment horizontal="center" vertical="top"/>
    </xf>
    <xf numFmtId="9" fontId="0" fillId="0" borderId="1" xfId="0" applyNumberFormat="1" applyBorder="1"/>
    <xf numFmtId="9" fontId="0" fillId="0" borderId="0" xfId="0" applyNumberFormat="1"/>
    <xf numFmtId="0" fontId="2" fillId="0" borderId="2" xfId="0" applyFont="1" applyFill="1" applyBorder="1"/>
    <xf numFmtId="10" fontId="2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90286351706036749"/>
          <c:h val="0.75010279965004378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910159"/>
        <c:axId val="786473839"/>
      </c:barChart>
      <c:catAx>
        <c:axId val="78891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73839"/>
        <c:crosses val="autoZero"/>
        <c:auto val="1"/>
        <c:lblAlgn val="ctr"/>
        <c:lblOffset val="100"/>
        <c:noMultiLvlLbl val="0"/>
      </c:catAx>
      <c:valAx>
        <c:axId val="7864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[Excel_Beginner_Projects.xlsx]Student Result!PivotTable6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Result'!$K$1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Result'!$J$2:$J$7</c:f>
              <c:strCache>
                <c:ptCount val="5"/>
                <c:pt idx="0">
                  <c:v>Hiren</c:v>
                </c:pt>
                <c:pt idx="1">
                  <c:v>Karan</c:v>
                </c:pt>
                <c:pt idx="2">
                  <c:v>Meera</c:v>
                </c:pt>
                <c:pt idx="3">
                  <c:v>Raj</c:v>
                </c:pt>
                <c:pt idx="4">
                  <c:v>Sejal</c:v>
                </c:pt>
              </c:strCache>
            </c:strRef>
          </c:cat>
          <c:val>
            <c:numRef>
              <c:f>'Student Result'!$K$2:$K$7</c:f>
              <c:numCache>
                <c:formatCode>0%</c:formatCode>
                <c:ptCount val="5"/>
                <c:pt idx="0">
                  <c:v>0.89333333333333331</c:v>
                </c:pt>
                <c:pt idx="1">
                  <c:v>0.86333333333333329</c:v>
                </c:pt>
                <c:pt idx="2">
                  <c:v>0.46666666666666667</c:v>
                </c:pt>
                <c:pt idx="3">
                  <c:v>0.75666666666666671</c:v>
                </c:pt>
                <c:pt idx="4">
                  <c:v>0.33666666666666667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F-4422-8185-22858D74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144111"/>
        <c:axId val="999146031"/>
      </c:barChart>
      <c:catAx>
        <c:axId val="99914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46031"/>
        <c:crosses val="autoZero"/>
        <c:auto val="1"/>
        <c:lblAlgn val="ctr"/>
        <c:lblOffset val="100"/>
        <c:noMultiLvlLbl val="0"/>
      </c:catAx>
      <c:valAx>
        <c:axId val="9991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4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[Excel_Beginner_Projects.xlsx]Expense Tracker!PivotTable5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'Expense Tracker'!$I$1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62-4E48-A4F8-D007F5C600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62-4E48-A4F8-D007F5C600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62-4E48-A4F8-D007F5C600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62-4E48-A4F8-D007F5C600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Tracker'!$H$2:$H$6</c:f>
              <c:strCache>
                <c:ptCount val="4"/>
                <c:pt idx="0">
                  <c:v>Food</c:v>
                </c:pt>
                <c:pt idx="1">
                  <c:v>Rent</c:v>
                </c:pt>
                <c:pt idx="2">
                  <c:v>Shopping</c:v>
                </c:pt>
                <c:pt idx="3">
                  <c:v>Travel</c:v>
                </c:pt>
              </c:strCache>
            </c:strRef>
          </c:cat>
          <c:val>
            <c:numRef>
              <c:f>'Expense Tracker'!$I$2:$I$6</c:f>
              <c:numCache>
                <c:formatCode>General</c:formatCode>
                <c:ptCount val="4"/>
                <c:pt idx="0">
                  <c:v>750</c:v>
                </c:pt>
                <c:pt idx="1">
                  <c:v>5000</c:v>
                </c:pt>
                <c:pt idx="2">
                  <c:v>2200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B-4220-9B41-750FEA83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[Excel_Beginner_Projects.xlsx]Sales Report!PivotTable4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Report'!$H$1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Report'!$G$2:$G$7</c:f>
              <c:strCache>
                <c:ptCount val="5"/>
                <c:pt idx="0">
                  <c:v>Bag</c:v>
                </c:pt>
                <c:pt idx="1">
                  <c:v>Bottle</c:v>
                </c:pt>
                <c:pt idx="2">
                  <c:v>Notebook</c:v>
                </c:pt>
                <c:pt idx="3">
                  <c:v>Pen</c:v>
                </c:pt>
                <c:pt idx="4">
                  <c:v>Pencil</c:v>
                </c:pt>
              </c:strCache>
            </c:strRef>
          </c:cat>
          <c:val>
            <c:numRef>
              <c:f>'Sales Report'!$H$2:$H$7</c:f>
              <c:numCache>
                <c:formatCode>General</c:formatCode>
                <c:ptCount val="5"/>
                <c:pt idx="0">
                  <c:v>4500</c:v>
                </c:pt>
                <c:pt idx="1">
                  <c:v>2400</c:v>
                </c:pt>
                <c:pt idx="2">
                  <c:v>1200</c:v>
                </c:pt>
                <c:pt idx="3">
                  <c:v>500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D-47F1-906F-D87C0191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9936063"/>
        <c:axId val="879935583"/>
      </c:barChart>
      <c:catAx>
        <c:axId val="87993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5583"/>
        <c:crosses val="autoZero"/>
        <c:auto val="1"/>
        <c:lblAlgn val="ctr"/>
        <c:lblOffset val="100"/>
        <c:noMultiLvlLbl val="0"/>
      </c:catAx>
      <c:valAx>
        <c:axId val="87993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93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152399</xdr:rowOff>
    </xdr:from>
    <xdr:to>
      <xdr:col>4</xdr:col>
      <xdr:colOff>314325</xdr:colOff>
      <xdr:row>22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ABE8-C0CA-24E1-AE07-7D796CDE7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0</xdr:row>
      <xdr:rowOff>33337</xdr:rowOff>
    </xdr:from>
    <xdr:to>
      <xdr:col>19</xdr:col>
      <xdr:colOff>142875</xdr:colOff>
      <xdr:row>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38269-42CD-925A-0637-B7D9D2AC1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0</xdr:row>
      <xdr:rowOff>0</xdr:rowOff>
    </xdr:from>
    <xdr:to>
      <xdr:col>14</xdr:col>
      <xdr:colOff>238125</xdr:colOff>
      <xdr:row>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2F4EB-971A-35B9-A2BF-A477B662D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0</xdr:row>
      <xdr:rowOff>0</xdr:rowOff>
    </xdr:from>
    <xdr:to>
      <xdr:col>15</xdr:col>
      <xdr:colOff>590550</xdr:colOff>
      <xdr:row>13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B0576-56AB-6DE4-EC6A-27AE10AAC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98.972915509257" createdVersion="8" refreshedVersion="8" minRefreshableVersion="3" recordCount="5" xr:uid="{1A3675D2-EAC5-47E0-AF9D-B05189B1192F}">
  <cacheSource type="worksheet">
    <worksheetSource ref="A1:D6" sheet="Sales Report"/>
  </cacheSource>
  <cacheFields count="4">
    <cacheField name="Product" numFmtId="0">
      <sharedItems count="5">
        <s v="Pen"/>
        <s v="Notebook"/>
        <s v="Bag"/>
        <s v="Bottle"/>
        <s v="Pencil"/>
      </sharedItems>
    </cacheField>
    <cacheField name="Quantity" numFmtId="0">
      <sharedItems containsSemiMixedTypes="0" containsString="0" containsNumber="1" containsInteger="1" minValue="10" maxValue="100"/>
    </cacheField>
    <cacheField name="Price" numFmtId="0">
      <sharedItems containsSemiMixedTypes="0" containsString="0" containsNumber="1" containsInteger="1" minValue="5" maxValue="450"/>
    </cacheField>
    <cacheField name="Total Sales" numFmtId="0">
      <sharedItems containsSemiMixedTypes="0" containsString="0" containsNumber="1" containsInteger="1" minValue="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98.992262037034" createdVersion="8" refreshedVersion="8" minRefreshableVersion="3" recordCount="5" xr:uid="{082D0AB7-6318-4A07-9A6E-D13059BEB75D}">
  <cacheSource type="worksheet">
    <worksheetSource ref="A1:H6" sheet="Student Result"/>
  </cacheSource>
  <cacheFields count="8">
    <cacheField name="Roll No" numFmtId="0">
      <sharedItems containsSemiMixedTypes="0" containsString="0" containsNumber="1" containsInteger="1" minValue="101" maxValue="105"/>
    </cacheField>
    <cacheField name="Name" numFmtId="0">
      <sharedItems count="5">
        <s v="Raj"/>
        <s v="Meera"/>
        <s v="Hiren"/>
        <s v="Sejal"/>
        <s v="Karan"/>
      </sharedItems>
    </cacheField>
    <cacheField name="Math" numFmtId="0">
      <sharedItems containsSemiMixedTypes="0" containsString="0" containsNumber="1" containsInteger="1" minValue="37" maxValue="92"/>
    </cacheField>
    <cacheField name="Science" numFmtId="0">
      <sharedItems containsSemiMixedTypes="0" containsString="0" containsNumber="1" containsInteger="1" minValue="39" maxValue="92"/>
    </cacheField>
    <cacheField name="English" numFmtId="0">
      <sharedItems containsSemiMixedTypes="0" containsString="0" containsNumber="1" containsInteger="1" minValue="25" maxValue="87"/>
    </cacheField>
    <cacheField name="Total" numFmtId="0">
      <sharedItems containsSemiMixedTypes="0" containsString="0" containsNumber="1" containsInteger="1" minValue="101" maxValue="268"/>
    </cacheField>
    <cacheField name="%" numFmtId="9">
      <sharedItems containsSemiMixedTypes="0" containsString="0" containsNumber="1" minValue="0.33666666666666667" maxValue="0.89333333333333331"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99.001089699072" createdVersion="8" refreshedVersion="8" minRefreshableVersion="3" recordCount="5" xr:uid="{80A12A16-C3AE-4F5F-A236-6027A37FB2E2}">
  <cacheSource type="worksheet">
    <worksheetSource ref="A1:D6" sheet="Expense Tracker"/>
  </cacheSource>
  <cacheFields count="4">
    <cacheField name="Date" numFmtId="0">
      <sharedItems/>
    </cacheField>
    <cacheField name="Expense Type" numFmtId="0">
      <sharedItems count="4">
        <s v="Food"/>
        <s v="Travel"/>
        <s v="Rent"/>
        <s v="Shopping"/>
      </sharedItems>
    </cacheField>
    <cacheField name="Amount" numFmtId="0">
      <sharedItems containsSemiMixedTypes="0" containsString="0" containsNumber="1" containsInteger="1" minValue="120" maxValue="5000"/>
    </cacheField>
    <cacheField name="Payment 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0"/>
    <n v="10"/>
    <n v="500"/>
  </r>
  <r>
    <x v="1"/>
    <n v="30"/>
    <n v="40"/>
    <n v="1200"/>
  </r>
  <r>
    <x v="2"/>
    <n v="10"/>
    <n v="450"/>
    <n v="4500"/>
  </r>
  <r>
    <x v="3"/>
    <n v="20"/>
    <n v="120"/>
    <n v="2400"/>
  </r>
  <r>
    <x v="4"/>
    <n v="100"/>
    <n v="5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01"/>
    <x v="0"/>
    <n v="78"/>
    <n v="67"/>
    <n v="82"/>
    <n v="227"/>
    <n v="0.75666666666666671"/>
    <s v="Fail"/>
  </r>
  <r>
    <n v="102"/>
    <x v="1"/>
    <n v="55"/>
    <n v="49"/>
    <n v="36"/>
    <n v="140"/>
    <n v="0.46666666666666667"/>
    <s v="Fail"/>
  </r>
  <r>
    <n v="103"/>
    <x v="2"/>
    <n v="89"/>
    <n v="92"/>
    <n v="87"/>
    <n v="268"/>
    <n v="0.89333333333333331"/>
    <s v="Fail"/>
  </r>
  <r>
    <n v="104"/>
    <x v="3"/>
    <n v="37"/>
    <n v="39"/>
    <n v="25"/>
    <n v="101"/>
    <n v="0.33666666666666667"/>
    <s v="Fail"/>
  </r>
  <r>
    <n v="105"/>
    <x v="4"/>
    <n v="92"/>
    <n v="81"/>
    <n v="86"/>
    <n v="259"/>
    <n v="0.86333333333333329"/>
    <s v="Fai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01-08-2025"/>
    <x v="0"/>
    <n v="350"/>
    <s v="Cash"/>
  </r>
  <r>
    <s v="02-08-2025"/>
    <x v="1"/>
    <n v="120"/>
    <s v="UPI"/>
  </r>
  <r>
    <s v="03-08-2025"/>
    <x v="2"/>
    <n v="5000"/>
    <s v="Bank"/>
  </r>
  <r>
    <s v="04-08-2025"/>
    <x v="3"/>
    <n v="2200"/>
    <s v="Card"/>
  </r>
  <r>
    <s v="05-08-2025"/>
    <x v="0"/>
    <n v="400"/>
    <s v="Cas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8BC03-DB31-47E3-998F-AB827CCB28A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1:K7" firstHeaderRow="1" firstDataRow="1" firstDataCol="1"/>
  <pivotFields count="8">
    <pivotField showAll="0"/>
    <pivotField axis="axisRow" showAll="0" measureFilter="1">
      <items count="6">
        <item x="2"/>
        <item x="4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numFmtId="9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%" fld="6" baseField="1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90907-34A8-494E-98C6-A7A47E8F2B4D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:I6" firstHeaderRow="1" firstDataRow="1" firstDataCol="1"/>
  <pivotFields count="4">
    <pivotField showAll="0"/>
    <pivotField axis="axisRow" showAll="0" measureFilter="1">
      <items count="5">
        <item x="0"/>
        <item x="2"/>
        <item x="3"/>
        <item x="1"/>
        <item t="default"/>
      </items>
    </pivotField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top="0"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5132-BE22-4F6D-A924-DC8C9EBC489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1:H7" firstHeaderRow="1" firstDataRow="1" firstDataCol="1"/>
  <pivotFields count="4"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K19" sqref="K19"/>
    </sheetView>
  </sheetViews>
  <sheetFormatPr defaultRowHeight="15" x14ac:dyDescent="0.25"/>
  <cols>
    <col min="7" max="7" width="9.140625" customWidth="1"/>
    <col min="9" max="9" width="12" bestFit="1" customWidth="1"/>
    <col min="10" max="10" width="13.140625" bestFit="1" customWidth="1"/>
    <col min="11" max="11" width="9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1" t="s">
        <v>7</v>
      </c>
      <c r="J1" s="3" t="s">
        <v>40</v>
      </c>
      <c r="K1" t="s">
        <v>42</v>
      </c>
    </row>
    <row r="2" spans="1:11" x14ac:dyDescent="0.25">
      <c r="A2" s="2">
        <v>101</v>
      </c>
      <c r="B2" s="2" t="s">
        <v>8</v>
      </c>
      <c r="C2" s="2">
        <v>78</v>
      </c>
      <c r="D2" s="2">
        <v>67</v>
      </c>
      <c r="E2" s="2">
        <v>82</v>
      </c>
      <c r="F2" s="2">
        <f>SUM(C2,D2,E2)</f>
        <v>227</v>
      </c>
      <c r="G2" s="10">
        <f>F2/300</f>
        <v>0.75666666666666671</v>
      </c>
      <c r="H2" s="2" t="str">
        <f>IF(G2&gt;=35%,"Pass","Fail")</f>
        <v>Pass</v>
      </c>
      <c r="J2" s="4" t="s">
        <v>10</v>
      </c>
      <c r="K2" s="11">
        <v>0.89333333333333331</v>
      </c>
    </row>
    <row r="3" spans="1:11" x14ac:dyDescent="0.25">
      <c r="A3" s="2">
        <v>102</v>
      </c>
      <c r="B3" s="2" t="s">
        <v>9</v>
      </c>
      <c r="C3" s="2">
        <v>55</v>
      </c>
      <c r="D3" s="2">
        <v>49</v>
      </c>
      <c r="E3" s="2">
        <v>36</v>
      </c>
      <c r="F3" s="2">
        <f t="shared" ref="F3:F6" si="0">SUM(C3,D3,E3)</f>
        <v>140</v>
      </c>
      <c r="G3" s="10">
        <f t="shared" ref="G3:G6" si="1">F3/300</f>
        <v>0.46666666666666667</v>
      </c>
      <c r="H3" s="2" t="str">
        <f t="shared" ref="H3:H6" si="2">IF(G3&gt;=35%,"Pass","Fail")</f>
        <v>Pass</v>
      </c>
      <c r="J3" s="4" t="s">
        <v>12</v>
      </c>
      <c r="K3" s="11">
        <v>0.86333333333333329</v>
      </c>
    </row>
    <row r="4" spans="1:11" x14ac:dyDescent="0.25">
      <c r="A4" s="2">
        <v>103</v>
      </c>
      <c r="B4" s="2" t="s">
        <v>10</v>
      </c>
      <c r="C4" s="2">
        <v>89</v>
      </c>
      <c r="D4" s="2">
        <v>92</v>
      </c>
      <c r="E4" s="2">
        <v>87</v>
      </c>
      <c r="F4" s="2">
        <f t="shared" si="0"/>
        <v>268</v>
      </c>
      <c r="G4" s="10">
        <f t="shared" si="1"/>
        <v>0.89333333333333331</v>
      </c>
      <c r="H4" s="2" t="str">
        <f t="shared" si="2"/>
        <v>Pass</v>
      </c>
      <c r="J4" s="4" t="s">
        <v>9</v>
      </c>
      <c r="K4" s="11">
        <v>0.46666666666666667</v>
      </c>
    </row>
    <row r="5" spans="1:11" x14ac:dyDescent="0.25">
      <c r="A5" s="2">
        <v>104</v>
      </c>
      <c r="B5" s="2" t="s">
        <v>11</v>
      </c>
      <c r="C5" s="2">
        <v>37</v>
      </c>
      <c r="D5" s="2">
        <v>39</v>
      </c>
      <c r="E5" s="2">
        <v>25</v>
      </c>
      <c r="F5" s="2">
        <f t="shared" si="0"/>
        <v>101</v>
      </c>
      <c r="G5" s="10">
        <f t="shared" si="1"/>
        <v>0.33666666666666667</v>
      </c>
      <c r="H5" s="2" t="str">
        <f t="shared" si="2"/>
        <v>Fail</v>
      </c>
      <c r="J5" s="4" t="s">
        <v>8</v>
      </c>
      <c r="K5" s="11">
        <v>0.75666666666666671</v>
      </c>
    </row>
    <row r="6" spans="1:11" x14ac:dyDescent="0.25">
      <c r="A6" s="2">
        <v>105</v>
      </c>
      <c r="B6" s="2" t="s">
        <v>12</v>
      </c>
      <c r="C6" s="2">
        <v>92</v>
      </c>
      <c r="D6" s="2">
        <v>81</v>
      </c>
      <c r="E6" s="2">
        <v>86</v>
      </c>
      <c r="F6" s="2">
        <f t="shared" si="0"/>
        <v>259</v>
      </c>
      <c r="G6" s="10">
        <f t="shared" si="1"/>
        <v>0.86333333333333329</v>
      </c>
      <c r="H6" s="2" t="str">
        <f t="shared" si="2"/>
        <v>Pass</v>
      </c>
      <c r="J6" s="4" t="s">
        <v>11</v>
      </c>
      <c r="K6" s="11">
        <v>0.33666666666666667</v>
      </c>
    </row>
    <row r="7" spans="1:11" x14ac:dyDescent="0.25">
      <c r="J7" s="4" t="s">
        <v>41</v>
      </c>
      <c r="K7" s="11">
        <v>3.3166666666666664</v>
      </c>
    </row>
    <row r="10" spans="1:11" x14ac:dyDescent="0.25">
      <c r="B10" s="12"/>
    </row>
    <row r="11" spans="1:11" x14ac:dyDescent="0.25">
      <c r="A11" s="4"/>
      <c r="B11" s="13"/>
    </row>
    <row r="12" spans="1:11" x14ac:dyDescent="0.25">
      <c r="A12" s="4"/>
      <c r="B12" s="5"/>
    </row>
    <row r="13" spans="1:11" x14ac:dyDescent="0.25">
      <c r="A13" s="4"/>
      <c r="B13" s="5"/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I19" sqref="I19"/>
    </sheetView>
  </sheetViews>
  <sheetFormatPr defaultRowHeight="15" x14ac:dyDescent="0.25"/>
  <cols>
    <col min="1" max="1" width="15" customWidth="1"/>
    <col min="2" max="2" width="12.5703125" customWidth="1"/>
    <col min="3" max="3" width="10.28515625" customWidth="1"/>
    <col min="4" max="4" width="15.85546875" customWidth="1"/>
    <col min="8" max="8" width="13.140625" bestFit="1" customWidth="1"/>
    <col min="9" max="9" width="14.85546875" bestFit="1" customWidth="1"/>
  </cols>
  <sheetData>
    <row r="1" spans="1:9" x14ac:dyDescent="0.25">
      <c r="A1" s="1" t="s">
        <v>13</v>
      </c>
      <c r="B1" s="1" t="s">
        <v>14</v>
      </c>
      <c r="C1" s="6" t="s">
        <v>15</v>
      </c>
      <c r="D1" s="1" t="s">
        <v>16</v>
      </c>
      <c r="E1" s="7" t="s">
        <v>43</v>
      </c>
      <c r="F1" s="8"/>
      <c r="H1" s="3" t="s">
        <v>40</v>
      </c>
      <c r="I1" t="s">
        <v>45</v>
      </c>
    </row>
    <row r="2" spans="1:9" x14ac:dyDescent="0.25">
      <c r="A2" t="s">
        <v>17</v>
      </c>
      <c r="B2" t="s">
        <v>18</v>
      </c>
      <c r="C2">
        <v>350</v>
      </c>
      <c r="D2" t="s">
        <v>19</v>
      </c>
      <c r="E2">
        <f>MAX(C2:C7)</f>
        <v>5000</v>
      </c>
      <c r="H2" s="4" t="s">
        <v>18</v>
      </c>
      <c r="I2" s="5">
        <v>750</v>
      </c>
    </row>
    <row r="3" spans="1:9" x14ac:dyDescent="0.25">
      <c r="A3" t="s">
        <v>20</v>
      </c>
      <c r="B3" t="s">
        <v>21</v>
      </c>
      <c r="C3">
        <v>120</v>
      </c>
      <c r="D3" t="s">
        <v>22</v>
      </c>
      <c r="H3" s="4" t="s">
        <v>24</v>
      </c>
      <c r="I3" s="5">
        <v>5000</v>
      </c>
    </row>
    <row r="4" spans="1:9" x14ac:dyDescent="0.25">
      <c r="A4" t="s">
        <v>23</v>
      </c>
      <c r="B4" t="s">
        <v>24</v>
      </c>
      <c r="C4">
        <v>5000</v>
      </c>
      <c r="D4" t="s">
        <v>25</v>
      </c>
      <c r="H4" s="4" t="s">
        <v>27</v>
      </c>
      <c r="I4" s="5">
        <v>2200</v>
      </c>
    </row>
    <row r="5" spans="1:9" x14ac:dyDescent="0.25">
      <c r="A5" t="s">
        <v>26</v>
      </c>
      <c r="B5" t="s">
        <v>27</v>
      </c>
      <c r="C5">
        <v>2200</v>
      </c>
      <c r="D5" t="s">
        <v>28</v>
      </c>
      <c r="H5" s="4" t="s">
        <v>21</v>
      </c>
      <c r="I5" s="5">
        <v>120</v>
      </c>
    </row>
    <row r="6" spans="1:9" x14ac:dyDescent="0.25">
      <c r="A6" t="s">
        <v>29</v>
      </c>
      <c r="B6" t="s">
        <v>18</v>
      </c>
      <c r="C6">
        <v>400</v>
      </c>
      <c r="D6" t="s">
        <v>19</v>
      </c>
      <c r="H6" s="4" t="s">
        <v>41</v>
      </c>
      <c r="I6" s="5">
        <v>8070</v>
      </c>
    </row>
    <row r="7" spans="1:9" x14ac:dyDescent="0.25">
      <c r="A7" t="s">
        <v>30</v>
      </c>
      <c r="B7" t="s">
        <v>21</v>
      </c>
      <c r="C7">
        <v>150</v>
      </c>
      <c r="D7" t="s">
        <v>22</v>
      </c>
    </row>
  </sheetData>
  <autoFilter ref="A1:E7" xr:uid="{00000000-0001-0000-0100-000000000000}"/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L16" sqref="L16"/>
    </sheetView>
  </sheetViews>
  <sheetFormatPr defaultRowHeight="15" x14ac:dyDescent="0.25"/>
  <cols>
    <col min="1" max="1" width="13.85546875" customWidth="1"/>
    <col min="2" max="2" width="11.7109375" customWidth="1"/>
    <col min="3" max="3" width="12.7109375" customWidth="1"/>
    <col min="4" max="4" width="15.7109375" customWidth="1"/>
    <col min="7" max="7" width="13.140625" bestFit="1" customWidth="1"/>
    <col min="8" max="8" width="17.28515625" bestFit="1" customWidth="1"/>
  </cols>
  <sheetData>
    <row r="1" spans="1:8" x14ac:dyDescent="0.25">
      <c r="A1" s="1" t="s">
        <v>31</v>
      </c>
      <c r="B1" s="1" t="s">
        <v>32</v>
      </c>
      <c r="C1" s="1" t="s">
        <v>33</v>
      </c>
      <c r="D1" s="1" t="s">
        <v>34</v>
      </c>
      <c r="G1" s="3" t="s">
        <v>40</v>
      </c>
      <c r="H1" t="s">
        <v>44</v>
      </c>
    </row>
    <row r="2" spans="1:8" x14ac:dyDescent="0.25">
      <c r="A2" t="s">
        <v>35</v>
      </c>
      <c r="B2">
        <v>50</v>
      </c>
      <c r="C2">
        <v>10</v>
      </c>
      <c r="D2">
        <f>B2*C2</f>
        <v>500</v>
      </c>
      <c r="G2" s="4" t="s">
        <v>37</v>
      </c>
      <c r="H2" s="5">
        <v>4500</v>
      </c>
    </row>
    <row r="3" spans="1:8" x14ac:dyDescent="0.25">
      <c r="A3" t="s">
        <v>36</v>
      </c>
      <c r="B3">
        <v>30</v>
      </c>
      <c r="C3">
        <v>40</v>
      </c>
      <c r="D3">
        <f t="shared" ref="D3:D6" si="0">B3*C3</f>
        <v>1200</v>
      </c>
      <c r="G3" s="4" t="s">
        <v>38</v>
      </c>
      <c r="H3" s="5">
        <v>2400</v>
      </c>
    </row>
    <row r="4" spans="1:8" x14ac:dyDescent="0.25">
      <c r="A4" t="s">
        <v>37</v>
      </c>
      <c r="B4">
        <v>10</v>
      </c>
      <c r="C4">
        <v>450</v>
      </c>
      <c r="D4">
        <f t="shared" si="0"/>
        <v>4500</v>
      </c>
      <c r="G4" s="4" t="s">
        <v>36</v>
      </c>
      <c r="H4" s="5">
        <v>1200</v>
      </c>
    </row>
    <row r="5" spans="1:8" x14ac:dyDescent="0.25">
      <c r="A5" t="s">
        <v>38</v>
      </c>
      <c r="B5">
        <v>20</v>
      </c>
      <c r="C5">
        <v>120</v>
      </c>
      <c r="D5">
        <f t="shared" si="0"/>
        <v>2400</v>
      </c>
      <c r="G5" s="4" t="s">
        <v>35</v>
      </c>
      <c r="H5" s="5">
        <v>500</v>
      </c>
    </row>
    <row r="6" spans="1:8" x14ac:dyDescent="0.25">
      <c r="A6" t="s">
        <v>39</v>
      </c>
      <c r="B6">
        <v>100</v>
      </c>
      <c r="C6">
        <v>5</v>
      </c>
      <c r="D6">
        <f t="shared" si="0"/>
        <v>500</v>
      </c>
      <c r="G6" s="4" t="s">
        <v>39</v>
      </c>
      <c r="H6" s="5">
        <v>500</v>
      </c>
    </row>
    <row r="7" spans="1:8" x14ac:dyDescent="0.25">
      <c r="G7" s="4" t="s">
        <v>41</v>
      </c>
      <c r="H7" s="5">
        <v>9100</v>
      </c>
    </row>
  </sheetData>
  <autoFilter ref="A1:D6" xr:uid="{00000000-0001-0000-0200-000000000000}"/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Result</vt:lpstr>
      <vt:lpstr>Expense Tracker</vt:lpstr>
      <vt:lpstr>Sales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hastipaladiya2001@gmail.com</cp:lastModifiedBy>
  <dcterms:created xsi:type="dcterms:W3CDTF">2025-08-29T17:23:43Z</dcterms:created>
  <dcterms:modified xsi:type="dcterms:W3CDTF">2025-09-01T17:52:29Z</dcterms:modified>
</cp:coreProperties>
</file>