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verisgroup-my.sharepoint.com/personal/rmigueab_emeal_nttdata_com/Documents/Desktop/"/>
    </mc:Choice>
  </mc:AlternateContent>
  <xr:revisionPtr revIDLastSave="2" documentId="8_{493ED382-C924-4C04-B9AA-BDA555BFE435}" xr6:coauthVersionLast="47" xr6:coauthVersionMax="47" xr10:uidLastSave="{243F6B15-15DC-425C-B8C7-EE7DDFD7FF98}"/>
  <bookViews>
    <workbookView xWindow="-120" yWindow="-120" windowWidth="29040" windowHeight="15990" tabRatio="807" xr2:uid="{00000000-000D-0000-FFFF-FFFF00000000}"/>
  </bookViews>
  <sheets>
    <sheet name="Distribuição Pontos Flex" sheetId="1" r:id="rId1"/>
  </sheets>
  <definedNames>
    <definedName name="_xlnm._FilterDatabase" localSheetId="0" hidden="1">'Distribuição Pontos Flex'!#REF!</definedName>
    <definedName name="BUS">#REF!</definedName>
    <definedName name="Cycles_Annual">#REF!</definedName>
    <definedName name="IM_BPO">#REF!</definedName>
    <definedName name="IT_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0" i="1" l="1"/>
  <c r="K30" i="1" s="1" a="1"/>
  <c r="K30" i="1" s="1"/>
  <c r="K22" i="1"/>
  <c r="K28" i="1"/>
  <c r="K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<sst xmlns="http://schemas.openxmlformats.org/spreadsheetml/2006/main" count="25" uniqueCount="25">
  <si>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Estacionamento</t>
  </si>
  <si>
    <t>Upgrade Seg. Saúde Base</t>
  </si>
  <si>
    <t>SIM</t>
  </si>
  <si>
    <t>proporcional do valor anual alocado em cada benefício até ao final do ciclo.</t>
  </si>
  <si>
    <t>Produto Capitalização</t>
  </si>
  <si>
    <t>FORMULÁRIO DE ADESÃO AO PROGRAMA FLEX</t>
  </si>
  <si>
    <t>Distribuição Pontos Flex</t>
  </si>
  <si>
    <t>Cheques Creche</t>
  </si>
  <si>
    <t>Seguro Saúde Ascendentes</t>
  </si>
  <si>
    <t>Acessórios e Periféricos Inf.</t>
  </si>
  <si>
    <t>Cheques Educação</t>
  </si>
  <si>
    <t>Passes Sociais</t>
  </si>
  <si>
    <t>Upgrade Seg. Saúde Vital</t>
  </si>
  <si>
    <t>Plano de Pensões BPI</t>
  </si>
  <si>
    <t>Equipamento Eletrónico</t>
  </si>
  <si>
    <t>Comunicações de Voz</t>
  </si>
  <si>
    <t>Dados e Internet</t>
  </si>
  <si>
    <t>Formação Adicional</t>
  </si>
  <si>
    <t>Dias adicionais</t>
  </si>
  <si>
    <t>Mobilidade: Táxi, Uber, …</t>
  </si>
  <si>
    <t>Declaro compreender que se a data da minha entrada não coincidir com a data de início do Programa Flex, terei somente direito ao valor</t>
  </si>
  <si>
    <t>DISTRIBUIÇÃO PONTOS FLEX (CICLO DE SETEMBRO A AGOSTO)</t>
  </si>
  <si>
    <t>PONTOS FLEX (ANUAL)</t>
  </si>
  <si>
    <t>Despesas Médicas Adicionais</t>
  </si>
  <si>
    <t>TOTAL DE PONTOS ALOCADOS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</si>
</sst>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785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3" borderId="0" xfId="0" applyFill="1"/>
    <xf numFmtId="44" fontId="0" fillId="3" borderId="0" xfId="0" applyNumberFormat="1" applyFill="1"/>
    <xf numFmtId="0" fontId="0" fillId="2" borderId="0" xfId="0" applyFill="1"/>
    <xf numFmtId="0" fontId="2" fillId="2" borderId="0" xfId="0" applyFont="1" applyFill="1"/>
    <xf numFmtId="44" fontId="0" fillId="3" borderId="0" xfId="1" applyFont="1" applyFill="1"/>
    <xf numFmtId="9" fontId="0" fillId="3" borderId="0" xfId="2" applyFont="1" applyFill="1"/>
    <xf numFmtId="9" fontId="0" fillId="3" borderId="0" xfId="0" applyNumberFormat="1" applyFill="1"/>
    <xf numFmtId="0" fontId="7" fillId="2" borderId="0" xfId="0" applyFont="1" applyFill="1"/>
    <xf numFmtId="0" fontId="6" fillId="2" borderId="0" xfId="0" applyFont="1" applyFill="1"/>
    <xf numFmtId="0" fontId="5" fillId="3" borderId="0" xfId="0" applyFont="1" applyFill="1"/>
    <xf numFmtId="0" fontId="8" fillId="2" borderId="0" xfId="0" applyFont="1" applyFill="1" applyAlignment="1">
      <alignment wrapText="1"/>
    </xf>
    <xf numFmtId="9" fontId="0" fillId="3" borderId="0" xfId="0" applyNumberFormat="1" applyFill="1" applyAlignment="1">
      <alignment textRotation="90"/>
    </xf>
    <xf numFmtId="44" fontId="0" fillId="2" borderId="0" xfId="1" applyFont="1" applyFill="1" applyBorder="1" applyAlignment="1">
      <alignment horizontal="centerContinuous" vertical="distributed" wrapText="1"/>
    </xf>
    <xf numFmtId="44" fontId="0" fillId="3" borderId="0" xfId="1" applyFont="1" applyFill="1" applyBorder="1" applyAlignment="1">
      <alignment horizontal="centerContinuous" vertical="distributed" wrapText="1"/>
    </xf>
    <xf numFmtId="44" fontId="0" fillId="3" borderId="0" xfId="1" applyFont="1" applyFill="1" applyBorder="1"/>
    <xf numFmtId="44" fontId="0" fillId="3" borderId="0" xfId="0" applyNumberFormat="1" applyFill="1" applyProtection="1">
      <protection hidden="1"/>
    </xf>
    <xf numFmtId="44" fontId="0" fillId="3" borderId="0" xfId="1" applyFont="1" applyFill="1" applyProtection="1">
      <protection hidden="1"/>
    </xf>
    <xf numFmtId="0" fontId="0" fillId="3" borderId="0" xfId="0" applyFill="1" applyProtection="1">
      <protection hidden="1"/>
    </xf>
    <xf numFmtId="164" fontId="3" fillId="3" borderId="0" xfId="2" applyNumberFormat="1" applyFont="1" applyFill="1" applyAlignment="1" applyProtection="1">
      <protection hidden="1"/>
    </xf>
    <xf numFmtId="0" fontId="0" fillId="3" borderId="0" xfId="0" applyFill="1" applyAlignment="1">
      <alignment horizontal="centerContinuous"/>
    </xf>
    <xf numFmtId="0" fontId="5" fillId="3" borderId="0" xfId="0" applyFont="1" applyFill="1" applyAlignment="1">
      <alignment horizontal="left"/>
    </xf>
    <xf numFmtId="0" fontId="2" fillId="4" borderId="0" xfId="0" applyFont="1" applyFill="1"/>
    <xf numFmtId="0" fontId="0" fillId="3" borderId="0" xfId="0" quotePrefix="1" applyFill="1"/>
    <xf numFmtId="0" fontId="2" fillId="0" borderId="0" xfId="0" applyFont="1"/>
    <xf numFmtId="44" fontId="2" fillId="0" borderId="0" xfId="0" applyNumberFormat="1" applyFont="1" applyProtection="1">
      <protection hidden="1"/>
    </xf>
    <xf numFmtId="2" fontId="0" fillId="2" borderId="1" xfId="1" applyNumberFormat="1" applyFont="1" applyFill="1" applyBorder="1" applyAlignment="1">
      <alignment horizontal="center"/>
    </xf>
    <xf numFmtId="2" fontId="0" fillId="3" borderId="0" xfId="1" applyNumberFormat="1" applyFont="1" applyFill="1" applyAlignment="1" applyProtection="1">
      <alignment horizontal="center"/>
      <protection hidden="1"/>
    </xf>
    <xf numFmtId="2" fontId="0" fillId="2" borderId="1" xfId="1" applyNumberFormat="1" applyFont="1" applyFill="1" applyBorder="1" applyAlignment="1" applyProtection="1">
      <alignment horizontal="center"/>
    </xf>
    <xf numFmtId="2" fontId="0" fillId="3" borderId="0" xfId="0" applyNumberFormat="1" applyFill="1" applyAlignment="1">
      <alignment horizontal="center" textRotation="90"/>
    </xf>
    <xf numFmtId="0" fontId="9" fillId="3" borderId="0" xfId="0" applyFont="1" applyFill="1"/>
    <xf numFmtId="44" fontId="5" fillId="2" borderId="1" xfId="1" applyFont="1" applyFill="1" applyBorder="1"/>
    <xf numFmtId="1" fontId="5" fillId="2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4">
    <cellStyle name="Currency" xfId="1" builtinId="4"/>
    <cellStyle name="Normal" xfId="0" builtinId="0"/>
    <cellStyle name="Normal 2" xfId="3" xr:uid="{00000000-0005-0000-0000-000002000000}"/>
    <cellStyle name="Percent" xfId="2" builtinId="5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6785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799045</xdr:colOff>
      <xdr:row>14</xdr:row>
      <xdr:rowOff>164042</xdr:rowOff>
    </xdr:from>
    <xdr:to>
      <xdr:col>8</xdr:col>
      <xdr:colOff>248712</xdr:colOff>
      <xdr:row>25</xdr:row>
      <xdr:rowOff>174625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16200000">
          <a:off x="5937253" y="3958167"/>
          <a:ext cx="1534583" cy="296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1000"/>
            <a:t>(Pontos anuais)</a:t>
          </a:r>
        </a:p>
      </xdr:txBody>
    </xdr:sp>
    <xdr:clientData/>
  </xdr:twoCellAnchor>
  <xdr:twoCellAnchor editAs="oneCell">
    <xdr:from>
      <xdr:col>1</xdr:col>
      <xdr:colOff>10001</xdr:colOff>
      <xdr:row>0</xdr:row>
      <xdr:rowOff>0</xdr:rowOff>
    </xdr:from>
    <xdr:to>
      <xdr:col>12</xdr:col>
      <xdr:colOff>847248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EF711A-B25C-4DE3-93D0-33AA2EF89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0"/>
          <a:ext cx="9288779" cy="1905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8" tint="-0.249977111117893"/>
  </sheetPr>
  <dimension ref="A1:O36"/>
  <sheetViews>
    <sheetView showGridLines="0" showRowColHeaders="0" tabSelected="1" topLeftCell="A2" zoomScale="80" zoomScaleNormal="80" workbookViewId="0">
      <selection activeCell="O14" sqref="O14"/>
    </sheetView>
  </sheetViews>
  <sheetFormatPr defaultColWidth="9.140625" defaultRowHeight="15" x14ac:dyDescent="0.25"/>
  <cols>
    <col min="1" max="1" width="9.140625" style="3"/>
    <col min="2" max="2" width="22.28515625" style="3" customWidth="1"/>
    <col min="3" max="3" width="1.28515625" style="3" customWidth="1"/>
    <col min="4" max="4" width="16.5703125" style="3" customWidth="1"/>
    <col min="5" max="5" width="4.28515625" style="3" customWidth="1"/>
    <col min="6" max="6" width="24.85546875" style="3" customWidth="1"/>
    <col min="7" max="7" width="5.28515625" style="3" customWidth="1"/>
    <col min="8" max="8" width="12.5703125" style="3" customWidth="1"/>
    <col min="9" max="9" width="4.140625" style="3" customWidth="1"/>
    <col min="10" max="10" width="1.28515625" style="3" customWidth="1"/>
    <col min="11" max="11" width="29.7109375" style="3" customWidth="1"/>
    <col min="12" max="12" width="4.7109375" style="3" customWidth="1"/>
    <col min="13" max="13" width="12.7109375" style="3" customWidth="1"/>
    <col min="14" max="16384" width="9.140625" style="3"/>
  </cols>
  <sheetData>
    <row r="1" spans="1:13" ht="109.5" customHeight="1" x14ac:dyDescent="0.7">
      <c r="B1" s="8"/>
      <c r="M1" s="11"/>
    </row>
    <row r="2" spans="1:13" ht="40.5" customHeight="1" x14ac:dyDescent="0.7">
      <c r="B2" s="8"/>
      <c r="M2" s="11"/>
    </row>
    <row r="3" spans="1:13" s="4" customFormat="1" x14ac:dyDescent="0.25">
      <c r="A3" s="4" t="s">
        <v>2</v>
      </c>
      <c r="B3" s="33" t="s">
        <v>5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8" customHeight="1" x14ac:dyDescent="0.25">
      <c r="B4" s="23" t="s">
        <v>20</v>
      </c>
      <c r="C4" s="1"/>
      <c r="D4" s="1"/>
      <c r="E4" s="1"/>
      <c r="F4" s="1"/>
      <c r="G4" s="1"/>
      <c r="H4" s="2"/>
      <c r="I4" s="2"/>
      <c r="J4" s="1"/>
      <c r="K4" s="1"/>
      <c r="L4" s="1"/>
      <c r="M4" s="1"/>
    </row>
    <row r="5" spans="1:13" ht="18" customHeight="1" x14ac:dyDescent="0.25">
      <c r="B5" s="23" t="s">
        <v>3</v>
      </c>
      <c r="C5" s="1"/>
      <c r="D5" s="1"/>
      <c r="E5" s="1"/>
      <c r="F5" s="1"/>
      <c r="G5" s="1"/>
      <c r="H5" s="2"/>
      <c r="I5" s="2"/>
      <c r="J5" s="1"/>
      <c r="K5" s="1"/>
      <c r="L5" s="1"/>
      <c r="M5" s="1"/>
    </row>
    <row r="6" spans="1:13" ht="8.25" customHeight="1" x14ac:dyDescent="0.25">
      <c r="B6" s="1"/>
      <c r="C6" s="1"/>
      <c r="D6" s="1"/>
      <c r="E6" s="1"/>
      <c r="F6" s="1"/>
      <c r="G6" s="1"/>
      <c r="H6" s="2"/>
      <c r="I6" s="2"/>
      <c r="J6" s="1"/>
      <c r="K6" s="1"/>
      <c r="L6" s="1"/>
      <c r="M6" s="1"/>
    </row>
    <row r="7" spans="1:13" s="4" customFormat="1" x14ac:dyDescent="0.25">
      <c r="B7" s="33" t="s">
        <v>21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ht="6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22" t="s">
        <v>22</v>
      </c>
      <c r="C9" s="17"/>
      <c r="D9" s="31">
        <v>1250</v>
      </c>
      <c r="E9" s="1"/>
      <c r="F9" s="5"/>
      <c r="G9" s="1"/>
      <c r="H9" s="1"/>
      <c r="I9" s="5"/>
      <c r="J9" s="1"/>
      <c r="K9" s="1"/>
      <c r="L9" s="1"/>
      <c r="M9" s="18"/>
    </row>
    <row r="10" spans="1:13" x14ac:dyDescent="0.25">
      <c r="B10" s="17"/>
      <c r="C10" s="17"/>
      <c r="D10" s="17"/>
      <c r="E10" s="1"/>
      <c r="F10" s="5"/>
      <c r="G10" s="1"/>
      <c r="H10" s="1"/>
      <c r="I10" s="5"/>
      <c r="J10" s="1"/>
      <c r="K10" s="1"/>
      <c r="L10" s="1"/>
      <c r="M10" s="18"/>
    </row>
    <row r="11" spans="1:13" x14ac:dyDescent="0.25">
      <c r="B11" s="17"/>
      <c r="C11" s="17"/>
      <c r="D11" s="17"/>
      <c r="E11" s="1"/>
      <c r="F11" s="21" t="s">
        <v>6</v>
      </c>
      <c r="G11" s="20"/>
      <c r="H11" s="27"/>
      <c r="I11" s="5"/>
      <c r="J11" s="1"/>
      <c r="K11" s="1"/>
      <c r="L11" s="1"/>
      <c r="M11" s="18"/>
    </row>
    <row r="12" spans="1:13" x14ac:dyDescent="0.25">
      <c r="B12" s="1"/>
      <c r="C12" s="1"/>
      <c r="D12" s="17"/>
      <c r="E12" s="1"/>
      <c r="F12" s="1" t="s">
        <v>11</v>
      </c>
      <c r="G12" s="1"/>
      <c r="H12" s="26">
        <v>0</v>
      </c>
      <c r="I12" s="14"/>
      <c r="J12" s="6"/>
      <c r="K12" s="1"/>
      <c r="L12" s="1"/>
      <c r="M12" s="18"/>
    </row>
    <row r="13" spans="1:13" x14ac:dyDescent="0.25">
      <c r="B13" s="1"/>
      <c r="C13" s="1"/>
      <c r="D13" s="17"/>
      <c r="E13" s="1"/>
      <c r="F13" s="1" t="s">
        <v>7</v>
      </c>
      <c r="G13" s="1"/>
      <c r="H13" s="26">
        <v>0</v>
      </c>
      <c r="I13" s="14"/>
      <c r="J13" s="6"/>
      <c r="K13" s="1"/>
      <c r="L13" s="1"/>
      <c r="M13" s="18"/>
    </row>
    <row r="14" spans="1:13" x14ac:dyDescent="0.25">
      <c r="B14" s="1"/>
      <c r="C14" s="1"/>
      <c r="D14" s="17"/>
      <c r="E14" s="1"/>
      <c r="F14" s="1" t="s">
        <v>10</v>
      </c>
      <c r="G14" s="1"/>
      <c r="H14" s="26">
        <v>0</v>
      </c>
      <c r="I14" s="14"/>
      <c r="J14" s="6"/>
      <c r="K14" s="1"/>
      <c r="L14" s="1"/>
      <c r="M14" s="18"/>
    </row>
    <row r="15" spans="1:13" x14ac:dyDescent="0.25">
      <c r="B15" s="1"/>
      <c r="C15" s="1"/>
      <c r="D15" s="17"/>
      <c r="E15" s="1"/>
      <c r="F15" s="1" t="s">
        <v>13</v>
      </c>
      <c r="G15" s="1"/>
      <c r="H15" s="26">
        <v>0</v>
      </c>
      <c r="I15" s="14"/>
      <c r="J15" s="6"/>
      <c r="K15" s="1"/>
      <c r="L15" s="1"/>
      <c r="M15" s="18"/>
    </row>
    <row r="16" spans="1:13" x14ac:dyDescent="0.25">
      <c r="B16" s="1"/>
      <c r="C16" s="1"/>
      <c r="D16" s="17"/>
      <c r="E16" s="1"/>
      <c r="F16" s="1" t="s">
        <v>4</v>
      </c>
      <c r="G16" s="1"/>
      <c r="H16" s="26">
        <v>0</v>
      </c>
      <c r="I16" s="14"/>
      <c r="J16" s="6"/>
      <c r="K16" s="1"/>
      <c r="L16" s="1"/>
      <c r="M16" s="18"/>
    </row>
    <row r="17" spans="2:15" x14ac:dyDescent="0.25">
      <c r="B17" s="1"/>
      <c r="C17" s="1"/>
      <c r="D17" s="18"/>
      <c r="E17" s="1"/>
      <c r="F17" s="1" t="s">
        <v>23</v>
      </c>
      <c r="G17" s="1"/>
      <c r="H17" s="26">
        <v>0</v>
      </c>
      <c r="I17" s="14"/>
      <c r="J17" s="7"/>
      <c r="K17" s="1"/>
      <c r="L17" s="1"/>
      <c r="M17" s="18"/>
      <c r="O17" s="13"/>
    </row>
    <row r="18" spans="2:15" x14ac:dyDescent="0.25">
      <c r="B18" s="1"/>
      <c r="C18" s="1"/>
      <c r="D18" s="18"/>
      <c r="E18" s="1"/>
      <c r="F18" s="1" t="s">
        <v>12</v>
      </c>
      <c r="G18" s="1"/>
      <c r="H18" s="26">
        <v>0</v>
      </c>
      <c r="I18" s="14"/>
      <c r="J18" s="1"/>
      <c r="K18" s="1"/>
      <c r="L18" s="1"/>
      <c r="M18" s="18"/>
    </row>
    <row r="19" spans="2:15" x14ac:dyDescent="0.25">
      <c r="B19" s="10"/>
      <c r="C19" s="10"/>
      <c r="D19" s="19"/>
      <c r="E19" s="1"/>
      <c r="F19" s="1" t="s">
        <v>1</v>
      </c>
      <c r="G19" s="1"/>
      <c r="H19" s="26">
        <v>0</v>
      </c>
      <c r="I19" s="14"/>
      <c r="J19" s="7"/>
      <c r="K19" s="10"/>
      <c r="L19" s="10"/>
      <c r="M19" s="19"/>
    </row>
    <row r="20" spans="2:15" x14ac:dyDescent="0.25">
      <c r="B20" s="10"/>
      <c r="C20" s="10"/>
      <c r="D20" s="19"/>
      <c r="E20" s="1"/>
      <c r="F20" s="1" t="s">
        <v>8</v>
      </c>
      <c r="G20" s="1"/>
      <c r="H20" s="26">
        <v>0</v>
      </c>
      <c r="I20" s="14"/>
      <c r="J20" s="7"/>
      <c r="K20" s="10"/>
      <c r="L20" s="10"/>
      <c r="M20" s="19"/>
    </row>
    <row r="21" spans="2:15" x14ac:dyDescent="0.25">
      <c r="B21" s="1"/>
      <c r="C21" s="1"/>
      <c r="D21" s="18"/>
      <c r="E21" s="1"/>
      <c r="F21" s="1" t="s">
        <v>14</v>
      </c>
      <c r="G21" s="1"/>
      <c r="H21" s="26">
        <v>1250</v>
      </c>
      <c r="I21" s="14"/>
      <c r="J21" s="7"/>
      <c r="K21" s="1"/>
      <c r="L21" s="1"/>
      <c r="M21" s="18"/>
    </row>
    <row r="22" spans="2:15" x14ac:dyDescent="0.25">
      <c r="B22" s="1"/>
      <c r="C22" s="1"/>
      <c r="D22" s="18"/>
      <c r="E22" s="1"/>
      <c r="F22" s="1" t="s">
        <v>9</v>
      </c>
      <c r="G22" s="1"/>
      <c r="H22" s="26">
        <v>0</v>
      </c>
      <c r="I22" s="14"/>
      <c r="J22" s="7"/>
      <c r="K22" s="30" t="str">
        <f>+IF(H22&gt;300,"Limite plafond máximo: 300€/ano","")</f>
        <v/>
      </c>
      <c r="L22" s="1"/>
      <c r="M22" s="18"/>
    </row>
    <row r="23" spans="2:15" x14ac:dyDescent="0.25">
      <c r="B23" s="1"/>
      <c r="C23" s="1"/>
      <c r="D23" s="18"/>
      <c r="E23" s="1"/>
      <c r="F23" s="1" t="s">
        <v>16</v>
      </c>
      <c r="G23" s="1"/>
      <c r="H23" s="26">
        <v>0</v>
      </c>
      <c r="I23" s="14"/>
      <c r="J23" s="7"/>
      <c r="K23" s="30"/>
      <c r="L23" s="1"/>
      <c r="M23" s="18"/>
    </row>
    <row r="24" spans="2:15" x14ac:dyDescent="0.25">
      <c r="B24" s="1"/>
      <c r="C24" s="1"/>
      <c r="D24" s="18"/>
      <c r="E24" s="1"/>
      <c r="F24" s="1" t="s">
        <v>15</v>
      </c>
      <c r="G24" s="1"/>
      <c r="H24" s="26">
        <v>0</v>
      </c>
      <c r="I24" s="14"/>
      <c r="J24" s="7"/>
      <c r="K24" s="30"/>
      <c r="L24" s="1"/>
      <c r="M24" s="18"/>
    </row>
    <row r="25" spans="2:15" x14ac:dyDescent="0.25">
      <c r="B25" s="1"/>
      <c r="C25" s="1"/>
      <c r="D25" s="18"/>
      <c r="E25" s="1"/>
      <c r="F25" s="1" t="s">
        <v>17</v>
      </c>
      <c r="G25" s="1"/>
      <c r="H25" s="28">
        <v>0</v>
      </c>
      <c r="I25" s="14"/>
      <c r="J25" s="7"/>
      <c r="K25" s="30" t="str">
        <f>+IF(H25&gt;3000,"Limite plafond máximo: 3.000€/ano","")</f>
        <v/>
      </c>
      <c r="L25" s="1"/>
      <c r="M25" s="16"/>
    </row>
    <row r="26" spans="2:15" ht="15" customHeight="1" x14ac:dyDescent="0.25">
      <c r="B26" s="1"/>
      <c r="C26" s="1"/>
      <c r="D26" s="18"/>
      <c r="E26" s="1"/>
      <c r="F26" s="1" t="s">
        <v>18</v>
      </c>
      <c r="G26" s="1"/>
      <c r="H26" s="26">
        <v>0</v>
      </c>
      <c r="I26" s="1"/>
      <c r="J26" s="12"/>
      <c r="K26" s="30"/>
      <c r="L26" s="1"/>
      <c r="M26" s="17"/>
    </row>
    <row r="27" spans="2:15" ht="15" customHeight="1" x14ac:dyDescent="0.25">
      <c r="B27" s="1"/>
      <c r="C27" s="1"/>
      <c r="D27" s="18"/>
      <c r="E27" s="1"/>
      <c r="F27" s="1" t="s">
        <v>0</v>
      </c>
      <c r="G27" s="1"/>
      <c r="H27" s="26">
        <v>0</v>
      </c>
      <c r="I27" s="1"/>
      <c r="J27" s="12"/>
      <c r="K27" s="30"/>
      <c r="L27" s="1"/>
      <c r="M27" s="17"/>
    </row>
    <row r="28" spans="2:15" ht="15" customHeight="1" x14ac:dyDescent="0.25">
      <c r="B28" s="1"/>
      <c r="C28" s="1"/>
      <c r="D28" s="18"/>
      <c r="E28" s="1"/>
      <c r="F28" s="1" t="s">
        <v>19</v>
      </c>
      <c r="G28" s="1"/>
      <c r="H28" s="26">
        <v>0</v>
      </c>
      <c r="I28" s="15"/>
      <c r="J28" s="12"/>
      <c r="K28" s="30" t="str">
        <f>+IF(H28&gt;2500,"Limite plafond máximo: 2.500€/ano","")</f>
        <v/>
      </c>
      <c r="L28" s="1"/>
      <c r="M28" s="16"/>
    </row>
    <row r="29" spans="2:15" ht="15" customHeight="1" x14ac:dyDescent="0.25">
      <c r="B29" s="1"/>
      <c r="C29" s="1"/>
      <c r="D29" s="18"/>
      <c r="E29" s="1"/>
      <c r="F29" s="21"/>
      <c r="G29" s="1"/>
      <c r="H29" s="29"/>
      <c r="I29" s="12"/>
      <c r="J29" s="12"/>
      <c r="K29" s="1"/>
      <c r="L29" s="1"/>
      <c r="M29" s="18"/>
    </row>
    <row r="30" spans="2:15" ht="15" customHeight="1" x14ac:dyDescent="0.25">
      <c r="B30" s="33" t="s">
        <v>24</v>
      </c>
      <c r="C30" s="33"/>
      <c r="D30" s="33"/>
      <c r="E30" s="33"/>
      <c r="F30" s="33"/>
      <c r="G30" s="1"/>
      <c r="H30" s="32">
        <f>SUM(H12:H28)</f>
        <v>1250</v>
      </c>
      <c r="I30" s="12"/>
      <c r="J30" s="12"/>
      <c r="K30" s="30" t="str" cm="1">
        <f t="array" ref="K30">_xlfn.IFS(H30&gt;D9*1,"Aviso: Plafond de Pontos Flex excedido",H30&lt;D9*1,"Aviso: Plafond de Pontos Flex não atingido",H30*1=D9*1,"")</f>
        <v/>
      </c>
      <c r="L30" s="1"/>
      <c r="M30" s="18"/>
    </row>
    <row r="31" spans="2:15" ht="15" customHeight="1" x14ac:dyDescent="0.25">
      <c r="B31" s="1"/>
      <c r="C31" s="1"/>
      <c r="D31" s="18"/>
      <c r="E31" s="1"/>
      <c r="F31" s="21"/>
      <c r="G31" s="21"/>
      <c r="H31" s="21"/>
      <c r="I31" s="12"/>
      <c r="J31" s="12"/>
      <c r="K31" s="1"/>
      <c r="L31" s="1"/>
      <c r="M31" s="18"/>
    </row>
    <row r="32" spans="2:15" s="9" customFormat="1" x14ac:dyDescent="0.25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</row>
    <row r="33" spans="11:13" x14ac:dyDescent="0.25">
      <c r="K33" s="24"/>
      <c r="L33" s="24"/>
      <c r="M33" s="25"/>
    </row>
    <row r="34" spans="11:13" x14ac:dyDescent="0.25">
      <c r="K34" s="24"/>
      <c r="L34" s="24"/>
      <c r="M34" s="25"/>
    </row>
    <row r="35" spans="11:13" x14ac:dyDescent="0.25">
      <c r="K35" s="24"/>
      <c r="L35" s="24"/>
      <c r="M35" s="25"/>
    </row>
    <row r="36" spans="11:13" x14ac:dyDescent="0.25">
      <c r="K36" s="24"/>
      <c r="L36" s="24"/>
      <c r="M36" s="25"/>
    </row>
  </sheetData>
  <sheetProtection algorithmName="SHA-512" hashValue="IrYGReYQ68iBTSlU/wMpw4yy2Ha/7GYLJ80Qx7FG23L6WXJkEm2jIBH5i0IwhLZTS3YRZ+0BYYYT7lqNASxGeg==" saltValue="L73hWZGlSTGZqdlIC7w4yw==" spinCount="100000" sheet="1" objects="1" scenarios="1"/>
  <protectedRanges>
    <protectedRange sqref="H12:H28" name="Range4"/>
    <protectedRange sqref="D9" name="Range2"/>
  </protectedRanges>
  <mergeCells count="4">
    <mergeCell ref="B3:M3"/>
    <mergeCell ref="B7:M7"/>
    <mergeCell ref="B30:F30"/>
    <mergeCell ref="B32:M32"/>
  </mergeCells>
  <conditionalFormatting sqref="H22">
    <cfRule type="expression" dxfId="4" priority="1">
      <formula>$H$22&gt;300</formula>
    </cfRule>
  </conditionalFormatting>
  <conditionalFormatting sqref="H25">
    <cfRule type="expression" dxfId="3" priority="2">
      <formula>$H$25&gt;3000</formula>
    </cfRule>
  </conditionalFormatting>
  <conditionalFormatting sqref="H28">
    <cfRule type="expression" dxfId="2" priority="3">
      <formula>$H$28&gt;2500</formula>
    </cfRule>
  </conditionalFormatting>
  <conditionalFormatting sqref="H30">
    <cfRule type="cellIs" dxfId="1" priority="4" operator="notEqual">
      <formula>$D$9*1</formula>
    </cfRule>
  </conditionalFormatting>
  <conditionalFormatting sqref="K30">
    <cfRule type="expression" dxfId="0" priority="6">
      <formula>$H$30&gt;0.25*$D$9</formula>
    </cfRule>
  </conditionalFormatting>
  <pageMargins left="0.70866141732283461" right="0.70866141732283461" top="0.74803149606299213" bottom="0.74803149606299213" header="0.31496062992125984" footer="0.31496062992125984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9fa2c98-99a5-4cfd-a3c3-16862f8fc2d4" xsi:nil="true"/>
    <_ip_UnifiedCompliancePolicyProperties xmlns="http://schemas.microsoft.com/sharepoint/v3" xsi:nil="true"/>
    <lcf76f155ced4ddcb4097134ff3c332f xmlns="25673c8e-5014-41a0-993f-d191c9a0423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AEFF2A6A4D8940A37AF33C2899857A" ma:contentTypeVersion="18" ma:contentTypeDescription="Create a new document." ma:contentTypeScope="" ma:versionID="5a551eff0c63b5ee01e8023d415d0f4d">
  <xsd:schema xmlns:xsd="http://www.w3.org/2001/XMLSchema" xmlns:xs="http://www.w3.org/2001/XMLSchema" xmlns:p="http://schemas.microsoft.com/office/2006/metadata/properties" xmlns:ns1="http://schemas.microsoft.com/sharepoint/v3" xmlns:ns2="25673c8e-5014-41a0-993f-d191c9a0423a" xmlns:ns3="f9fa2c98-99a5-4cfd-a3c3-16862f8fc2d4" targetNamespace="http://schemas.microsoft.com/office/2006/metadata/properties" ma:root="true" ma:fieldsID="dd1903af29a888ea1a4adbb5bed5b1b3" ns1:_="" ns2:_="" ns3:_="">
    <xsd:import namespace="http://schemas.microsoft.com/sharepoint/v3"/>
    <xsd:import namespace="25673c8e-5014-41a0-993f-d191c9a0423a"/>
    <xsd:import namespace="f9fa2c98-99a5-4cfd-a3c3-16862f8fc2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73c8e-5014-41a0-993f-d191c9a04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a2c98-99a5-4cfd-a3c3-16862f8fc2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3164430-ac5b-407f-aa1b-1084ef142d1c}" ma:internalName="TaxCatchAll" ma:showField="CatchAllData" ma:web="f9fa2c98-99a5-4cfd-a3c3-16862f8fc2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270D90-BF37-44BE-AF16-7F66978DDA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1F4DE2-A3A4-4419-8CB9-901A923D8F0B}">
  <ds:schemaRefs>
    <ds:schemaRef ds:uri="25673c8e-5014-41a0-993f-d191c9a0423a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schemas.microsoft.com/sharepoint/v3"/>
    <ds:schemaRef ds:uri="f9fa2c98-99a5-4cfd-a3c3-16862f8fc2d4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9AB0916-EC6C-4856-BB92-DFD46C198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673c8e-5014-41a0-993f-d191c9a0423a"/>
    <ds:schemaRef ds:uri="f9fa2c98-99a5-4cfd-a3c3-16862f8fc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Distribuição Pontos Flex</vt:lpstr>
    </vt:vector>
  </TitlesOfParts>
  <Company>everis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Luísa Vale</dc:creator>
  <cp:lastModifiedBy>Rui Miguel Abrantes</cp:lastModifiedBy>
  <dcterms:created xsi:type="dcterms:W3CDTF">2019-06-13T17:08:09Z</dcterms:created>
  <dcterms:modified xsi:type="dcterms:W3CDTF">2023-11-30T10:10:46Z</dcterms:modified>
  <cp:version>1.5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0x01010031AEFF2A6A4D8940A37AF33C2899857A</vt:lpwstr>
  </property>
  <property fmtid="{D5CDD505-2E9C-101B-9397-08002B2CF9AE}" pid="3" name="MediaServiceImageTags">
    <vt:lpwstr/>
  </property>
</Properties>
</file>