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7"/>
  </bookViews>
  <sheets>
    <sheet name="文档说明" sheetId="10" r:id="rId1"/>
    <sheet name="卡牌测试" sheetId="107" r:id="rId2"/>
    <sheet name="嘉年华" sheetId="108" r:id="rId3"/>
    <sheet name="其他礼包" sheetId="112" r:id="rId4"/>
    <sheet name="时间节奏" sheetId="113" r:id="rId5"/>
    <sheet name="地狱道任务" sheetId="114" r:id="rId6"/>
    <sheet name="主线任务" sheetId="115" r:id="rId7"/>
    <sheet name="货架" sheetId="116" r:id="rId8"/>
    <sheet name="卡牌投放" sheetId="98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5" hidden="1">地狱道任务!$A$1:$N$79</definedName>
    <definedName name="_xlnm._FilterDatabase" localSheetId="6" hidden="1">主线任务!$B$1:$P$141</definedName>
    <definedName name="mz">[1]定点医疗机构名单!$C$2:$C$1692</definedName>
    <definedName name="国籍">[2]中文值列表!$AC$1:$JU$1</definedName>
    <definedName name="国家地区">[3]基本资料数据库!$Q$1:$T$1</definedName>
    <definedName name="户口所在地">[1]变更项目类别!$G$2:$G$32</definedName>
    <definedName name="缴费人员类别">[1]变更项目类别!$A$3:$A$6</definedName>
    <definedName name="卡牌品质">卡牌投放!$A$4:$A$8</definedName>
    <definedName name="证件类型">[3]基本资料数据库!$N$2:$N$8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98" l="1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E97" i="98" l="1"/>
  <c r="D95" i="98"/>
  <c r="E117" i="98" s="1"/>
  <c r="E109" i="98"/>
  <c r="E106" i="98"/>
  <c r="W13" i="98"/>
  <c r="E112" i="98" l="1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</calcChain>
</file>

<file path=xl/comments1.xml><?xml version="1.0" encoding="utf-8"?>
<comments xmlns="http://schemas.openxmlformats.org/spreadsheetml/2006/main">
  <authors>
    <author>作者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天赋技能暂时未实现</t>
        </r>
      </text>
    </comment>
  </commentList>
</comments>
</file>

<file path=xl/sharedStrings.xml><?xml version="1.0" encoding="utf-8"?>
<sst xmlns="http://schemas.openxmlformats.org/spreadsheetml/2006/main" count="2650" uniqueCount="1296">
  <si>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</si>
  <si>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</si>
  <si>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</si>
  <si>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</si>
  <si>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</si>
  <si>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</si>
  <si>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</si>
  <si>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</si>
  <si>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</si>
  <si>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</si>
  <si>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</si>
  <si>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</si>
  <si>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</si>
  <si>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</si>
  <si>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</si>
  <si>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</si>
  <si>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</si>
  <si>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</si>
  <si>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</si>
  <si>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</si>
  <si>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</si>
  <si>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</si>
  <si>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</si>
  <si>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</si>
  <si>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</si>
  <si>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</si>
  <si>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</si>
  <si>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</si>
  <si>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</si>
  <si>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</si>
  <si>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</si>
  <si>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</si>
  <si>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</si>
  <si>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</si>
  <si>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</si>
  <si>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</si>
  <si>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</si>
  <si>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</si>
  <si>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</si>
  <si>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</si>
  <si>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</si>
  <si>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</si>
  <si>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</si>
  <si>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</si>
  <si>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</si>
  <si>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</si>
  <si>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</si>
  <si>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</si>
  <si>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</si>
  <si>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</si>
  <si>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</si>
  <si>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</si>
  <si>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</si>
  <si>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</si>
  <si>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</si>
  <si>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</si>
  <si>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</si>
  <si>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</si>
  <si>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</si>
  <si>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</si>
  <si>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</si>
  <si>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</si>
  <si>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</si>
  <si>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</si>
  <si>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</si>
  <si>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</si>
  <si>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</si>
  <si>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</si>
  <si>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</si>
  <si>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</si>
  <si>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</si>
  <si>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</si>
  <si>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</si>
  <si>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</si>
  <si>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</si>
  <si>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</si>
  <si>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</si>
  <si>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</si>
  <si>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</si>
  <si>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</si>
  <si>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</si>
  <si>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</si>
  <si>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</si>
  <si>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</si>
  <si>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</si>
  <si>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</si>
  <si>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</si>
  <si>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</si>
  <si>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</si>
  <si>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</si>
  <si>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</si>
  <si>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</si>
  <si>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</si>
  <si>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</si>
  <si>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</si>
  <si>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</si>
  <si>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</si>
  <si>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</si>
  <si>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</si>
  <si>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</si>
  <si>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</si>
  <si>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</si>
  <si>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</si>
  <si>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</si>
  <si>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</si>
  <si>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</si>
  <si>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</si>
  <si>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</si>
  <si>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</si>
  <si>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</si>
  <si>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</si>
  <si>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</si>
  <si>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</si>
  <si>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</si>
  <si>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</si>
  <si>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</si>
  <si>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</si>
  <si>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</si>
  <si>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</si>
  <si>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</si>
  <si>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</si>
  <si>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</si>
  <si>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</si>
  <si>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</si>
  <si>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</si>
  <si>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</si>
  <si>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</si>
  <si>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</si>
  <si>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</si>
  <si>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《银镇魂街》11月版本测试文档</t>
    <phoneticPr fontId="4" type="noConversion"/>
  </si>
  <si>
    <t>测试文档</t>
    <phoneticPr fontId="2" type="noConversion"/>
  </si>
  <si>
    <t>测试文档</t>
    <phoneticPr fontId="4" type="noConversion"/>
  </si>
  <si>
    <t>卡牌品质</t>
    <phoneticPr fontId="2" type="noConversion"/>
  </si>
  <si>
    <t>Id</t>
    <phoneticPr fontId="2" type="noConversion"/>
  </si>
  <si>
    <t>卡牌</t>
    <phoneticPr fontId="2" type="noConversion"/>
  </si>
  <si>
    <t>品质</t>
    <phoneticPr fontId="2" type="noConversion"/>
  </si>
  <si>
    <t>合成所需碎片</t>
    <phoneticPr fontId="2" type="noConversion"/>
  </si>
  <si>
    <t>升星碎片2</t>
  </si>
  <si>
    <t>升星碎片3</t>
  </si>
  <si>
    <t>升星碎片4</t>
  </si>
  <si>
    <t>升星碎片5</t>
  </si>
  <si>
    <t>于禁</t>
    <phoneticPr fontId="2" type="noConversion"/>
  </si>
  <si>
    <t>烈风螳螂</t>
    <phoneticPr fontId="2" type="noConversion"/>
  </si>
  <si>
    <t>许褚</t>
    <phoneticPr fontId="2" type="noConversion"/>
  </si>
  <si>
    <t>典韦</t>
    <phoneticPr fontId="2" type="noConversion"/>
  </si>
  <si>
    <t>徐晃</t>
    <phoneticPr fontId="2" type="noConversion"/>
  </si>
  <si>
    <t>张郃</t>
    <phoneticPr fontId="2" type="noConversion"/>
  </si>
  <si>
    <t>夏侯惇</t>
    <phoneticPr fontId="2" type="noConversion"/>
  </si>
  <si>
    <t>唐流雨</t>
    <phoneticPr fontId="2" type="noConversion"/>
  </si>
  <si>
    <t>噬日</t>
    <phoneticPr fontId="2" type="noConversion"/>
  </si>
  <si>
    <t>燕青</t>
    <phoneticPr fontId="2" type="noConversion"/>
  </si>
  <si>
    <t>飞廉</t>
    <phoneticPr fontId="2" type="noConversion"/>
  </si>
  <si>
    <t>雷震子</t>
    <phoneticPr fontId="2" type="noConversion"/>
  </si>
  <si>
    <t>西方龙</t>
    <phoneticPr fontId="2" type="noConversion"/>
  </si>
  <si>
    <t>项羽</t>
    <phoneticPr fontId="2" type="noConversion"/>
  </si>
  <si>
    <t>柠檬精</t>
    <phoneticPr fontId="2" type="noConversion"/>
  </si>
  <si>
    <t>塞伯罗斯</t>
    <phoneticPr fontId="2" type="noConversion"/>
  </si>
  <si>
    <t>异邦刀客</t>
    <phoneticPr fontId="2" type="noConversion"/>
  </si>
  <si>
    <t>李轩辕</t>
    <phoneticPr fontId="2" type="noConversion"/>
  </si>
  <si>
    <t>石灵明</t>
    <phoneticPr fontId="2" type="noConversion"/>
  </si>
  <si>
    <t>天使缇娜</t>
    <phoneticPr fontId="2" type="noConversion"/>
  </si>
  <si>
    <t>张飞</t>
    <phoneticPr fontId="2" type="noConversion"/>
  </si>
  <si>
    <t>关羽</t>
    <phoneticPr fontId="2" type="noConversion"/>
  </si>
  <si>
    <t>吉拉</t>
    <phoneticPr fontId="2" type="noConversion"/>
  </si>
  <si>
    <t>R</t>
    <phoneticPr fontId="2" type="noConversion"/>
  </si>
  <si>
    <t>常服曹焱兵</t>
    <phoneticPr fontId="2" type="noConversion"/>
  </si>
  <si>
    <t>阎巧巧</t>
    <phoneticPr fontId="2" type="noConversion"/>
  </si>
  <si>
    <t>SR</t>
    <phoneticPr fontId="2" type="noConversion"/>
  </si>
  <si>
    <t>战斗曹焱兵</t>
    <phoneticPr fontId="2" type="noConversion"/>
  </si>
  <si>
    <t>SSR</t>
    <phoneticPr fontId="2" type="noConversion"/>
  </si>
  <si>
    <t>少年曹玄亮</t>
    <phoneticPr fontId="2" type="noConversion"/>
  </si>
  <si>
    <t>R</t>
    <phoneticPr fontId="2" type="noConversion"/>
  </si>
  <si>
    <t>曹玄亮</t>
    <phoneticPr fontId="2" type="noConversion"/>
  </si>
  <si>
    <t>南御夫</t>
    <phoneticPr fontId="2" type="noConversion"/>
  </si>
  <si>
    <t>卢天佑</t>
    <phoneticPr fontId="2" type="noConversion"/>
  </si>
  <si>
    <t>吕仙宫</t>
    <phoneticPr fontId="2" type="noConversion"/>
  </si>
  <si>
    <t>姬烟华</t>
    <phoneticPr fontId="2" type="noConversion"/>
  </si>
  <si>
    <t>阎风吒</t>
    <phoneticPr fontId="2" type="noConversion"/>
  </si>
  <si>
    <t>盖文</t>
    <phoneticPr fontId="2" type="noConversion"/>
  </si>
  <si>
    <t>项昆仑</t>
    <phoneticPr fontId="2" type="noConversion"/>
  </si>
  <si>
    <t>SSR</t>
    <phoneticPr fontId="2" type="noConversion"/>
  </si>
  <si>
    <t>都市男青年</t>
    <phoneticPr fontId="2" type="noConversion"/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</si>
  <si>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</si>
  <si>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</si>
  <si>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</si>
  <si>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</si>
  <si>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</si>
  <si>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</si>
  <si>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抽卡概率</t>
    <phoneticPr fontId="2" type="noConversion"/>
  </si>
  <si>
    <t>卡池</t>
    <phoneticPr fontId="2" type="noConversion"/>
  </si>
  <si>
    <t>清晰感灵</t>
  </si>
  <si>
    <t>模糊感灵</t>
  </si>
  <si>
    <t>大型招聘</t>
  </si>
  <si>
    <t>新手感灵</t>
  </si>
  <si>
    <t>R</t>
    <phoneticPr fontId="2" type="noConversion"/>
  </si>
  <si>
    <t>SR</t>
    <phoneticPr fontId="2" type="noConversion"/>
  </si>
  <si>
    <t>SSR</t>
    <phoneticPr fontId="2" type="noConversion"/>
  </si>
  <si>
    <t>保底规则</t>
    <phoneticPr fontId="2" type="noConversion"/>
  </si>
  <si>
    <t>30抽祝福保底，必给SR</t>
    <phoneticPr fontId="2" type="noConversion"/>
  </si>
  <si>
    <t>10抽给许褚，20抽飞廉，典韦，雷震子3选1</t>
    <phoneticPr fontId="2" type="noConversion"/>
  </si>
  <si>
    <t>十连抽必给1个SR。30抽祝福保底，必给SSR；1抽必给柠檬精，10抽飞廉，典韦，雷震子3选1</t>
    <phoneticPr fontId="2" type="noConversion"/>
  </si>
  <si>
    <t>十连抽必给1个SR。30抽祝福保底，必给SSR。无额外暗箱规则</t>
    <phoneticPr fontId="2" type="noConversion"/>
  </si>
  <si>
    <t>嘉年华</t>
    <phoneticPr fontId="2" type="noConversion"/>
  </si>
  <si>
    <t>每日福利</t>
    <phoneticPr fontId="2" type="noConversion"/>
  </si>
  <si>
    <t>任务条件</t>
    <phoneticPr fontId="2" type="noConversion"/>
  </si>
  <si>
    <t>页签</t>
    <phoneticPr fontId="2" type="noConversion"/>
  </si>
  <si>
    <t>登录游戏</t>
    <phoneticPr fontId="2" type="noConversion"/>
  </si>
  <si>
    <t>等级25</t>
    <phoneticPr fontId="2" type="noConversion"/>
  </si>
  <si>
    <t>战力达到80000</t>
    <phoneticPr fontId="2" type="noConversion"/>
  </si>
  <si>
    <t>累计消耗100翡翠叶</t>
    <phoneticPr fontId="2" type="noConversion"/>
  </si>
  <si>
    <t>累计消耗200翡翠叶</t>
    <phoneticPr fontId="2" type="noConversion"/>
  </si>
  <si>
    <t>金币</t>
    <phoneticPr fontId="2" type="noConversion"/>
  </si>
  <si>
    <t>战斗曹焱兵碎片</t>
    <phoneticPr fontId="2" type="noConversion"/>
  </si>
  <si>
    <t>寄灵人抽卡券</t>
    <phoneticPr fontId="2" type="noConversion"/>
  </si>
  <si>
    <t>战斗曹焱兵碎片</t>
    <phoneticPr fontId="2" type="noConversion"/>
  </si>
  <si>
    <t>2小时扫荡券</t>
    <phoneticPr fontId="2" type="noConversion"/>
  </si>
  <si>
    <t>蓝色基础材料</t>
    <phoneticPr fontId="2" type="noConversion"/>
  </si>
  <si>
    <t>2小时扫荡券</t>
    <phoneticPr fontId="2" type="noConversion"/>
  </si>
  <si>
    <t>玄铁</t>
    <phoneticPr fontId="2" type="noConversion"/>
  </si>
  <si>
    <t>奖励1.Id</t>
    <phoneticPr fontId="2" type="noConversion"/>
  </si>
  <si>
    <t>奖励1.数量</t>
    <phoneticPr fontId="2" type="noConversion"/>
  </si>
  <si>
    <t>奖励2.Id</t>
    <phoneticPr fontId="2" type="noConversion"/>
  </si>
  <si>
    <t>奖励2.数量</t>
    <phoneticPr fontId="2" type="noConversion"/>
  </si>
  <si>
    <t>奖励3.Id</t>
    <phoneticPr fontId="2" type="noConversion"/>
  </si>
  <si>
    <t>奖励3.数量</t>
    <phoneticPr fontId="2" type="noConversion"/>
  </si>
  <si>
    <t>日期</t>
    <phoneticPr fontId="2" type="noConversion"/>
  </si>
  <si>
    <t>通过关卡1-5</t>
  </si>
  <si>
    <t>通过关卡1-10</t>
  </si>
  <si>
    <t>通过关卡2-5</t>
  </si>
  <si>
    <t>通过关卡2-10</t>
  </si>
  <si>
    <t>通过关卡3-5</t>
  </si>
  <si>
    <t>通过关卡3-10</t>
  </si>
  <si>
    <t>通过关卡4-5</t>
  </si>
  <si>
    <t>通过关卡4-10</t>
  </si>
  <si>
    <t>通过困难关卡1-5</t>
  </si>
  <si>
    <t>通过困难关卡1-10</t>
  </si>
  <si>
    <t>通过困难关卡2-5</t>
  </si>
  <si>
    <t>通过困难关卡2-10</t>
  </si>
  <si>
    <t>快速挂机3次</t>
  </si>
  <si>
    <t>快速挂机7次</t>
  </si>
  <si>
    <t>快速挂机12次</t>
  </si>
  <si>
    <t>绿色基础材料</t>
  </si>
  <si>
    <t>玄铁</t>
  </si>
  <si>
    <t>守护灵抽卡券</t>
  </si>
  <si>
    <t>金币</t>
  </si>
  <si>
    <t>钻石</t>
  </si>
  <si>
    <t>进行20次新手守护灵抽卡</t>
  </si>
  <si>
    <t>进行10次高级守护灵抽卡</t>
  </si>
  <si>
    <t>进行30次高级守护灵抽卡</t>
  </si>
  <si>
    <t>进行70次高级守护灵抽卡</t>
  </si>
  <si>
    <t>穿戴1件橙色装备</t>
  </si>
  <si>
    <t>穿戴8件橙色装备</t>
  </si>
  <si>
    <t>穿戴24件橙色装备</t>
  </si>
  <si>
    <t>穿戴48件橙色装备</t>
  </si>
  <si>
    <t>拥有48件强化强化+20的装备</t>
  </si>
  <si>
    <t>拥有48件强化强化+30的装备</t>
  </si>
  <si>
    <t>拥有2个SSR守护灵</t>
  </si>
  <si>
    <t>拥有2个SSR寄灵人</t>
  </si>
  <si>
    <t>守护灵经验</t>
  </si>
  <si>
    <t>熔炼精华</t>
  </si>
  <si>
    <t>技能经验</t>
  </si>
  <si>
    <t>良将利器</t>
    <phoneticPr fontId="2" type="noConversion"/>
  </si>
  <si>
    <t>冒险关卡</t>
    <phoneticPr fontId="2" type="noConversion"/>
  </si>
  <si>
    <t>500钻石购买</t>
    <phoneticPr fontId="2" type="noConversion"/>
  </si>
  <si>
    <t>1580钻石购买</t>
    <phoneticPr fontId="2" type="noConversion"/>
  </si>
  <si>
    <t>萌新见面礼包</t>
    <phoneticPr fontId="2" type="noConversion"/>
  </si>
  <si>
    <t>守护灵抽卡券</t>
    <phoneticPr fontId="2" type="noConversion"/>
  </si>
  <si>
    <t>折价购买</t>
    <phoneticPr fontId="2" type="noConversion"/>
  </si>
  <si>
    <t>第一日</t>
    <phoneticPr fontId="2" type="noConversion"/>
  </si>
  <si>
    <t>登录游戏</t>
  </si>
  <si>
    <t>等级38</t>
  </si>
  <si>
    <t>战力达到200000</t>
  </si>
  <si>
    <t>战斗曹焱兵碎片</t>
  </si>
  <si>
    <t>随机SR寄灵人宝箱</t>
    <phoneticPr fontId="2" type="noConversion"/>
  </si>
  <si>
    <t>战斗曹焱兵碎片</t>
    <phoneticPr fontId="2" type="noConversion"/>
  </si>
  <si>
    <t>拥有1个3级的乾位魂珠</t>
    <phoneticPr fontId="2" type="noConversion"/>
  </si>
  <si>
    <t>拥有1个5级的乾位魂珠</t>
    <phoneticPr fontId="2" type="noConversion"/>
  </si>
  <si>
    <t>拥有1个7级的乾位魂珠</t>
    <phoneticPr fontId="2" type="noConversion"/>
  </si>
  <si>
    <t>拥有1个2级的坤位魂珠</t>
    <phoneticPr fontId="2" type="noConversion"/>
  </si>
  <si>
    <t>拥有1个4级的坤位魂珠</t>
    <phoneticPr fontId="2" type="noConversion"/>
  </si>
  <si>
    <t>拥有1个6级的坤位魂珠</t>
    <phoneticPr fontId="2" type="noConversion"/>
  </si>
  <si>
    <t>拥有1个2级巽位魂珠</t>
    <phoneticPr fontId="2" type="noConversion"/>
  </si>
  <si>
    <t>拥有1个4级巽位魂珠</t>
    <phoneticPr fontId="2" type="noConversion"/>
  </si>
  <si>
    <t>拥有3个2级的乾位魂珠</t>
    <phoneticPr fontId="2" type="noConversion"/>
  </si>
  <si>
    <t>拥有3个4级的乾位魂珠</t>
    <phoneticPr fontId="2" type="noConversion"/>
  </si>
  <si>
    <t>拥有3个6级的乾位魂珠</t>
    <phoneticPr fontId="2" type="noConversion"/>
  </si>
  <si>
    <t>拥有3个1级的坤位魂珠</t>
    <phoneticPr fontId="2" type="noConversion"/>
  </si>
  <si>
    <t>拥有3个3级的坤位魂珠</t>
    <phoneticPr fontId="2" type="noConversion"/>
  </si>
  <si>
    <t>拥有3个5级的坤位魂珠</t>
    <phoneticPr fontId="2" type="noConversion"/>
  </si>
  <si>
    <t>拥有3个1级巽位魂珠</t>
    <phoneticPr fontId="2" type="noConversion"/>
  </si>
  <si>
    <t>拥有3个2级巽位魂珠</t>
    <phoneticPr fontId="2" type="noConversion"/>
  </si>
  <si>
    <t>拥有1个解封+1的专属武器</t>
    <phoneticPr fontId="2" type="noConversion"/>
  </si>
  <si>
    <t>拥有1个解封+2的专属武器</t>
    <phoneticPr fontId="2" type="noConversion"/>
  </si>
  <si>
    <t>拥有1个解封+3的专属武器</t>
    <phoneticPr fontId="2" type="noConversion"/>
  </si>
  <si>
    <t>拥有3个解封+1的专属武器</t>
    <phoneticPr fontId="2" type="noConversion"/>
  </si>
  <si>
    <t>专属强化石1</t>
    <phoneticPr fontId="2" type="noConversion"/>
  </si>
  <si>
    <t>专属强化石1</t>
    <phoneticPr fontId="2" type="noConversion"/>
  </si>
  <si>
    <t>专属强化石2</t>
    <phoneticPr fontId="2" type="noConversion"/>
  </si>
  <si>
    <t>专属武器宝箱</t>
    <phoneticPr fontId="2" type="noConversion"/>
  </si>
  <si>
    <t>专属武器宝箱</t>
    <phoneticPr fontId="2" type="noConversion"/>
  </si>
  <si>
    <t>守护灵抽卡券</t>
    <phoneticPr fontId="2" type="noConversion"/>
  </si>
  <si>
    <t>专属武器</t>
    <phoneticPr fontId="2" type="noConversion"/>
  </si>
  <si>
    <t>个人竞技场积分达到1200分</t>
  </si>
  <si>
    <t>个人竞技场积分达到1300分</t>
  </si>
  <si>
    <t>个人竞技场积分达到1500分</t>
  </si>
  <si>
    <t>个人竞技场积分达到1800分</t>
  </si>
  <si>
    <t>在竞技场商店进行5次兑换</t>
  </si>
  <si>
    <t>在竞技场商店进行10次兑换</t>
  </si>
  <si>
    <t>击杀2个地煞2的恶灵</t>
  </si>
  <si>
    <t>击杀2个地煞3的恶灵</t>
  </si>
  <si>
    <t>击杀2个地煞4的恶灵</t>
  </si>
  <si>
    <t>击杀2个地煞5的恶灵</t>
  </si>
  <si>
    <t>击杀2个地煞6的恶灵</t>
  </si>
  <si>
    <t>击杀5个恶灵</t>
  </si>
  <si>
    <t>击杀10个恶灵</t>
  </si>
  <si>
    <t>蓝色基础材料</t>
  </si>
  <si>
    <t>竞技与竞争</t>
    <phoneticPr fontId="2" type="noConversion"/>
  </si>
  <si>
    <t>无界之爪宝箱</t>
  </si>
  <si>
    <t>神器惊喜宝箱</t>
  </si>
  <si>
    <t>专属强化石1</t>
  </si>
  <si>
    <t>专属强化石2</t>
  </si>
  <si>
    <t>400钻石</t>
    <phoneticPr fontId="2" type="noConversion"/>
  </si>
  <si>
    <t>1000钻石</t>
    <phoneticPr fontId="2" type="noConversion"/>
  </si>
  <si>
    <t>专属武器宝箱</t>
  </si>
  <si>
    <t>专属武器宝箱</t>
    <phoneticPr fontId="2" type="noConversion"/>
  </si>
  <si>
    <t>折价限购</t>
    <phoneticPr fontId="2" type="noConversion"/>
  </si>
  <si>
    <t>第二日</t>
    <phoneticPr fontId="2" type="noConversion"/>
  </si>
  <si>
    <t>等级45</t>
  </si>
  <si>
    <t>战力达到400000</t>
  </si>
  <si>
    <t>神器1达到2级</t>
  </si>
  <si>
    <t>神器1达到3级</t>
  </si>
  <si>
    <t>神器1达到5级</t>
  </si>
  <si>
    <t>神器1达到7级</t>
  </si>
  <si>
    <t>神器2达到1级</t>
  </si>
  <si>
    <t>神器2达到2级</t>
  </si>
  <si>
    <t>神器2达到3级</t>
  </si>
  <si>
    <t>神器2达到4级</t>
  </si>
  <si>
    <t>神器3达到1级</t>
  </si>
  <si>
    <t>神器4达到1级</t>
  </si>
  <si>
    <t>拥有1个5级的神器碎片</t>
  </si>
  <si>
    <t>拥有1个10级的神器碎片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</si>
  <si>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</si>
  <si>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</si>
  <si>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</si>
  <si>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</si>
  <si>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</si>
  <si>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奖励4.Id</t>
    <phoneticPr fontId="2" type="noConversion"/>
  </si>
  <si>
    <t>奖励4.数量</t>
    <phoneticPr fontId="2" type="noConversion"/>
  </si>
  <si>
    <t>神器</t>
  </si>
  <si>
    <t>神器</t>
    <phoneticPr fontId="2" type="noConversion"/>
  </si>
  <si>
    <t>芦花古楼-风达到第10层</t>
  </si>
  <si>
    <t>芦花古楼-风达到第20层</t>
  </si>
  <si>
    <t>芦花古楼--风达到第30层</t>
  </si>
  <si>
    <t>芦花古楼-花达到第10层</t>
  </si>
  <si>
    <t>芦花古楼-花达到第20层</t>
  </si>
  <si>
    <t>芦花古楼-花达到第30层</t>
  </si>
  <si>
    <t>芦花古楼-雪达到第10层</t>
  </si>
  <si>
    <t>芦花古楼-雪达到第20层</t>
  </si>
  <si>
    <t>芦花古楼-雪达到第30层</t>
  </si>
  <si>
    <t>芦花古楼-月达到第10层</t>
  </si>
  <si>
    <t>芦花古楼-月达到第20层</t>
  </si>
  <si>
    <t>芦花古楼-月达到第30层</t>
  </si>
  <si>
    <t>芦花币</t>
  </si>
  <si>
    <t>芦花古楼</t>
  </si>
  <si>
    <t>芦花古楼</t>
    <phoneticPr fontId="2" type="noConversion"/>
  </si>
  <si>
    <t>花费400钻石</t>
    <phoneticPr fontId="2" type="noConversion"/>
  </si>
  <si>
    <t>花费1000钻石</t>
    <phoneticPr fontId="2" type="noConversion"/>
  </si>
  <si>
    <t>第三日</t>
    <phoneticPr fontId="2" type="noConversion"/>
  </si>
  <si>
    <t>等级55</t>
  </si>
  <si>
    <t>战力达到600000</t>
  </si>
  <si>
    <t>进行4次插槽技能兑换</t>
  </si>
  <si>
    <t>进行10次插槽技能兑换</t>
  </si>
  <si>
    <t>把3个插槽技能突破+1</t>
  </si>
  <si>
    <t>进行20次天赋洗炼</t>
  </si>
  <si>
    <t>进行50次天赋洗炼</t>
  </si>
  <si>
    <t>拥有1个专属技能</t>
  </si>
  <si>
    <t>拥有4个专属技能</t>
  </si>
  <si>
    <t>拥有1个洗炼战力精良的寄灵人</t>
  </si>
  <si>
    <t>拥有3个洗炼战力精良的寄灵人</t>
  </si>
  <si>
    <t>拥有1个洗炼战力极致的寄灵人</t>
  </si>
  <si>
    <t>3个技能人天赋达到3级</t>
  </si>
  <si>
    <t>3个守护灵天赋达到3级</t>
  </si>
  <si>
    <t>3个插槽天赋达到3级</t>
  </si>
  <si>
    <t>1个寄灵人天赋技能升到7级</t>
  </si>
  <si>
    <t>1个守护灵天赋技能升到7级</t>
  </si>
  <si>
    <t>3个寄灵人天赋技能升到5级</t>
  </si>
  <si>
    <t>3个守护灵天赋技能升到5级</t>
  </si>
  <si>
    <t>拥有3个SR的插槽技能</t>
  </si>
  <si>
    <t>拥有6个SR的插槽技能</t>
  </si>
  <si>
    <t>拥有1个SSR插槽技能</t>
  </si>
  <si>
    <t>拥有3个SSR插槽技能</t>
  </si>
  <si>
    <t>拥有6个SSR插槽技能</t>
  </si>
  <si>
    <t>洗炼瓶</t>
  </si>
  <si>
    <t>天赋异禀</t>
    <phoneticPr fontId="2" type="noConversion"/>
  </si>
  <si>
    <t>通关：普通第5章</t>
  </si>
  <si>
    <t>通关：普通第6章</t>
  </si>
  <si>
    <t>通关：普通第7章</t>
  </si>
  <si>
    <t>通关：普通第8章</t>
  </si>
  <si>
    <t>通关：普通第9章</t>
  </si>
  <si>
    <t>通关：困难第3章</t>
  </si>
  <si>
    <t>通关：困难第4章</t>
  </si>
  <si>
    <t>通关：困难第5章</t>
  </si>
  <si>
    <t>通关：困难第6章</t>
  </si>
  <si>
    <t>通关：魂火-青霄</t>
  </si>
  <si>
    <t>通关：魂火-碧霄</t>
  </si>
  <si>
    <t>通关：魂火-丹霄</t>
  </si>
  <si>
    <t>通关：突破-水星</t>
  </si>
  <si>
    <t>通关：突破-金星</t>
  </si>
  <si>
    <t>通关：突破-日天</t>
  </si>
  <si>
    <t>通关：金币本-Ⅱ-困难</t>
  </si>
  <si>
    <t>通关：金币本-Ⅲ-困难</t>
  </si>
  <si>
    <t>通关：金币本-Ⅳ-困难</t>
  </si>
  <si>
    <t>通关：专属武器-神霄 -困难</t>
  </si>
  <si>
    <t>通关：专属武器-青霄-困难</t>
  </si>
  <si>
    <t>通关：神器本-凤初-普通</t>
  </si>
  <si>
    <t>深入冒险</t>
    <phoneticPr fontId="2" type="noConversion"/>
  </si>
  <si>
    <t>花费1580钻石</t>
    <phoneticPr fontId="2" type="noConversion"/>
  </si>
  <si>
    <t>花费500钻石</t>
    <phoneticPr fontId="2" type="noConversion"/>
  </si>
  <si>
    <t>折价限购</t>
    <phoneticPr fontId="2" type="noConversion"/>
  </si>
  <si>
    <t>第四日</t>
    <phoneticPr fontId="2" type="noConversion"/>
  </si>
  <si>
    <t>等级60</t>
  </si>
  <si>
    <t>战力达到750000</t>
  </si>
  <si>
    <t>拥有1张5星的守护灵</t>
  </si>
  <si>
    <t>拥有1张3星SR守护灵</t>
  </si>
  <si>
    <t>拥有3张3星SR守护灵</t>
  </si>
  <si>
    <t>拥有1张4星SR守护灵</t>
  </si>
  <si>
    <t>拥有1张5星SR守护灵</t>
  </si>
  <si>
    <t>拥有1张2星SSR守护灵</t>
  </si>
  <si>
    <t>拥有3张2星SSR守护灵</t>
  </si>
  <si>
    <t>拥有1张5星的寄灵人</t>
  </si>
  <si>
    <t>拥有1张3星SR寄灵人</t>
  </si>
  <si>
    <t>拥有3张3星SR寄灵人</t>
  </si>
  <si>
    <t>拥有1张4星SR寄灵人</t>
  </si>
  <si>
    <t>拥有1张5星SR寄灵人</t>
  </si>
  <si>
    <t>拥有1张2星SSR寄灵人</t>
  </si>
  <si>
    <t>拥有3张2星SSR寄灵人</t>
  </si>
  <si>
    <t>参加5次实时竞技</t>
  </si>
  <si>
    <t>参加10次实时竞技</t>
  </si>
  <si>
    <t>参加20次实时竞技</t>
  </si>
  <si>
    <t>参加50次实时竞技</t>
  </si>
  <si>
    <t>实时竞技达到1200分</t>
  </si>
  <si>
    <t>实时竞技达到1300分</t>
  </si>
  <si>
    <t>实时竞技达到1400分</t>
  </si>
  <si>
    <t>实时竞技达到1500分</t>
  </si>
  <si>
    <t>实时竞技达到1600分</t>
  </si>
  <si>
    <t>实时竞技达到1800分</t>
  </si>
  <si>
    <t>紫色基础材料</t>
  </si>
  <si>
    <t>升星达人</t>
    <phoneticPr fontId="2" type="noConversion"/>
  </si>
  <si>
    <t>实时竞技</t>
    <phoneticPr fontId="2" type="noConversion"/>
  </si>
  <si>
    <t>花费1000钻石</t>
    <phoneticPr fontId="2" type="noConversion"/>
  </si>
  <si>
    <t>第五日</t>
    <phoneticPr fontId="2" type="noConversion"/>
  </si>
  <si>
    <t>等级65</t>
  </si>
  <si>
    <t>战力达到1000000</t>
  </si>
  <si>
    <t>穿戴8件60级以上橙装</t>
  </si>
  <si>
    <t>穿戴16件60级以上橙装</t>
  </si>
  <si>
    <t>穿戴24件60级以上橙装</t>
  </si>
  <si>
    <t>穿戴32件60级以上橙装</t>
  </si>
  <si>
    <t>穿戴48件60级以上橙装</t>
  </si>
  <si>
    <t>拥有1件40级以上套装装备</t>
  </si>
  <si>
    <t>拥有5件40级以上套装装备</t>
  </si>
  <si>
    <t>拥有8件40级以上套装装备</t>
  </si>
  <si>
    <t>拥有16件40级以上套装装备</t>
  </si>
  <si>
    <t>拥有24件40级以上套装装备</t>
  </si>
  <si>
    <t>拥有32件40级以上套装装备</t>
  </si>
  <si>
    <t>拥有48件40级以上套装装备</t>
  </si>
  <si>
    <t>在杂货店花费200灵玉</t>
  </si>
  <si>
    <t>在杂货店花费500灵玉</t>
  </si>
  <si>
    <t>在杂货店花费1000灵玉</t>
  </si>
  <si>
    <t>在杂货店花费2000灵玉</t>
  </si>
  <si>
    <t>在杂货店花费3000灵玉</t>
  </si>
  <si>
    <t>在杂货店花费5000灵玉</t>
  </si>
  <si>
    <t>在杂货店花费10000灵玉</t>
  </si>
  <si>
    <t>在杂货店花费50000金币</t>
  </si>
  <si>
    <t>在杂货店花费100000金币</t>
  </si>
  <si>
    <t>在杂货店花费200000金币</t>
  </si>
  <si>
    <t>在杂货店花费500000金币</t>
  </si>
  <si>
    <t>在杂货店花费800000金币</t>
  </si>
  <si>
    <t>在杂货店花费2000000金币</t>
  </si>
  <si>
    <t>在积分商店花费100斗魂值</t>
  </si>
  <si>
    <t>在积分商店花费200斗魂值</t>
  </si>
  <si>
    <t>在积分商店花费500斗魂值</t>
  </si>
  <si>
    <t>在积分商店花费800斗魂值</t>
  </si>
  <si>
    <t>在积分商店花费100芦花币</t>
  </si>
  <si>
    <t>在积分商店花费200芦花币</t>
  </si>
  <si>
    <t>在积分商店花费500芦花币</t>
  </si>
  <si>
    <t>在积分商店花费800芦花币</t>
  </si>
  <si>
    <t>进行10次点金</t>
  </si>
  <si>
    <t>进行30次点金</t>
  </si>
  <si>
    <t>进行50次点金</t>
  </si>
  <si>
    <t>进行80次点金</t>
  </si>
  <si>
    <t>进行120次点金</t>
  </si>
  <si>
    <t>进行150次点金</t>
  </si>
  <si>
    <t>神装利器</t>
    <phoneticPr fontId="2" type="noConversion"/>
  </si>
  <si>
    <t>大撒币</t>
    <phoneticPr fontId="2" type="noConversion"/>
  </si>
  <si>
    <t>熔炼值</t>
  </si>
  <si>
    <t>寄灵人抽卡券</t>
  </si>
  <si>
    <t>花费1000钻石</t>
    <phoneticPr fontId="2" type="noConversion"/>
  </si>
  <si>
    <t>花费1580钻石</t>
    <phoneticPr fontId="2" type="noConversion"/>
  </si>
  <si>
    <t>折价限购</t>
    <phoneticPr fontId="2" type="noConversion"/>
  </si>
  <si>
    <t>第6日</t>
    <phoneticPr fontId="2" type="noConversion"/>
  </si>
  <si>
    <t>等级70</t>
  </si>
  <si>
    <t>战力达到1300000</t>
  </si>
  <si>
    <t>地狱道达到众合</t>
  </si>
  <si>
    <t>地狱道达到众合+1</t>
  </si>
  <si>
    <t>地狱道达到众合+2</t>
  </si>
  <si>
    <t>地狱道达到叫唤</t>
  </si>
  <si>
    <t>地狱道达到叫唤+1</t>
  </si>
  <si>
    <t>地狱道达到叫唤+2</t>
  </si>
  <si>
    <t>地狱道达到大叫唤</t>
  </si>
  <si>
    <t>3个守护灵达到突破+8</t>
  </si>
  <si>
    <t>3个守护灵达到突破+9</t>
  </si>
  <si>
    <t>3个守护灵达到突破+10</t>
  </si>
  <si>
    <t>1个守护灵达到突破+11</t>
  </si>
  <si>
    <t>3个守护灵达到突破+11</t>
  </si>
  <si>
    <t>6个守护灵达到突破+6</t>
  </si>
  <si>
    <t>6个守护灵达到突破+7</t>
  </si>
  <si>
    <t>6个守护灵达到突破+8</t>
  </si>
  <si>
    <t>通关普通第9章</t>
  </si>
  <si>
    <t>通关普通第10章</t>
  </si>
  <si>
    <t>通关普通第11章</t>
  </si>
  <si>
    <t>通关普通第12章</t>
  </si>
  <si>
    <t>通关普通第13章</t>
  </si>
  <si>
    <t>通关困难第7章</t>
  </si>
  <si>
    <t>通关困难第8章</t>
  </si>
  <si>
    <t>通关困难第9章</t>
  </si>
  <si>
    <t>通关困难第10章</t>
  </si>
  <si>
    <t>通关困难第11章</t>
  </si>
  <si>
    <t>通关芦花-风30层</t>
  </si>
  <si>
    <t>通关芦花-风50层</t>
  </si>
  <si>
    <t>通关芦花-花30层</t>
  </si>
  <si>
    <t>通关芦花-花50层</t>
  </si>
  <si>
    <t>通关芦花-雪30层</t>
  </si>
  <si>
    <t>通关芦花-雪50层</t>
  </si>
  <si>
    <t>通关芦花-月30层</t>
  </si>
  <si>
    <t>通关芦花-月50层</t>
  </si>
  <si>
    <t>击杀一个地煞6的恶灵</t>
  </si>
  <si>
    <t>击杀一个地煞7的恶灵</t>
  </si>
  <si>
    <t>击杀一个地煞8的恶灵</t>
  </si>
  <si>
    <t>极限突破</t>
    <phoneticPr fontId="2" type="noConversion"/>
  </si>
  <si>
    <t>极限挑战</t>
    <phoneticPr fontId="2" type="noConversion"/>
  </si>
  <si>
    <t>花费钻石500</t>
    <phoneticPr fontId="2" type="noConversion"/>
  </si>
  <si>
    <t>花费钻石500</t>
    <phoneticPr fontId="2" type="noConversion"/>
  </si>
  <si>
    <t>花费钻石250</t>
    <phoneticPr fontId="2" type="noConversion"/>
  </si>
  <si>
    <t>花费钻石600</t>
    <phoneticPr fontId="2" type="noConversion"/>
  </si>
  <si>
    <t>花费钻石1750</t>
    <phoneticPr fontId="2" type="noConversion"/>
  </si>
  <si>
    <t>花费钻石1580</t>
    <phoneticPr fontId="2" type="noConversion"/>
  </si>
  <si>
    <t>随机SSR宝箱</t>
  </si>
  <si>
    <t>橙色基础材料</t>
  </si>
  <si>
    <t>乌金</t>
  </si>
  <si>
    <t>银母</t>
  </si>
  <si>
    <t>折价限购</t>
    <phoneticPr fontId="2" type="noConversion"/>
  </si>
  <si>
    <t>第七日</t>
    <phoneticPr fontId="2" type="noConversion"/>
  </si>
  <si>
    <t>积分</t>
    <phoneticPr fontId="2" type="noConversion"/>
  </si>
  <si>
    <t>奖励Id</t>
    <phoneticPr fontId="2" type="noConversion"/>
  </si>
  <si>
    <t>奖励值</t>
    <phoneticPr fontId="2" type="noConversion"/>
  </si>
  <si>
    <t>阶段奖励</t>
    <phoneticPr fontId="2" type="noConversion"/>
  </si>
  <si>
    <t>20级-新手套寄灵人の项链</t>
  </si>
  <si>
    <t>40级-攻击套寄灵人の项链</t>
  </si>
  <si>
    <t>60级-防御套寄灵人の铠甲</t>
  </si>
  <si>
    <t>等级</t>
    <phoneticPr fontId="2" type="noConversion"/>
  </si>
  <si>
    <t>奖励ID1</t>
  </si>
  <si>
    <t>奖励数量1</t>
  </si>
  <si>
    <t>奖励ID2</t>
  </si>
  <si>
    <t>奖励数量2</t>
  </si>
  <si>
    <t>奖励ID3</t>
  </si>
  <si>
    <t>奖励数量3</t>
  </si>
  <si>
    <t>等级礼包</t>
    <phoneticPr fontId="2" type="noConversion"/>
  </si>
  <si>
    <t>在线礼包</t>
    <phoneticPr fontId="2" type="noConversion"/>
  </si>
  <si>
    <t>时间</t>
    <phoneticPr fontId="2" type="noConversion"/>
  </si>
  <si>
    <t>七日礼包</t>
    <phoneticPr fontId="2" type="noConversion"/>
  </si>
  <si>
    <t>钻石</t>
    <phoneticPr fontId="2" type="noConversion"/>
  </si>
  <si>
    <t>许褚专属武器碎片</t>
  </si>
  <si>
    <t>40级-攻击套寄灵人の灵器</t>
  </si>
  <si>
    <t>40级-攻击套守护灵の灵器</t>
  </si>
  <si>
    <t>奖励ID4</t>
    <phoneticPr fontId="2" type="noConversion"/>
  </si>
  <si>
    <t>奖励数量4</t>
    <phoneticPr fontId="2" type="noConversion"/>
  </si>
  <si>
    <t>时间</t>
    <phoneticPr fontId="2" type="noConversion"/>
  </si>
  <si>
    <t>等级</t>
    <phoneticPr fontId="2" type="noConversion"/>
  </si>
  <si>
    <t>章节</t>
    <phoneticPr fontId="2" type="noConversion"/>
  </si>
  <si>
    <t>预估战力(除神器)</t>
    <phoneticPr fontId="2" type="noConversion"/>
  </si>
  <si>
    <t>时间(天)</t>
    <phoneticPr fontId="2" type="noConversion"/>
  </si>
  <si>
    <t>#note</t>
  </si>
  <si>
    <t>Name</t>
  </si>
  <si>
    <t>Condition</t>
  </si>
  <si>
    <t>Param[1]</t>
  </si>
  <si>
    <t>Param[2]</t>
  </si>
  <si>
    <t>Param[3]</t>
  </si>
  <si>
    <t>Reward[1].Id</t>
  </si>
  <si>
    <t>Reward[1].Num</t>
  </si>
  <si>
    <t>Reward[2].Id</t>
  </si>
  <si>
    <t>Reward[2].Num</t>
  </si>
  <si>
    <t>Reward[3].Id</t>
  </si>
  <si>
    <t>Reward[3].Num</t>
  </si>
  <si>
    <t>Jump.To</t>
  </si>
  <si>
    <t>Jump.Param</t>
  </si>
  <si>
    <t>int:&lt;&gt;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</si>
  <si>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</si>
  <si>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cstring:&lt;</t>
  </si>
  <si>
    <t>condition_id:e&lt;&gt;</t>
  </si>
  <si>
    <t>int:e&lt;&gt;</t>
  </si>
  <si>
    <t>item_id:e&lt;&gt;</t>
  </si>
  <si>
    <t>jump_id:e&lt;</t>
  </si>
  <si>
    <t>int:e&lt;</t>
  </si>
  <si>
    <t>备注</t>
  </si>
  <si>
    <t>名字</t>
  </si>
  <si>
    <t>任务1条件ID</t>
  </si>
  <si>
    <t>任务1参数1</t>
  </si>
  <si>
    <t>任务1参数2</t>
  </si>
  <si>
    <t>任务1参数3</t>
  </si>
  <si>
    <t>奖励道具1ID</t>
  </si>
  <si>
    <t>奖励道具1数量</t>
  </si>
  <si>
    <t>奖励道具2ID</t>
  </si>
  <si>
    <t>奖励道具2数量</t>
  </si>
  <si>
    <t>奖励道具3ID</t>
  </si>
  <si>
    <t>奖励道具3数量</t>
  </si>
  <si>
    <t>跳转ID</t>
  </si>
  <si>
    <t>跳转参数</t>
  </si>
  <si>
    <t>玩家等级升到10级</t>
  </si>
  <si>
    <t>玩家等级-lv</t>
  </si>
  <si>
    <t>派遣挂机</t>
  </si>
  <si>
    <t>拥有3个突破+1的守护灵</t>
  </si>
  <si>
    <t>守护灵突破-cnt</t>
  </si>
  <si>
    <t>守护灵列表</t>
  </si>
  <si>
    <t>通关普通关第1章</t>
  </si>
  <si>
    <t>关卡-cha</t>
  </si>
  <si>
    <t>冒险</t>
  </si>
  <si>
    <t>通关普通关第2章第7关</t>
  </si>
  <si>
    <t>关卡-id</t>
  </si>
  <si>
    <t>抽卡</t>
  </si>
  <si>
    <t>3个守护灵达到突破+2</t>
  </si>
  <si>
    <t>把任意3个天赋技能升到3级</t>
  </si>
  <si>
    <t>天赋技能升级-cnt</t>
  </si>
  <si>
    <t>寄灵人技能页</t>
  </si>
  <si>
    <t>通关普通关第3章</t>
  </si>
  <si>
    <t>战力达到4万</t>
  </si>
  <si>
    <t>玩家战力</t>
  </si>
  <si>
    <t>玩家等级升到30</t>
  </si>
  <si>
    <t>拥有2个突破+3的守护灵</t>
  </si>
  <si>
    <t>通关普通第4章</t>
  </si>
  <si>
    <t>装备48件橙色装备</t>
  </si>
  <si>
    <t>装备穿戴-qua</t>
  </si>
  <si>
    <t>熔炼打造页</t>
  </si>
  <si>
    <t>进行10次竞技场战斗</t>
  </si>
  <si>
    <t>竞技场-bhv</t>
  </si>
  <si>
    <t>竞技场对阵页</t>
  </si>
  <si>
    <t>在杂货店购买10次道具</t>
  </si>
  <si>
    <t>商店购买-shopSum</t>
  </si>
  <si>
    <t>商店</t>
  </si>
  <si>
    <t>通关困难第3章</t>
  </si>
  <si>
    <t>拥有48件强化+30的装备</t>
  </si>
  <si>
    <t>装备强化-cnt</t>
  </si>
  <si>
    <t>进行20次点金</t>
  </si>
  <si>
    <t>点金</t>
  </si>
  <si>
    <t>点金手</t>
  </si>
  <si>
    <t>芦花古楼通过15关</t>
  </si>
  <si>
    <t>芦花古楼-sum</t>
  </si>
  <si>
    <t>击杀2次地煞2以上的恶灵</t>
  </si>
  <si>
    <t>世界BOSS-chamin</t>
  </si>
  <si>
    <t>恶灵入侵</t>
  </si>
  <si>
    <t>通关困难第5章</t>
  </si>
  <si>
    <t>玩家等级升到50</t>
  </si>
  <si>
    <t>拥有3个突破+6的守护灵</t>
  </si>
  <si>
    <t>拥有1个等级不低于6的乾位魂珠</t>
  </si>
  <si>
    <t>专属武器魂珠-max-loc</t>
  </si>
  <si>
    <t>进行30次清晰守护灵感灵</t>
  </si>
  <si>
    <t>抽卡-shl</t>
  </si>
  <si>
    <t>神器-大点-id</t>
  </si>
  <si>
    <t>拥有48件40级的橙色装备</t>
  </si>
  <si>
    <t>装备穿戴-qua-lvid</t>
  </si>
  <si>
    <t>进行50次清晰守护灵感灵</t>
  </si>
  <si>
    <t>芦花古楼通过50关</t>
  </si>
  <si>
    <t>拥有1个等级不低于3的坤位魂珠</t>
  </si>
  <si>
    <t>玩家等级升到70</t>
  </si>
  <si>
    <t>拥有3个突破+9的守护灵</t>
  </si>
  <si>
    <t>进行20次寄灵人天赋洗练</t>
  </si>
  <si>
    <t>寄灵人洗练-bhv</t>
  </si>
  <si>
    <t>击杀2个地煞7级以上的恶灵</t>
  </si>
  <si>
    <t>拥有1个7级的插槽技能</t>
  </si>
  <si>
    <t>插槽技能升级-max</t>
  </si>
  <si>
    <t>进行20次实时竞技</t>
  </si>
  <si>
    <t>实时竞技场-bhv</t>
  </si>
  <si>
    <t>拥有48件40级以上的橙色的装备</t>
  </si>
  <si>
    <t>进行80次清晰守护灵感灵</t>
  </si>
  <si>
    <t>芦花古楼通过80关</t>
  </si>
  <si>
    <t>击杀10次恶灵</t>
  </si>
  <si>
    <t>拥有3个等级不低于5的坤位魂珠</t>
  </si>
  <si>
    <t>专属武器魂珠-cnt-lv-loc</t>
  </si>
  <si>
    <t>玩家等级升到90</t>
  </si>
  <si>
    <t>拥有3个突破+12的守护灵</t>
  </si>
  <si>
    <t>通关普通第17章</t>
  </si>
  <si>
    <t>拥有48件强化+80的装备</t>
  </si>
  <si>
    <t>进行120次清晰守护灵感灵</t>
  </si>
  <si>
    <t>通关困难第15章</t>
  </si>
  <si>
    <t>神器-组件-quaGet</t>
  </si>
  <si>
    <t>拥有8件90级橙色装备</t>
  </si>
  <si>
    <t>竞技场分数达到1500</t>
  </si>
  <si>
    <t>历史最高分</t>
  </si>
  <si>
    <t>芦花古楼通过150关</t>
  </si>
  <si>
    <t>拥有1个魂珠总等级21级的专属武器</t>
  </si>
  <si>
    <t>专属武器魂珠-max-sumlv</t>
  </si>
  <si>
    <t>拥有3个SSR守护灵</t>
  </si>
  <si>
    <t>守护灵-qua</t>
  </si>
  <si>
    <t>玩家等级升到120</t>
  </si>
  <si>
    <t>拥有3个突破+15的守护灵</t>
  </si>
  <si>
    <t>通关普通第22章</t>
  </si>
  <si>
    <t>拥有48件90级的橙色装备</t>
  </si>
  <si>
    <t>通过困难20章</t>
  </si>
  <si>
    <t>神器3达到3级</t>
  </si>
  <si>
    <t>神器4达到3级</t>
  </si>
  <si>
    <t>神器5达到3级</t>
  </si>
  <si>
    <t>玩家等级升到135</t>
  </si>
  <si>
    <t>芦花古楼通过200关</t>
  </si>
  <si>
    <t>拥有1个魂珠总等级30级的专属武器</t>
  </si>
  <si>
    <t>拥有24件120的橙色装备</t>
  </si>
  <si>
    <t>玩家等级升到140</t>
  </si>
  <si>
    <t>拥有3个突破+18的守护灵</t>
  </si>
  <si>
    <t>通关普通第27章</t>
  </si>
  <si>
    <t>拥有48件强化+120的装备</t>
  </si>
  <si>
    <t>玩家等级升到150</t>
  </si>
  <si>
    <t>神器6达到3级</t>
  </si>
  <si>
    <t>神器7达到3级</t>
  </si>
  <si>
    <t>拥有1个魂珠总等级40级的专属武器</t>
  </si>
  <si>
    <t>黑绳-任务-1</t>
  </si>
  <si>
    <t>黑绳-任务-2</t>
  </si>
  <si>
    <t>黑绳-任务-3</t>
  </si>
  <si>
    <t>黑绳-任务-4</t>
  </si>
  <si>
    <t>黑绳+1-任务-1</t>
  </si>
  <si>
    <t>黑绳+1-任务-2</t>
  </si>
  <si>
    <t>黑绳+1-任务-3</t>
  </si>
  <si>
    <t>黑绳+1-任务-4</t>
  </si>
  <si>
    <t>众合-任务-1</t>
  </si>
  <si>
    <t>众合-任务-2</t>
  </si>
  <si>
    <t>众合-任务-3</t>
  </si>
  <si>
    <t>众合-任务-4</t>
  </si>
  <si>
    <t>众合+1-任务-1</t>
  </si>
  <si>
    <t>众合+1-任务-2</t>
  </si>
  <si>
    <t>众合+1-任务-3</t>
  </si>
  <si>
    <t>众合+1-任务-4</t>
  </si>
  <si>
    <t>众合+2-任务-1</t>
  </si>
  <si>
    <t>众合+2-任务-2</t>
  </si>
  <si>
    <t>众合+2-任务-3</t>
  </si>
  <si>
    <t>众合+2-任务-4</t>
  </si>
  <si>
    <t>叫唤-任务-1</t>
  </si>
  <si>
    <t>叫唤-任务-2</t>
  </si>
  <si>
    <t>叫唤-任务-3</t>
  </si>
  <si>
    <t>叫唤-任务-4</t>
  </si>
  <si>
    <t>叫唤+1-任务-1</t>
  </si>
  <si>
    <t>叫唤+1-任务-2</t>
  </si>
  <si>
    <t>叫唤+1-任务-3</t>
  </si>
  <si>
    <t>叫唤+1-任务-4</t>
  </si>
  <si>
    <t>叫唤+2-任务-1</t>
  </si>
  <si>
    <t>叫唤+2-任务-2</t>
  </si>
  <si>
    <t>叫唤+2-任务-3</t>
  </si>
  <si>
    <t>叫唤+2-任务-4</t>
  </si>
  <si>
    <t>大叫唤-任务-1</t>
  </si>
  <si>
    <t>大叫唤-任务-2</t>
  </si>
  <si>
    <t>大叫唤-任务-3</t>
  </si>
  <si>
    <t>大叫唤-任务-4</t>
  </si>
  <si>
    <t>大叫唤+1-任务-1</t>
  </si>
  <si>
    <t>大叫唤+1-任务-2</t>
  </si>
  <si>
    <t>大叫唤+1-任务-3</t>
  </si>
  <si>
    <t>大叫唤+1-任务-4</t>
  </si>
  <si>
    <t>大叫唤+2-任务-1</t>
  </si>
  <si>
    <t>大叫唤+2-任务-2</t>
  </si>
  <si>
    <t>大叫唤+2-任务-3</t>
  </si>
  <si>
    <t>大叫唤+2-任务-4</t>
  </si>
  <si>
    <t>焦热-任务-1</t>
  </si>
  <si>
    <t>焦热-任务-2</t>
  </si>
  <si>
    <t>焦热-任务-3</t>
  </si>
  <si>
    <t>焦热-任务-4</t>
  </si>
  <si>
    <t>焦热+1-任务-1</t>
  </si>
  <si>
    <t>焦热+1-任务-2</t>
  </si>
  <si>
    <t>焦热+1-任务-3</t>
  </si>
  <si>
    <t>焦热+1-任务-4</t>
  </si>
  <si>
    <t>焦热+2-任务-1</t>
  </si>
  <si>
    <t>焦热+2-任务-2</t>
  </si>
  <si>
    <t>焦热+2-任务-3</t>
  </si>
  <si>
    <t>焦热+2-任务-4</t>
  </si>
  <si>
    <t>大焦热-任务-1</t>
  </si>
  <si>
    <t>大焦热-任务-2</t>
  </si>
  <si>
    <t>大焦热-任务-3</t>
  </si>
  <si>
    <t>大焦热-任务-4</t>
  </si>
  <si>
    <t>大焦热+1-任务-1</t>
  </si>
  <si>
    <t>大焦热+1-任务-2</t>
  </si>
  <si>
    <t>大焦热+1-任务-3</t>
  </si>
  <si>
    <t>大焦热+1-任务-4</t>
  </si>
  <si>
    <t>大焦热+2-任务-1</t>
  </si>
  <si>
    <t>大焦热+2-任务-2</t>
  </si>
  <si>
    <t>大焦热+2-任务-3</t>
  </si>
  <si>
    <t>大焦热+2-任务-4</t>
  </si>
  <si>
    <t>无间-任务-1</t>
  </si>
  <si>
    <t>无间-任务-2</t>
  </si>
  <si>
    <t>无间-任务-3</t>
  </si>
  <si>
    <t>无间-任务-4</t>
  </si>
  <si>
    <t>无间+1-任务-1</t>
  </si>
  <si>
    <t>无间+1-任务-2</t>
  </si>
  <si>
    <t>无间+1-任务-3</t>
  </si>
  <si>
    <t>无间+1-任务-4</t>
  </si>
  <si>
    <t>时间-等级</t>
    <phoneticPr fontId="2" type="noConversion"/>
  </si>
  <si>
    <t>道具</t>
    <phoneticPr fontId="2" type="noConversion"/>
  </si>
  <si>
    <t>价值金币</t>
    <phoneticPr fontId="2" type="noConversion"/>
  </si>
  <si>
    <t>价值钻石</t>
    <phoneticPr fontId="2" type="noConversion"/>
  </si>
  <si>
    <t>折扣</t>
    <phoneticPr fontId="2" type="noConversion"/>
  </si>
  <si>
    <t>品质</t>
    <phoneticPr fontId="2" type="noConversion"/>
  </si>
  <si>
    <t>铀金</t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</si>
  <si>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</si>
  <si>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</si>
  <si>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</si>
  <si>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</si>
  <si>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</si>
  <si>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</si>
  <si>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</si>
  <si>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</si>
  <si>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</si>
  <si>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</si>
  <si>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</si>
  <si>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</si>
  <si>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</si>
  <si>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</si>
  <si>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</si>
  <si>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</si>
  <si>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</si>
  <si>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</si>
  <si>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</si>
  <si>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</si>
  <si>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</si>
  <si>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</si>
  <si>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</si>
  <si>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</si>
  <si>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</si>
  <si>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</si>
  <si>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</si>
  <si>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</si>
  <si>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</si>
  <si>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</si>
  <si>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</si>
  <si>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</si>
  <si>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</si>
  <si>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</si>
  <si>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</si>
  <si>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</si>
  <si>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</si>
  <si>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</si>
  <si>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</si>
  <si>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</si>
  <si>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</si>
  <si>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</si>
  <si>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SR卡守护灵碎片</t>
    <phoneticPr fontId="2" type="noConversion"/>
  </si>
  <si>
    <t>专属强化石3</t>
  </si>
  <si>
    <t>专属强化石4</t>
  </si>
  <si>
    <t>钻石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</si>
  <si>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</si>
  <si>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</si>
  <si>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</si>
  <si>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</si>
  <si>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</si>
  <si>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灵玉</t>
    <phoneticPr fontId="2" type="noConversion"/>
  </si>
  <si>
    <t>五行修身</t>
    <phoneticPr fontId="2" type="noConversion"/>
  </si>
  <si>
    <t>芦花币</t>
    <phoneticPr fontId="2" type="noConversion"/>
  </si>
  <si>
    <t>神器惊喜宝箱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</si>
  <si>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</si>
  <si>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</si>
  <si>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</si>
  <si>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</si>
  <si>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SSR卡守护灵碎片</t>
    <phoneticPr fontId="2" type="noConversion"/>
  </si>
  <si>
    <t>SSR专属武器碎片</t>
    <phoneticPr fontId="2" type="noConversion"/>
  </si>
  <si>
    <t>SR专属武器碎片</t>
    <phoneticPr fontId="2" type="noConversion"/>
  </si>
  <si>
    <t>专属强化石1</t>
    <phoneticPr fontId="2" type="noConversion"/>
  </si>
  <si>
    <t>1分钟挂机</t>
    <phoneticPr fontId="2" type="noConversion"/>
  </si>
  <si>
    <t>道具价值</t>
    <phoneticPr fontId="2" type="noConversion"/>
  </si>
  <si>
    <t>Title</t>
  </si>
  <si>
    <t>Desc</t>
  </si>
  <si>
    <t>Exp</t>
  </si>
  <si>
    <t>Reward[3].Id</t>
    <phoneticPr fontId="2" type="noConversion"/>
  </si>
  <si>
    <t>Reward[3].Num</t>
    <phoneticPr fontId="2" type="noConversion"/>
  </si>
  <si>
    <t>标题</t>
  </si>
  <si>
    <t>描述</t>
  </si>
  <si>
    <t>经验奖励</t>
  </si>
  <si>
    <t>奖励道具3ID</t>
    <phoneticPr fontId="2" type="noConversion"/>
  </si>
  <si>
    <t>奖励道具3数量</t>
    <phoneticPr fontId="2" type="noConversion"/>
  </si>
  <si>
    <t>普通关卡-1</t>
    <phoneticPr fontId="2" type="noConversion"/>
  </si>
  <si>
    <t>通过普通关卡1-6</t>
    <phoneticPr fontId="2" type="noConversion"/>
  </si>
  <si>
    <t>冒险</t>
    <phoneticPr fontId="2" type="noConversion"/>
  </si>
  <si>
    <t>强化守护灵-1</t>
    <phoneticPr fontId="2" type="noConversion"/>
  </si>
  <si>
    <t>把3个守护灵升级到5级</t>
    <phoneticPr fontId="2" type="noConversion"/>
  </si>
  <si>
    <t>守护灵升级-cnt</t>
    <phoneticPr fontId="2" type="noConversion"/>
  </si>
  <si>
    <t>守护灵列表</t>
    <phoneticPr fontId="2" type="noConversion"/>
  </si>
  <si>
    <t>玩家等级</t>
    <phoneticPr fontId="2" type="noConversion"/>
  </si>
  <si>
    <t>玩家等级升到10级</t>
    <phoneticPr fontId="2" type="noConversion"/>
  </si>
  <si>
    <t>地狱道-1</t>
    <phoneticPr fontId="2" type="noConversion"/>
  </si>
  <si>
    <t>地狱道升级到黑绳</t>
    <phoneticPr fontId="2" type="noConversion"/>
  </si>
  <si>
    <t>地狱道</t>
    <phoneticPr fontId="2" type="noConversion"/>
  </si>
  <si>
    <t>金币</t>
    <phoneticPr fontId="2" type="noConversion"/>
  </si>
  <si>
    <t>地狱道</t>
    <phoneticPr fontId="2" type="noConversion"/>
  </si>
  <si>
    <t>普通关卡-2</t>
    <phoneticPr fontId="2" type="noConversion"/>
  </si>
  <si>
    <t>通过普通关卡2-3</t>
    <phoneticPr fontId="2" type="noConversion"/>
  </si>
  <si>
    <t>技能升级</t>
    <phoneticPr fontId="2" type="noConversion"/>
  </si>
  <si>
    <t>把1个阴或阳技能升到3级</t>
    <phoneticPr fontId="2" type="noConversion"/>
  </si>
  <si>
    <t>插槽技能升级-cnt</t>
    <phoneticPr fontId="2" type="noConversion"/>
  </si>
  <si>
    <t>钻石</t>
    <phoneticPr fontId="2" type="noConversion"/>
  </si>
  <si>
    <t>守护灵武灵技学习页</t>
    <phoneticPr fontId="2" type="noConversion"/>
  </si>
  <si>
    <t>普通关卡-3</t>
    <phoneticPr fontId="2" type="noConversion"/>
  </si>
  <si>
    <t>通过普通关卡2-6</t>
    <phoneticPr fontId="2" type="noConversion"/>
  </si>
  <si>
    <t>强化守护灵-2</t>
    <phoneticPr fontId="2" type="noConversion"/>
  </si>
  <si>
    <t>3个守护灵升级到15级</t>
    <phoneticPr fontId="2" type="noConversion"/>
  </si>
  <si>
    <t>探险</t>
    <phoneticPr fontId="2" type="noConversion"/>
  </si>
  <si>
    <t>在探险中前进到1-4</t>
    <phoneticPr fontId="2" type="noConversion"/>
  </si>
  <si>
    <t>挂机派遣-id</t>
  </si>
  <si>
    <t>提升等级-1</t>
    <phoneticPr fontId="2" type="noConversion"/>
  </si>
  <si>
    <t>等级达到15级</t>
  </si>
  <si>
    <t>普通关卡-3</t>
    <phoneticPr fontId="2" type="noConversion"/>
  </si>
  <si>
    <t>通过普通关卡3-3</t>
    <phoneticPr fontId="2" type="noConversion"/>
  </si>
  <si>
    <t>探险-1</t>
    <phoneticPr fontId="2" type="noConversion"/>
  </si>
  <si>
    <t>在探险中前进到2-1</t>
    <phoneticPr fontId="2" type="noConversion"/>
  </si>
  <si>
    <t>穿戴装备-1</t>
    <phoneticPr fontId="2" type="noConversion"/>
  </si>
  <si>
    <t>穿戴12件不同的装备</t>
  </si>
  <si>
    <t>装备穿戴-lvid</t>
  </si>
  <si>
    <t>熔炼打造页</t>
    <phoneticPr fontId="2" type="noConversion"/>
  </si>
  <si>
    <t>装备强化-1</t>
    <phoneticPr fontId="2" type="noConversion"/>
  </si>
  <si>
    <t>把12件装备强化到15级</t>
    <phoneticPr fontId="2" type="noConversion"/>
  </si>
  <si>
    <t>装备强化-cnt</t>
    <phoneticPr fontId="2" type="noConversion"/>
  </si>
  <si>
    <t>熔炼打造页</t>
    <phoneticPr fontId="2" type="noConversion"/>
  </si>
  <si>
    <t>普通关卡-4</t>
    <phoneticPr fontId="2" type="noConversion"/>
  </si>
  <si>
    <t>通过普通关卡3-5</t>
    <phoneticPr fontId="2" type="noConversion"/>
  </si>
  <si>
    <t>魂火试炼-1</t>
    <phoneticPr fontId="2" type="noConversion"/>
  </si>
  <si>
    <t>通关试炼宝库难度1魂火材料本</t>
    <phoneticPr fontId="2" type="noConversion"/>
  </si>
  <si>
    <t>强化守护灵-3</t>
    <phoneticPr fontId="2" type="noConversion"/>
  </si>
  <si>
    <t>1个守护灵升级到25级</t>
    <phoneticPr fontId="2" type="noConversion"/>
  </si>
  <si>
    <t>守护灵升级-max</t>
    <phoneticPr fontId="2" type="noConversion"/>
  </si>
  <si>
    <t>普通关卡-5</t>
    <phoneticPr fontId="2" type="noConversion"/>
  </si>
  <si>
    <t>通过普通关卡3章</t>
    <phoneticPr fontId="2" type="noConversion"/>
  </si>
  <si>
    <t>关卡-id</t>
    <phoneticPr fontId="2" type="noConversion"/>
  </si>
  <si>
    <t>探险-2</t>
    <phoneticPr fontId="2" type="noConversion"/>
  </si>
  <si>
    <t>在探险中前进到2-3</t>
    <phoneticPr fontId="2" type="noConversion"/>
  </si>
  <si>
    <t>挂机派遣-id</t>
    <phoneticPr fontId="2" type="noConversion"/>
  </si>
  <si>
    <t>竞技场-1</t>
    <phoneticPr fontId="2" type="noConversion"/>
  </si>
  <si>
    <t>在离线竞技场中获得2次胜利</t>
    <phoneticPr fontId="2" type="noConversion"/>
  </si>
  <si>
    <t>竞技场-win</t>
    <phoneticPr fontId="2" type="noConversion"/>
  </si>
  <si>
    <t>寄灵人抽卡券</t>
    <phoneticPr fontId="2" type="noConversion"/>
  </si>
  <si>
    <t>竞技场对阵页</t>
    <phoneticPr fontId="2" type="noConversion"/>
  </si>
  <si>
    <t>提升等级-2</t>
    <phoneticPr fontId="2" type="noConversion"/>
  </si>
  <si>
    <t>等级达到20级</t>
  </si>
  <si>
    <t>困难关卡-1</t>
    <phoneticPr fontId="2" type="noConversion"/>
  </si>
  <si>
    <t>通过困难关卡1-3</t>
    <phoneticPr fontId="2" type="noConversion"/>
  </si>
  <si>
    <t>困难关卡-2</t>
    <phoneticPr fontId="2" type="noConversion"/>
  </si>
  <si>
    <t>通过困难关卡1-6</t>
    <phoneticPr fontId="2" type="noConversion"/>
  </si>
  <si>
    <t>穿戴装备-2</t>
    <phoneticPr fontId="2" type="noConversion"/>
  </si>
  <si>
    <t>穿戴24件史诗装备</t>
    <phoneticPr fontId="2" type="noConversion"/>
  </si>
  <si>
    <t>装备穿戴-qua-lvid</t>
    <phoneticPr fontId="2" type="noConversion"/>
  </si>
  <si>
    <t>探险-3</t>
    <phoneticPr fontId="2" type="noConversion"/>
  </si>
  <si>
    <t>在探险中前进到2-4</t>
    <phoneticPr fontId="2" type="noConversion"/>
  </si>
  <si>
    <t>困难关卡-3</t>
    <phoneticPr fontId="2" type="noConversion"/>
  </si>
  <si>
    <t>在冒险中成功通关困难第1章</t>
    <phoneticPr fontId="2" type="noConversion"/>
  </si>
  <si>
    <t>20级-新手套寄灵人の铠甲</t>
    <phoneticPr fontId="2" type="noConversion"/>
  </si>
  <si>
    <t>20级-新手套寄灵人の裤子</t>
    <phoneticPr fontId="2" type="noConversion"/>
  </si>
  <si>
    <t>金币本-1</t>
    <phoneticPr fontId="2" type="noConversion"/>
  </si>
  <si>
    <t>通关金币本-Ⅰ 困难难度</t>
    <phoneticPr fontId="2" type="noConversion"/>
  </si>
  <si>
    <t>2小时扫荡券</t>
    <phoneticPr fontId="2" type="noConversion"/>
  </si>
  <si>
    <t>日常副本</t>
    <phoneticPr fontId="2" type="noConversion"/>
  </si>
  <si>
    <t>地狱道-2</t>
    <phoneticPr fontId="2" type="noConversion"/>
  </si>
  <si>
    <t>地狱道升级到黑绳+1</t>
    <phoneticPr fontId="2" type="noConversion"/>
  </si>
  <si>
    <t>地狱道</t>
    <phoneticPr fontId="2" type="noConversion"/>
  </si>
  <si>
    <t>钻石</t>
    <phoneticPr fontId="2" type="noConversion"/>
  </si>
  <si>
    <t>提升等级-3</t>
    <phoneticPr fontId="2" type="noConversion"/>
  </si>
  <si>
    <t>队伍等级升级到25级</t>
    <phoneticPr fontId="2" type="noConversion"/>
  </si>
  <si>
    <t>玩家等级-lv</t>
    <phoneticPr fontId="2" type="noConversion"/>
  </si>
  <si>
    <t>普通关卡-6</t>
    <phoneticPr fontId="2" type="noConversion"/>
  </si>
  <si>
    <t>通关4-3</t>
    <phoneticPr fontId="2" type="noConversion"/>
  </si>
  <si>
    <t>关卡-id</t>
    <phoneticPr fontId="2" type="noConversion"/>
  </si>
  <si>
    <t>穿戴装备-3</t>
    <phoneticPr fontId="2" type="noConversion"/>
  </si>
  <si>
    <t>穿戴36件史诗装备</t>
    <phoneticPr fontId="2" type="noConversion"/>
  </si>
  <si>
    <t>熔炼打造页</t>
    <phoneticPr fontId="2" type="noConversion"/>
  </si>
  <si>
    <t>通关4-6</t>
    <phoneticPr fontId="2" type="noConversion"/>
  </si>
  <si>
    <t>装备强化-2</t>
    <phoneticPr fontId="2" type="noConversion"/>
  </si>
  <si>
    <t>把36件装备强化到25级</t>
    <phoneticPr fontId="2" type="noConversion"/>
  </si>
  <si>
    <t>普通关卡-7</t>
    <phoneticPr fontId="2" type="noConversion"/>
  </si>
  <si>
    <t>通关4-9</t>
    <phoneticPr fontId="2" type="noConversion"/>
  </si>
  <si>
    <t>强化守护灵-4</t>
    <phoneticPr fontId="2" type="noConversion"/>
  </si>
  <si>
    <t>把1个守护灵升级到35级</t>
    <phoneticPr fontId="2" type="noConversion"/>
  </si>
  <si>
    <t>专属武器本-1</t>
    <phoneticPr fontId="2" type="noConversion"/>
  </si>
  <si>
    <t>通关专属武器-神霄 困难</t>
    <phoneticPr fontId="2" type="noConversion"/>
  </si>
  <si>
    <t>专属武器强化-1</t>
    <phoneticPr fontId="2" type="noConversion"/>
  </si>
  <si>
    <t>把1个乾位的专属武器魂珠升级到3级</t>
    <phoneticPr fontId="2" type="noConversion"/>
  </si>
  <si>
    <t>专属武器魂珠-cnt-lv-loc</t>
    <phoneticPr fontId="2" type="noConversion"/>
  </si>
  <si>
    <t>探险-4</t>
    <phoneticPr fontId="2" type="noConversion"/>
  </si>
  <si>
    <t>挂机关卡前进到3-2</t>
    <phoneticPr fontId="2" type="noConversion"/>
  </si>
  <si>
    <t>困难关卡-4</t>
    <phoneticPr fontId="2" type="noConversion"/>
  </si>
  <si>
    <t>通关困难2-3</t>
    <phoneticPr fontId="2" type="noConversion"/>
  </si>
  <si>
    <t>强化守护灵-5</t>
    <phoneticPr fontId="2" type="noConversion"/>
  </si>
  <si>
    <t>把3个守护灵升到35级</t>
    <phoneticPr fontId="2" type="noConversion"/>
  </si>
  <si>
    <t>困难关卡-5</t>
    <phoneticPr fontId="2" type="noConversion"/>
  </si>
  <si>
    <t>通关困难2-6</t>
    <phoneticPr fontId="2" type="noConversion"/>
  </si>
  <si>
    <t>专属武器强化-2</t>
    <phoneticPr fontId="2" type="noConversion"/>
  </si>
  <si>
    <t>把3个乾位的专属武器魂珠升级到1级</t>
    <phoneticPr fontId="2" type="noConversion"/>
  </si>
  <si>
    <t>探险-5</t>
    <phoneticPr fontId="2" type="noConversion"/>
  </si>
  <si>
    <t>挂机关卡前进到3-4</t>
    <phoneticPr fontId="2" type="noConversion"/>
  </si>
  <si>
    <t>地狱道-3</t>
    <phoneticPr fontId="2" type="noConversion"/>
  </si>
  <si>
    <t>地狱道进阶到众合</t>
    <phoneticPr fontId="2" type="noConversion"/>
  </si>
  <si>
    <t>普通关卡-8</t>
    <phoneticPr fontId="2" type="noConversion"/>
  </si>
  <si>
    <t>通关5-3</t>
    <phoneticPr fontId="2" type="noConversion"/>
  </si>
  <si>
    <t>金币本-2</t>
    <phoneticPr fontId="2" type="noConversion"/>
  </si>
  <si>
    <t>通关金币本-Ⅱ·困难</t>
    <phoneticPr fontId="2" type="noConversion"/>
  </si>
  <si>
    <t>装备强化-3</t>
    <phoneticPr fontId="2" type="noConversion"/>
  </si>
  <si>
    <t>把48件装备强化到30级</t>
    <phoneticPr fontId="2" type="noConversion"/>
  </si>
  <si>
    <t>装备强化-cnt</t>
    <phoneticPr fontId="2" type="noConversion"/>
  </si>
  <si>
    <t>普通关卡-9</t>
  </si>
  <si>
    <t>通关5-6</t>
    <phoneticPr fontId="2" type="noConversion"/>
  </si>
  <si>
    <t>消灭恶灵-1</t>
    <phoneticPr fontId="2" type="noConversion"/>
  </si>
  <si>
    <t>击杀1个恶灵</t>
    <phoneticPr fontId="2" type="noConversion"/>
  </si>
  <si>
    <t>世界BOSS-chamin</t>
    <phoneticPr fontId="2" type="noConversion"/>
  </si>
  <si>
    <t>普通关卡-10</t>
  </si>
  <si>
    <t>通关5-10</t>
    <phoneticPr fontId="2" type="noConversion"/>
  </si>
  <si>
    <t>魂火试炼-2</t>
    <phoneticPr fontId="2" type="noConversion"/>
  </si>
  <si>
    <t>通关魂火-青霄</t>
    <phoneticPr fontId="2" type="noConversion"/>
  </si>
  <si>
    <t>强化守护灵-6</t>
    <phoneticPr fontId="2" type="noConversion"/>
  </si>
  <si>
    <t>拥有1个42级的守护灵</t>
    <phoneticPr fontId="2" type="noConversion"/>
  </si>
  <si>
    <t>探险-6</t>
    <phoneticPr fontId="2" type="noConversion"/>
  </si>
  <si>
    <t>挂机关卡前进到4-4</t>
    <phoneticPr fontId="2" type="noConversion"/>
  </si>
  <si>
    <t>地狱道-4</t>
    <phoneticPr fontId="2" type="noConversion"/>
  </si>
  <si>
    <t>地狱道进阶到众合+1</t>
    <phoneticPr fontId="2" type="noConversion"/>
  </si>
  <si>
    <t>提升等级-5</t>
    <phoneticPr fontId="2" type="noConversion"/>
  </si>
  <si>
    <t>队伍等级升级到35级</t>
    <phoneticPr fontId="2" type="noConversion"/>
  </si>
  <si>
    <t>玩家等级-lv</t>
    <phoneticPr fontId="2" type="noConversion"/>
  </si>
  <si>
    <t>普通关卡-11</t>
    <phoneticPr fontId="2" type="noConversion"/>
  </si>
  <si>
    <t>通关6-3</t>
    <phoneticPr fontId="2" type="noConversion"/>
  </si>
  <si>
    <t>专属武器副本</t>
    <phoneticPr fontId="2" type="noConversion"/>
  </si>
  <si>
    <t>通关突破-水星</t>
    <phoneticPr fontId="2" type="noConversion"/>
  </si>
  <si>
    <t>通关6-6</t>
    <phoneticPr fontId="2" type="noConversion"/>
  </si>
  <si>
    <t>消灭恶灵-2</t>
    <phoneticPr fontId="2" type="noConversion"/>
  </si>
  <si>
    <t>总共击杀2个不同的恶灵</t>
    <phoneticPr fontId="2" type="noConversion"/>
  </si>
  <si>
    <t>普通关卡-12</t>
    <phoneticPr fontId="2" type="noConversion"/>
  </si>
  <si>
    <t>通关6-10</t>
    <phoneticPr fontId="2" type="noConversion"/>
  </si>
  <si>
    <t>探险-7</t>
    <phoneticPr fontId="2" type="noConversion"/>
  </si>
  <si>
    <t>挂机关卡前进到5-3</t>
    <phoneticPr fontId="2" type="noConversion"/>
  </si>
  <si>
    <t>强化守护灵-7</t>
    <phoneticPr fontId="2" type="noConversion"/>
  </si>
  <si>
    <t>拥有1个突破+5的守护灵</t>
    <phoneticPr fontId="2" type="noConversion"/>
  </si>
  <si>
    <t>守护灵突破-max</t>
    <phoneticPr fontId="2" type="noConversion"/>
  </si>
  <si>
    <t>困难关卡-6</t>
    <phoneticPr fontId="2" type="noConversion"/>
  </si>
  <si>
    <t>通过困难关卡第4章</t>
    <phoneticPr fontId="2" type="noConversion"/>
  </si>
  <si>
    <t>关卡-cha</t>
    <phoneticPr fontId="2" type="noConversion"/>
  </si>
  <si>
    <t>提升等级-6</t>
    <phoneticPr fontId="2" type="noConversion"/>
  </si>
  <si>
    <t>队伍等级升级到40级</t>
    <phoneticPr fontId="2" type="noConversion"/>
  </si>
  <si>
    <t>普通关卡-13</t>
    <phoneticPr fontId="2" type="noConversion"/>
  </si>
  <si>
    <t>通关7-3</t>
    <phoneticPr fontId="2" type="noConversion"/>
  </si>
  <si>
    <t>探险-8</t>
    <phoneticPr fontId="2" type="noConversion"/>
  </si>
  <si>
    <t>挂机关卡前进到6-1</t>
    <phoneticPr fontId="2" type="noConversion"/>
  </si>
  <si>
    <t>穿戴装备-4</t>
    <phoneticPr fontId="2" type="noConversion"/>
  </si>
  <si>
    <t>获得8件40级橙色品质装备</t>
    <phoneticPr fontId="2" type="noConversion"/>
  </si>
  <si>
    <t>普通关卡-14</t>
    <phoneticPr fontId="2" type="noConversion"/>
  </si>
  <si>
    <t>通关7-6</t>
    <phoneticPr fontId="2" type="noConversion"/>
  </si>
  <si>
    <t>芦花古楼-1</t>
    <phoneticPr fontId="2" type="noConversion"/>
  </si>
  <si>
    <t>芦花古楼-风 通过7关</t>
    <phoneticPr fontId="2" type="noConversion"/>
  </si>
  <si>
    <t>神器-1</t>
    <phoneticPr fontId="2" type="noConversion"/>
  </si>
  <si>
    <t>激活神器1</t>
    <phoneticPr fontId="2" type="noConversion"/>
  </si>
  <si>
    <t>神器-大点-id</t>
    <phoneticPr fontId="2" type="noConversion"/>
  </si>
  <si>
    <t>普通关卡-15</t>
    <phoneticPr fontId="2" type="noConversion"/>
  </si>
  <si>
    <t>通关7-10</t>
    <phoneticPr fontId="2" type="noConversion"/>
  </si>
  <si>
    <t>神器副本-1</t>
    <phoneticPr fontId="2" type="noConversion"/>
  </si>
  <si>
    <t>通关神器本-凤初</t>
    <phoneticPr fontId="2" type="noConversion"/>
  </si>
  <si>
    <t>神器-2</t>
    <phoneticPr fontId="2" type="noConversion"/>
  </si>
  <si>
    <t>神器1升级到2级</t>
    <phoneticPr fontId="2" type="noConversion"/>
  </si>
  <si>
    <t>地狱道-5</t>
    <phoneticPr fontId="2" type="noConversion"/>
  </si>
  <si>
    <t>地狱道突破到众合+2</t>
    <phoneticPr fontId="2" type="noConversion"/>
  </si>
  <si>
    <t>专属武器强化-3</t>
    <phoneticPr fontId="2" type="noConversion"/>
  </si>
  <si>
    <t>3个专属武器乾位魂珠升到4级</t>
    <phoneticPr fontId="2" type="noConversion"/>
  </si>
  <si>
    <t>探险-9</t>
    <phoneticPr fontId="2" type="noConversion"/>
  </si>
  <si>
    <t>挂机关卡前进到6-4</t>
    <phoneticPr fontId="2" type="noConversion"/>
  </si>
  <si>
    <t>提升等级-7</t>
    <phoneticPr fontId="2" type="noConversion"/>
  </si>
  <si>
    <t>队伍等级升级到45级</t>
    <phoneticPr fontId="2" type="noConversion"/>
  </si>
  <si>
    <t>普通关卡-16</t>
    <phoneticPr fontId="2" type="noConversion"/>
  </si>
  <si>
    <t>通关8-3</t>
    <phoneticPr fontId="2" type="noConversion"/>
  </si>
  <si>
    <t>魂火本-2</t>
    <phoneticPr fontId="2" type="noConversion"/>
  </si>
  <si>
    <t>魂火-青霄</t>
    <phoneticPr fontId="2" type="noConversion"/>
  </si>
  <si>
    <t>强化守护灵-8</t>
    <phoneticPr fontId="2" type="noConversion"/>
  </si>
  <si>
    <t>拥有1个突破+6的守护灵</t>
    <phoneticPr fontId="2" type="noConversion"/>
  </si>
  <si>
    <t>守护灵突破-cnt</t>
    <phoneticPr fontId="2" type="noConversion"/>
  </si>
  <si>
    <t>普通关卡-17</t>
    <phoneticPr fontId="2" type="noConversion"/>
  </si>
  <si>
    <t>通关8-6</t>
    <phoneticPr fontId="2" type="noConversion"/>
  </si>
  <si>
    <t>探险-10</t>
    <phoneticPr fontId="2" type="noConversion"/>
  </si>
  <si>
    <t>挂机关卡前进到7-1</t>
    <phoneticPr fontId="2" type="noConversion"/>
  </si>
  <si>
    <t>穿戴装备-5</t>
    <phoneticPr fontId="2" type="noConversion"/>
  </si>
  <si>
    <t>获得12件40级橙色品质装备</t>
    <phoneticPr fontId="2" type="noConversion"/>
  </si>
  <si>
    <t>普通关卡-18</t>
    <phoneticPr fontId="2" type="noConversion"/>
  </si>
  <si>
    <t>通关8-10</t>
    <phoneticPr fontId="2" type="noConversion"/>
  </si>
  <si>
    <t>芦花古楼-2</t>
    <phoneticPr fontId="2" type="noConversion"/>
  </si>
  <si>
    <t>芦花古楼通过25关</t>
    <phoneticPr fontId="2" type="noConversion"/>
  </si>
  <si>
    <t>芦花古楼-sum</t>
    <phoneticPr fontId="2" type="noConversion"/>
  </si>
  <si>
    <t>恶灵入侵-3</t>
    <phoneticPr fontId="2" type="noConversion"/>
  </si>
  <si>
    <t>击杀1次地煞3的恶灵</t>
    <phoneticPr fontId="2" type="noConversion"/>
  </si>
  <si>
    <t>3个专属武器乾位魂珠升到5级</t>
    <phoneticPr fontId="2" type="noConversion"/>
  </si>
  <si>
    <t>困难关卡-7</t>
    <phoneticPr fontId="2" type="noConversion"/>
  </si>
  <si>
    <t>通过困难第6章</t>
    <phoneticPr fontId="2" type="noConversion"/>
  </si>
  <si>
    <t>探险-11</t>
    <phoneticPr fontId="2" type="noConversion"/>
  </si>
  <si>
    <t>挂机关卡前进到7-4</t>
    <phoneticPr fontId="2" type="noConversion"/>
  </si>
  <si>
    <t>提升等级-8</t>
    <phoneticPr fontId="2" type="noConversion"/>
  </si>
  <si>
    <t>队伍等级升级到50级</t>
    <phoneticPr fontId="2" type="noConversion"/>
  </si>
  <si>
    <t>普通关卡-19</t>
    <phoneticPr fontId="2" type="noConversion"/>
  </si>
  <si>
    <t>通关9-3</t>
    <phoneticPr fontId="2" type="noConversion"/>
  </si>
  <si>
    <t>专属武器副本-2</t>
    <phoneticPr fontId="2" type="noConversion"/>
  </si>
  <si>
    <t>通关专属武器-青霄 ·普通</t>
    <phoneticPr fontId="2" type="noConversion"/>
  </si>
  <si>
    <t>专属武器强化-4</t>
    <phoneticPr fontId="2" type="noConversion"/>
  </si>
  <si>
    <t>1个专属武器坤位魂珠升到3级</t>
    <phoneticPr fontId="2" type="noConversion"/>
  </si>
  <si>
    <t>普通关卡-20</t>
    <phoneticPr fontId="2" type="noConversion"/>
  </si>
  <si>
    <t>通关9-6</t>
    <phoneticPr fontId="2" type="noConversion"/>
  </si>
  <si>
    <t>探险-12</t>
    <phoneticPr fontId="2" type="noConversion"/>
  </si>
  <si>
    <t>挂机关卡前进到8-1</t>
    <phoneticPr fontId="2" type="noConversion"/>
  </si>
  <si>
    <t>挂机派遣-id</t>
    <phoneticPr fontId="2" type="noConversion"/>
  </si>
  <si>
    <t>穿戴装备-6</t>
    <phoneticPr fontId="2" type="noConversion"/>
  </si>
  <si>
    <t>获得18件40级橙色品质装备</t>
    <phoneticPr fontId="2" type="noConversion"/>
  </si>
  <si>
    <t>普通关卡-21</t>
    <phoneticPr fontId="2" type="noConversion"/>
  </si>
  <si>
    <t>通关9-10</t>
    <phoneticPr fontId="2" type="noConversion"/>
  </si>
  <si>
    <t>神器-3</t>
    <phoneticPr fontId="2" type="noConversion"/>
  </si>
  <si>
    <t>神器1升级到3级</t>
    <phoneticPr fontId="2" type="noConversion"/>
  </si>
  <si>
    <t>芦花古楼-3</t>
    <phoneticPr fontId="2" type="noConversion"/>
  </si>
  <si>
    <t>芦花古楼通过40关</t>
    <phoneticPr fontId="2" type="noConversion"/>
  </si>
  <si>
    <t>芦花古楼-sum</t>
    <phoneticPr fontId="2" type="noConversion"/>
  </si>
  <si>
    <t>芦花古楼</t>
    <phoneticPr fontId="2" type="noConversion"/>
  </si>
  <si>
    <t>恶灵入侵-4</t>
    <phoneticPr fontId="2" type="noConversion"/>
  </si>
  <si>
    <t>击杀1个地煞4的恶灵</t>
    <phoneticPr fontId="2" type="noConversion"/>
  </si>
  <si>
    <t>世界BOSS-chamin</t>
    <phoneticPr fontId="2" type="noConversion"/>
  </si>
  <si>
    <t>地狱道-6</t>
    <phoneticPr fontId="2" type="noConversion"/>
  </si>
  <si>
    <t>地狱道进阶到叫唤</t>
    <phoneticPr fontId="2" type="noConversion"/>
  </si>
  <si>
    <t>提升等级-9</t>
    <phoneticPr fontId="2" type="noConversion"/>
  </si>
  <si>
    <t>队伍等级升级到55级</t>
    <phoneticPr fontId="2" type="noConversion"/>
  </si>
  <si>
    <t>普通关卡-22</t>
    <phoneticPr fontId="2" type="noConversion"/>
  </si>
  <si>
    <t>通关10-3</t>
    <phoneticPr fontId="2" type="noConversion"/>
  </si>
  <si>
    <t>金币本-4</t>
    <phoneticPr fontId="2" type="noConversion"/>
  </si>
  <si>
    <t>通关金币本4-普通</t>
    <phoneticPr fontId="2" type="noConversion"/>
  </si>
  <si>
    <t>装备强化-4</t>
    <phoneticPr fontId="2" type="noConversion"/>
  </si>
  <si>
    <t>48件装备强化到50级</t>
    <phoneticPr fontId="2" type="noConversion"/>
  </si>
  <si>
    <t>普通关卡-23</t>
    <phoneticPr fontId="2" type="noConversion"/>
  </si>
  <si>
    <t>通关10-6</t>
    <phoneticPr fontId="2" type="noConversion"/>
  </si>
  <si>
    <t>专属武器本-2</t>
    <phoneticPr fontId="2" type="noConversion"/>
  </si>
  <si>
    <t>通关专属武器-青霄 · 困难</t>
    <phoneticPr fontId="2" type="noConversion"/>
  </si>
  <si>
    <t>专属武器强化-5</t>
    <phoneticPr fontId="2" type="noConversion"/>
  </si>
  <si>
    <t>3个专属武器坤位魂珠升到2级</t>
    <phoneticPr fontId="2" type="noConversion"/>
  </si>
  <si>
    <t>普通关卡-24</t>
    <phoneticPr fontId="2" type="noConversion"/>
  </si>
  <si>
    <t>通关10-10</t>
    <phoneticPr fontId="2" type="noConversion"/>
  </si>
  <si>
    <t>探险-13</t>
    <phoneticPr fontId="2" type="noConversion"/>
  </si>
  <si>
    <t>挂机关卡前进到9-1</t>
    <phoneticPr fontId="2" type="noConversion"/>
  </si>
  <si>
    <t>芦花古楼-4</t>
    <phoneticPr fontId="2" type="noConversion"/>
  </si>
  <si>
    <t>芦花古楼通过60关</t>
    <phoneticPr fontId="2" type="noConversion"/>
  </si>
  <si>
    <t>地狱道-7</t>
    <phoneticPr fontId="2" type="noConversion"/>
  </si>
  <si>
    <t>地狱道进阶到叫唤+1</t>
    <phoneticPr fontId="2" type="noConversion"/>
  </si>
  <si>
    <t>探险-14</t>
    <phoneticPr fontId="2" type="noConversion"/>
  </si>
  <si>
    <t>挂机关卡前进到9-4</t>
    <phoneticPr fontId="2" type="noConversion"/>
  </si>
  <si>
    <t>提升等级-10</t>
    <phoneticPr fontId="2" type="noConversion"/>
  </si>
  <si>
    <t>队伍等级升级到60级</t>
    <phoneticPr fontId="2" type="noConversion"/>
  </si>
  <si>
    <t>普通关卡-25</t>
    <phoneticPr fontId="2" type="noConversion"/>
  </si>
  <si>
    <t>通关11-3</t>
    <phoneticPr fontId="2" type="noConversion"/>
  </si>
  <si>
    <t>魂火本-3</t>
    <phoneticPr fontId="2" type="noConversion"/>
  </si>
  <si>
    <t>通关魂火-丹霄</t>
    <phoneticPr fontId="2" type="noConversion"/>
  </si>
  <si>
    <t>强化守护灵-9</t>
    <phoneticPr fontId="2" type="noConversion"/>
  </si>
  <si>
    <t>1个守护灵达到突破+8</t>
    <phoneticPr fontId="2" type="noConversion"/>
  </si>
  <si>
    <t>普通关卡-26</t>
    <phoneticPr fontId="2" type="noConversion"/>
  </si>
  <si>
    <t>通关11-6</t>
    <phoneticPr fontId="2" type="noConversion"/>
  </si>
  <si>
    <t>神器本-2</t>
    <phoneticPr fontId="2" type="noConversion"/>
  </si>
  <si>
    <t>通关神器本-琴心</t>
    <phoneticPr fontId="2" type="noConversion"/>
  </si>
  <si>
    <t>神器-4</t>
    <phoneticPr fontId="2" type="noConversion"/>
  </si>
  <si>
    <t>神器2达到1级</t>
    <phoneticPr fontId="2" type="noConversion"/>
  </si>
  <si>
    <t>普通关卡-27</t>
    <phoneticPr fontId="2" type="noConversion"/>
  </si>
  <si>
    <t>通关11-10</t>
    <phoneticPr fontId="2" type="noConversion"/>
  </si>
  <si>
    <t>探险-15</t>
    <phoneticPr fontId="2" type="noConversion"/>
  </si>
  <si>
    <t>挂机关卡前进到10-1</t>
    <phoneticPr fontId="2" type="noConversion"/>
  </si>
  <si>
    <t>困难关卡-8</t>
    <phoneticPr fontId="2" type="noConversion"/>
  </si>
  <si>
    <t>通关困难第9章</t>
    <phoneticPr fontId="2" type="noConversion"/>
  </si>
  <si>
    <t>恶灵入侵-6</t>
    <phoneticPr fontId="2" type="noConversion"/>
  </si>
  <si>
    <t>击杀1个地煞5的恶灵</t>
    <phoneticPr fontId="2" type="noConversion"/>
  </si>
  <si>
    <t>探险-16</t>
    <phoneticPr fontId="2" type="noConversion"/>
  </si>
  <si>
    <t>挂机关卡前进到10-4</t>
    <phoneticPr fontId="2" type="noConversion"/>
  </si>
  <si>
    <t>地狱道-8</t>
    <phoneticPr fontId="2" type="noConversion"/>
  </si>
  <si>
    <t>地狱道进阶到叫唤+2</t>
    <phoneticPr fontId="2" type="noConversion"/>
  </si>
  <si>
    <t>提升等级-11</t>
    <phoneticPr fontId="2" type="noConversion"/>
  </si>
  <si>
    <t>队伍等级升级到65级</t>
    <phoneticPr fontId="2" type="noConversion"/>
  </si>
  <si>
    <t>普通关卡-28</t>
    <phoneticPr fontId="2" type="noConversion"/>
  </si>
  <si>
    <t>通关12-3</t>
    <phoneticPr fontId="2" type="noConversion"/>
  </si>
  <si>
    <t>突破本-3</t>
    <phoneticPr fontId="2" type="noConversion"/>
  </si>
  <si>
    <t>通关突破-日天</t>
    <phoneticPr fontId="2" type="noConversion"/>
  </si>
  <si>
    <t>强化守护灵-10</t>
    <phoneticPr fontId="2" type="noConversion"/>
  </si>
  <si>
    <t>3个守护灵达到突破+9</t>
    <phoneticPr fontId="2" type="noConversion"/>
  </si>
  <si>
    <t>普通关卡-29</t>
    <phoneticPr fontId="2" type="noConversion"/>
  </si>
  <si>
    <t>通关12-6</t>
    <phoneticPr fontId="2" type="noConversion"/>
  </si>
  <si>
    <t>探险-17</t>
    <phoneticPr fontId="2" type="noConversion"/>
  </si>
  <si>
    <t>挂机关卡前进到11-1</t>
    <phoneticPr fontId="2" type="noConversion"/>
  </si>
  <si>
    <t>装备穿戴-5</t>
    <phoneticPr fontId="2" type="noConversion"/>
  </si>
  <si>
    <t>穿戴8件60级橙色装备</t>
    <phoneticPr fontId="2" type="noConversion"/>
  </si>
  <si>
    <t>普通关卡-30</t>
    <phoneticPr fontId="2" type="noConversion"/>
  </si>
  <si>
    <t>通关12-10</t>
    <phoneticPr fontId="2" type="noConversion"/>
  </si>
  <si>
    <t>芦花古楼-5</t>
    <phoneticPr fontId="2" type="noConversion"/>
  </si>
  <si>
    <t>芦花古楼通过85关</t>
    <phoneticPr fontId="2" type="noConversion"/>
  </si>
  <si>
    <t>芦花古楼</t>
    <phoneticPr fontId="2" type="noConversion"/>
  </si>
  <si>
    <t>拥有1个7级的乾位魂珠</t>
    <phoneticPr fontId="2" type="noConversion"/>
  </si>
  <si>
    <t>困难关卡-9</t>
    <phoneticPr fontId="2" type="noConversion"/>
  </si>
  <si>
    <t>通关困难第10章</t>
    <phoneticPr fontId="2" type="noConversion"/>
  </si>
  <si>
    <t>地狱道-9</t>
    <phoneticPr fontId="2" type="noConversion"/>
  </si>
  <si>
    <t>地狱道进阶到大叫唤</t>
    <phoneticPr fontId="2" type="noConversion"/>
  </si>
  <si>
    <t>ID</t>
    <phoneticPr fontId="2" type="noConversion"/>
  </si>
  <si>
    <t>TabStr1</t>
  </si>
  <si>
    <t>TabStr2</t>
  </si>
  <si>
    <t>Good.Id</t>
  </si>
  <si>
    <t>Good.Val</t>
  </si>
  <si>
    <t>Good.FirstExtAward</t>
  </si>
  <si>
    <t>LimitType</t>
  </si>
  <si>
    <t>LimitNum</t>
  </si>
  <si>
    <t>CoinType</t>
  </si>
  <si>
    <t>Price</t>
  </si>
  <si>
    <t>Cost</t>
  </si>
  <si>
    <t>IfOpen</t>
  </si>
  <si>
    <t>string:e</t>
  </si>
  <si>
    <t>item_id:&lt;&gt;</t>
  </si>
  <si>
    <t>int:ae&lt;&gt;</t>
  </si>
  <si>
    <t>标签1</t>
  </si>
  <si>
    <t>标签2</t>
  </si>
  <si>
    <t>商品名</t>
  </si>
  <si>
    <t>道具ID</t>
  </si>
  <si>
    <t>道具数量</t>
  </si>
  <si>
    <t>首次购买额外奖励</t>
  </si>
  <si>
    <t>限次类型:0-不限次，1-终身限次，2-每日限次，3-每周限次，4-每月限次，5-月卡，6终身卡</t>
  </si>
  <si>
    <t>限制数量</t>
  </si>
  <si>
    <t>货币类型</t>
  </si>
  <si>
    <t>价格</t>
  </si>
  <si>
    <t>原价</t>
  </si>
  <si>
    <t>是否开放</t>
  </si>
  <si>
    <t>如梦别之屋</t>
  </si>
  <si>
    <t>灵玉商店</t>
  </si>
  <si>
    <t>月卡</t>
  </si>
  <si>
    <t>代金券</t>
  </si>
  <si>
    <t>终身卡</t>
  </si>
  <si>
    <t>一堆灵玉</t>
  </si>
  <si>
    <t>一大堆灵玉</t>
  </si>
  <si>
    <t>一袋灵玉</t>
  </si>
  <si>
    <t>一大袋灵玉</t>
  </si>
  <si>
    <t>一箱灵玉</t>
  </si>
  <si>
    <t>一大箱灵玉</t>
  </si>
  <si>
    <t>礼包商城</t>
    <phoneticPr fontId="2" type="noConversion"/>
  </si>
  <si>
    <t>30元礼包</t>
  </si>
  <si>
    <t>98元礼包</t>
  </si>
  <si>
    <t>168元礼包</t>
  </si>
  <si>
    <t>6元礼包</t>
  </si>
  <si>
    <t>68元礼包</t>
  </si>
  <si>
    <t>128元礼包</t>
  </si>
  <si>
    <t>328元礼包</t>
  </si>
  <si>
    <t>杂货店</t>
  </si>
  <si>
    <t>珍品商城</t>
  </si>
  <si>
    <t>聘书</t>
  </si>
  <si>
    <t>188#288#288#288#288#300</t>
  </si>
  <si>
    <t>高级感灵符</t>
  </si>
  <si>
    <t>高级感灵符-十连</t>
  </si>
  <si>
    <t>1980#2588#2688</t>
    <phoneticPr fontId="2" type="noConversion"/>
  </si>
  <si>
    <t>50#50#100#100#150#150#200#200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</si>
  <si>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00#150#200#300#300</t>
    </r>
  </si>
  <si>
    <t>月亮石</t>
  </si>
  <si>
    <t>[x]</t>
  </si>
  <si>
    <t>太阳石</t>
  </si>
  <si>
    <t>竞武券</t>
  </si>
  <si>
    <t>竞技场挑战券</t>
  </si>
  <si>
    <t>5#5#10#10#20#20#35#35#50#50#80#80#100</t>
  </si>
  <si>
    <t>洗练瓶</t>
  </si>
  <si>
    <t>金币商店</t>
  </si>
  <si>
    <t>初级感灵符</t>
  </si>
  <si>
    <t>守护灵初级抽卡券</t>
  </si>
  <si>
    <t>星辰石</t>
  </si>
  <si>
    <t>积分商店</t>
  </si>
  <si>
    <t>荣誉商城</t>
  </si>
  <si>
    <t>2小时扫荡券</t>
  </si>
  <si>
    <t>加速令</t>
  </si>
  <si>
    <t>荣誉点</t>
  </si>
  <si>
    <t>吕仙宫残魂</t>
  </si>
  <si>
    <t>吕仙宫碎片</t>
  </si>
  <si>
    <t>灵装夏铃残魂</t>
  </si>
  <si>
    <t>战斗夏铃碎片</t>
  </si>
  <si>
    <t>灵装曹焱兵残魂</t>
  </si>
  <si>
    <t>刘羽禅残魂</t>
  </si>
  <si>
    <t>刘羽禅碎片</t>
  </si>
  <si>
    <t>盖文残魂</t>
  </si>
  <si>
    <t>盖文碎片</t>
  </si>
  <si>
    <t>芦花商城</t>
  </si>
  <si>
    <t>初级神器宝箱</t>
  </si>
  <si>
    <t>中级神器宝箱</t>
  </si>
  <si>
    <t>高级神器宝箱</t>
  </si>
  <si>
    <t>神器低级材料</t>
  </si>
  <si>
    <t>千年寒铁</t>
  </si>
  <si>
    <t>曹玄亮残魂</t>
  </si>
  <si>
    <t>曹玄亮碎片</t>
  </si>
  <si>
    <t>黑尔坎普残魂</t>
  </si>
  <si>
    <t>黑尔坎普碎片</t>
  </si>
  <si>
    <t>阎巧巧残魂</t>
  </si>
  <si>
    <t>阎巧巧碎片</t>
  </si>
  <si>
    <t>北落师门残魂</t>
  </si>
  <si>
    <t>北落师门碎片</t>
  </si>
  <si>
    <t>阎风吒残魂</t>
  </si>
  <si>
    <t>阎风吒碎片</t>
  </si>
  <si>
    <t>红莲缇娜残魂</t>
  </si>
  <si>
    <t>红莲缇娜碎片</t>
  </si>
  <si>
    <t>项昆仑残魂</t>
  </si>
  <si>
    <t>项昆仑碎片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</si>
</sst>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sz val="36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  <xf numFmtId="0" fontId="19" fillId="0" borderId="0"/>
    <xf numFmtId="0" fontId="3" fillId="3" borderId="0">
      <alignment horizontal="center" vertical="top" wrapText="1"/>
    </xf>
  </cellStyleXfs>
  <cellXfs count="7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0" borderId="4" xfId="4" applyFont="1">
      <alignment vertical="top" wrapText="1"/>
    </xf>
    <xf numFmtId="0" fontId="17" fillId="0" borderId="4" xfId="4" applyFont="1" applyAlignment="1">
      <alignment horizontal="center" vertical="center" wrapText="1"/>
    </xf>
    <xf numFmtId="0" fontId="17" fillId="0" borderId="24" xfId="4" applyFont="1" applyBorder="1" applyAlignment="1">
      <alignment horizontal="center" vertical="center" wrapText="1"/>
    </xf>
    <xf numFmtId="0" fontId="17" fillId="0" borderId="23" xfId="4" applyFont="1" applyBorder="1" applyAlignment="1">
      <alignment horizontal="center" vertical="center" wrapText="1"/>
    </xf>
    <xf numFmtId="0" fontId="17" fillId="0" borderId="25" xfId="4" applyFont="1" applyBorder="1" applyAlignment="1">
      <alignment horizontal="center" vertical="center" wrapText="1"/>
    </xf>
    <xf numFmtId="0" fontId="7" fillId="0" borderId="23" xfId="4" applyFill="1" applyBorder="1">
      <alignment vertical="top" wrapText="1"/>
    </xf>
    <xf numFmtId="0" fontId="18" fillId="17" borderId="4" xfId="4" applyFont="1" applyFill="1" applyAlignment="1">
      <alignment horizontal="center" vertical="center" wrapText="1"/>
    </xf>
    <xf numFmtId="0" fontId="18" fillId="16" borderId="4" xfId="4" applyFont="1" applyFill="1" applyAlignment="1">
      <alignment horizontal="center" vertical="center" wrapText="1"/>
    </xf>
    <xf numFmtId="0" fontId="18" fillId="0" borderId="4" xfId="4" applyFont="1" applyAlignment="1">
      <alignment horizontal="center" vertical="center" wrapText="1"/>
    </xf>
    <xf numFmtId="0" fontId="18" fillId="19" borderId="4" xfId="4" applyFont="1" applyFill="1" applyAlignment="1">
      <alignment horizontal="center" vertical="center" wrapText="1"/>
    </xf>
    <xf numFmtId="0" fontId="18" fillId="17" borderId="24" xfId="4" applyFont="1" applyFill="1" applyBorder="1" applyAlignment="1">
      <alignment horizontal="center" vertical="center" wrapText="1"/>
    </xf>
    <xf numFmtId="0" fontId="18" fillId="17" borderId="23" xfId="4" applyFont="1" applyFill="1" applyBorder="1" applyAlignment="1">
      <alignment horizontal="center" vertical="center" wrapText="1"/>
    </xf>
    <xf numFmtId="0" fontId="18" fillId="17" borderId="25" xfId="4" applyFont="1" applyFill="1" applyBorder="1" applyAlignment="1">
      <alignment horizontal="center" vertical="center" wrapText="1"/>
    </xf>
    <xf numFmtId="0" fontId="18" fillId="19" borderId="24" xfId="4" applyFont="1" applyFill="1" applyBorder="1" applyAlignment="1">
      <alignment horizontal="center" vertical="center" wrapText="1"/>
    </xf>
    <xf numFmtId="0" fontId="18" fillId="19" borderId="23" xfId="4" applyFont="1" applyFill="1" applyBorder="1" applyAlignment="1">
      <alignment horizontal="center" vertical="center" wrapText="1"/>
    </xf>
    <xf numFmtId="0" fontId="18" fillId="19" borderId="25" xfId="4" applyFont="1" applyFill="1" applyBorder="1" applyAlignment="1">
      <alignment horizontal="center" vertical="center" wrapText="1"/>
    </xf>
    <xf numFmtId="0" fontId="19" fillId="0" borderId="0" xfId="14"/>
    <xf numFmtId="0" fontId="19" fillId="0" borderId="0" xfId="14" applyFont="1"/>
    <xf numFmtId="0" fontId="3" fillId="3" borderId="0" xfId="2">
      <alignment horizontal="center" vertical="top"/>
    </xf>
    <xf numFmtId="0" fontId="7" fillId="20" borderId="4" xfId="4" applyFont="1" applyFill="1">
      <alignment vertical="top" wrapText="1"/>
    </xf>
    <xf numFmtId="0" fontId="7" fillId="18" borderId="4" xfId="4" applyFont="1" applyFill="1">
      <alignment vertical="top" wrapText="1"/>
    </xf>
    <xf numFmtId="0" fontId="7" fillId="18" borderId="4" xfId="4" applyFill="1">
      <alignment vertical="top" wrapText="1"/>
    </xf>
    <xf numFmtId="0" fontId="3" fillId="3" borderId="0" xfId="15">
      <alignment horizontal="center" vertical="top" wrapText="1"/>
    </xf>
  </cellXfs>
  <cellStyles count="16">
    <cellStyle name="Grid" xfId="4"/>
    <cellStyle name="Normal" xfId="1"/>
    <cellStyle name="常规" xfId="0" builtinId="0"/>
    <cellStyle name="常规 2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中文标题 2" xfId="15"/>
    <cellStyle name="纵向标题" xfId="8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0-&#21592;&#24037;&#36164;&#26009;&#34920;2013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4&#21592;&#24037;&#22522;&#26412;&#24773;&#20917;&#30331;&#35760;&#34920;_201312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j035\Desktop\&#38215;&#39746;&#34903;-&#31574;&#21010;&#37096;-&#26611;&#23439;&#27954;-&#20027;&#31574;&#21010;-2018.6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旧版STAFF"/>
      <sheetName val="新版Staff"/>
      <sheetName val="填表说明"/>
      <sheetName val="（1）员工资料表"/>
      <sheetName val="（2）FESCO员工个人信息登记表"/>
      <sheetName val="（3）员工社会保险转入登记表"/>
      <sheetName val="（4）北京市社会保险个人信息登记表-蓝色字必填"/>
      <sheetName val="定点医疗机构名单"/>
      <sheetName val="变更项目类别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ncost"/>
      <sheetName val="填写说明"/>
      <sheetName val="INFO"/>
      <sheetName val="中文值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数据库"/>
      <sheetName val="岗位信息数据库"/>
      <sheetName val="(1)员工资料表"/>
      <sheetName val="定点医疗机构名单"/>
      <sheetName val="专科医院名称"/>
      <sheetName val="中医医院名称"/>
      <sheetName val="异地医院"/>
      <sheetName val="A类医院名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2" sqref="J12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0" t="s">
        <v>129</v>
      </c>
      <c r="C2" s="31"/>
      <c r="D2" s="31"/>
      <c r="E2" s="32"/>
    </row>
    <row r="3" spans="2:5" ht="35.1" customHeight="1" x14ac:dyDescent="0.2">
      <c r="B3" s="2" t="s">
        <v>0</v>
      </c>
      <c r="C3" s="3" t="s">
        <v>11</v>
      </c>
      <c r="D3" s="33" t="s">
        <v>1</v>
      </c>
      <c r="E3" s="35" t="s">
        <v>131</v>
      </c>
    </row>
    <row r="4" spans="2:5" ht="35.1" customHeight="1" x14ac:dyDescent="0.2">
      <c r="B4" s="2" t="s">
        <v>2</v>
      </c>
      <c r="C4" s="3" t="s">
        <v>12</v>
      </c>
      <c r="D4" s="34"/>
      <c r="E4" s="36"/>
    </row>
    <row r="5" spans="2:5" ht="35.1" customHeight="1" x14ac:dyDescent="0.2">
      <c r="B5" s="4" t="s">
        <v>3</v>
      </c>
      <c r="C5" s="37" t="s">
        <v>130</v>
      </c>
      <c r="D5" s="38"/>
      <c r="E5" s="39"/>
    </row>
    <row r="6" spans="2:5" ht="18" x14ac:dyDescent="0.2">
      <c r="B6" s="40" t="s">
        <v>4</v>
      </c>
      <c r="C6" s="41"/>
      <c r="D6" s="41"/>
      <c r="E6" s="42"/>
    </row>
    <row r="7" spans="2:5" ht="18" x14ac:dyDescent="0.2">
      <c r="B7" s="5" t="s">
        <v>5</v>
      </c>
      <c r="C7" s="6" t="s">
        <v>6</v>
      </c>
      <c r="D7" s="28" t="s">
        <v>7</v>
      </c>
      <c r="E7" s="29"/>
    </row>
    <row r="8" spans="2:5" x14ac:dyDescent="0.2">
      <c r="B8" s="7">
        <v>43490</v>
      </c>
      <c r="C8" s="8" t="s">
        <v>10</v>
      </c>
      <c r="D8" s="43" t="s">
        <v>8</v>
      </c>
      <c r="E8" s="44"/>
    </row>
    <row r="9" spans="2:5" x14ac:dyDescent="0.2">
      <c r="B9" s="7"/>
      <c r="C9" s="8"/>
      <c r="D9" s="43"/>
      <c r="E9" s="44"/>
    </row>
    <row r="10" spans="2:5" x14ac:dyDescent="0.2">
      <c r="B10" s="9"/>
      <c r="C10" s="8"/>
      <c r="D10" s="43"/>
      <c r="E10" s="44"/>
    </row>
    <row r="11" spans="2:5" x14ac:dyDescent="0.2">
      <c r="B11" s="9"/>
      <c r="C11" s="8"/>
      <c r="D11" s="43"/>
      <c r="E11" s="44"/>
    </row>
    <row r="12" spans="2:5" x14ac:dyDescent="0.2">
      <c r="B12" s="9"/>
      <c r="C12" s="8"/>
      <c r="D12" s="43"/>
      <c r="E12" s="44"/>
    </row>
    <row r="13" spans="2:5" x14ac:dyDescent="0.2">
      <c r="B13" s="9"/>
      <c r="C13" s="8"/>
      <c r="D13" s="43"/>
      <c r="E13" s="44"/>
    </row>
    <row r="14" spans="2:5" x14ac:dyDescent="0.2">
      <c r="B14" s="9"/>
      <c r="C14" s="8"/>
      <c r="D14" s="43"/>
      <c r="E14" s="44"/>
    </row>
    <row r="15" spans="2:5" x14ac:dyDescent="0.2">
      <c r="B15" s="9"/>
      <c r="C15" s="8"/>
      <c r="D15" s="43"/>
      <c r="E15" s="44"/>
    </row>
    <row r="16" spans="2:5" x14ac:dyDescent="0.2">
      <c r="B16" s="9"/>
      <c r="C16" s="8"/>
      <c r="D16" s="43"/>
      <c r="E16" s="44"/>
    </row>
    <row r="17" spans="2:5" x14ac:dyDescent="0.2">
      <c r="B17" s="9"/>
      <c r="C17" s="8"/>
      <c r="D17" s="43"/>
      <c r="E17" s="44"/>
    </row>
    <row r="18" spans="2:5" x14ac:dyDescent="0.2">
      <c r="B18" s="9"/>
      <c r="C18" s="8"/>
      <c r="D18" s="43"/>
      <c r="E18" s="44"/>
    </row>
    <row r="19" spans="2:5" x14ac:dyDescent="0.2">
      <c r="B19" s="9"/>
      <c r="C19" s="8"/>
      <c r="D19" s="43"/>
      <c r="E19" s="44"/>
    </row>
    <row r="20" spans="2:5" x14ac:dyDescent="0.2">
      <c r="B20" s="9"/>
      <c r="C20" s="8"/>
      <c r="D20" s="43"/>
      <c r="E20" s="44"/>
    </row>
    <row r="21" spans="2:5" x14ac:dyDescent="0.2">
      <c r="B21" s="9"/>
      <c r="C21" s="8"/>
      <c r="D21" s="43"/>
      <c r="E21" s="44"/>
    </row>
    <row r="22" spans="2:5" x14ac:dyDescent="0.2">
      <c r="B22" s="9"/>
      <c r="C22" s="8"/>
      <c r="D22" s="43"/>
      <c r="E22" s="44"/>
    </row>
    <row r="23" spans="2:5" x14ac:dyDescent="0.2">
      <c r="B23" s="9"/>
      <c r="C23" s="8"/>
      <c r="D23" s="43"/>
      <c r="E23" s="44"/>
    </row>
    <row r="24" spans="2:5" x14ac:dyDescent="0.2">
      <c r="B24" s="9"/>
      <c r="C24" s="8"/>
      <c r="D24" s="43"/>
      <c r="E24" s="44"/>
    </row>
    <row r="25" spans="2:5" x14ac:dyDescent="0.2">
      <c r="B25" s="9"/>
      <c r="C25" s="8"/>
      <c r="D25" s="43"/>
      <c r="E25" s="44"/>
    </row>
    <row r="26" spans="2:5" x14ac:dyDescent="0.2">
      <c r="B26" s="9"/>
      <c r="C26" s="8"/>
      <c r="D26" s="43"/>
      <c r="E26" s="44"/>
    </row>
    <row r="27" spans="2:5" x14ac:dyDescent="0.2">
      <c r="B27" s="9"/>
      <c r="C27" s="8"/>
      <c r="D27" s="43"/>
      <c r="E27" s="44"/>
    </row>
    <row r="28" spans="2:5" ht="18" thickBot="1" x14ac:dyDescent="0.25">
      <c r="B28" s="10"/>
      <c r="C28" s="11"/>
      <c r="D28" s="45"/>
      <c r="E28" s="46"/>
    </row>
    <row r="30" spans="2:5" x14ac:dyDescent="0.2">
      <c r="B30" s="47" t="s">
        <v>9</v>
      </c>
      <c r="C30" s="47"/>
      <c r="D30" s="47"/>
      <c r="E30" s="4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3" priority="1" operator="containsText" text="迭代">
      <formula>NOT(ISERROR(SEARCH("迭代",C4)))</formula>
    </cfRule>
    <cfRule type="containsText" dxfId="2" priority="2" operator="containsText" text="初稿">
      <formula>NOT(ISERROR(SEARCH("初稿",C4)))</formula>
    </cfRule>
    <cfRule type="containsText" dxfId="1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workbookViewId="0">
      <selection activeCell="M15" sqref="M15"/>
    </sheetView>
  </sheetViews>
  <sheetFormatPr defaultRowHeight="14.25" x14ac:dyDescent="0.2"/>
  <cols>
    <col min="1" max="1" width="10.625" customWidth="1"/>
    <col min="2" max="2" width="10.75" customWidth="1"/>
    <col min="3" max="3" width="10.625" customWidth="1"/>
    <col min="4" max="4" width="11.25" customWidth="1"/>
    <col min="5" max="5" width="11" customWidth="1"/>
    <col min="6" max="6" width="10.25" customWidth="1"/>
    <col min="7" max="7" width="9.5" customWidth="1"/>
    <col min="8" max="8" width="9.875" customWidth="1"/>
    <col min="11" max="11" width="15.625" customWidth="1"/>
    <col min="12" max="14" width="10.625" customWidth="1"/>
    <col min="15" max="15" width="81.75" customWidth="1"/>
  </cols>
  <sheetData>
    <row r="3" spans="1:15" ht="20.25" x14ac:dyDescent="0.2">
      <c r="A3" s="49" t="s">
        <v>132</v>
      </c>
      <c r="B3" s="49"/>
      <c r="C3" s="49"/>
      <c r="D3" s="49"/>
      <c r="E3" s="49"/>
      <c r="F3" s="49"/>
      <c r="G3" s="49"/>
      <c r="H3" s="49"/>
      <c r="K3" s="49" t="s">
        <v>188</v>
      </c>
      <c r="L3" s="49"/>
      <c r="M3" s="49"/>
      <c r="N3" s="49"/>
      <c r="O3" s="49"/>
    </row>
    <row r="4" spans="1:15" ht="17.25" x14ac:dyDescent="0.2">
      <c r="A4" s="12" t="s">
        <v>133</v>
      </c>
      <c r="B4" s="12" t="s">
        <v>134</v>
      </c>
      <c r="C4" s="12" t="s">
        <v>135</v>
      </c>
      <c r="D4" s="12" t="s">
        <v>136</v>
      </c>
      <c r="E4" s="12" t="s">
        <v>137</v>
      </c>
      <c r="F4" s="12" t="s">
        <v>138</v>
      </c>
      <c r="G4" s="12" t="s">
        <v>139</v>
      </c>
      <c r="H4" s="12" t="s">
        <v>140</v>
      </c>
      <c r="K4" s="12" t="s">
        <v>189</v>
      </c>
      <c r="L4" s="12" t="s">
        <v>194</v>
      </c>
      <c r="M4" s="12" t="s">
        <v>195</v>
      </c>
      <c r="N4" s="12" t="s">
        <v>196</v>
      </c>
      <c r="O4" s="12" t="s">
        <v>197</v>
      </c>
    </row>
    <row r="5" spans="1:15" ht="16.5" x14ac:dyDescent="0.2">
      <c r="A5" s="27">
        <v>1102015</v>
      </c>
      <c r="B5" s="23" t="s">
        <v>141</v>
      </c>
      <c r="C5" s="27" t="s">
        <v>39</v>
      </c>
      <c r="D5" s="27">
        <v>20</v>
      </c>
      <c r="E5" s="27">
        <v>20</v>
      </c>
      <c r="F5" s="27">
        <v>20</v>
      </c>
      <c r="G5" s="27">
        <v>20</v>
      </c>
      <c r="H5" s="27">
        <v>20</v>
      </c>
      <c r="K5" s="27" t="s">
        <v>190</v>
      </c>
      <c r="L5" s="51">
        <v>0.9</v>
      </c>
      <c r="M5" s="51">
        <v>0.09</v>
      </c>
      <c r="N5" s="51">
        <v>0.01</v>
      </c>
      <c r="O5" s="27" t="s">
        <v>200</v>
      </c>
    </row>
    <row r="6" spans="1:15" ht="16.5" x14ac:dyDescent="0.2">
      <c r="A6" s="27">
        <v>1102019</v>
      </c>
      <c r="B6" s="23" t="s">
        <v>113</v>
      </c>
      <c r="C6" s="27" t="s">
        <v>39</v>
      </c>
      <c r="D6" s="27">
        <v>20</v>
      </c>
      <c r="E6" s="27">
        <v>20</v>
      </c>
      <c r="F6" s="27">
        <v>20</v>
      </c>
      <c r="G6" s="27">
        <v>20</v>
      </c>
      <c r="H6" s="27">
        <v>20</v>
      </c>
      <c r="K6" s="27" t="s">
        <v>191</v>
      </c>
      <c r="L6" s="51">
        <v>0.97</v>
      </c>
      <c r="M6" s="51">
        <v>0.03</v>
      </c>
      <c r="N6" s="51"/>
      <c r="O6" s="51" t="s">
        <v>198</v>
      </c>
    </row>
    <row r="7" spans="1:15" ht="16.5" x14ac:dyDescent="0.2">
      <c r="A7" s="27">
        <v>1102021</v>
      </c>
      <c r="B7" s="23" t="s">
        <v>142</v>
      </c>
      <c r="C7" s="27" t="s">
        <v>40</v>
      </c>
      <c r="D7" s="27">
        <v>40</v>
      </c>
      <c r="E7" s="27">
        <v>40</v>
      </c>
      <c r="F7" s="27">
        <v>40</v>
      </c>
      <c r="G7" s="27">
        <v>40</v>
      </c>
      <c r="H7" s="27">
        <v>40</v>
      </c>
      <c r="K7" s="27" t="s">
        <v>192</v>
      </c>
      <c r="L7" s="51">
        <v>0.9</v>
      </c>
      <c r="M7" s="51">
        <v>0.09</v>
      </c>
      <c r="N7" s="51">
        <v>0.01</v>
      </c>
      <c r="O7" s="51" t="s">
        <v>201</v>
      </c>
    </row>
    <row r="8" spans="1:15" ht="20.25" customHeight="1" x14ac:dyDescent="0.2">
      <c r="A8" s="27">
        <v>1102002</v>
      </c>
      <c r="B8" s="23" t="s">
        <v>143</v>
      </c>
      <c r="C8" s="27" t="s">
        <v>40</v>
      </c>
      <c r="D8" s="27">
        <v>40</v>
      </c>
      <c r="E8" s="27">
        <v>40</v>
      </c>
      <c r="F8" s="27">
        <v>40</v>
      </c>
      <c r="G8" s="27">
        <v>40</v>
      </c>
      <c r="H8" s="27">
        <v>40</v>
      </c>
      <c r="K8" s="27" t="s">
        <v>193</v>
      </c>
      <c r="L8" s="51">
        <v>1</v>
      </c>
      <c r="M8" s="51"/>
      <c r="N8" s="51"/>
      <c r="O8" s="51" t="s">
        <v>199</v>
      </c>
    </row>
    <row r="9" spans="1:15" ht="16.5" x14ac:dyDescent="0.2">
      <c r="A9" s="27">
        <v>1102003</v>
      </c>
      <c r="B9" s="23" t="s">
        <v>144</v>
      </c>
      <c r="C9" s="27" t="s">
        <v>47</v>
      </c>
      <c r="D9" s="27">
        <v>80</v>
      </c>
      <c r="E9" s="27">
        <v>80</v>
      </c>
      <c r="F9" s="27">
        <v>80</v>
      </c>
      <c r="G9" s="27">
        <v>80</v>
      </c>
      <c r="H9" s="27">
        <v>80</v>
      </c>
    </row>
    <row r="10" spans="1:15" ht="16.5" x14ac:dyDescent="0.2">
      <c r="A10" s="27">
        <v>1102009</v>
      </c>
      <c r="B10" s="23" t="s">
        <v>145</v>
      </c>
      <c r="C10" s="27" t="s">
        <v>47</v>
      </c>
      <c r="D10" s="27">
        <v>80</v>
      </c>
      <c r="E10" s="27">
        <v>80</v>
      </c>
      <c r="F10" s="27">
        <v>80</v>
      </c>
      <c r="G10" s="27">
        <v>80</v>
      </c>
      <c r="H10" s="27">
        <v>80</v>
      </c>
    </row>
    <row r="11" spans="1:15" ht="16.5" x14ac:dyDescent="0.2">
      <c r="A11" s="27">
        <v>1102010</v>
      </c>
      <c r="B11" s="23" t="s">
        <v>146</v>
      </c>
      <c r="C11" s="27" t="s">
        <v>47</v>
      </c>
      <c r="D11" s="27">
        <v>80</v>
      </c>
      <c r="E11" s="27">
        <v>80</v>
      </c>
      <c r="F11" s="27">
        <v>80</v>
      </c>
      <c r="G11" s="27">
        <v>80</v>
      </c>
      <c r="H11" s="27">
        <v>80</v>
      </c>
    </row>
    <row r="12" spans="1:15" ht="16.5" x14ac:dyDescent="0.2">
      <c r="A12" s="27">
        <v>1102012</v>
      </c>
      <c r="B12" s="23" t="s">
        <v>147</v>
      </c>
      <c r="C12" s="27" t="s">
        <v>47</v>
      </c>
      <c r="D12" s="27">
        <v>120</v>
      </c>
      <c r="E12" s="27">
        <v>120</v>
      </c>
      <c r="F12" s="27">
        <v>120</v>
      </c>
      <c r="G12" s="27">
        <v>120</v>
      </c>
      <c r="H12" s="27">
        <v>120</v>
      </c>
    </row>
    <row r="13" spans="1:15" ht="16.5" x14ac:dyDescent="0.2">
      <c r="A13" s="27">
        <v>1102004</v>
      </c>
      <c r="B13" s="21" t="s">
        <v>148</v>
      </c>
      <c r="C13" s="27" t="s">
        <v>39</v>
      </c>
      <c r="D13" s="27">
        <v>20</v>
      </c>
      <c r="E13" s="27">
        <v>20</v>
      </c>
      <c r="F13" s="27">
        <v>20</v>
      </c>
      <c r="G13" s="27">
        <v>20</v>
      </c>
      <c r="H13" s="27">
        <v>20</v>
      </c>
    </row>
    <row r="14" spans="1:15" ht="16.5" x14ac:dyDescent="0.2">
      <c r="A14" s="27">
        <v>1102018</v>
      </c>
      <c r="B14" s="21" t="s">
        <v>149</v>
      </c>
      <c r="C14" s="27" t="s">
        <v>39</v>
      </c>
      <c r="D14" s="27">
        <v>20</v>
      </c>
      <c r="E14" s="27">
        <v>20</v>
      </c>
      <c r="F14" s="27">
        <v>20</v>
      </c>
      <c r="G14" s="27">
        <v>20</v>
      </c>
      <c r="H14" s="27">
        <v>20</v>
      </c>
    </row>
    <row r="15" spans="1:15" ht="16.5" x14ac:dyDescent="0.2">
      <c r="A15" s="27">
        <v>1102030</v>
      </c>
      <c r="B15" s="21" t="s">
        <v>150</v>
      </c>
      <c r="C15" s="27" t="s">
        <v>40</v>
      </c>
      <c r="D15" s="27">
        <v>40</v>
      </c>
      <c r="E15" s="27">
        <v>40</v>
      </c>
      <c r="F15" s="27">
        <v>40</v>
      </c>
      <c r="G15" s="27">
        <v>40</v>
      </c>
      <c r="H15" s="27">
        <v>40</v>
      </c>
    </row>
    <row r="16" spans="1:15" ht="16.5" x14ac:dyDescent="0.2">
      <c r="A16" s="27">
        <v>1102020</v>
      </c>
      <c r="B16" s="21" t="s">
        <v>116</v>
      </c>
      <c r="C16" s="27" t="s">
        <v>99</v>
      </c>
      <c r="D16" s="27">
        <v>40</v>
      </c>
      <c r="E16" s="27">
        <v>40</v>
      </c>
      <c r="F16" s="27">
        <v>40</v>
      </c>
      <c r="G16" s="27">
        <v>40</v>
      </c>
      <c r="H16" s="27">
        <v>40</v>
      </c>
    </row>
    <row r="17" spans="1:8" ht="16.5" x14ac:dyDescent="0.2">
      <c r="A17" s="27">
        <v>1102017</v>
      </c>
      <c r="B17" s="21" t="s">
        <v>151</v>
      </c>
      <c r="C17" s="27" t="s">
        <v>47</v>
      </c>
      <c r="D17" s="27">
        <v>80</v>
      </c>
      <c r="E17" s="27">
        <v>80</v>
      </c>
      <c r="F17" s="27">
        <v>80</v>
      </c>
      <c r="G17" s="27">
        <v>80</v>
      </c>
      <c r="H17" s="27">
        <v>80</v>
      </c>
    </row>
    <row r="18" spans="1:8" ht="16.5" x14ac:dyDescent="0.2">
      <c r="A18" s="27">
        <v>1102026</v>
      </c>
      <c r="B18" s="21" t="s">
        <v>152</v>
      </c>
      <c r="C18" s="27" t="s">
        <v>47</v>
      </c>
      <c r="D18" s="27">
        <v>80</v>
      </c>
      <c r="E18" s="27">
        <v>80</v>
      </c>
      <c r="F18" s="27">
        <v>80</v>
      </c>
      <c r="G18" s="27">
        <v>80</v>
      </c>
      <c r="H18" s="27">
        <v>80</v>
      </c>
    </row>
    <row r="19" spans="1:8" ht="16.5" x14ac:dyDescent="0.2">
      <c r="A19" s="27">
        <v>1102016</v>
      </c>
      <c r="B19" s="21" t="s">
        <v>153</v>
      </c>
      <c r="C19" s="27" t="s">
        <v>47</v>
      </c>
      <c r="D19" s="27">
        <v>80</v>
      </c>
      <c r="E19" s="27">
        <v>80</v>
      </c>
      <c r="F19" s="27">
        <v>80</v>
      </c>
      <c r="G19" s="27">
        <v>80</v>
      </c>
      <c r="H19" s="27">
        <v>80</v>
      </c>
    </row>
    <row r="20" spans="1:8" ht="16.5" x14ac:dyDescent="0.2">
      <c r="A20" s="27">
        <v>1102006</v>
      </c>
      <c r="B20" s="21" t="s">
        <v>154</v>
      </c>
      <c r="C20" s="27" t="s">
        <v>47</v>
      </c>
      <c r="D20" s="27">
        <v>120</v>
      </c>
      <c r="E20" s="27">
        <v>120</v>
      </c>
      <c r="F20" s="27">
        <v>120</v>
      </c>
      <c r="G20" s="27">
        <v>120</v>
      </c>
      <c r="H20" s="27">
        <v>120</v>
      </c>
    </row>
    <row r="21" spans="1:8" ht="16.5" x14ac:dyDescent="0.2">
      <c r="A21" s="27">
        <v>1102050</v>
      </c>
      <c r="B21" s="22" t="s">
        <v>155</v>
      </c>
      <c r="C21" s="27" t="s">
        <v>39</v>
      </c>
      <c r="D21" s="27">
        <v>5</v>
      </c>
      <c r="E21" s="27">
        <v>5</v>
      </c>
      <c r="F21" s="27">
        <v>5</v>
      </c>
      <c r="G21" s="27">
        <v>5</v>
      </c>
      <c r="H21" s="27">
        <v>5</v>
      </c>
    </row>
    <row r="22" spans="1:8" ht="16.5" x14ac:dyDescent="0.2">
      <c r="A22" s="27">
        <v>1102013</v>
      </c>
      <c r="B22" s="22" t="s">
        <v>156</v>
      </c>
      <c r="C22" s="27" t="s">
        <v>39</v>
      </c>
      <c r="D22" s="27">
        <v>20</v>
      </c>
      <c r="E22" s="27">
        <v>20</v>
      </c>
      <c r="F22" s="27">
        <v>20</v>
      </c>
      <c r="G22" s="27">
        <v>20</v>
      </c>
      <c r="H22" s="27">
        <v>20</v>
      </c>
    </row>
    <row r="23" spans="1:8" ht="16.5" x14ac:dyDescent="0.2">
      <c r="A23" s="27">
        <v>1102023</v>
      </c>
      <c r="B23" s="22" t="s">
        <v>157</v>
      </c>
      <c r="C23" s="27" t="s">
        <v>39</v>
      </c>
      <c r="D23" s="27">
        <v>20</v>
      </c>
      <c r="E23" s="27">
        <v>20</v>
      </c>
      <c r="F23" s="27">
        <v>20</v>
      </c>
      <c r="G23" s="27">
        <v>20</v>
      </c>
      <c r="H23" s="27">
        <v>20</v>
      </c>
    </row>
    <row r="24" spans="1:8" ht="16.5" x14ac:dyDescent="0.2">
      <c r="A24" s="27">
        <v>1102005</v>
      </c>
      <c r="B24" s="22" t="s">
        <v>158</v>
      </c>
      <c r="C24" s="27" t="s">
        <v>40</v>
      </c>
      <c r="D24" s="27">
        <v>40</v>
      </c>
      <c r="E24" s="27">
        <v>40</v>
      </c>
      <c r="F24" s="27">
        <v>40</v>
      </c>
      <c r="G24" s="27">
        <v>40</v>
      </c>
      <c r="H24" s="27">
        <v>40</v>
      </c>
    </row>
    <row r="25" spans="1:8" ht="16.5" x14ac:dyDescent="0.2">
      <c r="A25" s="27">
        <v>1102014</v>
      </c>
      <c r="B25" s="22" t="s">
        <v>159</v>
      </c>
      <c r="C25" s="27" t="s">
        <v>99</v>
      </c>
      <c r="D25" s="27">
        <v>40</v>
      </c>
      <c r="E25" s="27">
        <v>40</v>
      </c>
      <c r="F25" s="27">
        <v>40</v>
      </c>
      <c r="G25" s="27">
        <v>40</v>
      </c>
      <c r="H25" s="27">
        <v>40</v>
      </c>
    </row>
    <row r="26" spans="1:8" ht="16.5" x14ac:dyDescent="0.2">
      <c r="A26" s="27">
        <v>1102007</v>
      </c>
      <c r="B26" s="22" t="s">
        <v>160</v>
      </c>
      <c r="C26" s="27" t="s">
        <v>47</v>
      </c>
      <c r="D26" s="27">
        <v>80</v>
      </c>
      <c r="E26" s="27">
        <v>80</v>
      </c>
      <c r="F26" s="27">
        <v>80</v>
      </c>
      <c r="G26" s="27">
        <v>80</v>
      </c>
      <c r="H26" s="27">
        <v>80</v>
      </c>
    </row>
    <row r="27" spans="1:8" ht="16.5" x14ac:dyDescent="0.2">
      <c r="A27" s="27">
        <v>1102011</v>
      </c>
      <c r="B27" s="22" t="s">
        <v>161</v>
      </c>
      <c r="C27" s="27" t="s">
        <v>47</v>
      </c>
      <c r="D27" s="27">
        <v>80</v>
      </c>
      <c r="E27" s="27">
        <v>80</v>
      </c>
      <c r="F27" s="27">
        <v>80</v>
      </c>
      <c r="G27" s="27">
        <v>80</v>
      </c>
      <c r="H27" s="27">
        <v>80</v>
      </c>
    </row>
    <row r="28" spans="1:8" ht="16.5" x14ac:dyDescent="0.2">
      <c r="A28" s="27">
        <v>1102001</v>
      </c>
      <c r="B28" s="22" t="s">
        <v>162</v>
      </c>
      <c r="C28" s="27" t="s">
        <v>47</v>
      </c>
      <c r="D28" s="27">
        <v>120</v>
      </c>
      <c r="E28" s="27">
        <v>120</v>
      </c>
      <c r="F28" s="27">
        <v>120</v>
      </c>
      <c r="G28" s="27">
        <v>120</v>
      </c>
      <c r="H28" s="27">
        <v>120</v>
      </c>
    </row>
    <row r="29" spans="1:8" ht="16.5" x14ac:dyDescent="0.2">
      <c r="A29" s="27">
        <v>1101013</v>
      </c>
      <c r="B29" s="23" t="s">
        <v>163</v>
      </c>
      <c r="C29" s="27" t="s">
        <v>164</v>
      </c>
      <c r="D29" s="27">
        <v>20</v>
      </c>
      <c r="E29" s="27">
        <v>20</v>
      </c>
      <c r="F29" s="27">
        <v>20</v>
      </c>
      <c r="G29" s="27">
        <v>20</v>
      </c>
      <c r="H29" s="27">
        <v>20</v>
      </c>
    </row>
    <row r="30" spans="1:8" ht="16.5" x14ac:dyDescent="0.2">
      <c r="A30" s="27">
        <v>1101001</v>
      </c>
      <c r="B30" s="23" t="s">
        <v>165</v>
      </c>
      <c r="C30" s="27" t="s">
        <v>164</v>
      </c>
      <c r="D30" s="27">
        <v>20</v>
      </c>
      <c r="E30" s="27">
        <v>20</v>
      </c>
      <c r="F30" s="27">
        <v>20</v>
      </c>
      <c r="G30" s="27">
        <v>20</v>
      </c>
      <c r="H30" s="27">
        <v>20</v>
      </c>
    </row>
    <row r="31" spans="1:8" ht="16.5" x14ac:dyDescent="0.2">
      <c r="A31" s="27">
        <v>1101015</v>
      </c>
      <c r="B31" s="23" t="s">
        <v>166</v>
      </c>
      <c r="C31" s="27" t="s">
        <v>167</v>
      </c>
      <c r="D31" s="27">
        <v>40</v>
      </c>
      <c r="E31" s="27">
        <v>40</v>
      </c>
      <c r="F31" s="27">
        <v>40</v>
      </c>
      <c r="G31" s="27">
        <v>40</v>
      </c>
      <c r="H31" s="27">
        <v>40</v>
      </c>
    </row>
    <row r="32" spans="1:8" ht="16.5" x14ac:dyDescent="0.2">
      <c r="A32" s="27">
        <v>1101007</v>
      </c>
      <c r="B32" s="23" t="s">
        <v>168</v>
      </c>
      <c r="C32" s="27" t="s">
        <v>169</v>
      </c>
      <c r="D32" s="27">
        <v>80</v>
      </c>
      <c r="E32" s="27">
        <v>80</v>
      </c>
      <c r="F32" s="27">
        <v>80</v>
      </c>
      <c r="G32" s="27">
        <v>80</v>
      </c>
      <c r="H32" s="27">
        <v>80</v>
      </c>
    </row>
    <row r="33" spans="1:8" ht="16.5" x14ac:dyDescent="0.2">
      <c r="A33" s="27">
        <v>1101043</v>
      </c>
      <c r="B33" s="23" t="s">
        <v>170</v>
      </c>
      <c r="C33" s="27" t="s">
        <v>171</v>
      </c>
      <c r="D33" s="27">
        <v>20</v>
      </c>
      <c r="E33" s="27">
        <v>20</v>
      </c>
      <c r="F33" s="27">
        <v>20</v>
      </c>
      <c r="G33" s="27">
        <v>20</v>
      </c>
      <c r="H33" s="27">
        <v>20</v>
      </c>
    </row>
    <row r="34" spans="1:8" ht="16.5" x14ac:dyDescent="0.2">
      <c r="A34" s="27">
        <v>1101002</v>
      </c>
      <c r="B34" s="21" t="s">
        <v>172</v>
      </c>
      <c r="C34" s="27" t="s">
        <v>164</v>
      </c>
      <c r="D34" s="27">
        <v>20</v>
      </c>
      <c r="E34" s="27">
        <v>20</v>
      </c>
      <c r="F34" s="27">
        <v>20</v>
      </c>
      <c r="G34" s="27">
        <v>20</v>
      </c>
      <c r="H34" s="27">
        <v>20</v>
      </c>
    </row>
    <row r="35" spans="1:8" ht="16.5" x14ac:dyDescent="0.2">
      <c r="A35" s="27">
        <v>1101011</v>
      </c>
      <c r="B35" s="21" t="s">
        <v>173</v>
      </c>
      <c r="C35" s="27" t="s">
        <v>164</v>
      </c>
      <c r="D35" s="27">
        <v>20</v>
      </c>
      <c r="E35" s="27">
        <v>20</v>
      </c>
      <c r="F35" s="27">
        <v>20</v>
      </c>
      <c r="G35" s="27">
        <v>20</v>
      </c>
      <c r="H35" s="27">
        <v>20</v>
      </c>
    </row>
    <row r="36" spans="1:8" ht="16.5" x14ac:dyDescent="0.2">
      <c r="A36" s="27">
        <v>1101030</v>
      </c>
      <c r="B36" s="21" t="s">
        <v>174</v>
      </c>
      <c r="C36" s="27" t="s">
        <v>167</v>
      </c>
      <c r="D36" s="27">
        <v>40</v>
      </c>
      <c r="E36" s="27">
        <v>40</v>
      </c>
      <c r="F36" s="27">
        <v>40</v>
      </c>
      <c r="G36" s="27">
        <v>40</v>
      </c>
      <c r="H36" s="27">
        <v>40</v>
      </c>
    </row>
    <row r="37" spans="1:8" ht="16.5" x14ac:dyDescent="0.2">
      <c r="A37" s="27">
        <v>1101014</v>
      </c>
      <c r="B37" s="21" t="s">
        <v>175</v>
      </c>
      <c r="C37" s="27" t="s">
        <v>167</v>
      </c>
      <c r="D37" s="27">
        <v>40</v>
      </c>
      <c r="E37" s="27">
        <v>40</v>
      </c>
      <c r="F37" s="27">
        <v>40</v>
      </c>
      <c r="G37" s="27">
        <v>40</v>
      </c>
      <c r="H37" s="27">
        <v>40</v>
      </c>
    </row>
    <row r="38" spans="1:8" ht="16.5" x14ac:dyDescent="0.2">
      <c r="A38" s="27">
        <v>1101020</v>
      </c>
      <c r="B38" s="21" t="s">
        <v>176</v>
      </c>
      <c r="C38" s="27" t="s">
        <v>99</v>
      </c>
      <c r="D38" s="27">
        <v>40</v>
      </c>
      <c r="E38" s="27">
        <v>40</v>
      </c>
      <c r="F38" s="27">
        <v>40</v>
      </c>
      <c r="G38" s="27">
        <v>40</v>
      </c>
      <c r="H38" s="27">
        <v>40</v>
      </c>
    </row>
    <row r="39" spans="1:8" ht="16.5" x14ac:dyDescent="0.2">
      <c r="A39" s="27">
        <v>1101011</v>
      </c>
      <c r="B39" s="21" t="s">
        <v>177</v>
      </c>
      <c r="C39" s="27" t="s">
        <v>169</v>
      </c>
      <c r="D39" s="27">
        <v>80</v>
      </c>
      <c r="E39" s="27">
        <v>80</v>
      </c>
      <c r="F39" s="27">
        <v>80</v>
      </c>
      <c r="G39" s="27">
        <v>80</v>
      </c>
      <c r="H39" s="27">
        <v>80</v>
      </c>
    </row>
    <row r="40" spans="1:8" ht="16.5" x14ac:dyDescent="0.2">
      <c r="A40" s="27">
        <v>1101010</v>
      </c>
      <c r="B40" s="21" t="s">
        <v>178</v>
      </c>
      <c r="C40" s="27" t="s">
        <v>169</v>
      </c>
      <c r="D40" s="27">
        <v>80</v>
      </c>
      <c r="E40" s="27">
        <v>80</v>
      </c>
      <c r="F40" s="27">
        <v>80</v>
      </c>
      <c r="G40" s="27">
        <v>80</v>
      </c>
      <c r="H40" s="27">
        <v>80</v>
      </c>
    </row>
    <row r="41" spans="1:8" ht="16.5" x14ac:dyDescent="0.2">
      <c r="A41" s="27">
        <v>1101004</v>
      </c>
      <c r="B41" s="21" t="s">
        <v>179</v>
      </c>
      <c r="C41" s="27" t="s">
        <v>180</v>
      </c>
      <c r="D41" s="27">
        <v>80</v>
      </c>
      <c r="E41" s="27">
        <v>80</v>
      </c>
      <c r="F41" s="27">
        <v>80</v>
      </c>
      <c r="G41" s="27">
        <v>80</v>
      </c>
      <c r="H41" s="27">
        <v>80</v>
      </c>
    </row>
    <row r="42" spans="1:8" ht="16.5" x14ac:dyDescent="0.2">
      <c r="A42" s="27">
        <v>1101042</v>
      </c>
      <c r="B42" s="22" t="s">
        <v>181</v>
      </c>
      <c r="C42" s="27" t="s">
        <v>164</v>
      </c>
      <c r="D42" s="27">
        <v>20</v>
      </c>
      <c r="E42" s="27">
        <v>20</v>
      </c>
      <c r="F42" s="27">
        <v>20</v>
      </c>
      <c r="G42" s="27">
        <v>20</v>
      </c>
      <c r="H42" s="27">
        <v>20</v>
      </c>
    </row>
    <row r="43" spans="1:8" ht="16.5" x14ac:dyDescent="0.2">
      <c r="A43" s="27">
        <v>1101008</v>
      </c>
      <c r="B43" s="22" t="s">
        <v>182</v>
      </c>
      <c r="C43" s="27" t="s">
        <v>164</v>
      </c>
      <c r="D43" s="27">
        <v>20</v>
      </c>
      <c r="E43" s="27">
        <v>20</v>
      </c>
      <c r="F43" s="27">
        <v>20</v>
      </c>
      <c r="G43" s="27">
        <v>20</v>
      </c>
      <c r="H43" s="27">
        <v>20</v>
      </c>
    </row>
    <row r="44" spans="1:8" ht="16.5" x14ac:dyDescent="0.2">
      <c r="A44" s="27">
        <v>1101022</v>
      </c>
      <c r="B44" s="22" t="s">
        <v>183</v>
      </c>
      <c r="C44" s="27" t="s">
        <v>164</v>
      </c>
      <c r="D44" s="27">
        <v>20</v>
      </c>
      <c r="E44" s="27">
        <v>20</v>
      </c>
      <c r="F44" s="27">
        <v>20</v>
      </c>
      <c r="G44" s="27">
        <v>20</v>
      </c>
      <c r="H44" s="27">
        <v>20</v>
      </c>
    </row>
    <row r="45" spans="1:8" ht="16.5" x14ac:dyDescent="0.2">
      <c r="A45" s="27">
        <v>1101003</v>
      </c>
      <c r="B45" s="22" t="s">
        <v>184</v>
      </c>
      <c r="C45" s="27" t="s">
        <v>167</v>
      </c>
      <c r="D45" s="27">
        <v>40</v>
      </c>
      <c r="E45" s="27">
        <v>40</v>
      </c>
      <c r="F45" s="27">
        <v>40</v>
      </c>
      <c r="G45" s="27">
        <v>40</v>
      </c>
      <c r="H45" s="27">
        <v>40</v>
      </c>
    </row>
    <row r="46" spans="1:8" ht="16.5" x14ac:dyDescent="0.2">
      <c r="A46" s="27">
        <v>1101009</v>
      </c>
      <c r="B46" s="22" t="s">
        <v>185</v>
      </c>
      <c r="C46" s="27" t="s">
        <v>167</v>
      </c>
      <c r="D46" s="27">
        <v>40</v>
      </c>
      <c r="E46" s="27">
        <v>40</v>
      </c>
      <c r="F46" s="27">
        <v>40</v>
      </c>
      <c r="G46" s="27">
        <v>40</v>
      </c>
      <c r="H46" s="27">
        <v>40</v>
      </c>
    </row>
    <row r="47" spans="1:8" ht="16.5" x14ac:dyDescent="0.2">
      <c r="A47" s="27">
        <v>1101006</v>
      </c>
      <c r="B47" s="22" t="s">
        <v>186</v>
      </c>
      <c r="C47" s="27" t="s">
        <v>169</v>
      </c>
      <c r="D47" s="27">
        <v>80</v>
      </c>
      <c r="E47" s="27">
        <v>80</v>
      </c>
      <c r="F47" s="27">
        <v>80</v>
      </c>
      <c r="G47" s="27">
        <v>80</v>
      </c>
      <c r="H47" s="27">
        <v>80</v>
      </c>
    </row>
    <row r="48" spans="1:8" ht="16.5" x14ac:dyDescent="0.2">
      <c r="A48" s="27">
        <v>1101005</v>
      </c>
      <c r="B48" s="22" t="s">
        <v>187</v>
      </c>
      <c r="C48" s="27" t="s">
        <v>47</v>
      </c>
      <c r="D48" s="27">
        <v>80</v>
      </c>
      <c r="E48" s="27">
        <v>80</v>
      </c>
      <c r="F48" s="27">
        <v>80</v>
      </c>
      <c r="G48" s="27">
        <v>80</v>
      </c>
      <c r="H48" s="27">
        <v>80</v>
      </c>
    </row>
  </sheetData>
  <mergeCells count="2">
    <mergeCell ref="A3:H3"/>
    <mergeCell ref="K3:O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9"/>
  <sheetViews>
    <sheetView topLeftCell="B1" workbookViewId="0">
      <selection activeCell="P12" sqref="P12"/>
    </sheetView>
  </sheetViews>
  <sheetFormatPr defaultRowHeight="14.25" x14ac:dyDescent="0.2"/>
  <cols>
    <col min="1" max="1" width="10.25" customWidth="1"/>
    <col min="2" max="2" width="14.875" customWidth="1"/>
    <col min="3" max="3" width="36" customWidth="1"/>
    <col min="4" max="4" width="16.375" customWidth="1"/>
    <col min="5" max="5" width="10.125" customWidth="1"/>
    <col min="6" max="6" width="18.125" customWidth="1"/>
    <col min="7" max="7" width="10.75" customWidth="1"/>
    <col min="8" max="8" width="17.625" customWidth="1"/>
    <col min="9" max="9" width="12" customWidth="1"/>
    <col min="10" max="10" width="17.625" customWidth="1"/>
    <col min="11" max="11" width="12.625" customWidth="1"/>
    <col min="14" max="14" width="10.625" customWidth="1"/>
    <col min="15" max="15" width="14.125" customWidth="1"/>
    <col min="16" max="16" width="13.25" customWidth="1"/>
  </cols>
  <sheetData>
    <row r="3" spans="1:16" ht="20.25" x14ac:dyDescent="0.2">
      <c r="A3" s="49" t="s">
        <v>202</v>
      </c>
      <c r="B3" s="49"/>
      <c r="C3" s="49"/>
      <c r="D3" s="49"/>
      <c r="E3" s="49"/>
      <c r="F3" s="49"/>
      <c r="G3" s="49"/>
      <c r="H3" s="49"/>
      <c r="I3" s="49"/>
      <c r="J3" s="49"/>
      <c r="K3" s="49"/>
      <c r="N3" s="49" t="s">
        <v>555</v>
      </c>
      <c r="O3" s="49"/>
      <c r="P3" s="49"/>
    </row>
    <row r="4" spans="1:16" ht="17.25" x14ac:dyDescent="0.2">
      <c r="A4" s="12" t="s">
        <v>225</v>
      </c>
      <c r="B4" s="12" t="s">
        <v>205</v>
      </c>
      <c r="C4" s="12" t="s">
        <v>204</v>
      </c>
      <c r="D4" s="12" t="s">
        <v>219</v>
      </c>
      <c r="E4" s="12" t="s">
        <v>220</v>
      </c>
      <c r="F4" s="12" t="s">
        <v>221</v>
      </c>
      <c r="G4" s="12" t="s">
        <v>222</v>
      </c>
      <c r="H4" s="12" t="s">
        <v>223</v>
      </c>
      <c r="I4" s="12" t="s">
        <v>224</v>
      </c>
      <c r="J4" s="12" t="s">
        <v>346</v>
      </c>
      <c r="K4" s="12" t="s">
        <v>347</v>
      </c>
      <c r="N4" s="50" t="s">
        <v>552</v>
      </c>
      <c r="O4" s="50" t="s">
        <v>553</v>
      </c>
      <c r="P4" s="50" t="s">
        <v>554</v>
      </c>
    </row>
    <row r="5" spans="1:16" ht="16.5" x14ac:dyDescent="0.2">
      <c r="A5" s="58" t="s">
        <v>268</v>
      </c>
      <c r="B5" s="53" t="s">
        <v>203</v>
      </c>
      <c r="C5" s="27" t="s">
        <v>206</v>
      </c>
      <c r="D5" s="27" t="s">
        <v>211</v>
      </c>
      <c r="E5" s="27">
        <v>10000</v>
      </c>
      <c r="F5" s="27" t="s">
        <v>212</v>
      </c>
      <c r="G5" s="27">
        <v>10</v>
      </c>
      <c r="H5" s="27"/>
      <c r="I5" s="27"/>
      <c r="J5" s="27"/>
      <c r="K5" s="27"/>
      <c r="N5" s="27">
        <v>15</v>
      </c>
      <c r="O5" s="27" t="s">
        <v>243</v>
      </c>
      <c r="P5" s="27">
        <v>10</v>
      </c>
    </row>
    <row r="6" spans="1:16" ht="24.75" customHeight="1" x14ac:dyDescent="0.2">
      <c r="A6" s="58"/>
      <c r="B6" s="53"/>
      <c r="C6" s="27" t="s">
        <v>207</v>
      </c>
      <c r="D6" s="27" t="s">
        <v>213</v>
      </c>
      <c r="E6" s="27">
        <v>10</v>
      </c>
      <c r="F6" s="27" t="s">
        <v>212</v>
      </c>
      <c r="G6" s="27">
        <v>15</v>
      </c>
      <c r="H6" s="27"/>
      <c r="I6" s="27"/>
      <c r="J6" s="27"/>
      <c r="K6" s="27"/>
      <c r="N6" s="27">
        <v>30</v>
      </c>
      <c r="O6" s="27" t="s">
        <v>243</v>
      </c>
      <c r="P6" s="27">
        <v>15</v>
      </c>
    </row>
    <row r="7" spans="1:16" ht="23.25" customHeight="1" x14ac:dyDescent="0.2">
      <c r="A7" s="58"/>
      <c r="B7" s="53"/>
      <c r="C7" s="27" t="s">
        <v>208</v>
      </c>
      <c r="D7" s="27" t="s">
        <v>211</v>
      </c>
      <c r="E7" s="27">
        <v>10000</v>
      </c>
      <c r="F7" s="27" t="s">
        <v>214</v>
      </c>
      <c r="G7" s="27">
        <v>15</v>
      </c>
      <c r="H7" s="27"/>
      <c r="I7" s="27"/>
      <c r="J7" s="27"/>
      <c r="K7" s="27"/>
      <c r="N7" s="27">
        <v>50</v>
      </c>
      <c r="O7" s="27" t="s">
        <v>243</v>
      </c>
      <c r="P7" s="27">
        <v>20</v>
      </c>
    </row>
    <row r="8" spans="1:16" ht="22.5" customHeight="1" x14ac:dyDescent="0.2">
      <c r="A8" s="58"/>
      <c r="B8" s="53"/>
      <c r="C8" s="27" t="s">
        <v>209</v>
      </c>
      <c r="D8" s="27" t="s">
        <v>215</v>
      </c>
      <c r="E8" s="27">
        <v>1</v>
      </c>
      <c r="F8" s="27" t="s">
        <v>212</v>
      </c>
      <c r="G8" s="27">
        <v>10</v>
      </c>
      <c r="H8" s="27" t="s">
        <v>216</v>
      </c>
      <c r="I8" s="27">
        <v>100</v>
      </c>
      <c r="J8" s="27"/>
      <c r="K8" s="27"/>
      <c r="N8" s="27">
        <v>100</v>
      </c>
      <c r="O8" s="27" t="s">
        <v>243</v>
      </c>
      <c r="P8" s="27">
        <v>25</v>
      </c>
    </row>
    <row r="9" spans="1:16" ht="20.25" customHeight="1" x14ac:dyDescent="0.2">
      <c r="A9" s="58"/>
      <c r="B9" s="53"/>
      <c r="C9" s="27" t="s">
        <v>210</v>
      </c>
      <c r="D9" s="27" t="s">
        <v>217</v>
      </c>
      <c r="E9" s="27">
        <v>2</v>
      </c>
      <c r="F9" s="27" t="s">
        <v>212</v>
      </c>
      <c r="G9" s="27">
        <v>20</v>
      </c>
      <c r="H9" s="27" t="s">
        <v>218</v>
      </c>
      <c r="I9" s="27">
        <v>50</v>
      </c>
      <c r="J9" s="27"/>
      <c r="K9" s="27"/>
      <c r="N9" s="27">
        <v>300</v>
      </c>
      <c r="O9" s="27" t="s">
        <v>243</v>
      </c>
      <c r="P9" s="27">
        <v>30</v>
      </c>
    </row>
    <row r="10" spans="1:16" ht="16.5" customHeight="1" x14ac:dyDescent="0.2">
      <c r="A10" s="58"/>
      <c r="B10" s="54" t="s">
        <v>262</v>
      </c>
      <c r="C10" s="27" t="s">
        <v>226</v>
      </c>
      <c r="D10" s="27" t="s">
        <v>241</v>
      </c>
      <c r="E10" s="27">
        <v>50</v>
      </c>
      <c r="F10" s="27" t="s">
        <v>242</v>
      </c>
      <c r="G10" s="27">
        <v>5</v>
      </c>
      <c r="H10" s="27"/>
      <c r="I10" s="27"/>
      <c r="J10" s="27"/>
      <c r="K10" s="27"/>
    </row>
    <row r="11" spans="1:16" ht="16.5" customHeight="1" x14ac:dyDescent="0.2">
      <c r="A11" s="58"/>
      <c r="B11" s="55"/>
      <c r="C11" s="27" t="s">
        <v>227</v>
      </c>
      <c r="D11" s="27" t="s">
        <v>241</v>
      </c>
      <c r="E11" s="27">
        <v>100</v>
      </c>
      <c r="F11" s="27" t="s">
        <v>242</v>
      </c>
      <c r="G11" s="27">
        <v>5</v>
      </c>
      <c r="H11" s="27" t="s">
        <v>243</v>
      </c>
      <c r="I11" s="27">
        <v>1</v>
      </c>
      <c r="J11" s="27"/>
      <c r="K11" s="27"/>
    </row>
    <row r="12" spans="1:16" ht="16.5" customHeight="1" x14ac:dyDescent="0.2">
      <c r="A12" s="58"/>
      <c r="B12" s="55"/>
      <c r="C12" s="27" t="s">
        <v>228</v>
      </c>
      <c r="D12" s="27" t="s">
        <v>241</v>
      </c>
      <c r="E12" s="27">
        <v>75</v>
      </c>
      <c r="F12" s="27" t="s">
        <v>242</v>
      </c>
      <c r="G12" s="27">
        <v>5</v>
      </c>
      <c r="H12" s="27"/>
      <c r="I12" s="27"/>
      <c r="J12" s="27"/>
      <c r="K12" s="27"/>
    </row>
    <row r="13" spans="1:16" ht="16.5" customHeight="1" x14ac:dyDescent="0.2">
      <c r="A13" s="58"/>
      <c r="B13" s="55"/>
      <c r="C13" s="27" t="s">
        <v>229</v>
      </c>
      <c r="D13" s="27" t="s">
        <v>241</v>
      </c>
      <c r="E13" s="27">
        <v>150</v>
      </c>
      <c r="F13" s="27" t="s">
        <v>242</v>
      </c>
      <c r="G13" s="27">
        <v>5</v>
      </c>
      <c r="H13" s="27" t="s">
        <v>243</v>
      </c>
      <c r="I13" s="27">
        <v>2</v>
      </c>
      <c r="J13" s="27"/>
      <c r="K13" s="27"/>
    </row>
    <row r="14" spans="1:16" ht="16.5" customHeight="1" x14ac:dyDescent="0.2">
      <c r="A14" s="58"/>
      <c r="B14" s="55"/>
      <c r="C14" s="27" t="s">
        <v>230</v>
      </c>
      <c r="D14" s="27" t="s">
        <v>241</v>
      </c>
      <c r="E14" s="27">
        <v>75</v>
      </c>
      <c r="F14" s="27" t="s">
        <v>242</v>
      </c>
      <c r="G14" s="27">
        <v>5</v>
      </c>
      <c r="H14" s="27"/>
      <c r="I14" s="27"/>
      <c r="J14" s="27"/>
      <c r="K14" s="27"/>
    </row>
    <row r="15" spans="1:16" ht="16.5" customHeight="1" x14ac:dyDescent="0.2">
      <c r="A15" s="58"/>
      <c r="B15" s="55"/>
      <c r="C15" s="27" t="s">
        <v>231</v>
      </c>
      <c r="D15" s="27" t="s">
        <v>241</v>
      </c>
      <c r="E15" s="27">
        <v>150</v>
      </c>
      <c r="F15" s="27" t="s">
        <v>242</v>
      </c>
      <c r="G15" s="27">
        <v>5</v>
      </c>
      <c r="H15" s="27" t="s">
        <v>243</v>
      </c>
      <c r="I15" s="27">
        <v>3</v>
      </c>
      <c r="J15" s="27"/>
      <c r="K15" s="27"/>
    </row>
    <row r="16" spans="1:16" ht="16.5" customHeight="1" x14ac:dyDescent="0.2">
      <c r="A16" s="58"/>
      <c r="B16" s="55"/>
      <c r="C16" s="27" t="s">
        <v>232</v>
      </c>
      <c r="D16" s="27" t="s">
        <v>241</v>
      </c>
      <c r="E16" s="27">
        <v>75</v>
      </c>
      <c r="F16" s="27" t="s">
        <v>242</v>
      </c>
      <c r="G16" s="27">
        <v>5</v>
      </c>
      <c r="H16" s="27"/>
      <c r="I16" s="27"/>
      <c r="J16" s="27"/>
      <c r="K16" s="27"/>
    </row>
    <row r="17" spans="1:11" ht="16.5" customHeight="1" x14ac:dyDescent="0.2">
      <c r="A17" s="58"/>
      <c r="B17" s="55"/>
      <c r="C17" s="27" t="s">
        <v>233</v>
      </c>
      <c r="D17" s="27" t="s">
        <v>241</v>
      </c>
      <c r="E17" s="27">
        <v>150</v>
      </c>
      <c r="F17" s="27" t="s">
        <v>242</v>
      </c>
      <c r="G17" s="27">
        <v>5</v>
      </c>
      <c r="H17" s="27" t="s">
        <v>243</v>
      </c>
      <c r="I17" s="27">
        <v>4</v>
      </c>
      <c r="J17" s="27"/>
      <c r="K17" s="27"/>
    </row>
    <row r="18" spans="1:11" ht="16.5" customHeight="1" x14ac:dyDescent="0.2">
      <c r="A18" s="58"/>
      <c r="B18" s="55"/>
      <c r="C18" s="27" t="s">
        <v>234</v>
      </c>
      <c r="D18" s="27" t="s">
        <v>241</v>
      </c>
      <c r="E18" s="27">
        <v>120</v>
      </c>
      <c r="F18" s="27" t="s">
        <v>244</v>
      </c>
      <c r="G18" s="27">
        <v>1000</v>
      </c>
      <c r="H18" s="27"/>
      <c r="I18" s="27"/>
      <c r="J18" s="27"/>
      <c r="K18" s="27"/>
    </row>
    <row r="19" spans="1:11" ht="16.5" customHeight="1" x14ac:dyDescent="0.2">
      <c r="A19" s="58"/>
      <c r="B19" s="55"/>
      <c r="C19" s="27" t="s">
        <v>235</v>
      </c>
      <c r="D19" s="27" t="s">
        <v>241</v>
      </c>
      <c r="E19" s="27">
        <v>180</v>
      </c>
      <c r="F19" s="27" t="s">
        <v>244</v>
      </c>
      <c r="G19" s="27">
        <v>1000</v>
      </c>
      <c r="H19" s="27" t="s">
        <v>245</v>
      </c>
      <c r="I19" s="27">
        <v>100</v>
      </c>
      <c r="J19" s="27"/>
      <c r="K19" s="27"/>
    </row>
    <row r="20" spans="1:11" ht="16.5" customHeight="1" x14ac:dyDescent="0.2">
      <c r="A20" s="58"/>
      <c r="B20" s="55"/>
      <c r="C20" s="27" t="s">
        <v>236</v>
      </c>
      <c r="D20" s="27" t="s">
        <v>241</v>
      </c>
      <c r="E20" s="27">
        <v>150</v>
      </c>
      <c r="F20" s="27" t="s">
        <v>244</v>
      </c>
      <c r="G20" s="27">
        <v>1000</v>
      </c>
      <c r="H20" s="27"/>
      <c r="I20" s="27"/>
      <c r="J20" s="27"/>
      <c r="K20" s="27"/>
    </row>
    <row r="21" spans="1:11" ht="16.5" customHeight="1" x14ac:dyDescent="0.2">
      <c r="A21" s="58"/>
      <c r="B21" s="55"/>
      <c r="C21" s="27" t="s">
        <v>237</v>
      </c>
      <c r="D21" s="27" t="s">
        <v>241</v>
      </c>
      <c r="E21" s="27">
        <v>225</v>
      </c>
      <c r="F21" s="27" t="s">
        <v>244</v>
      </c>
      <c r="G21" s="27">
        <v>1000</v>
      </c>
      <c r="H21" s="27" t="s">
        <v>245</v>
      </c>
      <c r="I21" s="27">
        <v>200</v>
      </c>
      <c r="J21" s="27"/>
      <c r="K21" s="27"/>
    </row>
    <row r="22" spans="1:11" ht="16.5" customHeight="1" x14ac:dyDescent="0.2">
      <c r="A22" s="58"/>
      <c r="B22" s="55"/>
      <c r="C22" s="27" t="s">
        <v>238</v>
      </c>
      <c r="D22" s="27" t="s">
        <v>241</v>
      </c>
      <c r="E22" s="27">
        <v>100</v>
      </c>
      <c r="F22" s="27" t="s">
        <v>244</v>
      </c>
      <c r="G22" s="27">
        <v>10000</v>
      </c>
      <c r="H22" s="27" t="s">
        <v>243</v>
      </c>
      <c r="I22" s="27">
        <v>1</v>
      </c>
      <c r="J22" s="27"/>
      <c r="K22" s="27"/>
    </row>
    <row r="23" spans="1:11" ht="16.5" customHeight="1" x14ac:dyDescent="0.2">
      <c r="A23" s="58"/>
      <c r="B23" s="55"/>
      <c r="C23" s="27" t="s">
        <v>239</v>
      </c>
      <c r="D23" s="27" t="s">
        <v>241</v>
      </c>
      <c r="E23" s="27">
        <v>150</v>
      </c>
      <c r="F23" s="27" t="s">
        <v>244</v>
      </c>
      <c r="G23" s="27">
        <v>10000</v>
      </c>
      <c r="H23" s="27" t="s">
        <v>243</v>
      </c>
      <c r="I23" s="27">
        <v>2</v>
      </c>
      <c r="J23" s="27"/>
      <c r="K23" s="27"/>
    </row>
    <row r="24" spans="1:11" ht="16.5" customHeight="1" x14ac:dyDescent="0.2">
      <c r="A24" s="58"/>
      <c r="B24" s="56"/>
      <c r="C24" s="27" t="s">
        <v>240</v>
      </c>
      <c r="D24" s="27" t="s">
        <v>241</v>
      </c>
      <c r="E24" s="27">
        <v>250</v>
      </c>
      <c r="F24" s="27" t="s">
        <v>244</v>
      </c>
      <c r="G24" s="27">
        <v>10000</v>
      </c>
      <c r="H24" s="27" t="s">
        <v>243</v>
      </c>
      <c r="I24" s="27">
        <v>3</v>
      </c>
      <c r="J24" s="27"/>
      <c r="K24" s="27"/>
    </row>
    <row r="25" spans="1:11" ht="14.25" customHeight="1" x14ac:dyDescent="0.2">
      <c r="A25" s="58"/>
      <c r="B25" s="53" t="s">
        <v>261</v>
      </c>
      <c r="C25" s="27" t="s">
        <v>246</v>
      </c>
      <c r="D25" s="27" t="s">
        <v>258</v>
      </c>
      <c r="E25" s="27">
        <v>10000</v>
      </c>
      <c r="F25" s="27" t="s">
        <v>244</v>
      </c>
      <c r="G25" s="27">
        <v>10000</v>
      </c>
      <c r="H25" s="27"/>
      <c r="I25" s="27"/>
      <c r="J25" s="27"/>
      <c r="K25" s="27"/>
    </row>
    <row r="26" spans="1:11" ht="14.25" customHeight="1" x14ac:dyDescent="0.2">
      <c r="A26" s="58"/>
      <c r="B26" s="53"/>
      <c r="C26" s="27" t="s">
        <v>247</v>
      </c>
      <c r="D26" s="27" t="s">
        <v>258</v>
      </c>
      <c r="E26" s="27">
        <v>15000</v>
      </c>
      <c r="F26" s="27" t="s">
        <v>244</v>
      </c>
      <c r="G26" s="27">
        <v>20000</v>
      </c>
      <c r="H26" s="27"/>
      <c r="I26" s="27"/>
      <c r="J26" s="27"/>
      <c r="K26" s="27"/>
    </row>
    <row r="27" spans="1:11" ht="14.25" customHeight="1" x14ac:dyDescent="0.2">
      <c r="A27" s="58"/>
      <c r="B27" s="53"/>
      <c r="C27" s="27" t="s">
        <v>248</v>
      </c>
      <c r="D27" s="27" t="s">
        <v>258</v>
      </c>
      <c r="E27" s="27">
        <v>20000</v>
      </c>
      <c r="F27" s="27" t="s">
        <v>244</v>
      </c>
      <c r="G27" s="27">
        <v>30000</v>
      </c>
      <c r="H27" s="27"/>
      <c r="I27" s="27"/>
      <c r="J27" s="27"/>
      <c r="K27" s="27"/>
    </row>
    <row r="28" spans="1:11" ht="14.25" customHeight="1" x14ac:dyDescent="0.2">
      <c r="A28" s="58"/>
      <c r="B28" s="53"/>
      <c r="C28" s="27" t="s">
        <v>249</v>
      </c>
      <c r="D28" s="27" t="s">
        <v>258</v>
      </c>
      <c r="E28" s="27">
        <v>30000</v>
      </c>
      <c r="F28" s="27" t="s">
        <v>244</v>
      </c>
      <c r="G28" s="27">
        <v>40000</v>
      </c>
      <c r="H28" s="27" t="s">
        <v>245</v>
      </c>
      <c r="I28" s="27">
        <v>2000</v>
      </c>
      <c r="J28" s="27"/>
      <c r="K28" s="27"/>
    </row>
    <row r="29" spans="1:11" ht="14.25" customHeight="1" x14ac:dyDescent="0.2">
      <c r="A29" s="58"/>
      <c r="B29" s="53"/>
      <c r="C29" s="27" t="s">
        <v>250</v>
      </c>
      <c r="D29" s="27" t="s">
        <v>258</v>
      </c>
      <c r="E29" s="27">
        <v>5000</v>
      </c>
      <c r="F29" s="27" t="s">
        <v>244</v>
      </c>
      <c r="G29" s="27">
        <v>5000</v>
      </c>
      <c r="H29" s="27" t="s">
        <v>259</v>
      </c>
      <c r="I29" s="27">
        <v>100</v>
      </c>
      <c r="J29" s="27"/>
      <c r="K29" s="27"/>
    </row>
    <row r="30" spans="1:11" ht="14.25" customHeight="1" x14ac:dyDescent="0.2">
      <c r="A30" s="58"/>
      <c r="B30" s="53"/>
      <c r="C30" s="27" t="s">
        <v>251</v>
      </c>
      <c r="D30" s="27" t="s">
        <v>258</v>
      </c>
      <c r="E30" s="27">
        <v>8000</v>
      </c>
      <c r="F30" s="27" t="s">
        <v>244</v>
      </c>
      <c r="G30" s="27">
        <v>8000</v>
      </c>
      <c r="H30" s="27" t="s">
        <v>259</v>
      </c>
      <c r="I30" s="27">
        <v>300</v>
      </c>
      <c r="J30" s="27"/>
      <c r="K30" s="27"/>
    </row>
    <row r="31" spans="1:11" ht="14.25" customHeight="1" x14ac:dyDescent="0.2">
      <c r="A31" s="58"/>
      <c r="B31" s="53"/>
      <c r="C31" s="27" t="s">
        <v>252</v>
      </c>
      <c r="D31" s="27" t="s">
        <v>258</v>
      </c>
      <c r="E31" s="27">
        <v>10000</v>
      </c>
      <c r="F31" s="27" t="s">
        <v>244</v>
      </c>
      <c r="G31" s="27">
        <v>10000</v>
      </c>
      <c r="H31" s="27" t="s">
        <v>259</v>
      </c>
      <c r="I31" s="27">
        <v>500</v>
      </c>
      <c r="J31" s="27"/>
      <c r="K31" s="27"/>
    </row>
    <row r="32" spans="1:11" ht="14.25" customHeight="1" x14ac:dyDescent="0.2">
      <c r="A32" s="58"/>
      <c r="B32" s="53"/>
      <c r="C32" s="27" t="s">
        <v>253</v>
      </c>
      <c r="D32" s="27" t="s">
        <v>258</v>
      </c>
      <c r="E32" s="27">
        <v>15000</v>
      </c>
      <c r="F32" s="27" t="s">
        <v>244</v>
      </c>
      <c r="G32" s="27">
        <v>12000</v>
      </c>
      <c r="H32" s="27" t="s">
        <v>259</v>
      </c>
      <c r="I32" s="27">
        <v>1000</v>
      </c>
      <c r="J32" s="27"/>
      <c r="K32" s="27"/>
    </row>
    <row r="33" spans="1:11" ht="14.25" customHeight="1" x14ac:dyDescent="0.2">
      <c r="A33" s="58"/>
      <c r="B33" s="53"/>
      <c r="C33" s="27" t="s">
        <v>254</v>
      </c>
      <c r="D33" s="27" t="s">
        <v>258</v>
      </c>
      <c r="E33" s="27">
        <v>5000</v>
      </c>
      <c r="F33" s="27" t="s">
        <v>244</v>
      </c>
      <c r="G33" s="27">
        <v>20000</v>
      </c>
      <c r="H33" s="27" t="s">
        <v>259</v>
      </c>
      <c r="I33" s="27">
        <v>200</v>
      </c>
      <c r="J33" s="27"/>
      <c r="K33" s="27"/>
    </row>
    <row r="34" spans="1:11" ht="14.25" customHeight="1" x14ac:dyDescent="0.2">
      <c r="A34" s="58"/>
      <c r="B34" s="53"/>
      <c r="C34" s="27" t="s">
        <v>255</v>
      </c>
      <c r="D34" s="27" t="s">
        <v>258</v>
      </c>
      <c r="E34" s="27">
        <v>8000</v>
      </c>
      <c r="F34" s="27" t="s">
        <v>244</v>
      </c>
      <c r="G34" s="27">
        <v>50000</v>
      </c>
      <c r="H34" s="27" t="s">
        <v>259</v>
      </c>
      <c r="I34" s="27">
        <v>300</v>
      </c>
      <c r="J34" s="27"/>
      <c r="K34" s="27"/>
    </row>
    <row r="35" spans="1:11" ht="14.25" customHeight="1" x14ac:dyDescent="0.2">
      <c r="A35" s="58"/>
      <c r="B35" s="53"/>
      <c r="C35" s="27" t="s">
        <v>256</v>
      </c>
      <c r="D35" s="27" t="s">
        <v>258</v>
      </c>
      <c r="E35" s="27">
        <v>12000</v>
      </c>
      <c r="F35" s="27" t="s">
        <v>260</v>
      </c>
      <c r="G35" s="27">
        <v>6000</v>
      </c>
      <c r="H35" s="27" t="s">
        <v>241</v>
      </c>
      <c r="I35" s="27">
        <v>500</v>
      </c>
      <c r="J35" s="27"/>
      <c r="K35" s="27"/>
    </row>
    <row r="36" spans="1:11" ht="14.25" customHeight="1" x14ac:dyDescent="0.2">
      <c r="A36" s="58"/>
      <c r="B36" s="53"/>
      <c r="C36" s="27" t="s">
        <v>257</v>
      </c>
      <c r="D36" s="27" t="s">
        <v>258</v>
      </c>
      <c r="E36" s="27">
        <v>12000</v>
      </c>
      <c r="F36" s="27" t="s">
        <v>260</v>
      </c>
      <c r="G36" s="27">
        <v>6000</v>
      </c>
      <c r="H36" s="27" t="s">
        <v>241</v>
      </c>
      <c r="I36" s="27">
        <v>500</v>
      </c>
      <c r="J36" s="27"/>
      <c r="K36" s="27"/>
    </row>
    <row r="37" spans="1:11" ht="16.5" x14ac:dyDescent="0.2">
      <c r="A37" s="58"/>
      <c r="B37" s="53" t="s">
        <v>267</v>
      </c>
      <c r="C37" s="27" t="s">
        <v>263</v>
      </c>
      <c r="D37" s="27" t="s">
        <v>265</v>
      </c>
      <c r="E37" s="27">
        <v>1</v>
      </c>
      <c r="F37" s="27"/>
      <c r="G37" s="27"/>
      <c r="H37" s="27"/>
      <c r="I37" s="27"/>
      <c r="J37" s="27"/>
      <c r="K37" s="27"/>
    </row>
    <row r="38" spans="1:11" ht="16.5" x14ac:dyDescent="0.2">
      <c r="A38" s="58"/>
      <c r="B38" s="53"/>
      <c r="C38" s="27" t="s">
        <v>264</v>
      </c>
      <c r="D38" s="27" t="s">
        <v>266</v>
      </c>
      <c r="E38" s="27">
        <v>10</v>
      </c>
      <c r="F38" s="27"/>
      <c r="G38" s="27"/>
      <c r="H38" s="27"/>
      <c r="I38" s="27"/>
      <c r="J38" s="27"/>
      <c r="K38" s="27"/>
    </row>
    <row r="39" spans="1:11" ht="16.5" x14ac:dyDescent="0.2">
      <c r="A39" s="59" t="s">
        <v>326</v>
      </c>
      <c r="B39" s="53" t="s">
        <v>203</v>
      </c>
      <c r="C39" s="27" t="s">
        <v>269</v>
      </c>
      <c r="D39" s="27" t="s">
        <v>273</v>
      </c>
      <c r="E39" s="27">
        <v>1</v>
      </c>
      <c r="F39" s="27" t="s">
        <v>274</v>
      </c>
      <c r="G39" s="27">
        <v>5</v>
      </c>
      <c r="H39" s="27"/>
      <c r="I39" s="27"/>
      <c r="J39" s="27"/>
      <c r="K39" s="27"/>
    </row>
    <row r="40" spans="1:11" ht="16.5" x14ac:dyDescent="0.2">
      <c r="A40" s="59"/>
      <c r="B40" s="53"/>
      <c r="C40" s="27" t="s">
        <v>270</v>
      </c>
      <c r="D40" s="27" t="s">
        <v>245</v>
      </c>
      <c r="E40" s="27">
        <v>125</v>
      </c>
      <c r="F40" s="27" t="s">
        <v>212</v>
      </c>
      <c r="G40" s="27">
        <v>5</v>
      </c>
      <c r="H40" s="27"/>
      <c r="I40" s="27"/>
      <c r="J40" s="27"/>
      <c r="K40" s="27"/>
    </row>
    <row r="41" spans="1:11" ht="16.5" x14ac:dyDescent="0.2">
      <c r="A41" s="59"/>
      <c r="B41" s="53"/>
      <c r="C41" s="27" t="s">
        <v>271</v>
      </c>
      <c r="D41" s="27" t="s">
        <v>245</v>
      </c>
      <c r="E41" s="27">
        <v>125</v>
      </c>
      <c r="F41" s="27" t="s">
        <v>212</v>
      </c>
      <c r="G41" s="27">
        <v>10</v>
      </c>
      <c r="H41" s="27"/>
      <c r="I41" s="27"/>
      <c r="J41" s="27"/>
      <c r="K41" s="27"/>
    </row>
    <row r="42" spans="1:11" ht="16.5" x14ac:dyDescent="0.2">
      <c r="A42" s="59"/>
      <c r="B42" s="53" t="s">
        <v>301</v>
      </c>
      <c r="C42" s="52" t="s">
        <v>275</v>
      </c>
      <c r="D42" s="52" t="s">
        <v>295</v>
      </c>
      <c r="E42" s="27">
        <v>14</v>
      </c>
      <c r="F42" s="52"/>
      <c r="G42" s="27"/>
      <c r="H42" s="27"/>
      <c r="I42" s="27"/>
      <c r="J42" s="27"/>
      <c r="K42" s="27"/>
    </row>
    <row r="43" spans="1:11" ht="16.5" x14ac:dyDescent="0.2">
      <c r="A43" s="59"/>
      <c r="B43" s="53"/>
      <c r="C43" s="52" t="s">
        <v>276</v>
      </c>
      <c r="D43" s="52" t="s">
        <v>296</v>
      </c>
      <c r="E43" s="27">
        <v>42</v>
      </c>
      <c r="F43" s="52"/>
      <c r="G43" s="27"/>
      <c r="H43" s="27"/>
      <c r="I43" s="27"/>
      <c r="J43" s="27"/>
      <c r="K43" s="27"/>
    </row>
    <row r="44" spans="1:11" ht="16.5" x14ac:dyDescent="0.2">
      <c r="A44" s="59"/>
      <c r="B44" s="53"/>
      <c r="C44" s="52" t="s">
        <v>277</v>
      </c>
      <c r="D44" s="52" t="s">
        <v>297</v>
      </c>
      <c r="E44" s="27">
        <v>21</v>
      </c>
      <c r="F44" s="52" t="s">
        <v>298</v>
      </c>
      <c r="G44" s="27">
        <v>2</v>
      </c>
      <c r="H44" s="27"/>
      <c r="I44" s="27"/>
      <c r="J44" s="27"/>
      <c r="K44" s="27"/>
    </row>
    <row r="45" spans="1:11" ht="16.5" x14ac:dyDescent="0.2">
      <c r="A45" s="59"/>
      <c r="B45" s="53"/>
      <c r="C45" s="52" t="s">
        <v>278</v>
      </c>
      <c r="D45" s="52" t="s">
        <v>296</v>
      </c>
      <c r="E45" s="27">
        <v>21</v>
      </c>
      <c r="F45" s="52"/>
      <c r="G45" s="27"/>
      <c r="H45" s="27"/>
      <c r="I45" s="27"/>
      <c r="J45" s="27"/>
      <c r="K45" s="27"/>
    </row>
    <row r="46" spans="1:11" ht="16.5" x14ac:dyDescent="0.2">
      <c r="A46" s="59"/>
      <c r="B46" s="53"/>
      <c r="C46" s="52" t="s">
        <v>279</v>
      </c>
      <c r="D46" s="52" t="s">
        <v>295</v>
      </c>
      <c r="E46" s="27">
        <v>42</v>
      </c>
      <c r="F46" s="52"/>
      <c r="G46" s="27"/>
      <c r="H46" s="27"/>
      <c r="I46" s="27"/>
      <c r="J46" s="27"/>
      <c r="K46" s="27"/>
    </row>
    <row r="47" spans="1:11" ht="16.5" x14ac:dyDescent="0.2">
      <c r="A47" s="59"/>
      <c r="B47" s="53"/>
      <c r="C47" s="52" t="s">
        <v>280</v>
      </c>
      <c r="D47" s="52" t="s">
        <v>297</v>
      </c>
      <c r="E47" s="27">
        <v>21</v>
      </c>
      <c r="F47" s="52" t="s">
        <v>298</v>
      </c>
      <c r="G47" s="27">
        <v>2</v>
      </c>
      <c r="H47" s="27"/>
      <c r="I47" s="27"/>
      <c r="J47" s="27"/>
      <c r="K47" s="27"/>
    </row>
    <row r="48" spans="1:11" ht="12.75" customHeight="1" x14ac:dyDescent="0.2">
      <c r="A48" s="59"/>
      <c r="B48" s="53"/>
      <c r="C48" s="52" t="s">
        <v>281</v>
      </c>
      <c r="D48" s="52" t="s">
        <v>295</v>
      </c>
      <c r="E48" s="27">
        <v>21</v>
      </c>
      <c r="F48" s="52"/>
      <c r="G48" s="27"/>
      <c r="H48" s="27"/>
      <c r="I48" s="27"/>
      <c r="J48" s="27"/>
      <c r="K48" s="27"/>
    </row>
    <row r="49" spans="1:11" ht="16.5" x14ac:dyDescent="0.2">
      <c r="A49" s="59"/>
      <c r="B49" s="53"/>
      <c r="C49" s="52" t="s">
        <v>282</v>
      </c>
      <c r="D49" s="52" t="s">
        <v>297</v>
      </c>
      <c r="E49" s="27">
        <v>18</v>
      </c>
      <c r="F49" s="52" t="s">
        <v>298</v>
      </c>
      <c r="G49" s="27">
        <v>2</v>
      </c>
      <c r="H49" s="27"/>
      <c r="I49" s="27"/>
      <c r="J49" s="27"/>
      <c r="K49" s="27"/>
    </row>
    <row r="50" spans="1:11" ht="16.5" x14ac:dyDescent="0.2">
      <c r="A50" s="59"/>
      <c r="B50" s="53"/>
      <c r="C50" s="52" t="s">
        <v>283</v>
      </c>
      <c r="D50" s="52" t="s">
        <v>295</v>
      </c>
      <c r="E50" s="27">
        <v>10</v>
      </c>
      <c r="F50" s="52"/>
      <c r="G50" s="27"/>
      <c r="H50" s="27"/>
      <c r="I50" s="27"/>
      <c r="J50" s="27"/>
      <c r="K50" s="27"/>
    </row>
    <row r="51" spans="1:11" ht="16.5" x14ac:dyDescent="0.2">
      <c r="A51" s="59"/>
      <c r="B51" s="53"/>
      <c r="C51" s="52" t="s">
        <v>284</v>
      </c>
      <c r="D51" s="52" t="s">
        <v>296</v>
      </c>
      <c r="E51" s="27">
        <v>30</v>
      </c>
      <c r="F51" s="52"/>
      <c r="G51" s="27"/>
      <c r="H51" s="27"/>
      <c r="I51" s="27"/>
      <c r="J51" s="27"/>
      <c r="K51" s="27"/>
    </row>
    <row r="52" spans="1:11" ht="16.5" x14ac:dyDescent="0.2">
      <c r="A52" s="59"/>
      <c r="B52" s="53"/>
      <c r="C52" s="52" t="s">
        <v>285</v>
      </c>
      <c r="D52" s="52" t="s">
        <v>297</v>
      </c>
      <c r="E52" s="27">
        <v>14</v>
      </c>
      <c r="F52" s="52" t="s">
        <v>299</v>
      </c>
      <c r="G52" s="27">
        <v>3</v>
      </c>
      <c r="H52" s="27"/>
      <c r="I52" s="27"/>
      <c r="J52" s="27"/>
      <c r="K52" s="27"/>
    </row>
    <row r="53" spans="1:11" ht="16.5" x14ac:dyDescent="0.2">
      <c r="A53" s="59"/>
      <c r="B53" s="53"/>
      <c r="C53" s="52" t="s">
        <v>286</v>
      </c>
      <c r="D53" s="52" t="s">
        <v>295</v>
      </c>
      <c r="E53" s="27">
        <v>14</v>
      </c>
      <c r="F53" s="52"/>
      <c r="G53" s="27"/>
      <c r="H53" s="27"/>
      <c r="I53" s="27"/>
      <c r="J53" s="27"/>
      <c r="K53" s="27"/>
    </row>
    <row r="54" spans="1:11" ht="16.5" x14ac:dyDescent="0.2">
      <c r="A54" s="59"/>
      <c r="B54" s="53"/>
      <c r="C54" s="52" t="s">
        <v>287</v>
      </c>
      <c r="D54" s="52" t="s">
        <v>295</v>
      </c>
      <c r="E54" s="27">
        <v>30</v>
      </c>
      <c r="F54" s="52"/>
      <c r="G54" s="27"/>
      <c r="H54" s="27"/>
      <c r="I54" s="27"/>
      <c r="J54" s="27"/>
      <c r="K54" s="27"/>
    </row>
    <row r="55" spans="1:11" ht="16.5" x14ac:dyDescent="0.2">
      <c r="A55" s="59"/>
      <c r="B55" s="53"/>
      <c r="C55" s="52" t="s">
        <v>288</v>
      </c>
      <c r="D55" s="52" t="s">
        <v>297</v>
      </c>
      <c r="E55" s="27">
        <v>14</v>
      </c>
      <c r="F55" s="52" t="s">
        <v>298</v>
      </c>
      <c r="G55" s="27">
        <v>3</v>
      </c>
      <c r="H55" s="27"/>
      <c r="I55" s="27"/>
      <c r="J55" s="27"/>
      <c r="K55" s="27"/>
    </row>
    <row r="56" spans="1:11" ht="16.5" x14ac:dyDescent="0.2">
      <c r="A56" s="59"/>
      <c r="B56" s="53"/>
      <c r="C56" s="52" t="s">
        <v>289</v>
      </c>
      <c r="D56" s="52" t="s">
        <v>296</v>
      </c>
      <c r="E56" s="27">
        <v>15</v>
      </c>
      <c r="F56" s="52"/>
      <c r="G56" s="27"/>
      <c r="H56" s="27"/>
      <c r="I56" s="27"/>
      <c r="J56" s="27"/>
      <c r="K56" s="27"/>
    </row>
    <row r="57" spans="1:11" ht="16.5" x14ac:dyDescent="0.2">
      <c r="A57" s="59"/>
      <c r="B57" s="53"/>
      <c r="C57" s="52" t="s">
        <v>290</v>
      </c>
      <c r="D57" s="52" t="s">
        <v>295</v>
      </c>
      <c r="E57" s="27">
        <v>12</v>
      </c>
      <c r="F57" s="52" t="s">
        <v>298</v>
      </c>
      <c r="G57" s="27">
        <v>3</v>
      </c>
      <c r="H57" s="27"/>
      <c r="I57" s="27"/>
      <c r="J57" s="27"/>
      <c r="K57" s="27"/>
    </row>
    <row r="58" spans="1:11" ht="16.5" x14ac:dyDescent="0.2">
      <c r="A58" s="59"/>
      <c r="B58" s="53"/>
      <c r="C58" s="52" t="s">
        <v>291</v>
      </c>
      <c r="D58" s="52" t="s">
        <v>300</v>
      </c>
      <c r="E58" s="27">
        <v>2</v>
      </c>
      <c r="F58" s="52"/>
      <c r="G58" s="27"/>
      <c r="H58" s="27"/>
      <c r="I58" s="27"/>
      <c r="J58" s="27"/>
      <c r="K58" s="27"/>
    </row>
    <row r="59" spans="1:11" ht="16.5" x14ac:dyDescent="0.2">
      <c r="A59" s="59"/>
      <c r="B59" s="53"/>
      <c r="C59" s="52" t="s">
        <v>292</v>
      </c>
      <c r="D59" s="52" t="s">
        <v>300</v>
      </c>
      <c r="E59" s="27">
        <v>5</v>
      </c>
      <c r="F59" s="52"/>
      <c r="G59" s="27"/>
      <c r="H59" s="27"/>
      <c r="I59" s="27"/>
      <c r="J59" s="27"/>
      <c r="K59" s="27"/>
    </row>
    <row r="60" spans="1:11" ht="16.5" x14ac:dyDescent="0.2">
      <c r="A60" s="59"/>
      <c r="B60" s="53"/>
      <c r="C60" s="52" t="s">
        <v>293</v>
      </c>
      <c r="D60" s="52" t="s">
        <v>300</v>
      </c>
      <c r="E60" s="27">
        <v>10</v>
      </c>
      <c r="F60" s="52"/>
      <c r="G60" s="27"/>
      <c r="H60" s="27"/>
      <c r="I60" s="27"/>
      <c r="J60" s="27"/>
      <c r="K60" s="27"/>
    </row>
    <row r="61" spans="1:11" ht="16.5" x14ac:dyDescent="0.2">
      <c r="A61" s="59"/>
      <c r="B61" s="53"/>
      <c r="C61" s="52" t="s">
        <v>294</v>
      </c>
      <c r="D61" s="52" t="s">
        <v>300</v>
      </c>
      <c r="E61" s="27">
        <v>3</v>
      </c>
      <c r="F61" s="52"/>
      <c r="G61" s="27"/>
      <c r="H61" s="27"/>
      <c r="I61" s="27"/>
      <c r="J61" s="27"/>
      <c r="K61" s="27"/>
    </row>
    <row r="62" spans="1:11" ht="16.5" x14ac:dyDescent="0.2">
      <c r="A62" s="59"/>
      <c r="B62" s="53" t="s">
        <v>316</v>
      </c>
      <c r="C62" s="27" t="s">
        <v>302</v>
      </c>
      <c r="D62" s="27" t="s">
        <v>315</v>
      </c>
      <c r="E62" s="27">
        <v>20</v>
      </c>
      <c r="F62" s="27" t="s">
        <v>244</v>
      </c>
      <c r="G62" s="27">
        <v>15000</v>
      </c>
      <c r="H62" s="27"/>
      <c r="I62" s="27"/>
      <c r="J62" s="27"/>
      <c r="K62" s="27"/>
    </row>
    <row r="63" spans="1:11" ht="16.5" x14ac:dyDescent="0.2">
      <c r="A63" s="59"/>
      <c r="B63" s="53"/>
      <c r="C63" s="27" t="s">
        <v>303</v>
      </c>
      <c r="D63" s="27" t="s">
        <v>315</v>
      </c>
      <c r="E63" s="27">
        <v>30</v>
      </c>
      <c r="F63" s="27" t="s">
        <v>244</v>
      </c>
      <c r="G63" s="27">
        <v>24000</v>
      </c>
      <c r="H63" s="27"/>
      <c r="I63" s="27"/>
      <c r="J63" s="27"/>
      <c r="K63" s="27"/>
    </row>
    <row r="64" spans="1:11" ht="16.5" x14ac:dyDescent="0.2">
      <c r="A64" s="59"/>
      <c r="B64" s="53"/>
      <c r="C64" s="27" t="s">
        <v>304</v>
      </c>
      <c r="D64" s="27" t="s">
        <v>315</v>
      </c>
      <c r="E64" s="27">
        <v>40</v>
      </c>
      <c r="F64" s="27" t="s">
        <v>244</v>
      </c>
      <c r="G64" s="27">
        <v>30000</v>
      </c>
      <c r="H64" s="27" t="s">
        <v>245</v>
      </c>
      <c r="I64" s="27">
        <v>100</v>
      </c>
      <c r="J64" s="27"/>
      <c r="K64" s="27"/>
    </row>
    <row r="65" spans="1:11" ht="16.5" x14ac:dyDescent="0.2">
      <c r="A65" s="59"/>
      <c r="B65" s="53"/>
      <c r="C65" s="27" t="s">
        <v>305</v>
      </c>
      <c r="D65" s="27" t="s">
        <v>315</v>
      </c>
      <c r="E65" s="27">
        <v>50</v>
      </c>
      <c r="F65" s="27" t="s">
        <v>244</v>
      </c>
      <c r="G65" s="27">
        <v>30000</v>
      </c>
      <c r="H65" s="27" t="s">
        <v>245</v>
      </c>
      <c r="I65" s="27">
        <v>200</v>
      </c>
      <c r="J65" s="27"/>
      <c r="K65" s="27"/>
    </row>
    <row r="66" spans="1:11" ht="16.5" x14ac:dyDescent="0.2">
      <c r="A66" s="59"/>
      <c r="B66" s="53"/>
      <c r="C66" s="27" t="s">
        <v>306</v>
      </c>
      <c r="D66" s="27" t="s">
        <v>315</v>
      </c>
      <c r="E66" s="27">
        <v>30</v>
      </c>
      <c r="F66" s="27" t="s">
        <v>244</v>
      </c>
      <c r="G66" s="27">
        <v>15000</v>
      </c>
      <c r="H66" s="27"/>
      <c r="I66" s="27"/>
      <c r="J66" s="27"/>
      <c r="K66" s="27"/>
    </row>
    <row r="67" spans="1:11" ht="16.5" x14ac:dyDescent="0.2">
      <c r="A67" s="59"/>
      <c r="B67" s="53"/>
      <c r="C67" s="27" t="s">
        <v>307</v>
      </c>
      <c r="D67" s="27" t="s">
        <v>315</v>
      </c>
      <c r="E67" s="27">
        <v>50</v>
      </c>
      <c r="F67" s="27" t="s">
        <v>244</v>
      </c>
      <c r="G67" s="27">
        <v>24000</v>
      </c>
      <c r="H67" s="27"/>
      <c r="I67" s="27"/>
      <c r="J67" s="27"/>
      <c r="K67" s="27"/>
    </row>
    <row r="68" spans="1:11" ht="16.5" x14ac:dyDescent="0.2">
      <c r="A68" s="59"/>
      <c r="B68" s="53"/>
      <c r="C68" s="27" t="s">
        <v>308</v>
      </c>
      <c r="D68" s="27" t="s">
        <v>315</v>
      </c>
      <c r="E68" s="27">
        <v>20</v>
      </c>
      <c r="F68" s="27" t="s">
        <v>244</v>
      </c>
      <c r="G68" s="27">
        <v>18000</v>
      </c>
      <c r="H68" s="27"/>
      <c r="I68" s="27"/>
      <c r="J68" s="27"/>
      <c r="K68" s="27"/>
    </row>
    <row r="69" spans="1:11" ht="16.5" x14ac:dyDescent="0.2">
      <c r="A69" s="59"/>
      <c r="B69" s="53"/>
      <c r="C69" s="27" t="s">
        <v>309</v>
      </c>
      <c r="D69" s="27" t="s">
        <v>315</v>
      </c>
      <c r="E69" s="27">
        <v>30</v>
      </c>
      <c r="F69" s="27" t="s">
        <v>244</v>
      </c>
      <c r="G69" s="27">
        <v>24000</v>
      </c>
      <c r="H69" s="27"/>
      <c r="I69" s="27"/>
      <c r="J69" s="27"/>
      <c r="K69" s="27"/>
    </row>
    <row r="70" spans="1:11" ht="16.5" x14ac:dyDescent="0.2">
      <c r="A70" s="59"/>
      <c r="B70" s="53"/>
      <c r="C70" s="27" t="s">
        <v>310</v>
      </c>
      <c r="D70" s="27" t="s">
        <v>315</v>
      </c>
      <c r="E70" s="27">
        <v>40</v>
      </c>
      <c r="F70" s="27" t="s">
        <v>244</v>
      </c>
      <c r="G70" s="27">
        <v>24000</v>
      </c>
      <c r="H70" s="27" t="s">
        <v>245</v>
      </c>
      <c r="I70" s="27">
        <v>50</v>
      </c>
      <c r="J70" s="27"/>
      <c r="K70" s="27"/>
    </row>
    <row r="71" spans="1:11" ht="16.5" x14ac:dyDescent="0.2">
      <c r="A71" s="59"/>
      <c r="B71" s="53"/>
      <c r="C71" s="27" t="s">
        <v>311</v>
      </c>
      <c r="D71" s="27" t="s">
        <v>315</v>
      </c>
      <c r="E71" s="27">
        <v>50</v>
      </c>
      <c r="F71" s="27" t="s">
        <v>244</v>
      </c>
      <c r="G71" s="27">
        <v>24000</v>
      </c>
      <c r="H71" s="27" t="s">
        <v>245</v>
      </c>
      <c r="I71" s="27">
        <v>100</v>
      </c>
      <c r="J71" s="27"/>
      <c r="K71" s="27"/>
    </row>
    <row r="72" spans="1:11" ht="16.5" x14ac:dyDescent="0.2">
      <c r="A72" s="59"/>
      <c r="B72" s="53"/>
      <c r="C72" s="27" t="s">
        <v>312</v>
      </c>
      <c r="D72" s="27" t="s">
        <v>315</v>
      </c>
      <c r="E72" s="27">
        <v>60</v>
      </c>
      <c r="F72" s="27" t="s">
        <v>244</v>
      </c>
      <c r="G72" s="27">
        <v>24000</v>
      </c>
      <c r="H72" s="27" t="s">
        <v>245</v>
      </c>
      <c r="I72" s="27">
        <v>200</v>
      </c>
      <c r="J72" s="27"/>
      <c r="K72" s="27"/>
    </row>
    <row r="73" spans="1:11" ht="16.5" x14ac:dyDescent="0.2">
      <c r="A73" s="59"/>
      <c r="B73" s="53"/>
      <c r="C73" s="27" t="s">
        <v>313</v>
      </c>
      <c r="D73" s="27" t="s">
        <v>315</v>
      </c>
      <c r="E73" s="27">
        <v>30</v>
      </c>
      <c r="F73" s="27" t="s">
        <v>244</v>
      </c>
      <c r="G73" s="27">
        <v>24000</v>
      </c>
      <c r="H73" s="27" t="s">
        <v>245</v>
      </c>
      <c r="I73" s="27">
        <v>100</v>
      </c>
      <c r="J73" s="27"/>
      <c r="K73" s="27"/>
    </row>
    <row r="74" spans="1:11" ht="16.5" x14ac:dyDescent="0.2">
      <c r="A74" s="59"/>
      <c r="B74" s="53"/>
      <c r="C74" s="27" t="s">
        <v>314</v>
      </c>
      <c r="D74" s="27" t="s">
        <v>315</v>
      </c>
      <c r="E74" s="27">
        <v>50</v>
      </c>
      <c r="F74" s="27" t="s">
        <v>244</v>
      </c>
      <c r="G74" s="27">
        <v>24000</v>
      </c>
      <c r="H74" s="27" t="s">
        <v>245</v>
      </c>
      <c r="I74" s="27">
        <v>200</v>
      </c>
      <c r="J74" s="27"/>
      <c r="K74" s="27"/>
    </row>
    <row r="75" spans="1:11" ht="16.5" x14ac:dyDescent="0.2">
      <c r="A75" s="59"/>
      <c r="B75" s="53" t="s">
        <v>325</v>
      </c>
      <c r="C75" s="27" t="s">
        <v>321</v>
      </c>
      <c r="D75" s="27" t="s">
        <v>319</v>
      </c>
      <c r="E75" s="27">
        <v>100</v>
      </c>
      <c r="F75" s="27" t="s">
        <v>320</v>
      </c>
      <c r="G75" s="27">
        <v>30</v>
      </c>
      <c r="H75" s="27"/>
      <c r="I75" s="27"/>
      <c r="J75" s="27"/>
      <c r="K75" s="27"/>
    </row>
    <row r="76" spans="1:11" ht="16.5" x14ac:dyDescent="0.2">
      <c r="A76" s="59"/>
      <c r="B76" s="53"/>
      <c r="C76" s="27" t="s">
        <v>322</v>
      </c>
      <c r="D76" s="27" t="s">
        <v>324</v>
      </c>
      <c r="E76" s="27">
        <v>10</v>
      </c>
      <c r="F76" s="27"/>
      <c r="G76" s="27"/>
      <c r="H76" s="27"/>
      <c r="I76" s="27"/>
      <c r="J76" s="27"/>
      <c r="K76" s="27"/>
    </row>
    <row r="77" spans="1:11" ht="16.5" x14ac:dyDescent="0.2">
      <c r="A77" s="61" t="s">
        <v>367</v>
      </c>
      <c r="B77" s="53" t="s">
        <v>203</v>
      </c>
      <c r="C77" s="27" t="s">
        <v>269</v>
      </c>
      <c r="D77" s="27" t="s">
        <v>243</v>
      </c>
      <c r="E77" s="27">
        <v>2</v>
      </c>
      <c r="F77" s="27" t="s">
        <v>272</v>
      </c>
      <c r="G77" s="27">
        <v>5</v>
      </c>
      <c r="H77" s="27"/>
      <c r="I77" s="27"/>
      <c r="J77" s="27"/>
      <c r="K77" s="27"/>
    </row>
    <row r="78" spans="1:11" ht="16.5" x14ac:dyDescent="0.2">
      <c r="A78" s="61"/>
      <c r="B78" s="53"/>
      <c r="C78" s="27" t="s">
        <v>327</v>
      </c>
      <c r="D78" s="27" t="s">
        <v>245</v>
      </c>
      <c r="E78" s="27">
        <v>150</v>
      </c>
      <c r="F78" s="27" t="s">
        <v>272</v>
      </c>
      <c r="G78" s="27">
        <v>5</v>
      </c>
      <c r="H78" s="27"/>
      <c r="I78" s="27"/>
      <c r="J78" s="27"/>
      <c r="K78" s="27"/>
    </row>
    <row r="79" spans="1:11" ht="16.5" x14ac:dyDescent="0.2">
      <c r="A79" s="61"/>
      <c r="B79" s="53"/>
      <c r="C79" s="27" t="s">
        <v>328</v>
      </c>
      <c r="D79" s="27" t="s">
        <v>245</v>
      </c>
      <c r="E79" s="27">
        <v>150</v>
      </c>
      <c r="F79" s="27" t="s">
        <v>272</v>
      </c>
      <c r="G79" s="27">
        <v>10</v>
      </c>
      <c r="H79" s="27"/>
      <c r="I79" s="27"/>
      <c r="J79" s="27"/>
      <c r="K79" s="27"/>
    </row>
    <row r="80" spans="1:11" ht="16.5" x14ac:dyDescent="0.2">
      <c r="A80" s="61"/>
      <c r="B80" s="53" t="s">
        <v>349</v>
      </c>
      <c r="C80" s="27" t="s">
        <v>329</v>
      </c>
      <c r="D80" s="27" t="s">
        <v>315</v>
      </c>
      <c r="E80" s="27">
        <v>10</v>
      </c>
      <c r="F80" s="27" t="s">
        <v>244</v>
      </c>
      <c r="G80" s="27">
        <v>10000</v>
      </c>
      <c r="H80" s="27"/>
      <c r="I80" s="27"/>
      <c r="J80" s="27"/>
      <c r="K80" s="27"/>
    </row>
    <row r="81" spans="1:11" ht="16.5" x14ac:dyDescent="0.2">
      <c r="A81" s="61"/>
      <c r="B81" s="53"/>
      <c r="C81" s="27" t="s">
        <v>330</v>
      </c>
      <c r="D81" s="27" t="s">
        <v>315</v>
      </c>
      <c r="E81" s="27">
        <v>20</v>
      </c>
      <c r="F81" s="27" t="s">
        <v>244</v>
      </c>
      <c r="G81" s="27">
        <v>10000</v>
      </c>
      <c r="H81" s="27" t="s">
        <v>318</v>
      </c>
      <c r="I81" s="27">
        <v>1</v>
      </c>
      <c r="J81" s="27"/>
      <c r="K81" s="27"/>
    </row>
    <row r="82" spans="1:11" ht="16.5" x14ac:dyDescent="0.2">
      <c r="A82" s="61"/>
      <c r="B82" s="53"/>
      <c r="C82" s="27" t="s">
        <v>331</v>
      </c>
      <c r="D82" s="27" t="s">
        <v>315</v>
      </c>
      <c r="E82" s="27">
        <v>30</v>
      </c>
      <c r="F82" s="27" t="s">
        <v>244</v>
      </c>
      <c r="G82" s="27">
        <v>10000</v>
      </c>
      <c r="H82" s="27" t="s">
        <v>318</v>
      </c>
      <c r="I82" s="27">
        <v>2</v>
      </c>
      <c r="J82" s="27"/>
      <c r="K82" s="27"/>
    </row>
    <row r="83" spans="1:11" ht="16.5" x14ac:dyDescent="0.2">
      <c r="A83" s="61"/>
      <c r="B83" s="53"/>
      <c r="C83" s="27" t="s">
        <v>332</v>
      </c>
      <c r="D83" s="27" t="s">
        <v>315</v>
      </c>
      <c r="E83" s="27">
        <v>40</v>
      </c>
      <c r="F83" s="27" t="s">
        <v>244</v>
      </c>
      <c r="G83" s="27">
        <v>10000</v>
      </c>
      <c r="H83" s="27" t="s">
        <v>318</v>
      </c>
      <c r="I83" s="27">
        <v>3</v>
      </c>
      <c r="J83" s="27"/>
      <c r="K83" s="27"/>
    </row>
    <row r="84" spans="1:11" ht="16.5" x14ac:dyDescent="0.2">
      <c r="A84" s="61"/>
      <c r="B84" s="53"/>
      <c r="C84" s="27" t="s">
        <v>333</v>
      </c>
      <c r="D84" s="27" t="s">
        <v>315</v>
      </c>
      <c r="E84" s="27">
        <v>20</v>
      </c>
      <c r="F84" s="27" t="s">
        <v>244</v>
      </c>
      <c r="G84" s="27">
        <v>10000</v>
      </c>
      <c r="H84" s="27"/>
      <c r="I84" s="27"/>
      <c r="J84" s="27"/>
      <c r="K84" s="27"/>
    </row>
    <row r="85" spans="1:11" ht="16.5" x14ac:dyDescent="0.2">
      <c r="A85" s="61"/>
      <c r="B85" s="53"/>
      <c r="C85" s="27" t="s">
        <v>334</v>
      </c>
      <c r="D85" s="27" t="s">
        <v>315</v>
      </c>
      <c r="E85" s="27">
        <v>30</v>
      </c>
      <c r="F85" s="27" t="s">
        <v>244</v>
      </c>
      <c r="G85" s="27">
        <v>10000</v>
      </c>
      <c r="H85" s="27"/>
      <c r="I85" s="27"/>
      <c r="J85" s="27"/>
      <c r="K85" s="27"/>
    </row>
    <row r="86" spans="1:11" ht="16.5" x14ac:dyDescent="0.2">
      <c r="A86" s="61"/>
      <c r="B86" s="53"/>
      <c r="C86" s="27" t="s">
        <v>335</v>
      </c>
      <c r="D86" s="27" t="s">
        <v>315</v>
      </c>
      <c r="E86" s="27">
        <v>40</v>
      </c>
      <c r="F86" s="27" t="s">
        <v>244</v>
      </c>
      <c r="G86" s="27">
        <v>10000</v>
      </c>
      <c r="H86" s="27"/>
      <c r="I86" s="27"/>
      <c r="J86" s="27"/>
      <c r="K86" s="27"/>
    </row>
    <row r="87" spans="1:11" ht="16.5" x14ac:dyDescent="0.2">
      <c r="A87" s="61"/>
      <c r="B87" s="53"/>
      <c r="C87" s="27" t="s">
        <v>336</v>
      </c>
      <c r="D87" s="27" t="s">
        <v>315</v>
      </c>
      <c r="E87" s="27">
        <v>50</v>
      </c>
      <c r="F87" s="27" t="s">
        <v>244</v>
      </c>
      <c r="G87" s="27">
        <v>10000</v>
      </c>
      <c r="H87" s="27"/>
      <c r="I87" s="27"/>
      <c r="J87" s="27"/>
      <c r="K87" s="27"/>
    </row>
    <row r="88" spans="1:11" ht="16.5" x14ac:dyDescent="0.2">
      <c r="A88" s="61"/>
      <c r="B88" s="53"/>
      <c r="C88" s="27" t="s">
        <v>337</v>
      </c>
      <c r="D88" s="27" t="s">
        <v>315</v>
      </c>
      <c r="E88" s="27">
        <v>30</v>
      </c>
      <c r="F88" s="27" t="s">
        <v>244</v>
      </c>
      <c r="G88" s="27">
        <v>10000</v>
      </c>
      <c r="H88" s="27"/>
      <c r="I88" s="27"/>
      <c r="J88" s="27"/>
      <c r="K88" s="27"/>
    </row>
    <row r="89" spans="1:11" ht="16.5" x14ac:dyDescent="0.2">
      <c r="A89" s="61"/>
      <c r="B89" s="53"/>
      <c r="C89" s="27" t="s">
        <v>338</v>
      </c>
      <c r="D89" s="27" t="s">
        <v>315</v>
      </c>
      <c r="E89" s="27">
        <v>50</v>
      </c>
      <c r="F89" s="27" t="s">
        <v>244</v>
      </c>
      <c r="G89" s="27">
        <v>10000</v>
      </c>
      <c r="H89" s="27"/>
      <c r="I89" s="27"/>
      <c r="J89" s="27"/>
      <c r="K89" s="27"/>
    </row>
    <row r="90" spans="1:11" ht="16.5" x14ac:dyDescent="0.2">
      <c r="A90" s="61"/>
      <c r="B90" s="53"/>
      <c r="C90" s="27" t="s">
        <v>339</v>
      </c>
      <c r="D90" s="27" t="s">
        <v>315</v>
      </c>
      <c r="E90" s="27">
        <v>20</v>
      </c>
      <c r="F90" s="27" t="s">
        <v>244</v>
      </c>
      <c r="G90" s="27">
        <v>10000</v>
      </c>
      <c r="H90" s="27" t="s">
        <v>242</v>
      </c>
      <c r="I90" s="27">
        <v>70</v>
      </c>
      <c r="J90" s="27" t="s">
        <v>318</v>
      </c>
      <c r="K90" s="27">
        <v>1</v>
      </c>
    </row>
    <row r="91" spans="1:11" ht="16.5" x14ac:dyDescent="0.2">
      <c r="A91" s="61"/>
      <c r="B91" s="53"/>
      <c r="C91" s="27" t="s">
        <v>340</v>
      </c>
      <c r="D91" s="27" t="s">
        <v>315</v>
      </c>
      <c r="E91" s="27">
        <v>30</v>
      </c>
      <c r="F91" s="27" t="s">
        <v>244</v>
      </c>
      <c r="G91" s="27">
        <v>10000</v>
      </c>
      <c r="H91" s="27" t="s">
        <v>242</v>
      </c>
      <c r="I91" s="27">
        <v>100</v>
      </c>
      <c r="J91" s="27" t="s">
        <v>318</v>
      </c>
      <c r="K91" s="27">
        <v>2</v>
      </c>
    </row>
    <row r="92" spans="1:11" ht="16.5" x14ac:dyDescent="0.2">
      <c r="A92" s="61"/>
      <c r="B92" s="53"/>
      <c r="C92" s="27" t="s">
        <v>341</v>
      </c>
      <c r="D92" s="27" t="s">
        <v>315</v>
      </c>
      <c r="E92" s="27">
        <v>20</v>
      </c>
      <c r="F92" s="27" t="s">
        <v>244</v>
      </c>
      <c r="G92" s="27">
        <v>10000</v>
      </c>
      <c r="H92" s="27" t="s">
        <v>242</v>
      </c>
      <c r="I92" s="27">
        <v>100</v>
      </c>
      <c r="J92" s="27" t="s">
        <v>318</v>
      </c>
      <c r="K92" s="27">
        <v>1</v>
      </c>
    </row>
    <row r="93" spans="1:11" ht="16.5" x14ac:dyDescent="0.2">
      <c r="A93" s="61"/>
      <c r="B93" s="53"/>
      <c r="C93" s="27" t="s">
        <v>342</v>
      </c>
      <c r="D93" s="27" t="s">
        <v>315</v>
      </c>
      <c r="E93" s="27">
        <v>30</v>
      </c>
      <c r="F93" s="27" t="s">
        <v>244</v>
      </c>
      <c r="G93" s="27">
        <v>10000</v>
      </c>
      <c r="H93" s="27" t="s">
        <v>242</v>
      </c>
      <c r="I93" s="27">
        <v>100</v>
      </c>
      <c r="J93" s="27" t="s">
        <v>318</v>
      </c>
      <c r="K93" s="27">
        <v>2</v>
      </c>
    </row>
    <row r="94" spans="1:11" ht="16.5" x14ac:dyDescent="0.2">
      <c r="A94" s="61"/>
      <c r="B94" s="53"/>
      <c r="C94" s="27" t="s">
        <v>343</v>
      </c>
      <c r="D94" s="27" t="s">
        <v>315</v>
      </c>
      <c r="E94" s="27">
        <v>50</v>
      </c>
      <c r="F94" s="27" t="s">
        <v>244</v>
      </c>
      <c r="G94" s="27">
        <v>10000</v>
      </c>
      <c r="H94" s="27" t="s">
        <v>242</v>
      </c>
      <c r="I94" s="27">
        <v>100</v>
      </c>
      <c r="J94" s="27" t="s">
        <v>318</v>
      </c>
      <c r="K94" s="27">
        <v>3</v>
      </c>
    </row>
    <row r="95" spans="1:11" ht="16.5" x14ac:dyDescent="0.2">
      <c r="A95" s="61"/>
      <c r="B95" s="53"/>
      <c r="C95" s="27" t="s">
        <v>344</v>
      </c>
      <c r="D95" s="27" t="s">
        <v>315</v>
      </c>
      <c r="E95" s="27">
        <v>50</v>
      </c>
      <c r="F95" s="27" t="s">
        <v>244</v>
      </c>
      <c r="G95" s="27">
        <v>10000</v>
      </c>
      <c r="H95" s="27" t="s">
        <v>242</v>
      </c>
      <c r="I95" s="27">
        <v>100</v>
      </c>
      <c r="J95" s="27" t="s">
        <v>318</v>
      </c>
      <c r="K95" s="27">
        <v>3</v>
      </c>
    </row>
    <row r="96" spans="1:11" ht="16.5" x14ac:dyDescent="0.2">
      <c r="A96" s="61"/>
      <c r="B96" s="53"/>
      <c r="C96" s="27" t="s">
        <v>345</v>
      </c>
      <c r="D96" s="27" t="s">
        <v>315</v>
      </c>
      <c r="E96" s="27">
        <v>80</v>
      </c>
      <c r="F96" s="27" t="s">
        <v>244</v>
      </c>
      <c r="G96" s="27">
        <v>10000</v>
      </c>
      <c r="H96" s="27" t="s">
        <v>242</v>
      </c>
      <c r="I96" s="27">
        <v>100</v>
      </c>
      <c r="J96" s="27" t="s">
        <v>318</v>
      </c>
      <c r="K96" s="27">
        <v>7</v>
      </c>
    </row>
    <row r="97" spans="1:11" ht="16.5" x14ac:dyDescent="0.2">
      <c r="A97" s="61"/>
      <c r="B97" s="53" t="s">
        <v>364</v>
      </c>
      <c r="C97" s="27" t="s">
        <v>350</v>
      </c>
      <c r="D97" s="27" t="s">
        <v>315</v>
      </c>
      <c r="E97" s="27">
        <v>20</v>
      </c>
      <c r="F97" s="27" t="s">
        <v>244</v>
      </c>
      <c r="G97" s="27">
        <v>10000</v>
      </c>
      <c r="H97" s="27" t="s">
        <v>362</v>
      </c>
      <c r="I97" s="27">
        <v>50</v>
      </c>
      <c r="J97" s="27" t="s">
        <v>244</v>
      </c>
      <c r="K97" s="27">
        <v>15000</v>
      </c>
    </row>
    <row r="98" spans="1:11" ht="16.5" x14ac:dyDescent="0.2">
      <c r="A98" s="61"/>
      <c r="B98" s="53"/>
      <c r="C98" s="27" t="s">
        <v>351</v>
      </c>
      <c r="D98" s="27" t="s">
        <v>315</v>
      </c>
      <c r="E98" s="27">
        <v>30</v>
      </c>
      <c r="F98" s="27" t="s">
        <v>244</v>
      </c>
      <c r="G98" s="27">
        <v>10000</v>
      </c>
      <c r="H98" s="27" t="s">
        <v>362</v>
      </c>
      <c r="I98" s="27">
        <v>100</v>
      </c>
      <c r="J98" s="27" t="s">
        <v>244</v>
      </c>
      <c r="K98" s="27">
        <v>24000</v>
      </c>
    </row>
    <row r="99" spans="1:11" ht="16.5" x14ac:dyDescent="0.2">
      <c r="A99" s="61"/>
      <c r="B99" s="53"/>
      <c r="C99" s="27" t="s">
        <v>352</v>
      </c>
      <c r="D99" s="27" t="s">
        <v>315</v>
      </c>
      <c r="E99" s="27">
        <v>50</v>
      </c>
      <c r="F99" s="27" t="s">
        <v>244</v>
      </c>
      <c r="G99" s="27">
        <v>10000</v>
      </c>
      <c r="H99" s="27" t="s">
        <v>362</v>
      </c>
      <c r="I99" s="27">
        <v>150</v>
      </c>
      <c r="J99" s="27" t="s">
        <v>244</v>
      </c>
      <c r="K99" s="27">
        <v>36000</v>
      </c>
    </row>
    <row r="100" spans="1:11" ht="16.5" x14ac:dyDescent="0.2">
      <c r="A100" s="61"/>
      <c r="B100" s="53"/>
      <c r="C100" s="27" t="s">
        <v>353</v>
      </c>
      <c r="D100" s="27" t="s">
        <v>315</v>
      </c>
      <c r="E100" s="27">
        <v>20</v>
      </c>
      <c r="F100" s="27" t="s">
        <v>244</v>
      </c>
      <c r="G100" s="27">
        <v>10000</v>
      </c>
      <c r="H100" s="27" t="s">
        <v>362</v>
      </c>
      <c r="I100" s="27">
        <v>100</v>
      </c>
      <c r="J100" s="27" t="s">
        <v>244</v>
      </c>
      <c r="K100" s="27">
        <v>15000</v>
      </c>
    </row>
    <row r="101" spans="1:11" ht="16.5" x14ac:dyDescent="0.2">
      <c r="A101" s="61"/>
      <c r="B101" s="53"/>
      <c r="C101" s="27" t="s">
        <v>354</v>
      </c>
      <c r="D101" s="27" t="s">
        <v>315</v>
      </c>
      <c r="E101" s="27">
        <v>30</v>
      </c>
      <c r="F101" s="27" t="s">
        <v>244</v>
      </c>
      <c r="G101" s="27">
        <v>10000</v>
      </c>
      <c r="H101" s="27" t="s">
        <v>362</v>
      </c>
      <c r="I101" s="27">
        <v>150</v>
      </c>
      <c r="J101" s="27" t="s">
        <v>244</v>
      </c>
      <c r="K101" s="27">
        <v>24000</v>
      </c>
    </row>
    <row r="102" spans="1:11" ht="16.5" x14ac:dyDescent="0.2">
      <c r="A102" s="61"/>
      <c r="B102" s="53"/>
      <c r="C102" s="27" t="s">
        <v>355</v>
      </c>
      <c r="D102" s="27" t="s">
        <v>315</v>
      </c>
      <c r="E102" s="27">
        <v>50</v>
      </c>
      <c r="F102" s="27" t="s">
        <v>244</v>
      </c>
      <c r="G102" s="27">
        <v>10000</v>
      </c>
      <c r="H102" s="27" t="s">
        <v>362</v>
      </c>
      <c r="I102" s="27">
        <v>200</v>
      </c>
      <c r="J102" s="27" t="s">
        <v>244</v>
      </c>
      <c r="K102" s="27">
        <v>36000</v>
      </c>
    </row>
    <row r="103" spans="1:11" ht="16.5" x14ac:dyDescent="0.2">
      <c r="A103" s="61"/>
      <c r="B103" s="53"/>
      <c r="C103" s="27" t="s">
        <v>356</v>
      </c>
      <c r="D103" s="27" t="s">
        <v>315</v>
      </c>
      <c r="E103" s="27">
        <v>20</v>
      </c>
      <c r="F103" s="27" t="s">
        <v>244</v>
      </c>
      <c r="G103" s="27">
        <v>10000</v>
      </c>
      <c r="H103" s="27" t="s">
        <v>362</v>
      </c>
      <c r="I103" s="27">
        <v>100</v>
      </c>
      <c r="J103" s="27" t="s">
        <v>244</v>
      </c>
      <c r="K103" s="27">
        <v>15000</v>
      </c>
    </row>
    <row r="104" spans="1:11" ht="16.5" x14ac:dyDescent="0.2">
      <c r="A104" s="61"/>
      <c r="B104" s="53"/>
      <c r="C104" s="27" t="s">
        <v>357</v>
      </c>
      <c r="D104" s="27" t="s">
        <v>315</v>
      </c>
      <c r="E104" s="27">
        <v>30</v>
      </c>
      <c r="F104" s="27" t="s">
        <v>244</v>
      </c>
      <c r="G104" s="27">
        <v>10000</v>
      </c>
      <c r="H104" s="27" t="s">
        <v>362</v>
      </c>
      <c r="I104" s="27">
        <v>150</v>
      </c>
      <c r="J104" s="27" t="s">
        <v>244</v>
      </c>
      <c r="K104" s="27">
        <v>24000</v>
      </c>
    </row>
    <row r="105" spans="1:11" ht="16.5" x14ac:dyDescent="0.2">
      <c r="A105" s="61"/>
      <c r="B105" s="53"/>
      <c r="C105" s="27" t="s">
        <v>358</v>
      </c>
      <c r="D105" s="27" t="s">
        <v>315</v>
      </c>
      <c r="E105" s="27">
        <v>50</v>
      </c>
      <c r="F105" s="27" t="s">
        <v>244</v>
      </c>
      <c r="G105" s="27">
        <v>10000</v>
      </c>
      <c r="H105" s="27" t="s">
        <v>362</v>
      </c>
      <c r="I105" s="27">
        <v>200</v>
      </c>
      <c r="J105" s="27" t="s">
        <v>244</v>
      </c>
      <c r="K105" s="27">
        <v>36000</v>
      </c>
    </row>
    <row r="106" spans="1:11" ht="16.5" x14ac:dyDescent="0.2">
      <c r="A106" s="61"/>
      <c r="B106" s="53"/>
      <c r="C106" s="27" t="s">
        <v>359</v>
      </c>
      <c r="D106" s="27" t="s">
        <v>315</v>
      </c>
      <c r="E106" s="27">
        <v>20</v>
      </c>
      <c r="F106" s="27" t="s">
        <v>244</v>
      </c>
      <c r="G106" s="27">
        <v>10000</v>
      </c>
      <c r="H106" s="27" t="s">
        <v>362</v>
      </c>
      <c r="I106" s="27">
        <v>100</v>
      </c>
      <c r="J106" s="27" t="s">
        <v>244</v>
      </c>
      <c r="K106" s="27">
        <v>15000</v>
      </c>
    </row>
    <row r="107" spans="1:11" ht="16.5" x14ac:dyDescent="0.2">
      <c r="A107" s="61"/>
      <c r="B107" s="53"/>
      <c r="C107" s="27" t="s">
        <v>360</v>
      </c>
      <c r="D107" s="27" t="s">
        <v>315</v>
      </c>
      <c r="E107" s="27">
        <v>30</v>
      </c>
      <c r="F107" s="27" t="s">
        <v>244</v>
      </c>
      <c r="G107" s="27">
        <v>10000</v>
      </c>
      <c r="H107" s="27" t="s">
        <v>362</v>
      </c>
      <c r="I107" s="27">
        <v>150</v>
      </c>
      <c r="J107" s="27" t="s">
        <v>244</v>
      </c>
      <c r="K107" s="27">
        <v>24000</v>
      </c>
    </row>
    <row r="108" spans="1:11" ht="16.5" x14ac:dyDescent="0.2">
      <c r="A108" s="61"/>
      <c r="B108" s="53"/>
      <c r="C108" s="27" t="s">
        <v>361</v>
      </c>
      <c r="D108" s="27" t="s">
        <v>315</v>
      </c>
      <c r="E108" s="27">
        <v>50</v>
      </c>
      <c r="F108" s="27" t="s">
        <v>244</v>
      </c>
      <c r="G108" s="27">
        <v>10000</v>
      </c>
      <c r="H108" s="27" t="s">
        <v>362</v>
      </c>
      <c r="I108" s="27">
        <v>200</v>
      </c>
      <c r="J108" s="27" t="s">
        <v>244</v>
      </c>
      <c r="K108" s="27">
        <v>36000</v>
      </c>
    </row>
    <row r="109" spans="1:11" ht="16.5" x14ac:dyDescent="0.2">
      <c r="A109" s="61"/>
      <c r="B109" s="53" t="s">
        <v>325</v>
      </c>
      <c r="C109" s="27" t="s">
        <v>365</v>
      </c>
      <c r="D109" s="27" t="s">
        <v>317</v>
      </c>
      <c r="E109" s="27">
        <v>5</v>
      </c>
      <c r="F109" s="27"/>
      <c r="G109" s="27"/>
      <c r="H109" s="27"/>
      <c r="I109" s="27"/>
      <c r="J109" s="27"/>
      <c r="K109" s="27"/>
    </row>
    <row r="110" spans="1:11" ht="16.5" x14ac:dyDescent="0.2">
      <c r="A110" s="61"/>
      <c r="B110" s="53"/>
      <c r="C110" s="27" t="s">
        <v>366</v>
      </c>
      <c r="D110" s="27" t="s">
        <v>260</v>
      </c>
      <c r="E110" s="27">
        <v>5000</v>
      </c>
      <c r="F110" s="27"/>
      <c r="G110" s="27"/>
      <c r="H110" s="27"/>
      <c r="I110" s="27"/>
      <c r="J110" s="27"/>
      <c r="K110" s="27"/>
    </row>
    <row r="111" spans="1:11" ht="16.5" customHeight="1" x14ac:dyDescent="0.2">
      <c r="A111" s="62" t="s">
        <v>419</v>
      </c>
      <c r="B111" s="53" t="s">
        <v>203</v>
      </c>
      <c r="C111" s="27" t="s">
        <v>269</v>
      </c>
      <c r="D111" s="27" t="s">
        <v>243</v>
      </c>
      <c r="E111" s="27">
        <v>2</v>
      </c>
      <c r="F111" s="27" t="s">
        <v>272</v>
      </c>
      <c r="G111" s="27">
        <v>5</v>
      </c>
      <c r="H111" s="27"/>
      <c r="I111" s="27"/>
      <c r="J111" s="27"/>
      <c r="K111" s="27"/>
    </row>
    <row r="112" spans="1:11" ht="16.5" customHeight="1" x14ac:dyDescent="0.2">
      <c r="A112" s="63"/>
      <c r="B112" s="53"/>
      <c r="C112" s="27" t="s">
        <v>368</v>
      </c>
      <c r="D112" s="27" t="s">
        <v>245</v>
      </c>
      <c r="E112" s="27">
        <v>150</v>
      </c>
      <c r="F112" s="27" t="s">
        <v>272</v>
      </c>
      <c r="G112" s="27">
        <v>5</v>
      </c>
      <c r="H112" s="27"/>
      <c r="I112" s="27"/>
      <c r="J112" s="27"/>
      <c r="K112" s="27"/>
    </row>
    <row r="113" spans="1:11" ht="16.5" customHeight="1" x14ac:dyDescent="0.2">
      <c r="A113" s="63"/>
      <c r="B113" s="53"/>
      <c r="C113" s="27" t="s">
        <v>369</v>
      </c>
      <c r="D113" s="27" t="s">
        <v>245</v>
      </c>
      <c r="E113" s="27">
        <v>150</v>
      </c>
      <c r="F113" s="27" t="s">
        <v>272</v>
      </c>
      <c r="G113" s="27">
        <v>10</v>
      </c>
      <c r="H113" s="27"/>
      <c r="I113" s="27"/>
      <c r="J113" s="27"/>
      <c r="K113" s="27"/>
    </row>
    <row r="114" spans="1:11" ht="16.5" customHeight="1" x14ac:dyDescent="0.2">
      <c r="A114" s="63"/>
      <c r="B114" s="53" t="s">
        <v>393</v>
      </c>
      <c r="C114" s="27" t="s">
        <v>370</v>
      </c>
      <c r="D114" s="27" t="s">
        <v>243</v>
      </c>
      <c r="E114" s="27">
        <v>2</v>
      </c>
      <c r="F114" s="27"/>
      <c r="G114" s="27"/>
      <c r="H114" s="27"/>
      <c r="I114" s="27"/>
      <c r="J114" s="27"/>
      <c r="K114" s="27"/>
    </row>
    <row r="115" spans="1:11" ht="16.5" customHeight="1" x14ac:dyDescent="0.2">
      <c r="A115" s="63"/>
      <c r="B115" s="53"/>
      <c r="C115" s="27" t="s">
        <v>371</v>
      </c>
      <c r="D115" s="27" t="s">
        <v>243</v>
      </c>
      <c r="E115" s="27">
        <v>4</v>
      </c>
      <c r="F115" s="27"/>
      <c r="G115" s="27"/>
      <c r="H115" s="27"/>
      <c r="I115" s="27"/>
      <c r="J115" s="27"/>
      <c r="K115" s="27"/>
    </row>
    <row r="116" spans="1:11" ht="16.5" customHeight="1" x14ac:dyDescent="0.2">
      <c r="A116" s="63"/>
      <c r="B116" s="53"/>
      <c r="C116" s="27" t="s">
        <v>372</v>
      </c>
      <c r="D116" s="27" t="s">
        <v>243</v>
      </c>
      <c r="E116" s="27">
        <v>5</v>
      </c>
      <c r="F116" s="27"/>
      <c r="G116" s="27"/>
      <c r="H116" s="27"/>
      <c r="I116" s="27"/>
      <c r="J116" s="27"/>
      <c r="K116" s="27"/>
    </row>
    <row r="117" spans="1:11" ht="16.5" customHeight="1" x14ac:dyDescent="0.2">
      <c r="A117" s="63"/>
      <c r="B117" s="53"/>
      <c r="C117" s="27" t="s">
        <v>373</v>
      </c>
      <c r="D117" s="27" t="s">
        <v>392</v>
      </c>
      <c r="E117" s="27">
        <v>5</v>
      </c>
      <c r="F117" s="27"/>
      <c r="G117" s="27"/>
      <c r="H117" s="27"/>
      <c r="I117" s="27"/>
      <c r="J117" s="27"/>
      <c r="K117" s="27"/>
    </row>
    <row r="118" spans="1:11" ht="16.5" customHeight="1" x14ac:dyDescent="0.2">
      <c r="A118" s="63"/>
      <c r="B118" s="53"/>
      <c r="C118" s="27" t="s">
        <v>374</v>
      </c>
      <c r="D118" s="27" t="s">
        <v>392</v>
      </c>
      <c r="E118" s="27">
        <v>10</v>
      </c>
      <c r="F118" s="27"/>
      <c r="G118" s="27"/>
      <c r="H118" s="27"/>
      <c r="I118" s="27"/>
      <c r="J118" s="27"/>
      <c r="K118" s="27"/>
    </row>
    <row r="119" spans="1:11" ht="16.5" customHeight="1" x14ac:dyDescent="0.2">
      <c r="A119" s="63"/>
      <c r="B119" s="53"/>
      <c r="C119" s="27" t="s">
        <v>375</v>
      </c>
      <c r="D119" s="27" t="s">
        <v>392</v>
      </c>
      <c r="E119" s="27">
        <v>10</v>
      </c>
      <c r="F119" s="27"/>
      <c r="G119" s="27"/>
      <c r="H119" s="27"/>
      <c r="I119" s="27"/>
      <c r="J119" s="27"/>
      <c r="K119" s="27"/>
    </row>
    <row r="120" spans="1:11" ht="16.5" customHeight="1" x14ac:dyDescent="0.2">
      <c r="A120" s="63"/>
      <c r="B120" s="53"/>
      <c r="C120" s="27" t="s">
        <v>376</v>
      </c>
      <c r="D120" s="27" t="s">
        <v>392</v>
      </c>
      <c r="E120" s="27">
        <v>20</v>
      </c>
      <c r="F120" s="27"/>
      <c r="G120" s="27"/>
      <c r="H120" s="27"/>
      <c r="I120" s="27"/>
      <c r="J120" s="27"/>
      <c r="K120" s="27"/>
    </row>
    <row r="121" spans="1:11" ht="16.5" customHeight="1" x14ac:dyDescent="0.2">
      <c r="A121" s="63"/>
      <c r="B121" s="53"/>
      <c r="C121" s="27" t="s">
        <v>377</v>
      </c>
      <c r="D121" s="27" t="s">
        <v>392</v>
      </c>
      <c r="E121" s="27">
        <v>5</v>
      </c>
      <c r="F121" s="27"/>
      <c r="G121" s="27"/>
      <c r="H121" s="27"/>
      <c r="I121" s="27"/>
      <c r="J121" s="27"/>
      <c r="K121" s="27"/>
    </row>
    <row r="122" spans="1:11" ht="16.5" customHeight="1" x14ac:dyDescent="0.2">
      <c r="A122" s="63"/>
      <c r="B122" s="53"/>
      <c r="C122" s="27" t="s">
        <v>378</v>
      </c>
      <c r="D122" s="27" t="s">
        <v>392</v>
      </c>
      <c r="E122" s="27">
        <v>5</v>
      </c>
      <c r="F122" s="27"/>
      <c r="G122" s="27"/>
      <c r="H122" s="27"/>
      <c r="I122" s="27"/>
      <c r="J122" s="27"/>
      <c r="K122" s="27"/>
    </row>
    <row r="123" spans="1:11" ht="16.5" customHeight="1" x14ac:dyDescent="0.2">
      <c r="A123" s="63"/>
      <c r="B123" s="53"/>
      <c r="C123" s="27" t="s">
        <v>379</v>
      </c>
      <c r="D123" s="27" t="s">
        <v>392</v>
      </c>
      <c r="E123" s="27">
        <v>10</v>
      </c>
      <c r="F123" s="27"/>
      <c r="G123" s="27"/>
      <c r="H123" s="27"/>
      <c r="I123" s="27"/>
      <c r="J123" s="27"/>
      <c r="K123" s="27"/>
    </row>
    <row r="124" spans="1:11" ht="16.5" customHeight="1" x14ac:dyDescent="0.2">
      <c r="A124" s="63"/>
      <c r="B124" s="53"/>
      <c r="C124" s="27" t="s">
        <v>380</v>
      </c>
      <c r="D124" s="27" t="s">
        <v>245</v>
      </c>
      <c r="E124" s="27">
        <v>30</v>
      </c>
      <c r="F124" s="27"/>
      <c r="G124" s="27"/>
      <c r="H124" s="27"/>
      <c r="I124" s="27"/>
      <c r="J124" s="27"/>
      <c r="K124" s="27"/>
    </row>
    <row r="125" spans="1:11" ht="16.5" customHeight="1" x14ac:dyDescent="0.2">
      <c r="A125" s="63"/>
      <c r="B125" s="53"/>
      <c r="C125" s="27" t="s">
        <v>381</v>
      </c>
      <c r="D125" s="27" t="s">
        <v>245</v>
      </c>
      <c r="E125" s="27">
        <v>30</v>
      </c>
      <c r="F125" s="27"/>
      <c r="G125" s="27"/>
      <c r="H125" s="27"/>
      <c r="I125" s="27"/>
      <c r="J125" s="27"/>
      <c r="K125" s="27"/>
    </row>
    <row r="126" spans="1:11" ht="16.5" customHeight="1" x14ac:dyDescent="0.2">
      <c r="A126" s="63"/>
      <c r="B126" s="53"/>
      <c r="C126" s="27" t="s">
        <v>382</v>
      </c>
      <c r="D126" s="27" t="s">
        <v>245</v>
      </c>
      <c r="E126" s="27">
        <v>30</v>
      </c>
      <c r="F126" s="27"/>
      <c r="G126" s="27"/>
      <c r="H126" s="27"/>
      <c r="I126" s="27"/>
      <c r="J126" s="27"/>
      <c r="K126" s="27"/>
    </row>
    <row r="127" spans="1:11" ht="16.5" customHeight="1" x14ac:dyDescent="0.2">
      <c r="A127" s="63"/>
      <c r="B127" s="53"/>
      <c r="C127" s="27" t="s">
        <v>383</v>
      </c>
      <c r="D127" s="27" t="s">
        <v>245</v>
      </c>
      <c r="E127" s="27">
        <v>100</v>
      </c>
      <c r="F127" s="27"/>
      <c r="G127" s="27"/>
      <c r="H127" s="27"/>
      <c r="I127" s="27"/>
      <c r="J127" s="27"/>
      <c r="K127" s="27"/>
    </row>
    <row r="128" spans="1:11" ht="16.5" customHeight="1" x14ac:dyDescent="0.2">
      <c r="A128" s="63"/>
      <c r="B128" s="53"/>
      <c r="C128" s="27" t="s">
        <v>384</v>
      </c>
      <c r="D128" s="27" t="s">
        <v>245</v>
      </c>
      <c r="E128" s="27">
        <v>100</v>
      </c>
      <c r="F128" s="27"/>
      <c r="G128" s="27"/>
      <c r="H128" s="27"/>
      <c r="I128" s="27"/>
      <c r="J128" s="27"/>
      <c r="K128" s="27"/>
    </row>
    <row r="129" spans="1:11" ht="16.5" customHeight="1" x14ac:dyDescent="0.2">
      <c r="A129" s="63"/>
      <c r="B129" s="53"/>
      <c r="C129" s="27" t="s">
        <v>385</v>
      </c>
      <c r="D129" s="27" t="s">
        <v>245</v>
      </c>
      <c r="E129" s="27">
        <v>100</v>
      </c>
      <c r="F129" s="27"/>
      <c r="G129" s="27"/>
      <c r="H129" s="27"/>
      <c r="I129" s="27"/>
      <c r="J129" s="27"/>
      <c r="K129" s="27"/>
    </row>
    <row r="130" spans="1:11" ht="16.5" customHeight="1" x14ac:dyDescent="0.2">
      <c r="A130" s="63"/>
      <c r="B130" s="53"/>
      <c r="C130" s="27" t="s">
        <v>386</v>
      </c>
      <c r="D130" s="27" t="s">
        <v>245</v>
      </c>
      <c r="E130" s="27">
        <v>100</v>
      </c>
      <c r="F130" s="27"/>
      <c r="G130" s="27"/>
      <c r="H130" s="27"/>
      <c r="I130" s="27"/>
      <c r="J130" s="27"/>
      <c r="K130" s="27"/>
    </row>
    <row r="131" spans="1:11" ht="16.5" customHeight="1" x14ac:dyDescent="0.2">
      <c r="A131" s="63"/>
      <c r="B131" s="53"/>
      <c r="C131" s="27" t="s">
        <v>387</v>
      </c>
      <c r="D131" s="27" t="s">
        <v>243</v>
      </c>
      <c r="E131" s="27">
        <v>1</v>
      </c>
      <c r="F131" s="27"/>
      <c r="G131" s="27"/>
      <c r="H131" s="27"/>
      <c r="I131" s="27"/>
      <c r="J131" s="27"/>
      <c r="K131" s="27"/>
    </row>
    <row r="132" spans="1:11" ht="16.5" customHeight="1" x14ac:dyDescent="0.2">
      <c r="A132" s="63"/>
      <c r="B132" s="53"/>
      <c r="C132" s="27" t="s">
        <v>388</v>
      </c>
      <c r="D132" s="27" t="s">
        <v>243</v>
      </c>
      <c r="E132" s="27">
        <v>1</v>
      </c>
      <c r="F132" s="27"/>
      <c r="G132" s="27"/>
      <c r="H132" s="27"/>
      <c r="I132" s="27"/>
      <c r="J132" s="27"/>
      <c r="K132" s="27"/>
    </row>
    <row r="133" spans="1:11" ht="16.5" customHeight="1" x14ac:dyDescent="0.2">
      <c r="A133" s="63"/>
      <c r="B133" s="53"/>
      <c r="C133" s="27" t="s">
        <v>389</v>
      </c>
      <c r="D133" s="27" t="s">
        <v>243</v>
      </c>
      <c r="E133" s="27">
        <v>2</v>
      </c>
      <c r="F133" s="27"/>
      <c r="G133" s="27"/>
      <c r="H133" s="27"/>
      <c r="I133" s="27"/>
      <c r="J133" s="27"/>
      <c r="K133" s="27"/>
    </row>
    <row r="134" spans="1:11" ht="16.5" customHeight="1" x14ac:dyDescent="0.2">
      <c r="A134" s="63"/>
      <c r="B134" s="53"/>
      <c r="C134" s="27" t="s">
        <v>390</v>
      </c>
      <c r="D134" s="27" t="s">
        <v>245</v>
      </c>
      <c r="E134" s="27">
        <v>200</v>
      </c>
      <c r="F134" s="27"/>
      <c r="G134" s="27"/>
      <c r="H134" s="27"/>
      <c r="I134" s="27"/>
      <c r="J134" s="27"/>
      <c r="K134" s="27"/>
    </row>
    <row r="135" spans="1:11" ht="16.5" customHeight="1" x14ac:dyDescent="0.2">
      <c r="A135" s="63"/>
      <c r="B135" s="53"/>
      <c r="C135" s="27" t="s">
        <v>391</v>
      </c>
      <c r="D135" s="27" t="s">
        <v>245</v>
      </c>
      <c r="E135" s="27">
        <v>300</v>
      </c>
      <c r="F135" s="27"/>
      <c r="G135" s="27"/>
      <c r="H135" s="27"/>
      <c r="I135" s="27"/>
      <c r="J135" s="27"/>
      <c r="K135" s="27"/>
    </row>
    <row r="136" spans="1:11" ht="16.5" customHeight="1" x14ac:dyDescent="0.2">
      <c r="A136" s="63"/>
      <c r="B136" s="53" t="s">
        <v>415</v>
      </c>
      <c r="C136" s="27" t="s">
        <v>394</v>
      </c>
      <c r="D136" s="27"/>
      <c r="E136" s="27"/>
      <c r="F136" s="27"/>
      <c r="G136" s="27"/>
      <c r="H136" s="27"/>
      <c r="I136" s="27"/>
      <c r="J136" s="27"/>
      <c r="K136" s="27"/>
    </row>
    <row r="137" spans="1:11" ht="16.5" customHeight="1" x14ac:dyDescent="0.2">
      <c r="A137" s="63"/>
      <c r="B137" s="53"/>
      <c r="C137" s="27" t="s">
        <v>395</v>
      </c>
      <c r="D137" s="27"/>
      <c r="E137" s="27"/>
      <c r="F137" s="27"/>
      <c r="G137" s="27"/>
      <c r="H137" s="27"/>
      <c r="I137" s="27"/>
      <c r="J137" s="27"/>
      <c r="K137" s="27"/>
    </row>
    <row r="138" spans="1:11" ht="16.5" customHeight="1" x14ac:dyDescent="0.2">
      <c r="A138" s="63"/>
      <c r="B138" s="53"/>
      <c r="C138" s="27" t="s">
        <v>396</v>
      </c>
      <c r="D138" s="27"/>
      <c r="E138" s="27"/>
      <c r="F138" s="27"/>
      <c r="G138" s="27"/>
      <c r="H138" s="27"/>
      <c r="I138" s="27"/>
      <c r="J138" s="27"/>
      <c r="K138" s="27"/>
    </row>
    <row r="139" spans="1:11" ht="16.5" customHeight="1" x14ac:dyDescent="0.2">
      <c r="A139" s="63"/>
      <c r="B139" s="53"/>
      <c r="C139" s="27" t="s">
        <v>397</v>
      </c>
      <c r="D139" s="27"/>
      <c r="E139" s="27"/>
      <c r="F139" s="27"/>
      <c r="G139" s="27"/>
      <c r="H139" s="27"/>
      <c r="I139" s="27"/>
      <c r="J139" s="27"/>
      <c r="K139" s="27"/>
    </row>
    <row r="140" spans="1:11" ht="16.5" customHeight="1" x14ac:dyDescent="0.2">
      <c r="A140" s="63"/>
      <c r="B140" s="53"/>
      <c r="C140" s="27" t="s">
        <v>398</v>
      </c>
      <c r="D140" s="27"/>
      <c r="E140" s="27"/>
      <c r="F140" s="27"/>
      <c r="G140" s="27"/>
      <c r="H140" s="27"/>
      <c r="I140" s="27"/>
      <c r="J140" s="27"/>
      <c r="K140" s="27"/>
    </row>
    <row r="141" spans="1:11" ht="16.5" customHeight="1" x14ac:dyDescent="0.2">
      <c r="A141" s="63"/>
      <c r="B141" s="53"/>
      <c r="C141" s="27" t="s">
        <v>399</v>
      </c>
      <c r="D141" s="27"/>
      <c r="E141" s="27"/>
      <c r="F141" s="27"/>
      <c r="G141" s="27"/>
      <c r="H141" s="27"/>
      <c r="I141" s="27"/>
      <c r="J141" s="27"/>
      <c r="K141" s="27"/>
    </row>
    <row r="142" spans="1:11" ht="16.5" customHeight="1" x14ac:dyDescent="0.2">
      <c r="A142" s="63"/>
      <c r="B142" s="53"/>
      <c r="C142" s="27" t="s">
        <v>400</v>
      </c>
      <c r="D142" s="27"/>
      <c r="E142" s="27"/>
      <c r="F142" s="27"/>
      <c r="G142" s="27"/>
      <c r="H142" s="27"/>
      <c r="I142" s="27"/>
      <c r="J142" s="27"/>
      <c r="K142" s="27"/>
    </row>
    <row r="143" spans="1:11" ht="16.5" customHeight="1" x14ac:dyDescent="0.2">
      <c r="A143" s="63"/>
      <c r="B143" s="53"/>
      <c r="C143" s="27" t="s">
        <v>401</v>
      </c>
      <c r="D143" s="27"/>
      <c r="E143" s="27"/>
      <c r="F143" s="27"/>
      <c r="G143" s="27"/>
      <c r="H143" s="27"/>
      <c r="I143" s="27"/>
      <c r="J143" s="27"/>
      <c r="K143" s="27"/>
    </row>
    <row r="144" spans="1:11" ht="16.5" customHeight="1" x14ac:dyDescent="0.2">
      <c r="A144" s="63"/>
      <c r="B144" s="53"/>
      <c r="C144" s="27" t="s">
        <v>402</v>
      </c>
      <c r="D144" s="27"/>
      <c r="E144" s="27"/>
      <c r="F144" s="27"/>
      <c r="G144" s="27"/>
      <c r="H144" s="27"/>
      <c r="I144" s="27"/>
      <c r="J144" s="27"/>
      <c r="K144" s="27"/>
    </row>
    <row r="145" spans="1:11" ht="16.5" customHeight="1" x14ac:dyDescent="0.2">
      <c r="A145" s="63"/>
      <c r="B145" s="53"/>
      <c r="C145" s="27" t="s">
        <v>403</v>
      </c>
      <c r="D145" s="27"/>
      <c r="E145" s="27"/>
      <c r="F145" s="27"/>
      <c r="G145" s="27"/>
      <c r="H145" s="27"/>
      <c r="I145" s="27"/>
      <c r="J145" s="27"/>
      <c r="K145" s="27"/>
    </row>
    <row r="146" spans="1:11" ht="16.5" customHeight="1" x14ac:dyDescent="0.2">
      <c r="A146" s="63"/>
      <c r="B146" s="53"/>
      <c r="C146" s="27" t="s">
        <v>404</v>
      </c>
      <c r="D146" s="27"/>
      <c r="E146" s="27"/>
      <c r="F146" s="27"/>
      <c r="G146" s="27"/>
      <c r="H146" s="27"/>
      <c r="I146" s="27"/>
      <c r="J146" s="27"/>
      <c r="K146" s="27"/>
    </row>
    <row r="147" spans="1:11" ht="16.5" customHeight="1" x14ac:dyDescent="0.2">
      <c r="A147" s="63"/>
      <c r="B147" s="53"/>
      <c r="C147" s="27" t="s">
        <v>405</v>
      </c>
      <c r="D147" s="27"/>
      <c r="E147" s="27"/>
      <c r="F147" s="27"/>
      <c r="G147" s="27"/>
      <c r="H147" s="27"/>
      <c r="I147" s="27"/>
      <c r="J147" s="27"/>
      <c r="K147" s="27"/>
    </row>
    <row r="148" spans="1:11" ht="16.5" customHeight="1" x14ac:dyDescent="0.2">
      <c r="A148" s="63"/>
      <c r="B148" s="53"/>
      <c r="C148" s="27" t="s">
        <v>406</v>
      </c>
      <c r="D148" s="27"/>
      <c r="E148" s="27"/>
      <c r="F148" s="27"/>
      <c r="G148" s="27"/>
      <c r="H148" s="27"/>
      <c r="I148" s="27"/>
      <c r="J148" s="27"/>
      <c r="K148" s="27"/>
    </row>
    <row r="149" spans="1:11" ht="16.5" customHeight="1" x14ac:dyDescent="0.2">
      <c r="A149" s="63"/>
      <c r="B149" s="53"/>
      <c r="C149" s="27" t="s">
        <v>407</v>
      </c>
      <c r="D149" s="27"/>
      <c r="E149" s="27"/>
      <c r="F149" s="27"/>
      <c r="G149" s="27"/>
      <c r="H149" s="27"/>
      <c r="I149" s="27"/>
      <c r="J149" s="27"/>
      <c r="K149" s="27"/>
    </row>
    <row r="150" spans="1:11" ht="16.5" customHeight="1" x14ac:dyDescent="0.2">
      <c r="A150" s="63"/>
      <c r="B150" s="53"/>
      <c r="C150" s="27" t="s">
        <v>408</v>
      </c>
      <c r="D150" s="27"/>
      <c r="E150" s="27"/>
      <c r="F150" s="27"/>
      <c r="G150" s="27"/>
      <c r="H150" s="27"/>
      <c r="I150" s="27"/>
      <c r="J150" s="27"/>
      <c r="K150" s="27"/>
    </row>
    <row r="151" spans="1:11" ht="16.5" customHeight="1" x14ac:dyDescent="0.2">
      <c r="A151" s="63"/>
      <c r="B151" s="53"/>
      <c r="C151" s="27" t="s">
        <v>409</v>
      </c>
      <c r="D151" s="27"/>
      <c r="E151" s="27"/>
      <c r="F151" s="27"/>
      <c r="G151" s="27"/>
      <c r="H151" s="27"/>
      <c r="I151" s="27"/>
      <c r="J151" s="27"/>
      <c r="K151" s="27"/>
    </row>
    <row r="152" spans="1:11" ht="16.5" customHeight="1" x14ac:dyDescent="0.2">
      <c r="A152" s="63"/>
      <c r="B152" s="53"/>
      <c r="C152" s="27" t="s">
        <v>410</v>
      </c>
      <c r="D152" s="27"/>
      <c r="E152" s="27"/>
      <c r="F152" s="27"/>
      <c r="G152" s="27"/>
      <c r="H152" s="27"/>
      <c r="I152" s="27"/>
      <c r="J152" s="27"/>
      <c r="K152" s="27"/>
    </row>
    <row r="153" spans="1:11" ht="16.5" customHeight="1" x14ac:dyDescent="0.2">
      <c r="A153" s="63"/>
      <c r="B153" s="53"/>
      <c r="C153" s="27" t="s">
        <v>411</v>
      </c>
      <c r="D153" s="27"/>
      <c r="E153" s="27"/>
      <c r="F153" s="27"/>
      <c r="G153" s="27"/>
      <c r="H153" s="27"/>
      <c r="I153" s="27"/>
      <c r="J153" s="27"/>
      <c r="K153" s="27"/>
    </row>
    <row r="154" spans="1:11" ht="16.5" customHeight="1" x14ac:dyDescent="0.2">
      <c r="A154" s="63"/>
      <c r="B154" s="53"/>
      <c r="C154" s="27" t="s">
        <v>412</v>
      </c>
      <c r="D154" s="27"/>
      <c r="E154" s="27"/>
      <c r="F154" s="27"/>
      <c r="G154" s="27"/>
      <c r="H154" s="27"/>
      <c r="I154" s="27"/>
      <c r="J154" s="27"/>
      <c r="K154" s="27"/>
    </row>
    <row r="155" spans="1:11" ht="16.5" customHeight="1" x14ac:dyDescent="0.2">
      <c r="A155" s="63"/>
      <c r="B155" s="53"/>
      <c r="C155" s="27" t="s">
        <v>413</v>
      </c>
      <c r="D155" s="27"/>
      <c r="E155" s="27"/>
      <c r="F155" s="27"/>
      <c r="G155" s="27"/>
      <c r="H155" s="27"/>
      <c r="I155" s="27"/>
      <c r="J155" s="27"/>
      <c r="K155" s="27"/>
    </row>
    <row r="156" spans="1:11" ht="16.5" customHeight="1" x14ac:dyDescent="0.2">
      <c r="A156" s="63"/>
      <c r="B156" s="53"/>
      <c r="C156" s="27" t="s">
        <v>414</v>
      </c>
      <c r="D156" s="27"/>
      <c r="E156" s="27"/>
      <c r="F156" s="27"/>
      <c r="G156" s="27"/>
      <c r="H156" s="27"/>
      <c r="I156" s="27"/>
      <c r="J156" s="27"/>
      <c r="K156" s="27"/>
    </row>
    <row r="157" spans="1:11" ht="16.5" customHeight="1" x14ac:dyDescent="0.2">
      <c r="A157" s="63"/>
      <c r="B157" s="54" t="s">
        <v>418</v>
      </c>
      <c r="C157" s="27" t="s">
        <v>416</v>
      </c>
      <c r="D157" s="27"/>
      <c r="E157" s="27"/>
      <c r="F157" s="27"/>
      <c r="G157" s="27"/>
      <c r="H157" s="27"/>
      <c r="I157" s="27"/>
      <c r="J157" s="27"/>
      <c r="K157" s="27"/>
    </row>
    <row r="158" spans="1:11" ht="16.5" customHeight="1" x14ac:dyDescent="0.2">
      <c r="A158" s="64"/>
      <c r="B158" s="56"/>
      <c r="C158" s="27" t="s">
        <v>417</v>
      </c>
      <c r="D158" s="27"/>
      <c r="E158" s="27"/>
      <c r="F158" s="27"/>
      <c r="G158" s="27"/>
      <c r="H158" s="27"/>
      <c r="I158" s="27"/>
      <c r="J158" s="27"/>
      <c r="K158" s="27"/>
    </row>
    <row r="159" spans="1:11" ht="16.5" x14ac:dyDescent="0.2">
      <c r="A159" s="59" t="s">
        <v>450</v>
      </c>
      <c r="B159" s="53" t="s">
        <v>203</v>
      </c>
      <c r="C159" s="27" t="s">
        <v>269</v>
      </c>
      <c r="D159" s="27" t="s">
        <v>323</v>
      </c>
      <c r="E159" s="27">
        <v>2</v>
      </c>
      <c r="F159" s="27" t="s">
        <v>272</v>
      </c>
      <c r="G159" s="27">
        <v>5</v>
      </c>
      <c r="H159" s="27"/>
      <c r="I159" s="27"/>
      <c r="J159" s="27"/>
      <c r="K159" s="27"/>
    </row>
    <row r="160" spans="1:11" ht="16.5" x14ac:dyDescent="0.2">
      <c r="A160" s="59"/>
      <c r="B160" s="53"/>
      <c r="C160" s="27" t="s">
        <v>420</v>
      </c>
      <c r="D160" s="27" t="s">
        <v>245</v>
      </c>
      <c r="E160" s="27">
        <v>200</v>
      </c>
      <c r="F160" s="27" t="s">
        <v>272</v>
      </c>
      <c r="G160" s="27">
        <v>5</v>
      </c>
      <c r="H160" s="27"/>
      <c r="I160" s="27"/>
      <c r="J160" s="27"/>
      <c r="K160" s="27"/>
    </row>
    <row r="161" spans="1:11" ht="16.5" x14ac:dyDescent="0.2">
      <c r="A161" s="59"/>
      <c r="B161" s="53"/>
      <c r="C161" s="27" t="s">
        <v>421</v>
      </c>
      <c r="D161" s="27" t="s">
        <v>245</v>
      </c>
      <c r="E161" s="27">
        <v>200</v>
      </c>
      <c r="F161" s="27" t="s">
        <v>272</v>
      </c>
      <c r="G161" s="27">
        <v>10</v>
      </c>
      <c r="H161" s="27"/>
      <c r="I161" s="27"/>
      <c r="J161" s="27"/>
      <c r="K161" s="27"/>
    </row>
    <row r="162" spans="1:11" ht="16.5" x14ac:dyDescent="0.2">
      <c r="A162" s="59"/>
      <c r="B162" s="53" t="s">
        <v>447</v>
      </c>
      <c r="C162" s="27" t="s">
        <v>422</v>
      </c>
      <c r="D162" s="27" t="s">
        <v>244</v>
      </c>
      <c r="E162" s="27">
        <v>20000</v>
      </c>
      <c r="F162" s="27" t="s">
        <v>446</v>
      </c>
      <c r="G162" s="27">
        <v>10</v>
      </c>
      <c r="H162" s="27" t="s">
        <v>243</v>
      </c>
      <c r="I162" s="27">
        <v>2</v>
      </c>
      <c r="J162" s="27"/>
      <c r="K162" s="27"/>
    </row>
    <row r="163" spans="1:11" ht="16.5" x14ac:dyDescent="0.2">
      <c r="A163" s="59"/>
      <c r="B163" s="53"/>
      <c r="C163" s="27" t="s">
        <v>423</v>
      </c>
      <c r="D163" s="27" t="s">
        <v>244</v>
      </c>
      <c r="E163" s="27">
        <v>20000</v>
      </c>
      <c r="F163" s="27" t="s">
        <v>446</v>
      </c>
      <c r="G163" s="27">
        <v>10</v>
      </c>
      <c r="H163" s="27" t="s">
        <v>243</v>
      </c>
      <c r="I163" s="27">
        <v>1</v>
      </c>
      <c r="J163" s="27"/>
      <c r="K163" s="27"/>
    </row>
    <row r="164" spans="1:11" ht="16.5" x14ac:dyDescent="0.2">
      <c r="A164" s="59"/>
      <c r="B164" s="53"/>
      <c r="C164" s="27" t="s">
        <v>424</v>
      </c>
      <c r="D164" s="27" t="s">
        <v>244</v>
      </c>
      <c r="E164" s="27">
        <v>20000</v>
      </c>
      <c r="F164" s="27" t="s">
        <v>446</v>
      </c>
      <c r="G164" s="27">
        <v>20</v>
      </c>
      <c r="H164" s="27" t="s">
        <v>243</v>
      </c>
      <c r="I164" s="27">
        <v>2</v>
      </c>
      <c r="J164" s="27"/>
      <c r="K164" s="27"/>
    </row>
    <row r="165" spans="1:11" ht="16.5" x14ac:dyDescent="0.2">
      <c r="A165" s="59"/>
      <c r="B165" s="53"/>
      <c r="C165" s="27" t="s">
        <v>425</v>
      </c>
      <c r="D165" s="27" t="s">
        <v>244</v>
      </c>
      <c r="E165" s="27">
        <v>20000</v>
      </c>
      <c r="F165" s="27" t="s">
        <v>446</v>
      </c>
      <c r="G165" s="27">
        <v>20</v>
      </c>
      <c r="H165" s="27" t="s">
        <v>243</v>
      </c>
      <c r="I165" s="27">
        <v>2</v>
      </c>
      <c r="J165" s="27"/>
      <c r="K165" s="27"/>
    </row>
    <row r="166" spans="1:11" ht="16.5" x14ac:dyDescent="0.2">
      <c r="A166" s="59"/>
      <c r="B166" s="53"/>
      <c r="C166" s="27" t="s">
        <v>426</v>
      </c>
      <c r="D166" s="27" t="s">
        <v>244</v>
      </c>
      <c r="E166" s="27">
        <v>20000</v>
      </c>
      <c r="F166" s="27" t="s">
        <v>446</v>
      </c>
      <c r="G166" s="27">
        <v>30</v>
      </c>
      <c r="H166" s="27" t="s">
        <v>243</v>
      </c>
      <c r="I166" s="27">
        <v>3</v>
      </c>
      <c r="J166" s="27"/>
      <c r="K166" s="27"/>
    </row>
    <row r="167" spans="1:11" ht="16.5" x14ac:dyDescent="0.2">
      <c r="A167" s="59"/>
      <c r="B167" s="53"/>
      <c r="C167" s="27" t="s">
        <v>427</v>
      </c>
      <c r="D167" s="27" t="s">
        <v>244</v>
      </c>
      <c r="E167" s="27">
        <v>20000</v>
      </c>
      <c r="F167" s="27" t="s">
        <v>446</v>
      </c>
      <c r="G167" s="27">
        <v>40</v>
      </c>
      <c r="H167" s="27" t="s">
        <v>243</v>
      </c>
      <c r="I167" s="27">
        <v>1</v>
      </c>
      <c r="J167" s="27"/>
      <c r="K167" s="27"/>
    </row>
    <row r="168" spans="1:11" ht="16.5" x14ac:dyDescent="0.2">
      <c r="A168" s="59"/>
      <c r="B168" s="53"/>
      <c r="C168" s="27" t="s">
        <v>428</v>
      </c>
      <c r="D168" s="27" t="s">
        <v>244</v>
      </c>
      <c r="E168" s="27">
        <v>20000</v>
      </c>
      <c r="F168" s="27" t="s">
        <v>446</v>
      </c>
      <c r="G168" s="27">
        <v>50</v>
      </c>
      <c r="H168" s="27" t="s">
        <v>243</v>
      </c>
      <c r="I168" s="27">
        <v>4</v>
      </c>
      <c r="J168" s="27"/>
      <c r="K168" s="27"/>
    </row>
    <row r="169" spans="1:11" ht="16.5" x14ac:dyDescent="0.2">
      <c r="A169" s="59"/>
      <c r="B169" s="53"/>
      <c r="C169" s="27" t="s">
        <v>429</v>
      </c>
      <c r="D169" s="27" t="s">
        <v>244</v>
      </c>
      <c r="E169" s="27">
        <v>20000</v>
      </c>
      <c r="F169" s="27" t="s">
        <v>446</v>
      </c>
      <c r="G169" s="27">
        <v>10</v>
      </c>
      <c r="H169" s="27" t="s">
        <v>243</v>
      </c>
      <c r="I169" s="27">
        <v>2</v>
      </c>
      <c r="J169" s="27"/>
      <c r="K169" s="27"/>
    </row>
    <row r="170" spans="1:11" ht="16.5" x14ac:dyDescent="0.2">
      <c r="A170" s="59"/>
      <c r="B170" s="53"/>
      <c r="C170" s="27" t="s">
        <v>430</v>
      </c>
      <c r="D170" s="27" t="s">
        <v>244</v>
      </c>
      <c r="E170" s="27">
        <v>20000</v>
      </c>
      <c r="F170" s="27" t="s">
        <v>446</v>
      </c>
      <c r="G170" s="27">
        <v>10</v>
      </c>
      <c r="H170" s="27" t="s">
        <v>243</v>
      </c>
      <c r="I170" s="27">
        <v>1</v>
      </c>
      <c r="J170" s="27"/>
      <c r="K170" s="27"/>
    </row>
    <row r="171" spans="1:11" ht="16.5" x14ac:dyDescent="0.2">
      <c r="A171" s="59"/>
      <c r="B171" s="53"/>
      <c r="C171" s="27" t="s">
        <v>431</v>
      </c>
      <c r="D171" s="27" t="s">
        <v>244</v>
      </c>
      <c r="E171" s="27">
        <v>20000</v>
      </c>
      <c r="F171" s="27" t="s">
        <v>446</v>
      </c>
      <c r="G171" s="27">
        <v>20</v>
      </c>
      <c r="H171" s="27" t="s">
        <v>243</v>
      </c>
      <c r="I171" s="27">
        <v>2</v>
      </c>
      <c r="J171" s="27"/>
      <c r="K171" s="27"/>
    </row>
    <row r="172" spans="1:11" ht="16.5" x14ac:dyDescent="0.2">
      <c r="A172" s="59"/>
      <c r="B172" s="53"/>
      <c r="C172" s="27" t="s">
        <v>432</v>
      </c>
      <c r="D172" s="27" t="s">
        <v>244</v>
      </c>
      <c r="E172" s="27">
        <v>20000</v>
      </c>
      <c r="F172" s="27" t="s">
        <v>446</v>
      </c>
      <c r="G172" s="27">
        <v>20</v>
      </c>
      <c r="H172" s="27" t="s">
        <v>243</v>
      </c>
      <c r="I172" s="27">
        <v>2</v>
      </c>
      <c r="J172" s="27"/>
      <c r="K172" s="27"/>
    </row>
    <row r="173" spans="1:11" ht="16.5" x14ac:dyDescent="0.2">
      <c r="A173" s="59"/>
      <c r="B173" s="53"/>
      <c r="C173" s="27" t="s">
        <v>433</v>
      </c>
      <c r="D173" s="27" t="s">
        <v>244</v>
      </c>
      <c r="E173" s="27">
        <v>20000</v>
      </c>
      <c r="F173" s="27" t="s">
        <v>446</v>
      </c>
      <c r="G173" s="27">
        <v>30</v>
      </c>
      <c r="H173" s="27" t="s">
        <v>243</v>
      </c>
      <c r="I173" s="27">
        <v>3</v>
      </c>
      <c r="J173" s="27"/>
      <c r="K173" s="27"/>
    </row>
    <row r="174" spans="1:11" ht="16.5" x14ac:dyDescent="0.2">
      <c r="A174" s="59"/>
      <c r="B174" s="53"/>
      <c r="C174" s="27" t="s">
        <v>434</v>
      </c>
      <c r="D174" s="27" t="s">
        <v>244</v>
      </c>
      <c r="E174" s="27">
        <v>20000</v>
      </c>
      <c r="F174" s="27" t="s">
        <v>446</v>
      </c>
      <c r="G174" s="27">
        <v>40</v>
      </c>
      <c r="H174" s="27" t="s">
        <v>243</v>
      </c>
      <c r="I174" s="27">
        <v>1</v>
      </c>
      <c r="J174" s="27"/>
      <c r="K174" s="27"/>
    </row>
    <row r="175" spans="1:11" ht="16.5" x14ac:dyDescent="0.2">
      <c r="A175" s="59"/>
      <c r="B175" s="53"/>
      <c r="C175" s="27" t="s">
        <v>435</v>
      </c>
      <c r="D175" s="27" t="s">
        <v>244</v>
      </c>
      <c r="E175" s="27">
        <v>20000</v>
      </c>
      <c r="F175" s="27" t="s">
        <v>446</v>
      </c>
      <c r="G175" s="27">
        <v>50</v>
      </c>
      <c r="H175" s="27" t="s">
        <v>243</v>
      </c>
      <c r="I175" s="27">
        <v>4</v>
      </c>
      <c r="J175" s="27"/>
      <c r="K175" s="27"/>
    </row>
    <row r="176" spans="1:11" ht="16.5" x14ac:dyDescent="0.2">
      <c r="A176" s="59"/>
      <c r="B176" s="53" t="s">
        <v>448</v>
      </c>
      <c r="C176" s="27" t="s">
        <v>436</v>
      </c>
      <c r="D176" s="27" t="s">
        <v>244</v>
      </c>
      <c r="E176" s="27">
        <v>5000</v>
      </c>
      <c r="F176" s="27" t="s">
        <v>446</v>
      </c>
      <c r="G176" s="27">
        <v>10</v>
      </c>
      <c r="H176" s="27" t="s">
        <v>245</v>
      </c>
      <c r="I176" s="27">
        <v>50</v>
      </c>
      <c r="J176" s="27"/>
      <c r="K176" s="27"/>
    </row>
    <row r="177" spans="1:11" ht="16.5" x14ac:dyDescent="0.2">
      <c r="A177" s="59"/>
      <c r="B177" s="53"/>
      <c r="C177" s="27" t="s">
        <v>437</v>
      </c>
      <c r="D177" s="27" t="s">
        <v>244</v>
      </c>
      <c r="E177" s="27">
        <v>10000</v>
      </c>
      <c r="F177" s="27" t="s">
        <v>446</v>
      </c>
      <c r="G177" s="27">
        <v>10</v>
      </c>
      <c r="H177" s="27" t="s">
        <v>245</v>
      </c>
      <c r="I177" s="27">
        <v>100</v>
      </c>
      <c r="J177" s="27"/>
      <c r="K177" s="27"/>
    </row>
    <row r="178" spans="1:11" ht="16.5" x14ac:dyDescent="0.2">
      <c r="A178" s="59"/>
      <c r="B178" s="53"/>
      <c r="C178" s="27" t="s">
        <v>438</v>
      </c>
      <c r="D178" s="27" t="s">
        <v>244</v>
      </c>
      <c r="E178" s="27">
        <v>15000</v>
      </c>
      <c r="F178" s="27" t="s">
        <v>446</v>
      </c>
      <c r="G178" s="27">
        <v>20</v>
      </c>
      <c r="H178" s="27" t="s">
        <v>245</v>
      </c>
      <c r="I178" s="27">
        <v>200</v>
      </c>
      <c r="J178" s="27"/>
      <c r="K178" s="27"/>
    </row>
    <row r="179" spans="1:11" ht="16.5" x14ac:dyDescent="0.2">
      <c r="A179" s="59"/>
      <c r="B179" s="53"/>
      <c r="C179" s="27" t="s">
        <v>439</v>
      </c>
      <c r="D179" s="27" t="s">
        <v>244</v>
      </c>
      <c r="E179" s="27">
        <v>20000</v>
      </c>
      <c r="F179" s="27" t="s">
        <v>446</v>
      </c>
      <c r="G179" s="27">
        <v>30</v>
      </c>
      <c r="H179" s="27" t="s">
        <v>245</v>
      </c>
      <c r="I179" s="27">
        <v>500</v>
      </c>
      <c r="J179" s="27"/>
      <c r="K179" s="27"/>
    </row>
    <row r="180" spans="1:11" ht="16.5" x14ac:dyDescent="0.2">
      <c r="A180" s="59"/>
      <c r="B180" s="53"/>
      <c r="C180" s="27" t="s">
        <v>440</v>
      </c>
      <c r="D180" s="27" t="s">
        <v>244</v>
      </c>
      <c r="E180" s="27">
        <v>5000</v>
      </c>
      <c r="F180" s="27" t="s">
        <v>446</v>
      </c>
      <c r="G180" s="27">
        <v>10</v>
      </c>
      <c r="H180" s="27" t="s">
        <v>243</v>
      </c>
      <c r="I180" s="27">
        <v>1</v>
      </c>
      <c r="J180" s="27"/>
      <c r="K180" s="27"/>
    </row>
    <row r="181" spans="1:11" ht="16.5" x14ac:dyDescent="0.2">
      <c r="A181" s="59"/>
      <c r="B181" s="53"/>
      <c r="C181" s="27" t="s">
        <v>441</v>
      </c>
      <c r="D181" s="27" t="s">
        <v>244</v>
      </c>
      <c r="E181" s="27">
        <v>10000</v>
      </c>
      <c r="F181" s="27" t="s">
        <v>446</v>
      </c>
      <c r="G181" s="27">
        <v>10</v>
      </c>
      <c r="H181" s="27" t="s">
        <v>243</v>
      </c>
      <c r="I181" s="27">
        <v>2</v>
      </c>
      <c r="J181" s="27"/>
      <c r="K181" s="27"/>
    </row>
    <row r="182" spans="1:11" ht="16.5" x14ac:dyDescent="0.2">
      <c r="A182" s="59"/>
      <c r="B182" s="53"/>
      <c r="C182" s="27" t="s">
        <v>442</v>
      </c>
      <c r="D182" s="27" t="s">
        <v>244</v>
      </c>
      <c r="E182" s="27">
        <v>15000</v>
      </c>
      <c r="F182" s="27" t="s">
        <v>446</v>
      </c>
      <c r="G182" s="27">
        <v>20</v>
      </c>
      <c r="H182" s="27" t="s">
        <v>243</v>
      </c>
      <c r="I182" s="27">
        <v>3</v>
      </c>
      <c r="J182" s="27"/>
      <c r="K182" s="27"/>
    </row>
    <row r="183" spans="1:11" ht="16.5" x14ac:dyDescent="0.2">
      <c r="A183" s="59"/>
      <c r="B183" s="53"/>
      <c r="C183" s="27" t="s">
        <v>443</v>
      </c>
      <c r="D183" s="27" t="s">
        <v>244</v>
      </c>
      <c r="E183" s="27">
        <v>20000</v>
      </c>
      <c r="F183" s="27" t="s">
        <v>446</v>
      </c>
      <c r="G183" s="27">
        <v>30</v>
      </c>
      <c r="H183" s="27" t="s">
        <v>243</v>
      </c>
      <c r="I183" s="27">
        <v>4</v>
      </c>
      <c r="J183" s="27"/>
      <c r="K183" s="27"/>
    </row>
    <row r="184" spans="1:11" ht="16.5" x14ac:dyDescent="0.2">
      <c r="A184" s="59"/>
      <c r="B184" s="53"/>
      <c r="C184" s="27" t="s">
        <v>444</v>
      </c>
      <c r="D184" s="27" t="s">
        <v>244</v>
      </c>
      <c r="E184" s="27">
        <v>25000</v>
      </c>
      <c r="F184" s="27" t="s">
        <v>446</v>
      </c>
      <c r="G184" s="27">
        <v>40</v>
      </c>
      <c r="H184" s="27" t="s">
        <v>243</v>
      </c>
      <c r="I184" s="27">
        <v>5</v>
      </c>
      <c r="J184" s="27"/>
      <c r="K184" s="27"/>
    </row>
    <row r="185" spans="1:11" ht="16.5" x14ac:dyDescent="0.2">
      <c r="A185" s="59"/>
      <c r="B185" s="53"/>
      <c r="C185" s="27" t="s">
        <v>445</v>
      </c>
      <c r="D185" s="27" t="s">
        <v>244</v>
      </c>
      <c r="E185" s="27">
        <v>30000</v>
      </c>
      <c r="F185" s="27" t="s">
        <v>446</v>
      </c>
      <c r="G185" s="27">
        <v>50</v>
      </c>
      <c r="H185" s="27" t="s">
        <v>243</v>
      </c>
      <c r="I185" s="27">
        <v>6</v>
      </c>
      <c r="J185" s="27"/>
      <c r="K185" s="27"/>
    </row>
    <row r="186" spans="1:11" ht="16.5" x14ac:dyDescent="0.2">
      <c r="A186" s="59"/>
      <c r="B186" s="53" t="s">
        <v>418</v>
      </c>
      <c r="C186" s="27" t="s">
        <v>365</v>
      </c>
      <c r="D186" s="27" t="s">
        <v>318</v>
      </c>
      <c r="E186" s="27">
        <v>3</v>
      </c>
      <c r="F186" s="27"/>
      <c r="G186" s="27"/>
      <c r="H186" s="27"/>
      <c r="I186" s="27"/>
      <c r="J186" s="27"/>
      <c r="K186" s="27"/>
    </row>
    <row r="187" spans="1:11" ht="16.5" x14ac:dyDescent="0.2">
      <c r="A187" s="59"/>
      <c r="B187" s="53"/>
      <c r="C187" s="27" t="s">
        <v>449</v>
      </c>
      <c r="D187" s="27" t="s">
        <v>323</v>
      </c>
      <c r="E187" s="27">
        <v>10</v>
      </c>
      <c r="F187" s="27"/>
      <c r="G187" s="27"/>
      <c r="H187" s="27"/>
      <c r="I187" s="27"/>
      <c r="J187" s="27"/>
      <c r="K187" s="27"/>
    </row>
    <row r="188" spans="1:11" ht="16.5" customHeight="1" x14ac:dyDescent="0.2">
      <c r="A188" s="65" t="s">
        <v>499</v>
      </c>
      <c r="B188" s="53" t="s">
        <v>203</v>
      </c>
      <c r="C188" s="27" t="s">
        <v>269</v>
      </c>
      <c r="D188" s="27"/>
      <c r="E188" s="27"/>
      <c r="F188" s="27"/>
      <c r="G188" s="27"/>
      <c r="H188" s="27"/>
      <c r="I188" s="27"/>
      <c r="J188" s="27"/>
      <c r="K188" s="27"/>
    </row>
    <row r="189" spans="1:11" ht="16.5" customHeight="1" x14ac:dyDescent="0.2">
      <c r="A189" s="66"/>
      <c r="B189" s="53"/>
      <c r="C189" s="27" t="s">
        <v>451</v>
      </c>
      <c r="D189" s="27"/>
      <c r="E189" s="27"/>
      <c r="F189" s="27"/>
      <c r="G189" s="27"/>
      <c r="H189" s="27"/>
      <c r="I189" s="27"/>
      <c r="J189" s="27"/>
      <c r="K189" s="27"/>
    </row>
    <row r="190" spans="1:11" ht="16.5" customHeight="1" x14ac:dyDescent="0.2">
      <c r="A190" s="66"/>
      <c r="B190" s="53"/>
      <c r="C190" s="27" t="s">
        <v>452</v>
      </c>
      <c r="D190" s="27"/>
      <c r="E190" s="27"/>
      <c r="F190" s="27"/>
      <c r="G190" s="27"/>
      <c r="H190" s="27"/>
      <c r="I190" s="27"/>
      <c r="J190" s="27"/>
      <c r="K190" s="27"/>
    </row>
    <row r="191" spans="1:11" ht="16.5" customHeight="1" x14ac:dyDescent="0.2">
      <c r="A191" s="66"/>
      <c r="B191" s="53" t="s">
        <v>492</v>
      </c>
      <c r="C191" s="27" t="s">
        <v>453</v>
      </c>
      <c r="D191" s="27"/>
      <c r="E191" s="27"/>
      <c r="F191" s="27"/>
      <c r="G191" s="27"/>
      <c r="H191" s="27"/>
      <c r="I191" s="27"/>
      <c r="J191" s="27"/>
      <c r="K191" s="27"/>
    </row>
    <row r="192" spans="1:11" ht="16.5" customHeight="1" x14ac:dyDescent="0.2">
      <c r="A192" s="66"/>
      <c r="B192" s="53"/>
      <c r="C192" s="27" t="s">
        <v>454</v>
      </c>
      <c r="D192" s="27"/>
      <c r="E192" s="27"/>
      <c r="F192" s="27"/>
      <c r="G192" s="27"/>
      <c r="H192" s="27"/>
      <c r="I192" s="27"/>
      <c r="J192" s="27"/>
      <c r="K192" s="27"/>
    </row>
    <row r="193" spans="1:11" ht="16.5" customHeight="1" x14ac:dyDescent="0.2">
      <c r="A193" s="66"/>
      <c r="B193" s="53"/>
      <c r="C193" s="27" t="s">
        <v>455</v>
      </c>
      <c r="D193" s="27"/>
      <c r="E193" s="27"/>
      <c r="F193" s="27"/>
      <c r="G193" s="27"/>
      <c r="H193" s="27"/>
      <c r="I193" s="27"/>
      <c r="J193" s="27"/>
      <c r="K193" s="27"/>
    </row>
    <row r="194" spans="1:11" ht="16.5" customHeight="1" x14ac:dyDescent="0.2">
      <c r="A194" s="66"/>
      <c r="B194" s="53"/>
      <c r="C194" s="27" t="s">
        <v>456</v>
      </c>
      <c r="D194" s="27"/>
      <c r="E194" s="27"/>
      <c r="F194" s="27"/>
      <c r="G194" s="27"/>
      <c r="H194" s="27"/>
      <c r="I194" s="27"/>
      <c r="J194" s="27"/>
      <c r="K194" s="27"/>
    </row>
    <row r="195" spans="1:11" ht="16.5" customHeight="1" x14ac:dyDescent="0.2">
      <c r="A195" s="66"/>
      <c r="B195" s="53"/>
      <c r="C195" s="27" t="s">
        <v>457</v>
      </c>
      <c r="D195" s="27"/>
      <c r="E195" s="27"/>
      <c r="F195" s="27"/>
      <c r="G195" s="27"/>
      <c r="H195" s="27"/>
      <c r="I195" s="27"/>
      <c r="J195" s="27"/>
      <c r="K195" s="27"/>
    </row>
    <row r="196" spans="1:11" ht="16.5" customHeight="1" x14ac:dyDescent="0.2">
      <c r="A196" s="66"/>
      <c r="B196" s="53"/>
      <c r="C196" s="27" t="s">
        <v>458</v>
      </c>
      <c r="D196" s="27"/>
      <c r="E196" s="27"/>
      <c r="F196" s="27"/>
      <c r="G196" s="27"/>
      <c r="H196" s="27"/>
      <c r="I196" s="27"/>
      <c r="J196" s="27"/>
      <c r="K196" s="27"/>
    </row>
    <row r="197" spans="1:11" ht="16.5" customHeight="1" x14ac:dyDescent="0.2">
      <c r="A197" s="66"/>
      <c r="B197" s="53"/>
      <c r="C197" s="27" t="s">
        <v>459</v>
      </c>
      <c r="D197" s="27"/>
      <c r="E197" s="27"/>
      <c r="F197" s="27"/>
      <c r="G197" s="27"/>
      <c r="H197" s="27"/>
      <c r="I197" s="27"/>
      <c r="J197" s="27"/>
      <c r="K197" s="27"/>
    </row>
    <row r="198" spans="1:11" ht="16.5" customHeight="1" x14ac:dyDescent="0.2">
      <c r="A198" s="66"/>
      <c r="B198" s="53"/>
      <c r="C198" s="27" t="s">
        <v>460</v>
      </c>
      <c r="D198" s="27"/>
      <c r="E198" s="27"/>
      <c r="F198" s="27"/>
      <c r="G198" s="27"/>
      <c r="H198" s="27"/>
      <c r="I198" s="27"/>
      <c r="J198" s="27"/>
      <c r="K198" s="27"/>
    </row>
    <row r="199" spans="1:11" ht="16.5" customHeight="1" x14ac:dyDescent="0.2">
      <c r="A199" s="66"/>
      <c r="B199" s="53"/>
      <c r="C199" s="27" t="s">
        <v>461</v>
      </c>
      <c r="D199" s="27"/>
      <c r="E199" s="27"/>
      <c r="F199" s="27"/>
      <c r="G199" s="27"/>
      <c r="H199" s="27"/>
      <c r="I199" s="27"/>
      <c r="J199" s="27"/>
      <c r="K199" s="27"/>
    </row>
    <row r="200" spans="1:11" ht="16.5" customHeight="1" x14ac:dyDescent="0.2">
      <c r="A200" s="66"/>
      <c r="B200" s="53"/>
      <c r="C200" s="27" t="s">
        <v>462</v>
      </c>
      <c r="D200" s="27"/>
      <c r="E200" s="27"/>
      <c r="F200" s="27"/>
      <c r="G200" s="27"/>
      <c r="H200" s="27"/>
      <c r="I200" s="27"/>
      <c r="J200" s="27"/>
      <c r="K200" s="27"/>
    </row>
    <row r="201" spans="1:11" ht="16.5" customHeight="1" x14ac:dyDescent="0.2">
      <c r="A201" s="66"/>
      <c r="B201" s="53"/>
      <c r="C201" s="27" t="s">
        <v>463</v>
      </c>
      <c r="D201" s="27"/>
      <c r="E201" s="27"/>
      <c r="F201" s="27"/>
      <c r="G201" s="27"/>
      <c r="H201" s="27"/>
      <c r="I201" s="27"/>
      <c r="J201" s="27"/>
      <c r="K201" s="27"/>
    </row>
    <row r="202" spans="1:11" ht="16.5" customHeight="1" x14ac:dyDescent="0.2">
      <c r="A202" s="66"/>
      <c r="B202" s="53"/>
      <c r="C202" s="27" t="s">
        <v>464</v>
      </c>
      <c r="D202" s="27"/>
      <c r="E202" s="27"/>
      <c r="F202" s="27"/>
      <c r="G202" s="27"/>
      <c r="H202" s="27"/>
      <c r="I202" s="27"/>
      <c r="J202" s="27"/>
      <c r="K202" s="27"/>
    </row>
    <row r="203" spans="1:11" ht="16.5" customHeight="1" x14ac:dyDescent="0.2">
      <c r="A203" s="66"/>
      <c r="B203" s="53" t="s">
        <v>493</v>
      </c>
      <c r="C203" s="27" t="s">
        <v>465</v>
      </c>
      <c r="D203" s="27"/>
      <c r="E203" s="27"/>
      <c r="F203" s="27"/>
      <c r="G203" s="27"/>
      <c r="H203" s="27"/>
      <c r="I203" s="27"/>
      <c r="J203" s="27"/>
      <c r="K203" s="27"/>
    </row>
    <row r="204" spans="1:11" ht="16.5" customHeight="1" x14ac:dyDescent="0.2">
      <c r="A204" s="66"/>
      <c r="B204" s="53"/>
      <c r="C204" s="27" t="s">
        <v>466</v>
      </c>
      <c r="D204" s="27"/>
      <c r="E204" s="27"/>
      <c r="F204" s="27"/>
      <c r="G204" s="27"/>
      <c r="H204" s="27"/>
      <c r="I204" s="27"/>
      <c r="J204" s="27"/>
      <c r="K204" s="27"/>
    </row>
    <row r="205" spans="1:11" ht="16.5" customHeight="1" x14ac:dyDescent="0.2">
      <c r="A205" s="66"/>
      <c r="B205" s="53"/>
      <c r="C205" s="27" t="s">
        <v>467</v>
      </c>
      <c r="D205" s="27"/>
      <c r="E205" s="27"/>
      <c r="F205" s="27"/>
      <c r="G205" s="27"/>
      <c r="H205" s="27"/>
      <c r="I205" s="27"/>
      <c r="J205" s="27"/>
      <c r="K205" s="27"/>
    </row>
    <row r="206" spans="1:11" ht="16.5" customHeight="1" x14ac:dyDescent="0.2">
      <c r="A206" s="66"/>
      <c r="B206" s="53"/>
      <c r="C206" s="27" t="s">
        <v>468</v>
      </c>
      <c r="D206" s="27"/>
      <c r="E206" s="27"/>
      <c r="F206" s="27"/>
      <c r="G206" s="27"/>
      <c r="H206" s="27"/>
      <c r="I206" s="27"/>
      <c r="J206" s="27"/>
      <c r="K206" s="27"/>
    </row>
    <row r="207" spans="1:11" ht="16.5" customHeight="1" x14ac:dyDescent="0.2">
      <c r="A207" s="66"/>
      <c r="B207" s="53"/>
      <c r="C207" s="27" t="s">
        <v>469</v>
      </c>
      <c r="D207" s="27"/>
      <c r="E207" s="27"/>
      <c r="F207" s="27"/>
      <c r="G207" s="27"/>
      <c r="H207" s="27"/>
      <c r="I207" s="27"/>
      <c r="J207" s="27"/>
      <c r="K207" s="27"/>
    </row>
    <row r="208" spans="1:11" ht="16.5" customHeight="1" x14ac:dyDescent="0.2">
      <c r="A208" s="66"/>
      <c r="B208" s="53"/>
      <c r="C208" s="27" t="s">
        <v>470</v>
      </c>
      <c r="D208" s="27"/>
      <c r="E208" s="27"/>
      <c r="F208" s="27"/>
      <c r="G208" s="27"/>
      <c r="H208" s="27"/>
      <c r="I208" s="27"/>
      <c r="J208" s="27"/>
      <c r="K208" s="27"/>
    </row>
    <row r="209" spans="1:11" ht="16.5" customHeight="1" x14ac:dyDescent="0.2">
      <c r="A209" s="66"/>
      <c r="B209" s="53"/>
      <c r="C209" s="27" t="s">
        <v>471</v>
      </c>
      <c r="D209" s="27"/>
      <c r="E209" s="27"/>
      <c r="F209" s="27"/>
      <c r="G209" s="27"/>
      <c r="H209" s="27"/>
      <c r="I209" s="27"/>
      <c r="J209" s="27"/>
      <c r="K209" s="27"/>
    </row>
    <row r="210" spans="1:11" ht="16.5" customHeight="1" x14ac:dyDescent="0.2">
      <c r="A210" s="66"/>
      <c r="B210" s="53"/>
      <c r="C210" s="27" t="s">
        <v>472</v>
      </c>
      <c r="D210" s="27"/>
      <c r="E210" s="27"/>
      <c r="F210" s="27"/>
      <c r="G210" s="27"/>
      <c r="H210" s="27"/>
      <c r="I210" s="27"/>
      <c r="J210" s="27"/>
      <c r="K210" s="27"/>
    </row>
    <row r="211" spans="1:11" ht="16.5" customHeight="1" x14ac:dyDescent="0.2">
      <c r="A211" s="66"/>
      <c r="B211" s="53"/>
      <c r="C211" s="27" t="s">
        <v>473</v>
      </c>
      <c r="D211" s="27"/>
      <c r="E211" s="27"/>
      <c r="F211" s="27"/>
      <c r="G211" s="27"/>
      <c r="H211" s="27"/>
      <c r="I211" s="27"/>
      <c r="J211" s="27"/>
      <c r="K211" s="27"/>
    </row>
    <row r="212" spans="1:11" ht="16.5" customHeight="1" x14ac:dyDescent="0.2">
      <c r="A212" s="66"/>
      <c r="B212" s="53"/>
      <c r="C212" s="27" t="s">
        <v>474</v>
      </c>
      <c r="D212" s="27"/>
      <c r="E212" s="27"/>
      <c r="F212" s="27"/>
      <c r="G212" s="27"/>
      <c r="H212" s="27"/>
      <c r="I212" s="27"/>
      <c r="J212" s="27"/>
      <c r="K212" s="27"/>
    </row>
    <row r="213" spans="1:11" ht="16.5" customHeight="1" x14ac:dyDescent="0.2">
      <c r="A213" s="66"/>
      <c r="B213" s="53"/>
      <c r="C213" s="27" t="s">
        <v>475</v>
      </c>
      <c r="D213" s="27"/>
      <c r="E213" s="27"/>
      <c r="F213" s="27"/>
      <c r="G213" s="27"/>
      <c r="H213" s="27"/>
      <c r="I213" s="27"/>
      <c r="J213" s="27"/>
      <c r="K213" s="27"/>
    </row>
    <row r="214" spans="1:11" ht="16.5" customHeight="1" x14ac:dyDescent="0.2">
      <c r="A214" s="66"/>
      <c r="B214" s="53"/>
      <c r="C214" s="27" t="s">
        <v>476</v>
      </c>
      <c r="D214" s="27"/>
      <c r="E214" s="27"/>
      <c r="F214" s="27"/>
      <c r="G214" s="27"/>
      <c r="H214" s="27"/>
      <c r="I214" s="27"/>
      <c r="J214" s="27"/>
      <c r="K214" s="27"/>
    </row>
    <row r="215" spans="1:11" ht="16.5" customHeight="1" x14ac:dyDescent="0.2">
      <c r="A215" s="66"/>
      <c r="B215" s="53"/>
      <c r="C215" s="27" t="s">
        <v>477</v>
      </c>
      <c r="D215" s="27"/>
      <c r="E215" s="27"/>
      <c r="F215" s="27"/>
      <c r="G215" s="27"/>
      <c r="H215" s="27"/>
      <c r="I215" s="27"/>
      <c r="J215" s="27"/>
      <c r="K215" s="27"/>
    </row>
    <row r="216" spans="1:11" ht="16.5" customHeight="1" x14ac:dyDescent="0.2">
      <c r="A216" s="66"/>
      <c r="B216" s="53"/>
      <c r="C216" s="27" t="s">
        <v>478</v>
      </c>
      <c r="D216" s="27"/>
      <c r="E216" s="27"/>
      <c r="F216" s="27"/>
      <c r="G216" s="27"/>
      <c r="H216" s="27"/>
      <c r="I216" s="27"/>
      <c r="J216" s="27"/>
      <c r="K216" s="27"/>
    </row>
    <row r="217" spans="1:11" ht="16.5" customHeight="1" x14ac:dyDescent="0.2">
      <c r="A217" s="66"/>
      <c r="B217" s="53"/>
      <c r="C217" s="27" t="s">
        <v>479</v>
      </c>
      <c r="D217" s="27"/>
      <c r="E217" s="27"/>
      <c r="F217" s="27"/>
      <c r="G217" s="27"/>
      <c r="H217" s="27"/>
      <c r="I217" s="27"/>
      <c r="J217" s="27"/>
      <c r="K217" s="27"/>
    </row>
    <row r="218" spans="1:11" ht="16.5" customHeight="1" x14ac:dyDescent="0.2">
      <c r="A218" s="66"/>
      <c r="B218" s="53"/>
      <c r="C218" s="27" t="s">
        <v>480</v>
      </c>
      <c r="D218" s="27"/>
      <c r="E218" s="27"/>
      <c r="F218" s="27"/>
      <c r="G218" s="27"/>
      <c r="H218" s="27"/>
      <c r="I218" s="27"/>
      <c r="J218" s="27"/>
      <c r="K218" s="27"/>
    </row>
    <row r="219" spans="1:11" ht="16.5" customHeight="1" x14ac:dyDescent="0.2">
      <c r="A219" s="66"/>
      <c r="B219" s="53"/>
      <c r="C219" s="27" t="s">
        <v>481</v>
      </c>
      <c r="D219" s="27"/>
      <c r="E219" s="27"/>
      <c r="F219" s="27"/>
      <c r="G219" s="27"/>
      <c r="H219" s="27"/>
      <c r="I219" s="27"/>
      <c r="J219" s="27"/>
      <c r="K219" s="27"/>
    </row>
    <row r="220" spans="1:11" ht="16.5" customHeight="1" x14ac:dyDescent="0.2">
      <c r="A220" s="66"/>
      <c r="B220" s="53"/>
      <c r="C220" s="27" t="s">
        <v>482</v>
      </c>
      <c r="D220" s="27"/>
      <c r="E220" s="27"/>
      <c r="F220" s="27"/>
      <c r="G220" s="27"/>
      <c r="H220" s="27"/>
      <c r="I220" s="27"/>
      <c r="J220" s="27"/>
      <c r="K220" s="27"/>
    </row>
    <row r="221" spans="1:11" ht="16.5" customHeight="1" x14ac:dyDescent="0.2">
      <c r="A221" s="66"/>
      <c r="B221" s="53"/>
      <c r="C221" s="27" t="s">
        <v>483</v>
      </c>
      <c r="D221" s="27"/>
      <c r="E221" s="27"/>
      <c r="F221" s="27"/>
      <c r="G221" s="27"/>
      <c r="H221" s="27"/>
      <c r="I221" s="27"/>
      <c r="J221" s="27"/>
      <c r="K221" s="27"/>
    </row>
    <row r="222" spans="1:11" ht="16.5" customHeight="1" x14ac:dyDescent="0.2">
      <c r="A222" s="66"/>
      <c r="B222" s="53"/>
      <c r="C222" s="27" t="s">
        <v>484</v>
      </c>
      <c r="D222" s="27"/>
      <c r="E222" s="27"/>
      <c r="F222" s="27"/>
      <c r="G222" s="27"/>
      <c r="H222" s="27"/>
      <c r="I222" s="27"/>
      <c r="J222" s="27"/>
      <c r="K222" s="27"/>
    </row>
    <row r="223" spans="1:11" ht="16.5" customHeight="1" x14ac:dyDescent="0.2">
      <c r="A223" s="66"/>
      <c r="B223" s="53"/>
      <c r="C223" s="27" t="s">
        <v>485</v>
      </c>
      <c r="D223" s="27"/>
      <c r="E223" s="27"/>
      <c r="F223" s="27"/>
      <c r="G223" s="27"/>
      <c r="H223" s="27"/>
      <c r="I223" s="27"/>
      <c r="J223" s="27"/>
      <c r="K223" s="27"/>
    </row>
    <row r="224" spans="1:11" ht="16.5" customHeight="1" x14ac:dyDescent="0.2">
      <c r="A224" s="66"/>
      <c r="B224" s="53"/>
      <c r="C224" s="27" t="s">
        <v>486</v>
      </c>
      <c r="D224" s="27"/>
      <c r="E224" s="27"/>
      <c r="F224" s="27"/>
      <c r="G224" s="27"/>
      <c r="H224" s="27"/>
      <c r="I224" s="27"/>
      <c r="J224" s="27"/>
      <c r="K224" s="27"/>
    </row>
    <row r="225" spans="1:11" ht="16.5" customHeight="1" x14ac:dyDescent="0.2">
      <c r="A225" s="66"/>
      <c r="B225" s="53"/>
      <c r="C225" s="27" t="s">
        <v>487</v>
      </c>
      <c r="D225" s="27"/>
      <c r="E225" s="27"/>
      <c r="F225" s="27"/>
      <c r="G225" s="27"/>
      <c r="H225" s="27"/>
      <c r="I225" s="27"/>
      <c r="J225" s="27"/>
      <c r="K225" s="27"/>
    </row>
    <row r="226" spans="1:11" ht="16.5" customHeight="1" x14ac:dyDescent="0.2">
      <c r="A226" s="66"/>
      <c r="B226" s="53"/>
      <c r="C226" s="27" t="s">
        <v>488</v>
      </c>
      <c r="D226" s="27"/>
      <c r="E226" s="27"/>
      <c r="F226" s="27"/>
      <c r="G226" s="27"/>
      <c r="H226" s="27"/>
      <c r="I226" s="27"/>
      <c r="J226" s="27"/>
      <c r="K226" s="27"/>
    </row>
    <row r="227" spans="1:11" ht="16.5" customHeight="1" x14ac:dyDescent="0.2">
      <c r="A227" s="66"/>
      <c r="B227" s="53"/>
      <c r="C227" s="27" t="s">
        <v>489</v>
      </c>
      <c r="D227" s="27"/>
      <c r="E227" s="27"/>
      <c r="F227" s="27"/>
      <c r="G227" s="27"/>
      <c r="H227" s="27"/>
      <c r="I227" s="27"/>
      <c r="J227" s="27"/>
      <c r="K227" s="27"/>
    </row>
    <row r="228" spans="1:11" ht="16.5" customHeight="1" x14ac:dyDescent="0.2">
      <c r="A228" s="66"/>
      <c r="B228" s="53"/>
      <c r="C228" s="27" t="s">
        <v>490</v>
      </c>
      <c r="D228" s="27"/>
      <c r="E228" s="27"/>
      <c r="F228" s="27"/>
      <c r="G228" s="27"/>
      <c r="H228" s="27"/>
      <c r="I228" s="27"/>
      <c r="J228" s="27"/>
      <c r="K228" s="27"/>
    </row>
    <row r="229" spans="1:11" ht="16.5" customHeight="1" x14ac:dyDescent="0.2">
      <c r="A229" s="66"/>
      <c r="B229" s="53"/>
      <c r="C229" s="27" t="s">
        <v>491</v>
      </c>
      <c r="D229" s="27"/>
      <c r="E229" s="27"/>
      <c r="F229" s="27"/>
      <c r="G229" s="27"/>
      <c r="H229" s="27"/>
      <c r="I229" s="27"/>
      <c r="J229" s="27"/>
      <c r="K229" s="27"/>
    </row>
    <row r="230" spans="1:11" ht="16.5" customHeight="1" x14ac:dyDescent="0.2">
      <c r="A230" s="66"/>
      <c r="B230" s="53" t="s">
        <v>498</v>
      </c>
      <c r="C230" s="27" t="s">
        <v>496</v>
      </c>
      <c r="D230" s="27" t="s">
        <v>494</v>
      </c>
      <c r="E230" s="27">
        <v>2000</v>
      </c>
      <c r="F230" s="27"/>
      <c r="G230" s="27"/>
      <c r="H230" s="27"/>
      <c r="I230" s="27"/>
      <c r="J230" s="27"/>
      <c r="K230" s="27"/>
    </row>
    <row r="231" spans="1:11" ht="16.5" customHeight="1" x14ac:dyDescent="0.2">
      <c r="A231" s="67"/>
      <c r="B231" s="53"/>
      <c r="C231" s="27" t="s">
        <v>497</v>
      </c>
      <c r="D231" s="27" t="s">
        <v>495</v>
      </c>
      <c r="E231" s="27">
        <v>10</v>
      </c>
      <c r="F231" s="27"/>
      <c r="G231" s="27"/>
      <c r="H231" s="27"/>
      <c r="I231" s="27"/>
      <c r="J231" s="27"/>
      <c r="K231" s="27"/>
    </row>
    <row r="232" spans="1:11" ht="16.5" customHeight="1" x14ac:dyDescent="0.2">
      <c r="A232" s="62" t="s">
        <v>551</v>
      </c>
      <c r="B232" s="53" t="s">
        <v>203</v>
      </c>
      <c r="C232" s="27" t="s">
        <v>269</v>
      </c>
      <c r="D232" s="27" t="s">
        <v>546</v>
      </c>
      <c r="E232" s="27">
        <v>1</v>
      </c>
      <c r="F232" s="27" t="s">
        <v>272</v>
      </c>
      <c r="G232" s="27">
        <v>5</v>
      </c>
      <c r="H232" s="27"/>
      <c r="I232" s="27"/>
      <c r="J232" s="27"/>
      <c r="K232" s="27"/>
    </row>
    <row r="233" spans="1:11" ht="16.5" customHeight="1" x14ac:dyDescent="0.2">
      <c r="A233" s="63"/>
      <c r="B233" s="53"/>
      <c r="C233" s="27" t="s">
        <v>500</v>
      </c>
      <c r="D233" s="27" t="s">
        <v>245</v>
      </c>
      <c r="E233" s="27">
        <v>250</v>
      </c>
      <c r="F233" s="27" t="s">
        <v>272</v>
      </c>
      <c r="G233" s="27">
        <v>5</v>
      </c>
      <c r="H233" s="27"/>
      <c r="I233" s="27"/>
      <c r="J233" s="27"/>
      <c r="K233" s="27"/>
    </row>
    <row r="234" spans="1:11" ht="16.5" customHeight="1" x14ac:dyDescent="0.2">
      <c r="A234" s="63"/>
      <c r="B234" s="53"/>
      <c r="C234" s="27" t="s">
        <v>501</v>
      </c>
      <c r="D234" s="27" t="s">
        <v>245</v>
      </c>
      <c r="E234" s="27">
        <v>250</v>
      </c>
      <c r="F234" s="27" t="s">
        <v>272</v>
      </c>
      <c r="G234" s="27">
        <v>10</v>
      </c>
      <c r="H234" s="27"/>
      <c r="I234" s="27"/>
      <c r="J234" s="27"/>
      <c r="K234" s="27"/>
    </row>
    <row r="235" spans="1:11" ht="16.5" customHeight="1" x14ac:dyDescent="0.2">
      <c r="A235" s="63"/>
      <c r="B235" s="53" t="s">
        <v>538</v>
      </c>
      <c r="C235" s="27" t="s">
        <v>502</v>
      </c>
      <c r="D235" s="27" t="s">
        <v>244</v>
      </c>
      <c r="E235" s="27">
        <v>12500</v>
      </c>
      <c r="F235" s="27" t="s">
        <v>446</v>
      </c>
      <c r="G235" s="27">
        <v>5</v>
      </c>
      <c r="H235" s="27"/>
      <c r="I235" s="27"/>
      <c r="J235" s="27"/>
      <c r="K235" s="27"/>
    </row>
    <row r="236" spans="1:11" ht="16.5" customHeight="1" x14ac:dyDescent="0.2">
      <c r="A236" s="63"/>
      <c r="B236" s="53"/>
      <c r="C236" s="27" t="s">
        <v>503</v>
      </c>
      <c r="D236" s="27" t="s">
        <v>244</v>
      </c>
      <c r="E236" s="27">
        <v>12500</v>
      </c>
      <c r="F236" s="27" t="s">
        <v>446</v>
      </c>
      <c r="G236" s="27">
        <v>10</v>
      </c>
      <c r="H236" s="27"/>
      <c r="I236" s="27"/>
      <c r="J236" s="27"/>
      <c r="K236" s="27"/>
    </row>
    <row r="237" spans="1:11" ht="16.5" customHeight="1" x14ac:dyDescent="0.2">
      <c r="A237" s="63"/>
      <c r="B237" s="53"/>
      <c r="C237" s="27" t="s">
        <v>504</v>
      </c>
      <c r="D237" s="27" t="s">
        <v>244</v>
      </c>
      <c r="E237" s="27">
        <v>12500</v>
      </c>
      <c r="F237" s="27" t="s">
        <v>446</v>
      </c>
      <c r="G237" s="27">
        <v>15</v>
      </c>
      <c r="H237" s="27"/>
      <c r="I237" s="27"/>
      <c r="J237" s="27"/>
      <c r="K237" s="27"/>
    </row>
    <row r="238" spans="1:11" ht="16.5" customHeight="1" x14ac:dyDescent="0.2">
      <c r="A238" s="63"/>
      <c r="B238" s="53"/>
      <c r="C238" s="27" t="s">
        <v>505</v>
      </c>
      <c r="D238" s="27" t="s">
        <v>244</v>
      </c>
      <c r="E238" s="27">
        <v>12500</v>
      </c>
      <c r="F238" s="27" t="s">
        <v>446</v>
      </c>
      <c r="G238" s="27">
        <v>20</v>
      </c>
      <c r="H238" s="27"/>
      <c r="I238" s="27"/>
      <c r="J238" s="27"/>
      <c r="K238" s="27"/>
    </row>
    <row r="239" spans="1:11" ht="16.5" customHeight="1" x14ac:dyDescent="0.2">
      <c r="A239" s="63"/>
      <c r="B239" s="53"/>
      <c r="C239" s="27" t="s">
        <v>506</v>
      </c>
      <c r="D239" s="27" t="s">
        <v>244</v>
      </c>
      <c r="E239" s="27">
        <v>12500</v>
      </c>
      <c r="F239" s="27" t="s">
        <v>446</v>
      </c>
      <c r="G239" s="27">
        <v>30</v>
      </c>
      <c r="H239" s="27"/>
      <c r="I239" s="27"/>
      <c r="J239" s="27"/>
      <c r="K239" s="27"/>
    </row>
    <row r="240" spans="1:11" ht="16.5" customHeight="1" x14ac:dyDescent="0.2">
      <c r="A240" s="63"/>
      <c r="B240" s="53"/>
      <c r="C240" s="27" t="s">
        <v>507</v>
      </c>
      <c r="D240" s="27" t="s">
        <v>244</v>
      </c>
      <c r="E240" s="27">
        <v>12500</v>
      </c>
      <c r="F240" s="27" t="s">
        <v>446</v>
      </c>
      <c r="G240" s="27">
        <v>40</v>
      </c>
      <c r="H240" s="27"/>
      <c r="I240" s="27"/>
      <c r="J240" s="27"/>
      <c r="K240" s="27"/>
    </row>
    <row r="241" spans="1:11" ht="16.5" customHeight="1" x14ac:dyDescent="0.2">
      <c r="A241" s="63"/>
      <c r="B241" s="53"/>
      <c r="C241" s="27" t="s">
        <v>508</v>
      </c>
      <c r="D241" s="27" t="s">
        <v>244</v>
      </c>
      <c r="E241" s="27">
        <v>12500</v>
      </c>
      <c r="F241" s="27" t="s">
        <v>446</v>
      </c>
      <c r="G241" s="27">
        <v>50</v>
      </c>
      <c r="H241" s="27"/>
      <c r="I241" s="27"/>
      <c r="J241" s="27"/>
      <c r="K241" s="27"/>
    </row>
    <row r="242" spans="1:11" ht="16.5" customHeight="1" x14ac:dyDescent="0.2">
      <c r="A242" s="63"/>
      <c r="B242" s="53"/>
      <c r="C242" s="27" t="s">
        <v>509</v>
      </c>
      <c r="D242" s="27" t="s">
        <v>244</v>
      </c>
      <c r="E242" s="27">
        <v>12500</v>
      </c>
      <c r="F242" s="27" t="s">
        <v>446</v>
      </c>
      <c r="G242" s="27">
        <v>5</v>
      </c>
      <c r="H242" s="27"/>
      <c r="I242" s="27"/>
      <c r="J242" s="27"/>
      <c r="K242" s="27"/>
    </row>
    <row r="243" spans="1:11" ht="16.5" customHeight="1" x14ac:dyDescent="0.2">
      <c r="A243" s="63"/>
      <c r="B243" s="53"/>
      <c r="C243" s="27" t="s">
        <v>510</v>
      </c>
      <c r="D243" s="27" t="s">
        <v>244</v>
      </c>
      <c r="E243" s="27">
        <v>12500</v>
      </c>
      <c r="F243" s="27" t="s">
        <v>446</v>
      </c>
      <c r="G243" s="27">
        <v>10</v>
      </c>
      <c r="H243" s="27"/>
      <c r="I243" s="27"/>
      <c r="J243" s="27"/>
      <c r="K243" s="27"/>
    </row>
    <row r="244" spans="1:11" ht="16.5" customHeight="1" x14ac:dyDescent="0.2">
      <c r="A244" s="63"/>
      <c r="B244" s="53"/>
      <c r="C244" s="27" t="s">
        <v>511</v>
      </c>
      <c r="D244" s="27" t="s">
        <v>244</v>
      </c>
      <c r="E244" s="27">
        <v>12500</v>
      </c>
      <c r="F244" s="27" t="s">
        <v>446</v>
      </c>
      <c r="G244" s="27">
        <v>15</v>
      </c>
      <c r="H244" s="27"/>
      <c r="I244" s="27"/>
      <c r="J244" s="27"/>
      <c r="K244" s="27"/>
    </row>
    <row r="245" spans="1:11" ht="16.5" customHeight="1" x14ac:dyDescent="0.2">
      <c r="A245" s="63"/>
      <c r="B245" s="53"/>
      <c r="C245" s="27" t="s">
        <v>512</v>
      </c>
      <c r="D245" s="27" t="s">
        <v>244</v>
      </c>
      <c r="E245" s="27">
        <v>12500</v>
      </c>
      <c r="F245" s="27" t="s">
        <v>446</v>
      </c>
      <c r="G245" s="27">
        <v>20</v>
      </c>
      <c r="H245" s="27"/>
      <c r="I245" s="27"/>
      <c r="J245" s="27"/>
      <c r="K245" s="27"/>
    </row>
    <row r="246" spans="1:11" ht="16.5" customHeight="1" x14ac:dyDescent="0.2">
      <c r="A246" s="63"/>
      <c r="B246" s="53"/>
      <c r="C246" s="27" t="s">
        <v>513</v>
      </c>
      <c r="D246" s="27" t="s">
        <v>244</v>
      </c>
      <c r="E246" s="27">
        <v>12500</v>
      </c>
      <c r="F246" s="27" t="s">
        <v>446</v>
      </c>
      <c r="G246" s="27">
        <v>25</v>
      </c>
      <c r="H246" s="27"/>
      <c r="I246" s="27"/>
      <c r="J246" s="27"/>
      <c r="K246" s="27"/>
    </row>
    <row r="247" spans="1:11" ht="16.5" customHeight="1" x14ac:dyDescent="0.2">
      <c r="A247" s="63"/>
      <c r="B247" s="53"/>
      <c r="C247" s="27" t="s">
        <v>514</v>
      </c>
      <c r="D247" s="27" t="s">
        <v>244</v>
      </c>
      <c r="E247" s="27">
        <v>12500</v>
      </c>
      <c r="F247" s="27" t="s">
        <v>446</v>
      </c>
      <c r="G247" s="27">
        <v>30</v>
      </c>
      <c r="H247" s="27"/>
      <c r="I247" s="27"/>
      <c r="J247" s="27"/>
      <c r="K247" s="27"/>
    </row>
    <row r="248" spans="1:11" ht="16.5" customHeight="1" x14ac:dyDescent="0.2">
      <c r="A248" s="63"/>
      <c r="B248" s="53"/>
      <c r="C248" s="27" t="s">
        <v>515</v>
      </c>
      <c r="D248" s="27" t="s">
        <v>244</v>
      </c>
      <c r="E248" s="27">
        <v>12500</v>
      </c>
      <c r="F248" s="27" t="s">
        <v>446</v>
      </c>
      <c r="G248" s="27">
        <v>40</v>
      </c>
      <c r="H248" s="27"/>
      <c r="I248" s="27"/>
      <c r="J248" s="27"/>
      <c r="K248" s="27"/>
    </row>
    <row r="249" spans="1:11" ht="16.5" customHeight="1" x14ac:dyDescent="0.2">
      <c r="A249" s="63"/>
      <c r="B249" s="53"/>
      <c r="C249" s="27" t="s">
        <v>516</v>
      </c>
      <c r="D249" s="27" t="s">
        <v>244</v>
      </c>
      <c r="E249" s="27">
        <v>12500</v>
      </c>
      <c r="F249" s="27" t="s">
        <v>446</v>
      </c>
      <c r="G249" s="27">
        <v>50</v>
      </c>
      <c r="H249" s="27"/>
      <c r="I249" s="27"/>
      <c r="J249" s="27"/>
      <c r="K249" s="27"/>
    </row>
    <row r="250" spans="1:11" ht="16.5" customHeight="1" x14ac:dyDescent="0.2">
      <c r="A250" s="63"/>
      <c r="B250" s="53" t="s">
        <v>539</v>
      </c>
      <c r="C250" s="27" t="s">
        <v>517</v>
      </c>
      <c r="D250" s="27" t="s">
        <v>244</v>
      </c>
      <c r="E250" s="27">
        <v>12500</v>
      </c>
      <c r="F250" s="27" t="s">
        <v>446</v>
      </c>
      <c r="G250" s="27">
        <v>5</v>
      </c>
      <c r="H250" s="27"/>
      <c r="I250" s="27"/>
      <c r="J250" s="27"/>
      <c r="K250" s="27"/>
    </row>
    <row r="251" spans="1:11" ht="16.5" customHeight="1" x14ac:dyDescent="0.2">
      <c r="A251" s="63"/>
      <c r="B251" s="53"/>
      <c r="C251" s="27" t="s">
        <v>518</v>
      </c>
      <c r="D251" s="27" t="s">
        <v>244</v>
      </c>
      <c r="E251" s="27">
        <v>12500</v>
      </c>
      <c r="F251" s="27" t="s">
        <v>446</v>
      </c>
      <c r="G251" s="27">
        <v>10</v>
      </c>
      <c r="H251" s="27"/>
      <c r="I251" s="27"/>
      <c r="J251" s="27"/>
      <c r="K251" s="27"/>
    </row>
    <row r="252" spans="1:11" ht="16.5" customHeight="1" x14ac:dyDescent="0.2">
      <c r="A252" s="63"/>
      <c r="B252" s="53"/>
      <c r="C252" s="27" t="s">
        <v>519</v>
      </c>
      <c r="D252" s="27" t="s">
        <v>244</v>
      </c>
      <c r="E252" s="27">
        <v>12500</v>
      </c>
      <c r="F252" s="27" t="s">
        <v>446</v>
      </c>
      <c r="G252" s="27">
        <v>20</v>
      </c>
      <c r="H252" s="27"/>
      <c r="I252" s="27"/>
      <c r="J252" s="27"/>
      <c r="K252" s="27"/>
    </row>
    <row r="253" spans="1:11" ht="16.5" customHeight="1" x14ac:dyDescent="0.2">
      <c r="A253" s="63"/>
      <c r="B253" s="53"/>
      <c r="C253" s="27" t="s">
        <v>520</v>
      </c>
      <c r="D253" s="27" t="s">
        <v>244</v>
      </c>
      <c r="E253" s="27">
        <v>12500</v>
      </c>
      <c r="F253" s="27" t="s">
        <v>446</v>
      </c>
      <c r="G253" s="27">
        <v>30</v>
      </c>
      <c r="H253" s="27"/>
      <c r="I253" s="27"/>
      <c r="J253" s="27"/>
      <c r="K253" s="27"/>
    </row>
    <row r="254" spans="1:11" ht="16.5" customHeight="1" x14ac:dyDescent="0.2">
      <c r="A254" s="63"/>
      <c r="B254" s="53"/>
      <c r="C254" s="27" t="s">
        <v>521</v>
      </c>
      <c r="D254" s="27" t="s">
        <v>244</v>
      </c>
      <c r="E254" s="27">
        <v>12500</v>
      </c>
      <c r="F254" s="27" t="s">
        <v>446</v>
      </c>
      <c r="G254" s="27">
        <v>40</v>
      </c>
      <c r="H254" s="27"/>
      <c r="I254" s="27"/>
      <c r="J254" s="27"/>
      <c r="K254" s="27"/>
    </row>
    <row r="255" spans="1:11" ht="16.5" customHeight="1" x14ac:dyDescent="0.2">
      <c r="A255" s="63"/>
      <c r="B255" s="53"/>
      <c r="C255" s="27" t="s">
        <v>522</v>
      </c>
      <c r="D255" s="27" t="s">
        <v>244</v>
      </c>
      <c r="E255" s="27">
        <v>12500</v>
      </c>
      <c r="F255" s="27" t="s">
        <v>446</v>
      </c>
      <c r="G255" s="27">
        <v>5</v>
      </c>
      <c r="H255" s="27"/>
      <c r="I255" s="27"/>
      <c r="J255" s="27"/>
      <c r="K255" s="27"/>
    </row>
    <row r="256" spans="1:11" ht="16.5" customHeight="1" x14ac:dyDescent="0.2">
      <c r="A256" s="63"/>
      <c r="B256" s="53"/>
      <c r="C256" s="27" t="s">
        <v>523</v>
      </c>
      <c r="D256" s="27" t="s">
        <v>244</v>
      </c>
      <c r="E256" s="27">
        <v>12500</v>
      </c>
      <c r="F256" s="27" t="s">
        <v>446</v>
      </c>
      <c r="G256" s="27">
        <v>10</v>
      </c>
      <c r="H256" s="27"/>
      <c r="I256" s="27"/>
      <c r="J256" s="27"/>
      <c r="K256" s="27"/>
    </row>
    <row r="257" spans="1:11" ht="16.5" customHeight="1" x14ac:dyDescent="0.2">
      <c r="A257" s="63"/>
      <c r="B257" s="53"/>
      <c r="C257" s="27" t="s">
        <v>524</v>
      </c>
      <c r="D257" s="27" t="s">
        <v>244</v>
      </c>
      <c r="E257" s="27">
        <v>12500</v>
      </c>
      <c r="F257" s="27" t="s">
        <v>446</v>
      </c>
      <c r="G257" s="27">
        <v>20</v>
      </c>
      <c r="H257" s="27"/>
      <c r="I257" s="27"/>
      <c r="J257" s="27"/>
      <c r="K257" s="27"/>
    </row>
    <row r="258" spans="1:11" ht="16.5" customHeight="1" x14ac:dyDescent="0.2">
      <c r="A258" s="63"/>
      <c r="B258" s="53"/>
      <c r="C258" s="27" t="s">
        <v>525</v>
      </c>
      <c r="D258" s="27" t="s">
        <v>244</v>
      </c>
      <c r="E258" s="27">
        <v>12500</v>
      </c>
      <c r="F258" s="27" t="s">
        <v>446</v>
      </c>
      <c r="G258" s="27">
        <v>30</v>
      </c>
      <c r="H258" s="27"/>
      <c r="I258" s="27"/>
      <c r="J258" s="27"/>
      <c r="K258" s="27"/>
    </row>
    <row r="259" spans="1:11" ht="16.5" customHeight="1" x14ac:dyDescent="0.2">
      <c r="A259" s="63"/>
      <c r="B259" s="53"/>
      <c r="C259" s="27" t="s">
        <v>526</v>
      </c>
      <c r="D259" s="27" t="s">
        <v>244</v>
      </c>
      <c r="E259" s="27">
        <v>12500</v>
      </c>
      <c r="F259" s="27" t="s">
        <v>446</v>
      </c>
      <c r="G259" s="27">
        <v>40</v>
      </c>
      <c r="H259" s="27"/>
      <c r="I259" s="27"/>
      <c r="J259" s="27"/>
      <c r="K259" s="27"/>
    </row>
    <row r="260" spans="1:11" ht="16.5" customHeight="1" x14ac:dyDescent="0.2">
      <c r="A260" s="63"/>
      <c r="B260" s="53"/>
      <c r="C260" s="27" t="s">
        <v>527</v>
      </c>
      <c r="D260" s="27" t="s">
        <v>244</v>
      </c>
      <c r="E260" s="27">
        <v>12500</v>
      </c>
      <c r="F260" s="27" t="s">
        <v>446</v>
      </c>
      <c r="G260" s="27">
        <v>10</v>
      </c>
      <c r="H260" s="27"/>
      <c r="I260" s="27"/>
      <c r="J260" s="27"/>
      <c r="K260" s="27"/>
    </row>
    <row r="261" spans="1:11" ht="16.5" customHeight="1" x14ac:dyDescent="0.2">
      <c r="A261" s="63"/>
      <c r="B261" s="53"/>
      <c r="C261" s="27" t="s">
        <v>528</v>
      </c>
      <c r="D261" s="27" t="s">
        <v>244</v>
      </c>
      <c r="E261" s="27">
        <v>12500</v>
      </c>
      <c r="F261" s="27" t="s">
        <v>446</v>
      </c>
      <c r="G261" s="27">
        <v>20</v>
      </c>
      <c r="H261" s="27"/>
      <c r="I261" s="27"/>
      <c r="J261" s="27"/>
      <c r="K261" s="27"/>
    </row>
    <row r="262" spans="1:11" ht="16.5" customHeight="1" x14ac:dyDescent="0.2">
      <c r="A262" s="63"/>
      <c r="B262" s="53"/>
      <c r="C262" s="27" t="s">
        <v>529</v>
      </c>
      <c r="D262" s="27" t="s">
        <v>244</v>
      </c>
      <c r="E262" s="27">
        <v>12500</v>
      </c>
      <c r="F262" s="27" t="s">
        <v>446</v>
      </c>
      <c r="G262" s="27">
        <v>10</v>
      </c>
      <c r="H262" s="27"/>
      <c r="I262" s="27"/>
      <c r="J262" s="27"/>
      <c r="K262" s="27"/>
    </row>
    <row r="263" spans="1:11" ht="16.5" customHeight="1" x14ac:dyDescent="0.2">
      <c r="A263" s="63"/>
      <c r="B263" s="53"/>
      <c r="C263" s="27" t="s">
        <v>530</v>
      </c>
      <c r="D263" s="27" t="s">
        <v>244</v>
      </c>
      <c r="E263" s="27">
        <v>12500</v>
      </c>
      <c r="F263" s="27" t="s">
        <v>446</v>
      </c>
      <c r="G263" s="27">
        <v>20</v>
      </c>
      <c r="H263" s="27"/>
      <c r="I263" s="27"/>
      <c r="J263" s="27"/>
      <c r="K263" s="27"/>
    </row>
    <row r="264" spans="1:11" ht="16.5" customHeight="1" x14ac:dyDescent="0.2">
      <c r="A264" s="63"/>
      <c r="B264" s="53"/>
      <c r="C264" s="27" t="s">
        <v>531</v>
      </c>
      <c r="D264" s="27" t="s">
        <v>244</v>
      </c>
      <c r="E264" s="27">
        <v>12500</v>
      </c>
      <c r="F264" s="27" t="s">
        <v>446</v>
      </c>
      <c r="G264" s="27">
        <v>10</v>
      </c>
      <c r="H264" s="27"/>
      <c r="I264" s="27"/>
      <c r="J264" s="27"/>
      <c r="K264" s="27"/>
    </row>
    <row r="265" spans="1:11" ht="16.5" customHeight="1" x14ac:dyDescent="0.2">
      <c r="A265" s="63"/>
      <c r="B265" s="53"/>
      <c r="C265" s="27" t="s">
        <v>532</v>
      </c>
      <c r="D265" s="27" t="s">
        <v>244</v>
      </c>
      <c r="E265" s="27">
        <v>12500</v>
      </c>
      <c r="F265" s="27" t="s">
        <v>446</v>
      </c>
      <c r="G265" s="27">
        <v>20</v>
      </c>
      <c r="H265" s="27"/>
      <c r="I265" s="27"/>
      <c r="J265" s="27"/>
      <c r="K265" s="27"/>
    </row>
    <row r="266" spans="1:11" ht="16.5" customHeight="1" x14ac:dyDescent="0.2">
      <c r="A266" s="63"/>
      <c r="B266" s="53"/>
      <c r="C266" s="27" t="s">
        <v>533</v>
      </c>
      <c r="D266" s="27" t="s">
        <v>244</v>
      </c>
      <c r="E266" s="27">
        <v>12500</v>
      </c>
      <c r="F266" s="27" t="s">
        <v>446</v>
      </c>
      <c r="G266" s="27">
        <v>10</v>
      </c>
      <c r="H266" s="27"/>
      <c r="I266" s="27"/>
      <c r="J266" s="27"/>
      <c r="K266" s="27"/>
    </row>
    <row r="267" spans="1:11" ht="16.5" customHeight="1" x14ac:dyDescent="0.2">
      <c r="A267" s="63"/>
      <c r="B267" s="53"/>
      <c r="C267" s="27" t="s">
        <v>534</v>
      </c>
      <c r="D267" s="27" t="s">
        <v>244</v>
      </c>
      <c r="E267" s="27">
        <v>12500</v>
      </c>
      <c r="F267" s="27" t="s">
        <v>446</v>
      </c>
      <c r="G267" s="27">
        <v>20</v>
      </c>
      <c r="H267" s="27"/>
      <c r="I267" s="27"/>
      <c r="J267" s="27"/>
      <c r="K267" s="27"/>
    </row>
    <row r="268" spans="1:11" ht="16.5" customHeight="1" x14ac:dyDescent="0.2">
      <c r="A268" s="63"/>
      <c r="B268" s="53"/>
      <c r="C268" s="27" t="s">
        <v>535</v>
      </c>
      <c r="D268" s="27" t="s">
        <v>244</v>
      </c>
      <c r="E268" s="27">
        <v>12500</v>
      </c>
      <c r="F268" s="27" t="s">
        <v>446</v>
      </c>
      <c r="G268" s="27">
        <v>30</v>
      </c>
      <c r="H268" s="27"/>
      <c r="I268" s="27"/>
      <c r="J268" s="27"/>
      <c r="K268" s="27"/>
    </row>
    <row r="269" spans="1:11" ht="16.5" customHeight="1" x14ac:dyDescent="0.2">
      <c r="A269" s="63"/>
      <c r="B269" s="53"/>
      <c r="C269" s="27" t="s">
        <v>536</v>
      </c>
      <c r="D269" s="27" t="s">
        <v>244</v>
      </c>
      <c r="E269" s="27">
        <v>12500</v>
      </c>
      <c r="F269" s="27" t="s">
        <v>446</v>
      </c>
      <c r="G269" s="27">
        <v>40</v>
      </c>
      <c r="H269" s="27"/>
      <c r="I269" s="27"/>
      <c r="J269" s="27"/>
      <c r="K269" s="27"/>
    </row>
    <row r="270" spans="1:11" ht="16.5" customHeight="1" x14ac:dyDescent="0.2">
      <c r="A270" s="63"/>
      <c r="B270" s="53"/>
      <c r="C270" s="27" t="s">
        <v>537</v>
      </c>
      <c r="D270" s="27" t="s">
        <v>244</v>
      </c>
      <c r="E270" s="27">
        <v>12500</v>
      </c>
      <c r="F270" s="27" t="s">
        <v>446</v>
      </c>
      <c r="G270" s="27">
        <v>50</v>
      </c>
      <c r="H270" s="27"/>
      <c r="I270" s="27"/>
      <c r="J270" s="27"/>
      <c r="K270" s="27"/>
    </row>
    <row r="271" spans="1:11" ht="16.5" customHeight="1" x14ac:dyDescent="0.2">
      <c r="A271" s="63"/>
      <c r="B271" s="53" t="s">
        <v>550</v>
      </c>
      <c r="C271" s="27" t="s">
        <v>540</v>
      </c>
      <c r="D271" s="27" t="s">
        <v>446</v>
      </c>
      <c r="E271" s="27">
        <v>1000</v>
      </c>
      <c r="F271" s="27"/>
      <c r="G271" s="27"/>
      <c r="H271" s="27"/>
      <c r="I271" s="27"/>
      <c r="J271" s="27"/>
      <c r="K271" s="27"/>
    </row>
    <row r="272" spans="1:11" ht="16.5" customHeight="1" x14ac:dyDescent="0.2">
      <c r="A272" s="63"/>
      <c r="B272" s="53"/>
      <c r="C272" s="27" t="s">
        <v>541</v>
      </c>
      <c r="D272" s="27" t="s">
        <v>547</v>
      </c>
      <c r="E272" s="27">
        <v>200</v>
      </c>
      <c r="F272" s="27"/>
      <c r="G272" s="27"/>
      <c r="H272" s="27"/>
      <c r="I272" s="27"/>
      <c r="J272" s="27"/>
      <c r="K272" s="27"/>
    </row>
    <row r="273" spans="1:11" ht="16.5" customHeight="1" x14ac:dyDescent="0.2">
      <c r="A273" s="63"/>
      <c r="B273" s="53"/>
      <c r="C273" s="27" t="s">
        <v>542</v>
      </c>
      <c r="D273" s="27" t="s">
        <v>242</v>
      </c>
      <c r="E273" s="27">
        <v>50</v>
      </c>
      <c r="F273" s="27"/>
      <c r="G273" s="27"/>
      <c r="H273" s="27"/>
      <c r="I273" s="27"/>
      <c r="J273" s="27"/>
      <c r="K273" s="27"/>
    </row>
    <row r="274" spans="1:11" ht="16.5" customHeight="1" x14ac:dyDescent="0.2">
      <c r="A274" s="63"/>
      <c r="B274" s="53"/>
      <c r="C274" s="27" t="s">
        <v>543</v>
      </c>
      <c r="D274" s="27" t="s">
        <v>548</v>
      </c>
      <c r="E274" s="27">
        <v>50</v>
      </c>
      <c r="F274" s="27"/>
      <c r="G274" s="27"/>
      <c r="H274" s="27"/>
      <c r="I274" s="27"/>
      <c r="J274" s="27"/>
      <c r="K274" s="27"/>
    </row>
    <row r="275" spans="1:11" ht="16.5" customHeight="1" x14ac:dyDescent="0.2">
      <c r="A275" s="63"/>
      <c r="B275" s="53"/>
      <c r="C275" s="27" t="s">
        <v>544</v>
      </c>
      <c r="D275" s="27" t="s">
        <v>549</v>
      </c>
      <c r="E275" s="27">
        <v>50</v>
      </c>
      <c r="F275" s="27"/>
      <c r="G275" s="27"/>
      <c r="H275" s="27"/>
      <c r="I275" s="27"/>
      <c r="J275" s="27"/>
      <c r="K275" s="27"/>
    </row>
    <row r="276" spans="1:11" ht="16.5" customHeight="1" x14ac:dyDescent="0.2">
      <c r="A276" s="63"/>
      <c r="B276" s="53"/>
      <c r="C276" s="27" t="s">
        <v>545</v>
      </c>
      <c r="D276" s="27" t="s">
        <v>243</v>
      </c>
      <c r="E276" s="27">
        <v>10</v>
      </c>
      <c r="F276" s="27"/>
      <c r="G276" s="27"/>
      <c r="H276" s="27"/>
      <c r="I276" s="27"/>
      <c r="J276" s="27"/>
      <c r="K276" s="27"/>
    </row>
    <row r="277" spans="1:11" ht="14.25" customHeight="1" x14ac:dyDescent="0.2">
      <c r="A277" s="14"/>
    </row>
    <row r="278" spans="1:11" ht="14.25" customHeight="1" x14ac:dyDescent="0.2">
      <c r="A278" s="14"/>
    </row>
    <row r="279" spans="1:11" ht="14.25" customHeight="1" x14ac:dyDescent="0.2">
      <c r="A279" s="14"/>
    </row>
  </sheetData>
  <mergeCells count="37">
    <mergeCell ref="N3:P3"/>
    <mergeCell ref="B232:B234"/>
    <mergeCell ref="B235:B249"/>
    <mergeCell ref="B250:B270"/>
    <mergeCell ref="B271:B276"/>
    <mergeCell ref="A232:A276"/>
    <mergeCell ref="B186:B187"/>
    <mergeCell ref="A159:A187"/>
    <mergeCell ref="B188:B190"/>
    <mergeCell ref="B191:B202"/>
    <mergeCell ref="B203:B229"/>
    <mergeCell ref="B230:B231"/>
    <mergeCell ref="A188:A231"/>
    <mergeCell ref="B157:B158"/>
    <mergeCell ref="A111:A158"/>
    <mergeCell ref="B159:B161"/>
    <mergeCell ref="B162:B175"/>
    <mergeCell ref="B176:B185"/>
    <mergeCell ref="B111:B113"/>
    <mergeCell ref="B114:B135"/>
    <mergeCell ref="B136:B156"/>
    <mergeCell ref="B77:B79"/>
    <mergeCell ref="A3:K3"/>
    <mergeCell ref="B80:B96"/>
    <mergeCell ref="B97:B108"/>
    <mergeCell ref="B109:B110"/>
    <mergeCell ref="A77:A110"/>
    <mergeCell ref="B37:B38"/>
    <mergeCell ref="A5:A38"/>
    <mergeCell ref="B39:B41"/>
    <mergeCell ref="B42:B61"/>
    <mergeCell ref="B62:B74"/>
    <mergeCell ref="B75:B76"/>
    <mergeCell ref="A39:A76"/>
    <mergeCell ref="B5:B9"/>
    <mergeCell ref="B10:B24"/>
    <mergeCell ref="B25:B3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12"/>
  <sheetViews>
    <sheetView workbookViewId="0">
      <selection activeCell="N19" sqref="N19:O19"/>
    </sheetView>
  </sheetViews>
  <sheetFormatPr defaultRowHeight="14.25" x14ac:dyDescent="0.2"/>
  <cols>
    <col min="2" max="2" width="24.125" customWidth="1"/>
    <col min="3" max="3" width="8.125" customWidth="1"/>
    <col min="5" max="5" width="10.75" customWidth="1"/>
    <col min="8" max="8" width="12.75" customWidth="1"/>
    <col min="13" max="13" width="24.125" customWidth="1"/>
    <col min="14" max="14" width="8.125" customWidth="1"/>
    <col min="16" max="16" width="10.75" customWidth="1"/>
    <col min="19" max="19" width="12.75" customWidth="1"/>
    <col min="20" max="20" width="11.625" customWidth="1"/>
    <col min="24" max="24" width="30.125" customWidth="1"/>
    <col min="25" max="25" width="8.125" customWidth="1"/>
    <col min="26" max="26" width="26.875" customWidth="1"/>
    <col min="27" max="27" width="10.75" customWidth="1"/>
    <col min="30" max="30" width="12.75" customWidth="1"/>
    <col min="31" max="31" width="11.625" customWidth="1"/>
  </cols>
  <sheetData>
    <row r="3" spans="1:31" ht="20.25" x14ac:dyDescent="0.2">
      <c r="A3" s="49" t="s">
        <v>566</v>
      </c>
      <c r="B3" s="49"/>
      <c r="C3" s="49"/>
      <c r="D3" s="49"/>
      <c r="E3" s="49"/>
      <c r="F3" s="49"/>
      <c r="G3" s="49"/>
      <c r="H3" s="49"/>
      <c r="I3" s="49"/>
      <c r="L3" s="49" t="s">
        <v>567</v>
      </c>
      <c r="M3" s="49"/>
      <c r="N3" s="49"/>
      <c r="O3" s="49"/>
      <c r="P3" s="49"/>
      <c r="Q3" s="49"/>
      <c r="R3" s="49"/>
      <c r="S3" s="49"/>
      <c r="T3" s="49"/>
      <c r="W3" s="49" t="s">
        <v>569</v>
      </c>
      <c r="X3" s="49"/>
      <c r="Y3" s="49"/>
      <c r="Z3" s="49"/>
      <c r="AA3" s="49"/>
      <c r="AB3" s="49"/>
      <c r="AC3" s="49"/>
      <c r="AD3" s="49"/>
      <c r="AE3" s="49"/>
    </row>
    <row r="4" spans="1:31" ht="17.25" x14ac:dyDescent="0.2">
      <c r="A4" s="12" t="s">
        <v>559</v>
      </c>
      <c r="B4" s="12" t="s">
        <v>560</v>
      </c>
      <c r="C4" s="12" t="s">
        <v>561</v>
      </c>
      <c r="D4" s="12" t="s">
        <v>562</v>
      </c>
      <c r="E4" s="12" t="s">
        <v>563</v>
      </c>
      <c r="F4" s="12" t="s">
        <v>564</v>
      </c>
      <c r="G4" s="12" t="s">
        <v>565</v>
      </c>
      <c r="H4" s="12" t="s">
        <v>564</v>
      </c>
      <c r="I4" s="12" t="s">
        <v>565</v>
      </c>
      <c r="L4" s="12" t="s">
        <v>568</v>
      </c>
      <c r="M4" s="12" t="s">
        <v>560</v>
      </c>
      <c r="N4" s="12" t="s">
        <v>561</v>
      </c>
      <c r="O4" s="12" t="s">
        <v>562</v>
      </c>
      <c r="P4" s="12" t="s">
        <v>563</v>
      </c>
      <c r="Q4" s="12" t="s">
        <v>564</v>
      </c>
      <c r="R4" s="12" t="s">
        <v>565</v>
      </c>
      <c r="S4" s="12" t="s">
        <v>574</v>
      </c>
      <c r="T4" s="12" t="s">
        <v>575</v>
      </c>
      <c r="W4" s="12" t="s">
        <v>568</v>
      </c>
      <c r="X4" s="12" t="s">
        <v>560</v>
      </c>
      <c r="Y4" s="12" t="s">
        <v>561</v>
      </c>
      <c r="Z4" s="12" t="s">
        <v>562</v>
      </c>
      <c r="AA4" s="12" t="s">
        <v>563</v>
      </c>
      <c r="AB4" s="12" t="s">
        <v>564</v>
      </c>
      <c r="AC4" s="12" t="s">
        <v>565</v>
      </c>
      <c r="AD4" s="12" t="s">
        <v>564</v>
      </c>
      <c r="AE4" s="12" t="s">
        <v>565</v>
      </c>
    </row>
    <row r="5" spans="1:31" ht="16.5" x14ac:dyDescent="0.2">
      <c r="A5" s="27">
        <v>10</v>
      </c>
      <c r="B5" s="27" t="s">
        <v>243</v>
      </c>
      <c r="C5" s="27">
        <v>1</v>
      </c>
      <c r="D5" s="27" t="s">
        <v>245</v>
      </c>
      <c r="E5" s="27">
        <v>100</v>
      </c>
      <c r="F5" s="27" t="s">
        <v>244</v>
      </c>
      <c r="G5" s="27">
        <v>10000</v>
      </c>
      <c r="H5" s="27" t="s">
        <v>258</v>
      </c>
      <c r="I5" s="27">
        <v>16000</v>
      </c>
      <c r="L5" s="27">
        <v>5</v>
      </c>
      <c r="M5" s="27" t="s">
        <v>243</v>
      </c>
      <c r="N5" s="27">
        <v>1</v>
      </c>
      <c r="O5" s="27" t="s">
        <v>245</v>
      </c>
      <c r="P5" s="27">
        <v>100</v>
      </c>
      <c r="Q5" s="27" t="s">
        <v>244</v>
      </c>
      <c r="R5" s="27">
        <v>10000</v>
      </c>
      <c r="S5" s="27" t="s">
        <v>258</v>
      </c>
      <c r="T5" s="27">
        <v>16000</v>
      </c>
      <c r="W5" s="27">
        <v>1</v>
      </c>
      <c r="X5" s="27" t="s">
        <v>245</v>
      </c>
      <c r="Y5" s="27">
        <v>1288</v>
      </c>
      <c r="Z5" s="27"/>
      <c r="AA5" s="27"/>
      <c r="AB5" s="27"/>
      <c r="AC5" s="27"/>
      <c r="AD5" s="27"/>
      <c r="AE5" s="27"/>
    </row>
    <row r="6" spans="1:31" ht="16.5" x14ac:dyDescent="0.2">
      <c r="A6" s="27">
        <v>20</v>
      </c>
      <c r="B6" s="27" t="s">
        <v>243</v>
      </c>
      <c r="C6" s="27">
        <v>2</v>
      </c>
      <c r="D6" s="27" t="s">
        <v>245</v>
      </c>
      <c r="E6" s="27">
        <v>100</v>
      </c>
      <c r="F6" s="27" t="s">
        <v>244</v>
      </c>
      <c r="G6" s="27">
        <v>20000</v>
      </c>
      <c r="H6" s="27" t="s">
        <v>258</v>
      </c>
      <c r="I6" s="27">
        <v>32000</v>
      </c>
      <c r="L6" s="27">
        <v>10</v>
      </c>
      <c r="M6" s="27" t="s">
        <v>243</v>
      </c>
      <c r="N6" s="27">
        <v>2</v>
      </c>
      <c r="O6" s="27" t="s">
        <v>245</v>
      </c>
      <c r="P6" s="27">
        <v>100</v>
      </c>
      <c r="Q6" s="27" t="s">
        <v>244</v>
      </c>
      <c r="R6" s="27">
        <v>20000</v>
      </c>
      <c r="S6" s="27" t="s">
        <v>258</v>
      </c>
      <c r="T6" s="27">
        <v>32000</v>
      </c>
      <c r="W6" s="27">
        <v>2</v>
      </c>
      <c r="X6" s="27" t="s">
        <v>495</v>
      </c>
      <c r="Y6" s="27">
        <v>10</v>
      </c>
      <c r="Z6" s="27"/>
      <c r="AA6" s="27"/>
      <c r="AB6" s="27"/>
      <c r="AC6" s="27"/>
      <c r="AD6" s="27"/>
      <c r="AE6" s="27"/>
    </row>
    <row r="7" spans="1:31" ht="16.5" x14ac:dyDescent="0.2">
      <c r="A7" s="27">
        <v>30</v>
      </c>
      <c r="B7" s="27" t="s">
        <v>556</v>
      </c>
      <c r="C7" s="27">
        <v>1</v>
      </c>
      <c r="D7" s="27" t="s">
        <v>245</v>
      </c>
      <c r="E7" s="27">
        <v>150</v>
      </c>
      <c r="F7" s="27" t="s">
        <v>244</v>
      </c>
      <c r="G7" s="27">
        <v>30000</v>
      </c>
      <c r="H7" s="27" t="s">
        <v>258</v>
      </c>
      <c r="I7" s="27">
        <v>56000</v>
      </c>
      <c r="L7" s="27">
        <v>15</v>
      </c>
      <c r="M7" s="27" t="s">
        <v>556</v>
      </c>
      <c r="N7" s="27">
        <v>1</v>
      </c>
      <c r="O7" s="27" t="s">
        <v>245</v>
      </c>
      <c r="P7" s="27">
        <v>150</v>
      </c>
      <c r="Q7" s="27" t="s">
        <v>244</v>
      </c>
      <c r="R7" s="27">
        <v>30000</v>
      </c>
      <c r="S7" s="27" t="s">
        <v>258</v>
      </c>
      <c r="T7" s="27">
        <v>56000</v>
      </c>
      <c r="W7" s="27">
        <v>3</v>
      </c>
      <c r="X7" s="27" t="s">
        <v>571</v>
      </c>
      <c r="Y7" s="27">
        <v>40</v>
      </c>
      <c r="Z7" s="27"/>
      <c r="AA7" s="27"/>
      <c r="AB7" s="27"/>
      <c r="AC7" s="27"/>
      <c r="AD7" s="27"/>
      <c r="AE7" s="27"/>
    </row>
    <row r="8" spans="1:31" ht="16.5" x14ac:dyDescent="0.2">
      <c r="A8" s="27">
        <v>40</v>
      </c>
      <c r="B8" s="27" t="s">
        <v>243</v>
      </c>
      <c r="C8" s="27">
        <v>5</v>
      </c>
      <c r="D8" s="27" t="s">
        <v>245</v>
      </c>
      <c r="E8" s="27">
        <v>200</v>
      </c>
      <c r="F8" s="27" t="s">
        <v>244</v>
      </c>
      <c r="G8" s="27">
        <v>50000</v>
      </c>
      <c r="H8" s="27" t="s">
        <v>258</v>
      </c>
      <c r="I8" s="27">
        <v>80000</v>
      </c>
      <c r="L8" s="27">
        <v>30</v>
      </c>
      <c r="M8" s="27" t="s">
        <v>243</v>
      </c>
      <c r="N8" s="27">
        <v>5</v>
      </c>
      <c r="O8" s="27" t="s">
        <v>245</v>
      </c>
      <c r="P8" s="27">
        <v>200</v>
      </c>
      <c r="Q8" s="27" t="s">
        <v>244</v>
      </c>
      <c r="R8" s="27">
        <v>50000</v>
      </c>
      <c r="S8" s="27" t="s">
        <v>258</v>
      </c>
      <c r="T8" s="27">
        <v>80000</v>
      </c>
      <c r="W8" s="27">
        <v>4</v>
      </c>
      <c r="X8" s="27" t="s">
        <v>572</v>
      </c>
      <c r="Y8" s="27">
        <v>1</v>
      </c>
      <c r="Z8" s="27" t="s">
        <v>573</v>
      </c>
      <c r="AA8" s="27">
        <v>1</v>
      </c>
      <c r="AB8" s="27"/>
      <c r="AC8" s="27"/>
      <c r="AD8" s="27"/>
      <c r="AE8" s="27"/>
    </row>
    <row r="9" spans="1:31" ht="16.5" x14ac:dyDescent="0.2">
      <c r="A9" s="27">
        <v>50</v>
      </c>
      <c r="B9" s="27" t="s">
        <v>557</v>
      </c>
      <c r="C9" s="27">
        <v>1</v>
      </c>
      <c r="D9" s="27" t="s">
        <v>245</v>
      </c>
      <c r="E9" s="27">
        <v>250</v>
      </c>
      <c r="F9" s="27" t="s">
        <v>244</v>
      </c>
      <c r="G9" s="27">
        <v>80000</v>
      </c>
      <c r="H9" s="27" t="s">
        <v>258</v>
      </c>
      <c r="I9" s="27">
        <v>112000</v>
      </c>
      <c r="L9" s="27">
        <v>45</v>
      </c>
      <c r="M9" s="27" t="s">
        <v>557</v>
      </c>
      <c r="N9" s="27">
        <v>1</v>
      </c>
      <c r="O9" s="27" t="s">
        <v>245</v>
      </c>
      <c r="P9" s="27">
        <v>250</v>
      </c>
      <c r="Q9" s="27" t="s">
        <v>244</v>
      </c>
      <c r="R9" s="27">
        <v>80000</v>
      </c>
      <c r="S9" s="27" t="s">
        <v>258</v>
      </c>
      <c r="T9" s="27">
        <v>112000</v>
      </c>
      <c r="W9" s="27">
        <v>5</v>
      </c>
      <c r="X9" s="27" t="s">
        <v>323</v>
      </c>
      <c r="Y9" s="27">
        <v>5</v>
      </c>
      <c r="Z9" s="27" t="s">
        <v>319</v>
      </c>
      <c r="AA9" s="27">
        <v>30</v>
      </c>
      <c r="AB9" s="27"/>
      <c r="AC9" s="27"/>
      <c r="AD9" s="27"/>
      <c r="AE9" s="27"/>
    </row>
    <row r="10" spans="1:31" ht="16.5" x14ac:dyDescent="0.2">
      <c r="A10" s="27">
        <v>60</v>
      </c>
      <c r="B10" s="27" t="s">
        <v>243</v>
      </c>
      <c r="C10" s="27">
        <v>5</v>
      </c>
      <c r="D10" s="27" t="s">
        <v>245</v>
      </c>
      <c r="E10" s="27">
        <v>300</v>
      </c>
      <c r="F10" s="27" t="s">
        <v>244</v>
      </c>
      <c r="G10" s="27">
        <v>100000</v>
      </c>
      <c r="H10" s="27" t="s">
        <v>258</v>
      </c>
      <c r="I10" s="27">
        <v>144000</v>
      </c>
      <c r="L10" s="27">
        <v>60</v>
      </c>
      <c r="M10" s="27" t="s">
        <v>243</v>
      </c>
      <c r="N10" s="27">
        <v>5</v>
      </c>
      <c r="O10" s="27" t="s">
        <v>245</v>
      </c>
      <c r="P10" s="27">
        <v>300</v>
      </c>
      <c r="Q10" s="27" t="s">
        <v>244</v>
      </c>
      <c r="R10" s="27">
        <v>100000</v>
      </c>
      <c r="S10" s="27" t="s">
        <v>258</v>
      </c>
      <c r="T10" s="27">
        <v>144000</v>
      </c>
      <c r="W10" s="27">
        <v>6</v>
      </c>
      <c r="X10" s="27" t="s">
        <v>318</v>
      </c>
      <c r="Y10" s="27">
        <v>5</v>
      </c>
      <c r="Z10" s="27"/>
      <c r="AA10" s="27"/>
      <c r="AB10" s="27"/>
      <c r="AC10" s="27"/>
      <c r="AD10" s="27"/>
      <c r="AE10" s="27"/>
    </row>
    <row r="11" spans="1:31" ht="16.5" x14ac:dyDescent="0.2">
      <c r="A11" s="27">
        <v>70</v>
      </c>
      <c r="B11" s="27" t="s">
        <v>558</v>
      </c>
      <c r="C11" s="27">
        <v>1</v>
      </c>
      <c r="D11" s="27" t="s">
        <v>245</v>
      </c>
      <c r="E11" s="27">
        <v>400</v>
      </c>
      <c r="F11" s="27" t="s">
        <v>244</v>
      </c>
      <c r="G11" s="27">
        <v>150000</v>
      </c>
      <c r="H11" s="27" t="s">
        <v>258</v>
      </c>
      <c r="I11" s="27">
        <v>160000</v>
      </c>
      <c r="L11" s="27">
        <v>90</v>
      </c>
      <c r="M11" s="27" t="s">
        <v>558</v>
      </c>
      <c r="N11" s="27">
        <v>1</v>
      </c>
      <c r="O11" s="27" t="s">
        <v>245</v>
      </c>
      <c r="P11" s="27">
        <v>400</v>
      </c>
      <c r="Q11" s="27" t="s">
        <v>244</v>
      </c>
      <c r="R11" s="27">
        <v>150000</v>
      </c>
      <c r="S11" s="27" t="s">
        <v>258</v>
      </c>
      <c r="T11" s="27">
        <v>160000</v>
      </c>
      <c r="W11" s="27">
        <v>7</v>
      </c>
      <c r="X11" s="27" t="s">
        <v>495</v>
      </c>
      <c r="Y11" s="27">
        <v>10</v>
      </c>
      <c r="Z11" s="27"/>
      <c r="AA11" s="27"/>
      <c r="AB11" s="27"/>
      <c r="AC11" s="27"/>
      <c r="AD11" s="27"/>
      <c r="AE11" s="27"/>
    </row>
    <row r="12" spans="1:31" ht="16.5" x14ac:dyDescent="0.2">
      <c r="A12" s="27">
        <v>80</v>
      </c>
      <c r="B12" s="27" t="s">
        <v>243</v>
      </c>
      <c r="C12" s="27">
        <v>10</v>
      </c>
      <c r="D12" s="27" t="s">
        <v>245</v>
      </c>
      <c r="E12" s="27">
        <v>500</v>
      </c>
      <c r="F12" s="27" t="s">
        <v>244</v>
      </c>
      <c r="G12" s="27">
        <v>200000</v>
      </c>
      <c r="H12" s="27" t="s">
        <v>258</v>
      </c>
      <c r="I12" s="27">
        <v>200000</v>
      </c>
      <c r="L12" s="27">
        <v>120</v>
      </c>
      <c r="M12" s="27" t="s">
        <v>243</v>
      </c>
      <c r="N12" s="27">
        <v>10</v>
      </c>
      <c r="O12" s="27" t="s">
        <v>245</v>
      </c>
      <c r="P12" s="27">
        <v>500</v>
      </c>
      <c r="Q12" s="27" t="s">
        <v>244</v>
      </c>
      <c r="R12" s="27">
        <v>200000</v>
      </c>
      <c r="S12" s="27" t="s">
        <v>258</v>
      </c>
      <c r="T12" s="27">
        <v>200000</v>
      </c>
      <c r="W12" s="27">
        <v>8</v>
      </c>
      <c r="X12" s="27" t="s">
        <v>243</v>
      </c>
      <c r="Y12" s="27">
        <v>10</v>
      </c>
      <c r="Z12" s="27" t="s">
        <v>245</v>
      </c>
      <c r="AA12" s="27">
        <v>1000</v>
      </c>
      <c r="AB12" s="27"/>
      <c r="AC12" s="27"/>
      <c r="AD12" s="27"/>
      <c r="AE12" s="27"/>
    </row>
  </sheetData>
  <mergeCells count="3">
    <mergeCell ref="A3:I3"/>
    <mergeCell ref="L3:T3"/>
    <mergeCell ref="W3:AE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74"/>
  <sheetViews>
    <sheetView workbookViewId="0">
      <selection activeCell="R9" sqref="R9"/>
    </sheetView>
  </sheetViews>
  <sheetFormatPr defaultRowHeight="14.25" x14ac:dyDescent="0.2"/>
  <cols>
    <col min="8" max="8" width="13.75" customWidth="1"/>
    <col min="11" max="11" width="24" customWidth="1"/>
  </cols>
  <sheetData>
    <row r="4" spans="1:15" ht="20.25" x14ac:dyDescent="0.2">
      <c r="A4" s="49" t="s">
        <v>798</v>
      </c>
      <c r="B4" s="49"/>
      <c r="E4" s="49" t="s">
        <v>578</v>
      </c>
      <c r="F4" s="49"/>
      <c r="G4" s="49"/>
      <c r="H4" s="49"/>
      <c r="K4" s="49" t="s">
        <v>869</v>
      </c>
      <c r="L4" s="49"/>
      <c r="M4" s="49"/>
      <c r="N4" s="49"/>
      <c r="O4" s="49"/>
    </row>
    <row r="5" spans="1:15" ht="17.25" x14ac:dyDescent="0.2">
      <c r="A5" s="50" t="s">
        <v>576</v>
      </c>
      <c r="B5" s="50" t="s">
        <v>577</v>
      </c>
      <c r="E5" s="12" t="s">
        <v>578</v>
      </c>
      <c r="F5" s="12" t="s">
        <v>577</v>
      </c>
      <c r="G5" s="12" t="s">
        <v>580</v>
      </c>
      <c r="H5" s="12" t="s">
        <v>579</v>
      </c>
      <c r="K5" s="12" t="s">
        <v>799</v>
      </c>
      <c r="L5" s="12" t="s">
        <v>800</v>
      </c>
      <c r="M5" s="12" t="s">
        <v>801</v>
      </c>
      <c r="N5" s="12" t="s">
        <v>802</v>
      </c>
      <c r="O5" s="12" t="s">
        <v>803</v>
      </c>
    </row>
    <row r="6" spans="1:15" ht="16.5" x14ac:dyDescent="0.2">
      <c r="A6" s="27">
        <v>1</v>
      </c>
      <c r="B6" s="27">
        <v>27</v>
      </c>
      <c r="E6" s="27">
        <v>1</v>
      </c>
      <c r="F6" s="27">
        <v>1</v>
      </c>
      <c r="G6" s="27">
        <v>0</v>
      </c>
      <c r="H6" s="27">
        <v>4880</v>
      </c>
      <c r="K6" s="27" t="s">
        <v>850</v>
      </c>
      <c r="L6" s="27">
        <v>1000</v>
      </c>
      <c r="M6" s="27"/>
      <c r="N6" s="27">
        <v>0.1</v>
      </c>
      <c r="O6" s="27"/>
    </row>
    <row r="7" spans="1:15" ht="16.5" x14ac:dyDescent="0.2">
      <c r="A7" s="27">
        <v>2</v>
      </c>
      <c r="B7" s="27">
        <v>36</v>
      </c>
      <c r="E7" s="27">
        <v>2</v>
      </c>
      <c r="F7" s="27">
        <v>7</v>
      </c>
      <c r="G7" s="27">
        <v>0.08</v>
      </c>
      <c r="H7" s="27">
        <v>11860</v>
      </c>
      <c r="K7" s="27" t="s">
        <v>851</v>
      </c>
      <c r="L7" s="27">
        <v>200</v>
      </c>
      <c r="M7" s="27">
        <v>0.2</v>
      </c>
      <c r="N7" s="27"/>
      <c r="O7" s="27"/>
    </row>
    <row r="8" spans="1:15" ht="16.5" x14ac:dyDescent="0.2">
      <c r="A8" s="27">
        <v>3</v>
      </c>
      <c r="B8" s="27">
        <v>45</v>
      </c>
      <c r="E8" s="27">
        <v>3</v>
      </c>
      <c r="F8" s="27">
        <v>15</v>
      </c>
      <c r="G8" s="27">
        <v>0.5</v>
      </c>
      <c r="H8" s="27">
        <v>30085.08</v>
      </c>
      <c r="K8" s="27" t="s">
        <v>852</v>
      </c>
      <c r="L8" s="27">
        <v>500</v>
      </c>
      <c r="M8" s="27">
        <v>0.5</v>
      </c>
      <c r="N8" s="27"/>
      <c r="O8" s="27"/>
    </row>
    <row r="9" spans="1:15" ht="16.5" x14ac:dyDescent="0.2">
      <c r="A9" s="27">
        <v>4</v>
      </c>
      <c r="B9" s="27">
        <v>52</v>
      </c>
      <c r="E9" s="27">
        <v>4</v>
      </c>
      <c r="F9" s="27">
        <v>25</v>
      </c>
      <c r="G9" s="27">
        <v>1.21</v>
      </c>
      <c r="H9" s="27">
        <v>37250.080000000002</v>
      </c>
      <c r="K9" s="27" t="s">
        <v>853</v>
      </c>
      <c r="L9" s="27">
        <v>1000</v>
      </c>
      <c r="M9" s="27">
        <v>1</v>
      </c>
      <c r="N9" s="27"/>
      <c r="O9" s="27"/>
    </row>
    <row r="10" spans="1:15" ht="16.5" x14ac:dyDescent="0.2">
      <c r="A10" s="27">
        <v>5</v>
      </c>
      <c r="B10" s="27">
        <v>58</v>
      </c>
      <c r="E10" s="27">
        <v>5</v>
      </c>
      <c r="F10" s="27">
        <v>30</v>
      </c>
      <c r="G10" s="27">
        <v>1.71</v>
      </c>
      <c r="H10" s="27">
        <v>41445.08</v>
      </c>
      <c r="K10" s="27" t="s">
        <v>854</v>
      </c>
      <c r="L10" s="27">
        <v>2500</v>
      </c>
      <c r="M10" s="27">
        <v>2.5</v>
      </c>
      <c r="N10" s="27"/>
      <c r="O10" s="27"/>
    </row>
    <row r="11" spans="1:15" ht="16.5" x14ac:dyDescent="0.2">
      <c r="A11" s="27">
        <v>6</v>
      </c>
      <c r="B11" s="27">
        <v>64</v>
      </c>
      <c r="E11" s="27">
        <v>6</v>
      </c>
      <c r="F11" s="27">
        <v>35</v>
      </c>
      <c r="G11" s="27">
        <v>2.25</v>
      </c>
      <c r="H11" s="27">
        <v>73658.34</v>
      </c>
      <c r="K11" s="27" t="s">
        <v>855</v>
      </c>
      <c r="L11" s="27">
        <v>10000</v>
      </c>
      <c r="M11" s="27">
        <v>10</v>
      </c>
      <c r="N11" s="27"/>
      <c r="O11" s="27"/>
    </row>
    <row r="12" spans="1:15" ht="16.5" x14ac:dyDescent="0.2">
      <c r="A12" s="27">
        <v>7</v>
      </c>
      <c r="B12" s="27">
        <v>68</v>
      </c>
      <c r="E12" s="27">
        <v>7</v>
      </c>
      <c r="F12" s="27">
        <v>40</v>
      </c>
      <c r="G12" s="27">
        <v>2.83</v>
      </c>
      <c r="H12" s="27">
        <v>76698.34</v>
      </c>
      <c r="K12" s="27" t="s">
        <v>242</v>
      </c>
      <c r="L12" s="27">
        <v>5000</v>
      </c>
      <c r="M12" s="27"/>
      <c r="N12" s="27"/>
      <c r="O12" s="27"/>
    </row>
    <row r="13" spans="1:15" ht="16.5" x14ac:dyDescent="0.2">
      <c r="A13" s="27">
        <v>8</v>
      </c>
      <c r="B13" s="27">
        <v>72</v>
      </c>
      <c r="E13" s="27">
        <v>8</v>
      </c>
      <c r="F13" s="27">
        <v>45</v>
      </c>
      <c r="G13" s="27">
        <v>3.46</v>
      </c>
      <c r="H13" s="27">
        <v>88798.34</v>
      </c>
      <c r="K13" s="27" t="s">
        <v>548</v>
      </c>
      <c r="L13" s="27">
        <v>12000</v>
      </c>
      <c r="M13" s="27"/>
      <c r="N13" s="27"/>
      <c r="O13" s="27"/>
    </row>
    <row r="14" spans="1:15" ht="16.5" x14ac:dyDescent="0.2">
      <c r="A14" s="27">
        <v>9</v>
      </c>
      <c r="B14" s="27">
        <v>76</v>
      </c>
      <c r="E14" s="27">
        <v>9</v>
      </c>
      <c r="F14" s="27">
        <v>50</v>
      </c>
      <c r="G14" s="27">
        <v>4.17</v>
      </c>
      <c r="H14" s="27">
        <v>130848.34</v>
      </c>
      <c r="K14" s="27" t="s">
        <v>549</v>
      </c>
      <c r="L14" s="27">
        <v>35000</v>
      </c>
      <c r="M14" s="27"/>
      <c r="N14" s="27"/>
      <c r="O14" s="27"/>
    </row>
    <row r="15" spans="1:15" ht="16.5" x14ac:dyDescent="0.2">
      <c r="A15" s="27">
        <v>10</v>
      </c>
      <c r="B15" s="27">
        <v>79</v>
      </c>
      <c r="E15" s="27">
        <v>10</v>
      </c>
      <c r="F15" s="27">
        <v>55</v>
      </c>
      <c r="G15" s="27">
        <v>5</v>
      </c>
      <c r="H15" s="27">
        <v>127660.57999999999</v>
      </c>
      <c r="K15" s="27" t="s">
        <v>804</v>
      </c>
      <c r="L15" s="27">
        <v>100000</v>
      </c>
      <c r="M15" s="27"/>
      <c r="N15" s="27"/>
      <c r="O15" s="27"/>
    </row>
    <row r="16" spans="1:15" ht="16.5" x14ac:dyDescent="0.2">
      <c r="A16" s="27">
        <v>11</v>
      </c>
      <c r="B16" s="27">
        <v>81</v>
      </c>
      <c r="E16" s="27">
        <v>11</v>
      </c>
      <c r="F16" s="27">
        <v>60</v>
      </c>
      <c r="G16" s="27">
        <v>5.94</v>
      </c>
      <c r="H16" s="27">
        <v>148580.57999999999</v>
      </c>
      <c r="K16" s="27" t="s">
        <v>856</v>
      </c>
      <c r="L16" s="27"/>
      <c r="M16" s="27">
        <v>200</v>
      </c>
      <c r="N16" s="27"/>
      <c r="O16" s="27"/>
    </row>
    <row r="17" spans="1:15" ht="16.5" x14ac:dyDescent="0.2">
      <c r="A17" s="27">
        <v>12</v>
      </c>
      <c r="B17" s="27">
        <v>84</v>
      </c>
      <c r="E17" s="27">
        <v>12</v>
      </c>
      <c r="F17" s="27">
        <v>65</v>
      </c>
      <c r="G17" s="27">
        <v>7</v>
      </c>
      <c r="H17" s="27">
        <v>175260.58</v>
      </c>
      <c r="K17" s="27" t="s">
        <v>857</v>
      </c>
      <c r="L17" s="27"/>
      <c r="M17" s="27">
        <v>10</v>
      </c>
      <c r="N17" s="27"/>
      <c r="O17" s="27"/>
    </row>
    <row r="18" spans="1:15" ht="16.5" x14ac:dyDescent="0.2">
      <c r="A18" s="27">
        <v>13</v>
      </c>
      <c r="B18" s="27">
        <v>86</v>
      </c>
      <c r="E18" s="27">
        <v>13</v>
      </c>
      <c r="F18" s="27">
        <v>70</v>
      </c>
      <c r="G18" s="27">
        <v>8.35</v>
      </c>
      <c r="H18" s="27">
        <v>215910.58</v>
      </c>
      <c r="K18" s="27" t="s">
        <v>858</v>
      </c>
      <c r="L18" s="27"/>
      <c r="M18" s="27">
        <v>1</v>
      </c>
      <c r="N18" s="27"/>
      <c r="O18" s="27"/>
    </row>
    <row r="19" spans="1:15" ht="16.5" x14ac:dyDescent="0.2">
      <c r="A19" s="27">
        <v>14</v>
      </c>
      <c r="B19" s="27">
        <v>89</v>
      </c>
      <c r="E19" s="27">
        <v>14</v>
      </c>
      <c r="F19" s="27">
        <v>75</v>
      </c>
      <c r="G19" s="27">
        <v>9.94</v>
      </c>
      <c r="H19" s="27">
        <v>247625.41999999998</v>
      </c>
      <c r="K19" s="27" t="s">
        <v>805</v>
      </c>
      <c r="L19" s="27"/>
      <c r="M19" s="27">
        <v>10</v>
      </c>
      <c r="N19" s="27"/>
      <c r="O19" s="27">
        <v>1</v>
      </c>
    </row>
    <row r="20" spans="1:15" ht="16.5" x14ac:dyDescent="0.2">
      <c r="A20" s="27">
        <v>15</v>
      </c>
      <c r="B20" s="27">
        <v>91</v>
      </c>
      <c r="E20" s="27">
        <v>15</v>
      </c>
      <c r="F20" s="27">
        <v>80</v>
      </c>
      <c r="G20" s="27">
        <v>11.81</v>
      </c>
      <c r="H20" s="27">
        <v>326180.42</v>
      </c>
      <c r="K20" s="27" t="s">
        <v>806</v>
      </c>
      <c r="L20" s="27"/>
      <c r="M20" s="27">
        <v>10</v>
      </c>
      <c r="N20" s="27"/>
      <c r="O20" s="27">
        <v>1</v>
      </c>
    </row>
    <row r="21" spans="1:15" ht="16.5" x14ac:dyDescent="0.2">
      <c r="A21" s="27">
        <v>16</v>
      </c>
      <c r="B21" s="27">
        <v>93</v>
      </c>
      <c r="E21" s="27">
        <v>16</v>
      </c>
      <c r="F21" s="27">
        <v>85</v>
      </c>
      <c r="G21" s="27">
        <v>14</v>
      </c>
      <c r="H21" s="27">
        <v>371683.11</v>
      </c>
      <c r="K21" s="27" t="s">
        <v>807</v>
      </c>
      <c r="L21" s="27"/>
      <c r="M21" s="27">
        <v>30</v>
      </c>
      <c r="N21" s="27"/>
      <c r="O21" s="27">
        <v>2</v>
      </c>
    </row>
    <row r="22" spans="1:15" ht="16.5" x14ac:dyDescent="0.2">
      <c r="A22" s="27">
        <v>17</v>
      </c>
      <c r="B22" s="27">
        <v>95</v>
      </c>
      <c r="E22" s="27">
        <v>17</v>
      </c>
      <c r="F22" s="27">
        <v>90</v>
      </c>
      <c r="G22" s="27">
        <v>16.329999999999998</v>
      </c>
      <c r="H22" s="27">
        <v>387283.11</v>
      </c>
      <c r="K22" s="27" t="s">
        <v>808</v>
      </c>
      <c r="L22" s="27"/>
      <c r="M22" s="27">
        <v>15</v>
      </c>
      <c r="N22" s="27"/>
      <c r="O22" s="27">
        <v>1</v>
      </c>
    </row>
    <row r="23" spans="1:15" ht="16.5" x14ac:dyDescent="0.2">
      <c r="A23" s="27">
        <v>18</v>
      </c>
      <c r="B23" s="27">
        <v>97</v>
      </c>
      <c r="E23" s="27">
        <v>18</v>
      </c>
      <c r="F23" s="27">
        <v>95</v>
      </c>
      <c r="G23" s="27">
        <v>18.829999999999998</v>
      </c>
      <c r="H23" s="27">
        <v>520671.97249999997</v>
      </c>
      <c r="K23" s="27" t="s">
        <v>809</v>
      </c>
      <c r="L23" s="27"/>
      <c r="M23" s="27">
        <v>15</v>
      </c>
      <c r="N23" s="27"/>
      <c r="O23" s="27">
        <v>1</v>
      </c>
    </row>
    <row r="24" spans="1:15" ht="16.5" x14ac:dyDescent="0.2">
      <c r="A24" s="27">
        <v>19</v>
      </c>
      <c r="B24" s="27">
        <v>99</v>
      </c>
      <c r="E24" s="27">
        <v>19</v>
      </c>
      <c r="F24" s="27">
        <v>100</v>
      </c>
      <c r="G24" s="27">
        <v>21.44</v>
      </c>
      <c r="H24" s="27">
        <v>526671.97249999992</v>
      </c>
      <c r="K24" s="27" t="s">
        <v>810</v>
      </c>
      <c r="L24" s="27"/>
      <c r="M24" s="27">
        <v>45</v>
      </c>
      <c r="N24" s="27"/>
      <c r="O24" s="27">
        <v>1</v>
      </c>
    </row>
    <row r="25" spans="1:15" ht="16.5" x14ac:dyDescent="0.2">
      <c r="A25" s="27">
        <v>20</v>
      </c>
      <c r="B25" s="27">
        <v>101</v>
      </c>
      <c r="E25" s="27">
        <v>20</v>
      </c>
      <c r="F25" s="27">
        <v>105</v>
      </c>
      <c r="G25" s="27">
        <v>24.15</v>
      </c>
      <c r="H25" s="27">
        <v>697493.0625</v>
      </c>
      <c r="K25" s="27" t="s">
        <v>811</v>
      </c>
      <c r="L25" s="27"/>
      <c r="M25" s="27">
        <v>45</v>
      </c>
      <c r="N25" s="27"/>
      <c r="O25" s="27">
        <v>2</v>
      </c>
    </row>
    <row r="26" spans="1:15" ht="16.5" x14ac:dyDescent="0.2">
      <c r="A26" s="27">
        <v>21</v>
      </c>
      <c r="B26" s="27">
        <v>103</v>
      </c>
      <c r="E26" s="27">
        <v>21</v>
      </c>
      <c r="F26" s="27">
        <v>110</v>
      </c>
      <c r="G26" s="27">
        <v>27</v>
      </c>
      <c r="H26" s="27">
        <v>692993.0625</v>
      </c>
      <c r="K26" s="27" t="s">
        <v>812</v>
      </c>
      <c r="L26" s="27"/>
      <c r="M26" s="27">
        <v>105</v>
      </c>
      <c r="N26" s="27"/>
      <c r="O26" s="27">
        <v>3</v>
      </c>
    </row>
    <row r="27" spans="1:15" ht="16.5" x14ac:dyDescent="0.2">
      <c r="A27" s="27">
        <v>22</v>
      </c>
      <c r="B27" s="27">
        <v>105</v>
      </c>
      <c r="E27" s="27">
        <v>22</v>
      </c>
      <c r="F27" s="27">
        <v>115</v>
      </c>
      <c r="G27" s="27">
        <v>30</v>
      </c>
      <c r="H27" s="27">
        <v>850600.55249999999</v>
      </c>
      <c r="K27" s="27" t="s">
        <v>813</v>
      </c>
      <c r="L27" s="27"/>
      <c r="M27" s="27">
        <v>20</v>
      </c>
      <c r="N27" s="27"/>
      <c r="O27" s="27">
        <v>1</v>
      </c>
    </row>
    <row r="28" spans="1:15" ht="16.5" x14ac:dyDescent="0.2">
      <c r="A28" s="27">
        <v>23</v>
      </c>
      <c r="B28" s="27">
        <v>107</v>
      </c>
      <c r="E28" s="27">
        <v>23</v>
      </c>
      <c r="F28" s="27">
        <v>120</v>
      </c>
      <c r="G28" s="27">
        <v>33.33</v>
      </c>
      <c r="H28" s="27">
        <v>936700.55249999999</v>
      </c>
      <c r="K28" s="27" t="s">
        <v>814</v>
      </c>
      <c r="L28" s="27"/>
      <c r="M28" s="27">
        <v>20</v>
      </c>
      <c r="N28" s="27"/>
      <c r="O28" s="27">
        <v>2</v>
      </c>
    </row>
    <row r="29" spans="1:15" ht="16.5" x14ac:dyDescent="0.2">
      <c r="A29" s="27">
        <v>24</v>
      </c>
      <c r="B29" s="27">
        <v>108</v>
      </c>
      <c r="E29" s="27">
        <v>24</v>
      </c>
      <c r="F29" s="27">
        <v>125</v>
      </c>
      <c r="G29" s="27">
        <v>37.08</v>
      </c>
      <c r="H29" s="27">
        <v>1099252.0425</v>
      </c>
      <c r="K29" s="27" t="s">
        <v>815</v>
      </c>
      <c r="L29" s="27"/>
      <c r="M29" s="27">
        <v>60</v>
      </c>
      <c r="N29" s="27"/>
      <c r="O29" s="27">
        <v>2</v>
      </c>
    </row>
    <row r="30" spans="1:15" ht="16.5" x14ac:dyDescent="0.2">
      <c r="A30" s="27">
        <v>25</v>
      </c>
      <c r="B30" s="27">
        <v>110</v>
      </c>
      <c r="E30" s="27">
        <v>25</v>
      </c>
      <c r="F30" s="27">
        <v>130</v>
      </c>
      <c r="G30" s="27">
        <v>41.46</v>
      </c>
      <c r="H30" s="27">
        <v>1239552.0425</v>
      </c>
      <c r="K30" s="27" t="s">
        <v>816</v>
      </c>
      <c r="L30" s="27"/>
      <c r="M30" s="27">
        <v>60</v>
      </c>
      <c r="N30" s="27"/>
      <c r="O30" s="27">
        <v>3</v>
      </c>
    </row>
    <row r="31" spans="1:15" ht="16.5" x14ac:dyDescent="0.2">
      <c r="A31" s="27">
        <v>26</v>
      </c>
      <c r="B31" s="27">
        <v>112</v>
      </c>
      <c r="E31" s="27">
        <v>26</v>
      </c>
      <c r="F31" s="27">
        <v>135</v>
      </c>
      <c r="G31" s="27">
        <v>46.67</v>
      </c>
      <c r="H31" s="27">
        <v>1538378.905</v>
      </c>
      <c r="K31" s="27" t="s">
        <v>817</v>
      </c>
      <c r="L31" s="27"/>
      <c r="M31" s="27">
        <v>140</v>
      </c>
      <c r="N31" s="27"/>
      <c r="O31" s="27">
        <v>3</v>
      </c>
    </row>
    <row r="32" spans="1:15" ht="16.5" x14ac:dyDescent="0.2">
      <c r="A32" s="27">
        <v>27</v>
      </c>
      <c r="B32" s="27">
        <v>113</v>
      </c>
      <c r="E32" s="27">
        <v>27</v>
      </c>
      <c r="F32" s="27">
        <v>140</v>
      </c>
      <c r="G32" s="27">
        <v>52.92</v>
      </c>
      <c r="H32" s="27">
        <v>1549678.905</v>
      </c>
      <c r="K32" s="27" t="s">
        <v>818</v>
      </c>
      <c r="L32" s="27"/>
      <c r="M32" s="27">
        <v>300</v>
      </c>
      <c r="N32" s="27"/>
      <c r="O32" s="27">
        <v>4</v>
      </c>
    </row>
    <row r="33" spans="1:15" ht="16.5" x14ac:dyDescent="0.2">
      <c r="A33" s="27">
        <v>28</v>
      </c>
      <c r="B33" s="27">
        <v>115</v>
      </c>
      <c r="E33" s="27">
        <v>28</v>
      </c>
      <c r="F33" s="27">
        <v>145</v>
      </c>
      <c r="G33" s="27">
        <v>60</v>
      </c>
      <c r="H33" s="27">
        <v>1765290.395</v>
      </c>
      <c r="K33" s="27" t="s">
        <v>819</v>
      </c>
      <c r="L33" s="27"/>
      <c r="M33" s="27">
        <v>25</v>
      </c>
      <c r="N33" s="27"/>
      <c r="O33" s="27">
        <v>1</v>
      </c>
    </row>
    <row r="34" spans="1:15" ht="16.5" x14ac:dyDescent="0.2">
      <c r="A34" s="27">
        <v>29</v>
      </c>
      <c r="B34" s="27">
        <v>117</v>
      </c>
      <c r="K34" s="27" t="s">
        <v>820</v>
      </c>
      <c r="L34" s="27"/>
      <c r="M34" s="27">
        <v>25</v>
      </c>
      <c r="N34" s="27"/>
      <c r="O34" s="27">
        <v>2</v>
      </c>
    </row>
    <row r="35" spans="1:15" ht="16.5" x14ac:dyDescent="0.2">
      <c r="A35" s="27">
        <v>30</v>
      </c>
      <c r="B35" s="27">
        <v>118</v>
      </c>
      <c r="K35" s="27" t="s">
        <v>821</v>
      </c>
      <c r="L35" s="27"/>
      <c r="M35" s="27">
        <v>75</v>
      </c>
      <c r="N35" s="27"/>
      <c r="O35" s="27">
        <v>2</v>
      </c>
    </row>
    <row r="36" spans="1:15" ht="16.5" x14ac:dyDescent="0.2">
      <c r="A36" s="27">
        <v>31</v>
      </c>
      <c r="B36" s="27">
        <v>120</v>
      </c>
      <c r="K36" s="27" t="s">
        <v>822</v>
      </c>
      <c r="L36" s="27"/>
      <c r="M36" s="27">
        <v>75</v>
      </c>
      <c r="N36" s="27"/>
      <c r="O36" s="27">
        <v>3</v>
      </c>
    </row>
    <row r="37" spans="1:15" ht="16.5" x14ac:dyDescent="0.2">
      <c r="A37" s="27">
        <v>32</v>
      </c>
      <c r="B37" s="27">
        <v>122</v>
      </c>
      <c r="K37" s="27" t="s">
        <v>823</v>
      </c>
      <c r="L37" s="27"/>
      <c r="M37" s="27">
        <v>175</v>
      </c>
      <c r="N37" s="27"/>
      <c r="O37" s="27">
        <v>3</v>
      </c>
    </row>
    <row r="38" spans="1:15" ht="16.5" x14ac:dyDescent="0.2">
      <c r="A38" s="27">
        <v>33</v>
      </c>
      <c r="B38" s="27">
        <v>123</v>
      </c>
      <c r="K38" s="27" t="s">
        <v>824</v>
      </c>
      <c r="L38" s="27"/>
      <c r="M38" s="27">
        <v>375</v>
      </c>
      <c r="N38" s="27"/>
      <c r="O38" s="27">
        <v>4</v>
      </c>
    </row>
    <row r="39" spans="1:15" ht="16.5" x14ac:dyDescent="0.2">
      <c r="A39" s="27">
        <v>34</v>
      </c>
      <c r="B39" s="27">
        <v>124</v>
      </c>
      <c r="K39" s="27" t="s">
        <v>825</v>
      </c>
      <c r="L39" s="27"/>
      <c r="M39" s="27">
        <v>30</v>
      </c>
      <c r="N39" s="27"/>
      <c r="O39" s="27">
        <v>1</v>
      </c>
    </row>
    <row r="40" spans="1:15" ht="16.5" x14ac:dyDescent="0.2">
      <c r="A40" s="27">
        <v>35</v>
      </c>
      <c r="B40" s="27">
        <v>126</v>
      </c>
      <c r="K40" s="27" t="s">
        <v>826</v>
      </c>
      <c r="L40" s="27"/>
      <c r="M40" s="27">
        <v>30</v>
      </c>
      <c r="N40" s="27"/>
      <c r="O40" s="27">
        <v>2</v>
      </c>
    </row>
    <row r="41" spans="1:15" ht="16.5" x14ac:dyDescent="0.2">
      <c r="A41" s="27">
        <v>36</v>
      </c>
      <c r="B41" s="27">
        <v>127</v>
      </c>
      <c r="K41" s="27" t="s">
        <v>827</v>
      </c>
      <c r="L41" s="27"/>
      <c r="M41" s="27">
        <v>90</v>
      </c>
      <c r="N41" s="27"/>
      <c r="O41" s="27">
        <v>2</v>
      </c>
    </row>
    <row r="42" spans="1:15" ht="16.5" x14ac:dyDescent="0.2">
      <c r="A42" s="27">
        <v>37</v>
      </c>
      <c r="B42" s="27">
        <v>128</v>
      </c>
      <c r="K42" s="27" t="s">
        <v>828</v>
      </c>
      <c r="L42" s="27"/>
      <c r="M42" s="27">
        <v>90</v>
      </c>
      <c r="N42" s="27"/>
      <c r="O42" s="27">
        <v>3</v>
      </c>
    </row>
    <row r="43" spans="1:15" ht="16.5" x14ac:dyDescent="0.2">
      <c r="A43" s="27">
        <v>38</v>
      </c>
      <c r="B43" s="27">
        <v>130</v>
      </c>
      <c r="K43" s="27" t="s">
        <v>829</v>
      </c>
      <c r="L43" s="27"/>
      <c r="M43" s="27">
        <v>210</v>
      </c>
      <c r="N43" s="27"/>
      <c r="O43" s="27">
        <v>3</v>
      </c>
    </row>
    <row r="44" spans="1:15" ht="16.5" x14ac:dyDescent="0.2">
      <c r="A44" s="27">
        <v>39</v>
      </c>
      <c r="B44" s="27">
        <v>131</v>
      </c>
      <c r="K44" s="27" t="s">
        <v>830</v>
      </c>
      <c r="L44" s="27"/>
      <c r="M44" s="27">
        <v>450</v>
      </c>
      <c r="N44" s="27"/>
      <c r="O44" s="27">
        <v>4</v>
      </c>
    </row>
    <row r="45" spans="1:15" ht="16.5" x14ac:dyDescent="0.2">
      <c r="A45" s="27">
        <v>40</v>
      </c>
      <c r="B45" s="27">
        <v>132</v>
      </c>
      <c r="K45" s="27" t="s">
        <v>831</v>
      </c>
      <c r="L45" s="27"/>
      <c r="M45" s="27">
        <v>120</v>
      </c>
      <c r="N45" s="27"/>
      <c r="O45" s="27">
        <v>2</v>
      </c>
    </row>
    <row r="46" spans="1:15" ht="16.5" x14ac:dyDescent="0.2">
      <c r="A46" s="27">
        <v>41</v>
      </c>
      <c r="B46" s="27">
        <v>133</v>
      </c>
      <c r="K46" s="27" t="s">
        <v>832</v>
      </c>
      <c r="L46" s="27"/>
      <c r="M46" s="27">
        <v>120</v>
      </c>
      <c r="N46" s="27"/>
      <c r="O46" s="27">
        <v>2</v>
      </c>
    </row>
    <row r="47" spans="1:15" ht="16.5" x14ac:dyDescent="0.2">
      <c r="A47" s="27">
        <v>42</v>
      </c>
      <c r="B47" s="27">
        <v>134</v>
      </c>
      <c r="K47" s="27" t="s">
        <v>833</v>
      </c>
      <c r="L47" s="27"/>
      <c r="M47" s="27">
        <v>120</v>
      </c>
      <c r="N47" s="27"/>
      <c r="O47" s="27">
        <v>2</v>
      </c>
    </row>
    <row r="48" spans="1:15" ht="16.5" x14ac:dyDescent="0.2">
      <c r="A48" s="27">
        <v>43</v>
      </c>
      <c r="B48" s="27">
        <v>135</v>
      </c>
      <c r="K48" s="27" t="s">
        <v>834</v>
      </c>
      <c r="L48" s="27"/>
      <c r="M48" s="27">
        <v>280</v>
      </c>
      <c r="N48" s="27"/>
      <c r="O48" s="27">
        <v>3</v>
      </c>
    </row>
    <row r="49" spans="1:15" ht="16.5" x14ac:dyDescent="0.2">
      <c r="A49" s="27">
        <v>44</v>
      </c>
      <c r="B49" s="27">
        <v>136</v>
      </c>
      <c r="K49" s="27" t="s">
        <v>835</v>
      </c>
      <c r="L49" s="27"/>
      <c r="M49" s="27">
        <v>280</v>
      </c>
      <c r="N49" s="27"/>
      <c r="O49" s="27">
        <v>3</v>
      </c>
    </row>
    <row r="50" spans="1:15" ht="16.5" x14ac:dyDescent="0.2">
      <c r="A50" s="27">
        <v>45</v>
      </c>
      <c r="B50" s="27">
        <v>137</v>
      </c>
      <c r="K50" s="27" t="s">
        <v>836</v>
      </c>
      <c r="L50" s="27"/>
      <c r="M50" s="27">
        <v>280</v>
      </c>
      <c r="N50" s="27"/>
      <c r="O50" s="27">
        <v>3</v>
      </c>
    </row>
    <row r="51" spans="1:15" ht="16.5" x14ac:dyDescent="0.2">
      <c r="A51" s="27">
        <v>46</v>
      </c>
      <c r="B51" s="27">
        <v>138</v>
      </c>
      <c r="K51" s="27" t="s">
        <v>837</v>
      </c>
      <c r="L51" s="27"/>
      <c r="M51" s="27">
        <v>600</v>
      </c>
      <c r="N51" s="27"/>
      <c r="O51" s="27">
        <v>4</v>
      </c>
    </row>
    <row r="52" spans="1:15" ht="16.5" x14ac:dyDescent="0.2">
      <c r="A52" s="27">
        <v>47</v>
      </c>
      <c r="B52" s="27">
        <v>139</v>
      </c>
      <c r="K52" s="27" t="s">
        <v>838</v>
      </c>
      <c r="L52" s="27"/>
      <c r="M52" s="27">
        <v>600</v>
      </c>
      <c r="N52" s="27"/>
      <c r="O52" s="27">
        <v>4</v>
      </c>
    </row>
    <row r="53" spans="1:15" ht="16.5" x14ac:dyDescent="0.2">
      <c r="A53" s="27">
        <v>48</v>
      </c>
      <c r="B53" s="27">
        <v>140</v>
      </c>
      <c r="K53" s="27" t="s">
        <v>839</v>
      </c>
      <c r="L53" s="27"/>
      <c r="M53" s="27">
        <v>150</v>
      </c>
      <c r="N53" s="27"/>
      <c r="O53" s="27">
        <v>2</v>
      </c>
    </row>
    <row r="54" spans="1:15" ht="16.5" x14ac:dyDescent="0.2">
      <c r="A54" s="27">
        <v>49</v>
      </c>
      <c r="B54" s="27">
        <v>141</v>
      </c>
      <c r="K54" s="27" t="s">
        <v>840</v>
      </c>
      <c r="L54" s="27"/>
      <c r="M54" s="27">
        <v>150</v>
      </c>
      <c r="N54" s="27"/>
      <c r="O54" s="27">
        <v>2</v>
      </c>
    </row>
    <row r="55" spans="1:15" ht="16.5" x14ac:dyDescent="0.2">
      <c r="A55" s="27">
        <v>50</v>
      </c>
      <c r="B55" s="27">
        <v>141</v>
      </c>
      <c r="K55" s="27" t="s">
        <v>841</v>
      </c>
      <c r="L55" s="27"/>
      <c r="M55" s="27">
        <v>150</v>
      </c>
      <c r="N55" s="27"/>
      <c r="O55" s="27">
        <v>2</v>
      </c>
    </row>
    <row r="56" spans="1:15" ht="16.5" x14ac:dyDescent="0.2">
      <c r="A56" s="27">
        <v>51</v>
      </c>
      <c r="B56" s="27">
        <v>142</v>
      </c>
      <c r="K56" s="27" t="s">
        <v>842</v>
      </c>
      <c r="L56" s="27"/>
      <c r="M56" s="27">
        <v>350</v>
      </c>
      <c r="N56" s="27"/>
      <c r="O56" s="27">
        <v>3</v>
      </c>
    </row>
    <row r="57" spans="1:15" ht="16.5" x14ac:dyDescent="0.2">
      <c r="A57" s="27">
        <v>52</v>
      </c>
      <c r="B57" s="27">
        <v>143</v>
      </c>
      <c r="K57" s="27" t="s">
        <v>843</v>
      </c>
      <c r="L57" s="27"/>
      <c r="M57" s="27">
        <v>350</v>
      </c>
      <c r="N57" s="27"/>
      <c r="O57" s="27">
        <v>3</v>
      </c>
    </row>
    <row r="58" spans="1:15" ht="16.5" x14ac:dyDescent="0.2">
      <c r="A58" s="27">
        <v>53</v>
      </c>
      <c r="B58" s="27">
        <v>144</v>
      </c>
      <c r="K58" s="27" t="s">
        <v>844</v>
      </c>
      <c r="L58" s="27"/>
      <c r="M58" s="27">
        <v>350</v>
      </c>
      <c r="N58" s="27"/>
      <c r="O58" s="27">
        <v>3</v>
      </c>
    </row>
    <row r="59" spans="1:15" ht="16.5" x14ac:dyDescent="0.2">
      <c r="A59" s="27">
        <v>54</v>
      </c>
      <c r="B59" s="27">
        <v>144</v>
      </c>
      <c r="K59" s="27" t="s">
        <v>845</v>
      </c>
      <c r="L59" s="27"/>
      <c r="M59" s="27">
        <v>750</v>
      </c>
      <c r="N59" s="27"/>
      <c r="O59" s="27">
        <v>4</v>
      </c>
    </row>
    <row r="60" spans="1:15" ht="16.5" x14ac:dyDescent="0.2">
      <c r="A60" s="27">
        <v>55</v>
      </c>
      <c r="B60" s="27">
        <v>145</v>
      </c>
      <c r="K60" s="27" t="s">
        <v>846</v>
      </c>
      <c r="L60" s="27"/>
      <c r="M60" s="27">
        <v>750</v>
      </c>
      <c r="N60" s="27"/>
      <c r="O60" s="27">
        <v>4</v>
      </c>
    </row>
    <row r="61" spans="1:15" ht="16.5" x14ac:dyDescent="0.2">
      <c r="A61" s="27">
        <v>56</v>
      </c>
      <c r="B61" s="27">
        <v>146</v>
      </c>
      <c r="K61" s="27" t="s">
        <v>859</v>
      </c>
      <c r="L61" s="27"/>
      <c r="M61" s="27">
        <v>150</v>
      </c>
      <c r="N61" s="27"/>
      <c r="O61" s="27"/>
    </row>
    <row r="62" spans="1:15" ht="16.5" x14ac:dyDescent="0.2">
      <c r="A62" s="27">
        <v>57</v>
      </c>
      <c r="B62" s="27">
        <v>147</v>
      </c>
      <c r="K62" s="27" t="s">
        <v>860</v>
      </c>
      <c r="L62" s="27"/>
      <c r="M62" s="27">
        <v>7</v>
      </c>
      <c r="N62" s="27"/>
      <c r="O62" s="27"/>
    </row>
    <row r="63" spans="1:15" ht="16.5" x14ac:dyDescent="0.2">
      <c r="A63" s="27">
        <v>58</v>
      </c>
      <c r="B63" s="27">
        <v>147</v>
      </c>
      <c r="K63" s="27" t="s">
        <v>861</v>
      </c>
      <c r="L63" s="27"/>
      <c r="M63" s="27">
        <v>35</v>
      </c>
      <c r="N63" s="27"/>
      <c r="O63" s="27"/>
    </row>
    <row r="64" spans="1:15" ht="16.5" x14ac:dyDescent="0.2">
      <c r="A64" s="27">
        <v>59</v>
      </c>
      <c r="B64" s="27">
        <v>148</v>
      </c>
      <c r="K64" s="27" t="s">
        <v>862</v>
      </c>
      <c r="L64" s="27"/>
      <c r="M64" s="27">
        <v>100</v>
      </c>
      <c r="N64" s="27"/>
      <c r="O64" s="27"/>
    </row>
    <row r="65" spans="1:15" ht="16.5" x14ac:dyDescent="0.2">
      <c r="A65" s="27">
        <v>60</v>
      </c>
      <c r="B65" s="27">
        <v>148</v>
      </c>
      <c r="K65" s="27" t="s">
        <v>863</v>
      </c>
      <c r="L65" s="27"/>
      <c r="M65" s="27">
        <v>10</v>
      </c>
      <c r="N65" s="27"/>
      <c r="O65" s="27"/>
    </row>
    <row r="66" spans="1:15" ht="16.5" x14ac:dyDescent="0.2">
      <c r="K66" s="27" t="s">
        <v>847</v>
      </c>
      <c r="L66" s="27"/>
      <c r="M66" s="27">
        <v>50</v>
      </c>
      <c r="N66" s="27"/>
      <c r="O66" s="27"/>
    </row>
    <row r="67" spans="1:15" ht="16.5" x14ac:dyDescent="0.2">
      <c r="K67" s="27" t="s">
        <v>864</v>
      </c>
      <c r="L67" s="27"/>
      <c r="M67" s="27">
        <v>200</v>
      </c>
      <c r="N67" s="27"/>
      <c r="O67" s="27"/>
    </row>
    <row r="68" spans="1:15" ht="16.5" x14ac:dyDescent="0.2">
      <c r="K68" s="27" t="s">
        <v>865</v>
      </c>
      <c r="L68" s="27"/>
      <c r="M68" s="27">
        <v>350</v>
      </c>
      <c r="N68" s="27"/>
      <c r="O68" s="27"/>
    </row>
    <row r="69" spans="1:15" ht="16.5" x14ac:dyDescent="0.2">
      <c r="K69" s="27" t="s">
        <v>866</v>
      </c>
      <c r="L69" s="27"/>
      <c r="M69" s="27">
        <v>75</v>
      </c>
      <c r="N69" s="27"/>
      <c r="O69" s="27"/>
    </row>
    <row r="70" spans="1:15" ht="16.5" x14ac:dyDescent="0.2">
      <c r="K70" s="27" t="s">
        <v>867</v>
      </c>
      <c r="L70" s="27">
        <v>5000</v>
      </c>
      <c r="M70" s="27">
        <v>5</v>
      </c>
      <c r="N70" s="27"/>
      <c r="O70" s="27"/>
    </row>
    <row r="71" spans="1:15" ht="16.5" x14ac:dyDescent="0.2">
      <c r="K71" s="27" t="s">
        <v>320</v>
      </c>
      <c r="L71" s="27">
        <v>10000</v>
      </c>
      <c r="M71" s="27">
        <v>10</v>
      </c>
      <c r="N71" s="27"/>
      <c r="O71" s="27"/>
    </row>
    <row r="72" spans="1:15" ht="16.5" x14ac:dyDescent="0.2">
      <c r="K72" s="27" t="s">
        <v>848</v>
      </c>
      <c r="L72" s="27">
        <v>20000</v>
      </c>
      <c r="M72" s="27">
        <v>20</v>
      </c>
      <c r="N72" s="27"/>
      <c r="O72" s="27"/>
    </row>
    <row r="73" spans="1:15" ht="16.5" x14ac:dyDescent="0.2">
      <c r="K73" s="27" t="s">
        <v>849</v>
      </c>
      <c r="L73" s="27">
        <v>50000</v>
      </c>
      <c r="M73" s="27">
        <v>50</v>
      </c>
      <c r="N73" s="27"/>
      <c r="O73" s="27"/>
    </row>
    <row r="74" spans="1:15" ht="16.5" x14ac:dyDescent="0.2">
      <c r="K74" s="27" t="s">
        <v>868</v>
      </c>
      <c r="L74" s="27"/>
      <c r="M74" s="27">
        <v>1</v>
      </c>
      <c r="N74" s="27"/>
      <c r="O74" s="27"/>
    </row>
  </sheetData>
  <mergeCells count="3">
    <mergeCell ref="A4:B4"/>
    <mergeCell ref="E4:H4"/>
    <mergeCell ref="K4:O4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"/>
  <sheetViews>
    <sheetView workbookViewId="0">
      <selection activeCell="H23" sqref="H23"/>
    </sheetView>
  </sheetViews>
  <sheetFormatPr defaultColWidth="9" defaultRowHeight="14.25" x14ac:dyDescent="0.2"/>
  <cols>
    <col min="1" max="1" width="16.125" style="68" customWidth="1"/>
    <col min="2" max="2" width="33.375" style="68" customWidth="1"/>
    <col min="3" max="3" width="25.625" style="68" customWidth="1"/>
    <col min="4" max="4" width="16.5" style="68" customWidth="1"/>
    <col min="5" max="5" width="11.375" style="68" customWidth="1"/>
    <col min="6" max="6" width="11.875" style="68" customWidth="1"/>
    <col min="7" max="7" width="14.375" style="68" customWidth="1"/>
    <col min="8" max="12" width="19.375" style="68" customWidth="1"/>
    <col min="13" max="13" width="21.375" style="68" customWidth="1"/>
    <col min="14" max="14" width="15.375" style="68" customWidth="1"/>
    <col min="15" max="15" width="9" style="68"/>
    <col min="16" max="16" width="25.375" style="68" customWidth="1"/>
    <col min="17" max="17" width="20.375" style="68" customWidth="1"/>
    <col min="18" max="16384" width="9" style="68"/>
  </cols>
  <sheetData>
    <row r="1" spans="1:14" ht="15" x14ac:dyDescent="0.2">
      <c r="A1" s="17" t="s">
        <v>581</v>
      </c>
      <c r="B1" s="17" t="s">
        <v>582</v>
      </c>
      <c r="C1" s="17" t="s">
        <v>583</v>
      </c>
      <c r="D1" s="17" t="s">
        <v>584</v>
      </c>
      <c r="E1" s="17" t="s">
        <v>585</v>
      </c>
      <c r="F1" s="17" t="s">
        <v>586</v>
      </c>
      <c r="G1" s="18" t="s">
        <v>587</v>
      </c>
      <c r="H1" s="18" t="s">
        <v>588</v>
      </c>
      <c r="I1" s="18" t="s">
        <v>589</v>
      </c>
      <c r="J1" s="18" t="s">
        <v>590</v>
      </c>
      <c r="K1" s="18" t="s">
        <v>591</v>
      </c>
      <c r="L1" s="18" t="s">
        <v>592</v>
      </c>
      <c r="M1" s="18" t="s">
        <v>593</v>
      </c>
      <c r="N1" s="18" t="s">
        <v>594</v>
      </c>
    </row>
    <row r="2" spans="1:14" x14ac:dyDescent="0.2">
      <c r="A2" s="69" t="s">
        <v>596</v>
      </c>
      <c r="B2" s="68" t="s">
        <v>597</v>
      </c>
      <c r="C2" s="68" t="s">
        <v>598</v>
      </c>
      <c r="D2" s="68" t="s">
        <v>599</v>
      </c>
      <c r="E2" s="68" t="s">
        <v>599</v>
      </c>
      <c r="F2" s="68" t="s">
        <v>599</v>
      </c>
      <c r="G2" s="68" t="s">
        <v>600</v>
      </c>
      <c r="H2" s="68" t="s">
        <v>599</v>
      </c>
      <c r="I2" s="68" t="s">
        <v>600</v>
      </c>
      <c r="J2" s="68" t="s">
        <v>599</v>
      </c>
      <c r="K2" s="68" t="s">
        <v>600</v>
      </c>
      <c r="L2" s="68" t="s">
        <v>599</v>
      </c>
      <c r="M2" s="68" t="s">
        <v>601</v>
      </c>
      <c r="N2" s="68" t="s">
        <v>602</v>
      </c>
    </row>
    <row r="3" spans="1:14" ht="15" x14ac:dyDescent="0.2">
      <c r="A3" s="70" t="s">
        <v>603</v>
      </c>
      <c r="B3" s="70" t="s">
        <v>604</v>
      </c>
      <c r="C3" s="70" t="s">
        <v>605</v>
      </c>
      <c r="D3" s="70" t="s">
        <v>606</v>
      </c>
      <c r="E3" s="70" t="s">
        <v>607</v>
      </c>
      <c r="F3" s="70" t="s">
        <v>608</v>
      </c>
      <c r="G3" s="70" t="s">
        <v>609</v>
      </c>
      <c r="H3" s="70" t="s">
        <v>610</v>
      </c>
      <c r="I3" s="70" t="s">
        <v>611</v>
      </c>
      <c r="J3" s="70" t="s">
        <v>612</v>
      </c>
      <c r="K3" s="70" t="s">
        <v>613</v>
      </c>
      <c r="L3" s="70" t="s">
        <v>614</v>
      </c>
      <c r="M3" s="70" t="s">
        <v>615</v>
      </c>
      <c r="N3" s="70" t="s">
        <v>616</v>
      </c>
    </row>
    <row r="4" spans="1:14" ht="16.5" x14ac:dyDescent="0.2">
      <c r="A4" s="27" t="s">
        <v>722</v>
      </c>
      <c r="B4" s="71" t="s">
        <v>617</v>
      </c>
      <c r="C4" s="27" t="s">
        <v>618</v>
      </c>
      <c r="D4" s="27">
        <v>10</v>
      </c>
      <c r="E4" s="27"/>
      <c r="F4" s="27"/>
      <c r="G4" s="52" t="s">
        <v>245</v>
      </c>
      <c r="H4" s="27">
        <v>30</v>
      </c>
      <c r="I4" s="27" t="s">
        <v>244</v>
      </c>
      <c r="J4" s="27">
        <v>30000</v>
      </c>
      <c r="K4" s="27"/>
      <c r="L4" s="27"/>
      <c r="M4" s="52" t="s">
        <v>619</v>
      </c>
      <c r="N4" s="52">
        <v>301</v>
      </c>
    </row>
    <row r="5" spans="1:14" ht="16.5" x14ac:dyDescent="0.2">
      <c r="A5" s="27" t="s">
        <v>723</v>
      </c>
      <c r="B5" s="52" t="s">
        <v>620</v>
      </c>
      <c r="C5" s="27" t="s">
        <v>621</v>
      </c>
      <c r="D5" s="27">
        <v>3</v>
      </c>
      <c r="E5" s="27">
        <v>2</v>
      </c>
      <c r="F5" s="27"/>
      <c r="G5" s="52" t="s">
        <v>241</v>
      </c>
      <c r="H5" s="27">
        <v>30</v>
      </c>
      <c r="I5" s="52" t="s">
        <v>245</v>
      </c>
      <c r="J5" s="27">
        <v>20</v>
      </c>
      <c r="K5" s="27" t="s">
        <v>244</v>
      </c>
      <c r="L5" s="27">
        <v>20000</v>
      </c>
      <c r="M5" s="52" t="s">
        <v>622</v>
      </c>
      <c r="N5" s="52"/>
    </row>
    <row r="6" spans="1:14" ht="16.5" x14ac:dyDescent="0.2">
      <c r="A6" s="27" t="s">
        <v>724</v>
      </c>
      <c r="B6" s="52" t="s">
        <v>623</v>
      </c>
      <c r="C6" s="27" t="s">
        <v>624</v>
      </c>
      <c r="D6" s="27">
        <v>10</v>
      </c>
      <c r="E6" s="27">
        <v>101</v>
      </c>
      <c r="F6" s="27"/>
      <c r="G6" s="52" t="s">
        <v>245</v>
      </c>
      <c r="H6" s="27">
        <v>50</v>
      </c>
      <c r="I6" s="27"/>
      <c r="J6" s="27"/>
      <c r="K6" s="27"/>
      <c r="L6" s="27"/>
      <c r="M6" s="52" t="s">
        <v>625</v>
      </c>
      <c r="N6" s="27">
        <v>101</v>
      </c>
    </row>
    <row r="7" spans="1:14" ht="16.5" x14ac:dyDescent="0.2">
      <c r="A7" s="27" t="s">
        <v>725</v>
      </c>
      <c r="B7" s="52" t="s">
        <v>626</v>
      </c>
      <c r="C7" s="27" t="s">
        <v>627</v>
      </c>
      <c r="D7" s="27">
        <v>1</v>
      </c>
      <c r="E7" s="27">
        <v>10207</v>
      </c>
      <c r="F7" s="27"/>
      <c r="G7" s="52" t="s">
        <v>243</v>
      </c>
      <c r="H7" s="27">
        <v>1</v>
      </c>
      <c r="I7" s="27"/>
      <c r="J7" s="27"/>
      <c r="K7" s="27"/>
      <c r="L7" s="27"/>
      <c r="M7" s="27" t="s">
        <v>628</v>
      </c>
      <c r="N7" s="27">
        <v>2</v>
      </c>
    </row>
    <row r="8" spans="1:14" ht="16.5" x14ac:dyDescent="0.2">
      <c r="A8" s="27" t="s">
        <v>726</v>
      </c>
      <c r="B8" s="27" t="s">
        <v>629</v>
      </c>
      <c r="C8" s="27" t="s">
        <v>621</v>
      </c>
      <c r="D8" s="27">
        <v>3</v>
      </c>
      <c r="E8" s="27">
        <v>3</v>
      </c>
      <c r="F8" s="27"/>
      <c r="G8" s="52" t="s">
        <v>241</v>
      </c>
      <c r="H8" s="27">
        <v>100</v>
      </c>
      <c r="I8" s="27"/>
      <c r="J8" s="27"/>
      <c r="K8" s="27"/>
      <c r="L8" s="27"/>
      <c r="M8" s="52" t="s">
        <v>622</v>
      </c>
      <c r="N8" s="52"/>
    </row>
    <row r="9" spans="1:14" ht="16.5" x14ac:dyDescent="0.2">
      <c r="A9" s="27" t="s">
        <v>727</v>
      </c>
      <c r="B9" s="72" t="s">
        <v>630</v>
      </c>
      <c r="C9" s="27" t="s">
        <v>631</v>
      </c>
      <c r="D9" s="27">
        <v>3</v>
      </c>
      <c r="E9" s="27">
        <v>3</v>
      </c>
      <c r="F9" s="27"/>
      <c r="G9" s="52" t="s">
        <v>244</v>
      </c>
      <c r="H9" s="27">
        <v>10000</v>
      </c>
      <c r="I9" s="27"/>
      <c r="J9" s="27"/>
      <c r="K9" s="27"/>
      <c r="L9" s="27"/>
      <c r="M9" s="27" t="s">
        <v>632</v>
      </c>
      <c r="N9" s="27"/>
    </row>
    <row r="10" spans="1:14" ht="16.5" x14ac:dyDescent="0.2">
      <c r="A10" s="27" t="s">
        <v>728</v>
      </c>
      <c r="B10" s="52" t="s">
        <v>633</v>
      </c>
      <c r="C10" s="27" t="s">
        <v>624</v>
      </c>
      <c r="D10" s="27">
        <v>10</v>
      </c>
      <c r="E10" s="27">
        <v>103</v>
      </c>
      <c r="F10" s="27"/>
      <c r="G10" s="52" t="s">
        <v>495</v>
      </c>
      <c r="H10" s="27">
        <v>1</v>
      </c>
      <c r="I10" s="27"/>
      <c r="J10" s="27"/>
      <c r="K10" s="27"/>
      <c r="L10" s="27"/>
      <c r="M10" s="52" t="s">
        <v>625</v>
      </c>
      <c r="N10" s="52">
        <v>103</v>
      </c>
    </row>
    <row r="11" spans="1:14" ht="16.5" x14ac:dyDescent="0.2">
      <c r="A11" s="27" t="s">
        <v>729</v>
      </c>
      <c r="B11" s="52" t="s">
        <v>634</v>
      </c>
      <c r="C11" s="27" t="s">
        <v>635</v>
      </c>
      <c r="D11" s="27">
        <v>40000</v>
      </c>
      <c r="E11" s="27"/>
      <c r="F11" s="27"/>
      <c r="G11" s="52" t="s">
        <v>272</v>
      </c>
      <c r="H11" s="27">
        <v>5</v>
      </c>
      <c r="I11" s="27"/>
      <c r="J11" s="27"/>
      <c r="K11" s="27"/>
      <c r="L11" s="27"/>
      <c r="M11" s="52"/>
      <c r="N11" s="27"/>
    </row>
    <row r="12" spans="1:14" ht="16.5" x14ac:dyDescent="0.2">
      <c r="A12" s="27" t="s">
        <v>730</v>
      </c>
      <c r="B12" s="71" t="s">
        <v>636</v>
      </c>
      <c r="C12" s="27" t="s">
        <v>618</v>
      </c>
      <c r="D12" s="27">
        <v>30</v>
      </c>
      <c r="E12" s="27"/>
      <c r="F12" s="27"/>
      <c r="G12" s="52" t="s">
        <v>495</v>
      </c>
      <c r="H12" s="27">
        <v>1</v>
      </c>
      <c r="I12" s="27"/>
      <c r="J12" s="27"/>
      <c r="K12" s="27"/>
      <c r="L12" s="27"/>
      <c r="M12" s="52" t="s">
        <v>619</v>
      </c>
      <c r="N12" s="52">
        <v>303</v>
      </c>
    </row>
    <row r="13" spans="1:14" ht="16.5" x14ac:dyDescent="0.2">
      <c r="A13" s="27" t="s">
        <v>731</v>
      </c>
      <c r="B13" s="27" t="s">
        <v>637</v>
      </c>
      <c r="C13" s="27" t="s">
        <v>621</v>
      </c>
      <c r="D13" s="27">
        <v>2</v>
      </c>
      <c r="E13" s="27">
        <v>4</v>
      </c>
      <c r="F13" s="27"/>
      <c r="G13" s="52" t="s">
        <v>495</v>
      </c>
      <c r="H13" s="27">
        <v>1</v>
      </c>
      <c r="I13" s="27"/>
      <c r="J13" s="27"/>
      <c r="K13" s="27"/>
      <c r="L13" s="27"/>
      <c r="M13" s="52" t="s">
        <v>622</v>
      </c>
      <c r="N13" s="27"/>
    </row>
    <row r="14" spans="1:14" ht="16.5" x14ac:dyDescent="0.2">
      <c r="A14" s="27" t="s">
        <v>732</v>
      </c>
      <c r="B14" s="52" t="s">
        <v>638</v>
      </c>
      <c r="C14" s="27" t="s">
        <v>624</v>
      </c>
      <c r="D14" s="27">
        <v>10</v>
      </c>
      <c r="E14" s="27">
        <v>104</v>
      </c>
      <c r="F14" s="27"/>
      <c r="G14" s="52" t="s">
        <v>495</v>
      </c>
      <c r="H14" s="27">
        <v>1</v>
      </c>
      <c r="I14" s="27"/>
      <c r="J14" s="27"/>
      <c r="K14" s="27"/>
      <c r="L14" s="27"/>
      <c r="M14" s="52" t="s">
        <v>625</v>
      </c>
      <c r="N14" s="27">
        <v>104</v>
      </c>
    </row>
    <row r="15" spans="1:14" ht="16.5" x14ac:dyDescent="0.2">
      <c r="A15" s="27" t="s">
        <v>733</v>
      </c>
      <c r="B15" s="52" t="s">
        <v>639</v>
      </c>
      <c r="C15" s="27" t="s">
        <v>640</v>
      </c>
      <c r="D15" s="27">
        <v>48</v>
      </c>
      <c r="E15" s="27">
        <v>4</v>
      </c>
      <c r="F15" s="27"/>
      <c r="G15" s="52" t="s">
        <v>495</v>
      </c>
      <c r="H15" s="27">
        <v>1</v>
      </c>
      <c r="I15" s="27"/>
      <c r="J15" s="27"/>
      <c r="K15" s="27"/>
      <c r="L15" s="27"/>
      <c r="M15" s="27" t="s">
        <v>641</v>
      </c>
      <c r="N15" s="27"/>
    </row>
    <row r="16" spans="1:14" ht="16.5" x14ac:dyDescent="0.2">
      <c r="A16" s="27" t="s">
        <v>734</v>
      </c>
      <c r="B16" s="27" t="s">
        <v>642</v>
      </c>
      <c r="C16" s="27" t="s">
        <v>643</v>
      </c>
      <c r="D16" s="27">
        <v>10</v>
      </c>
      <c r="E16" s="27"/>
      <c r="F16" s="27"/>
      <c r="G16" s="52" t="s">
        <v>495</v>
      </c>
      <c r="H16" s="27">
        <v>1</v>
      </c>
      <c r="I16" s="27"/>
      <c r="J16" s="27"/>
      <c r="K16" s="27"/>
      <c r="L16" s="27"/>
      <c r="M16" s="52" t="s">
        <v>644</v>
      </c>
      <c r="N16" s="27"/>
    </row>
    <row r="17" spans="1:14" ht="16.5" x14ac:dyDescent="0.2">
      <c r="A17" s="27" t="s">
        <v>735</v>
      </c>
      <c r="B17" s="27" t="s">
        <v>645</v>
      </c>
      <c r="C17" s="27" t="s">
        <v>646</v>
      </c>
      <c r="D17" s="27">
        <v>10</v>
      </c>
      <c r="E17" s="27">
        <v>2</v>
      </c>
      <c r="F17" s="27"/>
      <c r="G17" s="52" t="s">
        <v>495</v>
      </c>
      <c r="H17" s="27">
        <v>1</v>
      </c>
      <c r="I17" s="27"/>
      <c r="J17" s="27"/>
      <c r="K17" s="27"/>
      <c r="L17" s="27"/>
      <c r="M17" s="52" t="s">
        <v>647</v>
      </c>
      <c r="N17" s="27">
        <v>2</v>
      </c>
    </row>
    <row r="18" spans="1:14" ht="16.5" x14ac:dyDescent="0.2">
      <c r="A18" s="27" t="s">
        <v>736</v>
      </c>
      <c r="B18" s="27" t="s">
        <v>648</v>
      </c>
      <c r="C18" s="27" t="s">
        <v>624</v>
      </c>
      <c r="D18" s="27">
        <v>10</v>
      </c>
      <c r="E18" s="27">
        <v>203</v>
      </c>
      <c r="F18" s="27"/>
      <c r="G18" s="52" t="s">
        <v>495</v>
      </c>
      <c r="H18" s="27">
        <v>1</v>
      </c>
      <c r="I18" s="27"/>
      <c r="J18" s="27"/>
      <c r="K18" s="27"/>
      <c r="L18" s="27"/>
      <c r="M18" s="52" t="s">
        <v>625</v>
      </c>
      <c r="N18" s="27">
        <v>203</v>
      </c>
    </row>
    <row r="19" spans="1:14" ht="16.5" x14ac:dyDescent="0.2">
      <c r="A19" s="27" t="s">
        <v>737</v>
      </c>
      <c r="B19" s="27" t="s">
        <v>649</v>
      </c>
      <c r="C19" s="27" t="s">
        <v>650</v>
      </c>
      <c r="D19" s="27">
        <v>48</v>
      </c>
      <c r="E19" s="27">
        <v>30</v>
      </c>
      <c r="F19" s="27"/>
      <c r="G19" s="52" t="s">
        <v>495</v>
      </c>
      <c r="H19" s="27">
        <v>1</v>
      </c>
      <c r="I19" s="27"/>
      <c r="J19" s="27"/>
      <c r="K19" s="27"/>
      <c r="L19" s="27"/>
      <c r="M19" s="52"/>
      <c r="N19" s="27"/>
    </row>
    <row r="20" spans="1:14" ht="16.5" x14ac:dyDescent="0.2">
      <c r="A20" s="27" t="s">
        <v>738</v>
      </c>
      <c r="B20" s="27" t="s">
        <v>651</v>
      </c>
      <c r="C20" s="27" t="s">
        <v>652</v>
      </c>
      <c r="D20" s="27">
        <v>20</v>
      </c>
      <c r="E20" s="27"/>
      <c r="F20" s="27"/>
      <c r="G20" s="52" t="s">
        <v>495</v>
      </c>
      <c r="H20" s="27">
        <v>1</v>
      </c>
      <c r="I20" s="27"/>
      <c r="J20" s="27"/>
      <c r="K20" s="27"/>
      <c r="L20" s="27"/>
      <c r="M20" s="52" t="s">
        <v>653</v>
      </c>
      <c r="N20" s="27"/>
    </row>
    <row r="21" spans="1:14" ht="18" customHeight="1" x14ac:dyDescent="0.2">
      <c r="A21" s="27" t="s">
        <v>739</v>
      </c>
      <c r="B21" s="27" t="s">
        <v>654</v>
      </c>
      <c r="C21" s="27" t="s">
        <v>655</v>
      </c>
      <c r="D21" s="27">
        <v>15</v>
      </c>
      <c r="E21" s="27"/>
      <c r="F21" s="27"/>
      <c r="G21" s="52" t="s">
        <v>495</v>
      </c>
      <c r="H21" s="27">
        <v>1</v>
      </c>
      <c r="I21" s="27"/>
      <c r="J21" s="27"/>
      <c r="K21" s="27"/>
      <c r="L21" s="27"/>
      <c r="M21" s="52" t="s">
        <v>363</v>
      </c>
      <c r="N21" s="27">
        <v>1</v>
      </c>
    </row>
    <row r="22" spans="1:14" ht="16.5" x14ac:dyDescent="0.2">
      <c r="A22" s="27" t="s">
        <v>740</v>
      </c>
      <c r="B22" s="27" t="s">
        <v>656</v>
      </c>
      <c r="C22" s="27" t="s">
        <v>657</v>
      </c>
      <c r="D22" s="27">
        <v>2</v>
      </c>
      <c r="E22" s="27">
        <v>502</v>
      </c>
      <c r="F22" s="27"/>
      <c r="G22" s="52" t="s">
        <v>495</v>
      </c>
      <c r="H22" s="27">
        <v>1</v>
      </c>
      <c r="I22" s="27"/>
      <c r="J22" s="27"/>
      <c r="K22" s="27"/>
      <c r="L22" s="27"/>
      <c r="M22" s="52" t="s">
        <v>658</v>
      </c>
      <c r="N22" s="27">
        <v>502</v>
      </c>
    </row>
    <row r="23" spans="1:14" ht="16.5" x14ac:dyDescent="0.2">
      <c r="A23" s="27" t="s">
        <v>741</v>
      </c>
      <c r="B23" s="27" t="s">
        <v>659</v>
      </c>
      <c r="C23" s="27" t="s">
        <v>624</v>
      </c>
      <c r="D23" s="27">
        <v>10</v>
      </c>
      <c r="E23" s="27">
        <v>205</v>
      </c>
      <c r="F23" s="27"/>
      <c r="G23" s="52" t="s">
        <v>495</v>
      </c>
      <c r="H23" s="27">
        <v>1</v>
      </c>
      <c r="I23" s="27"/>
      <c r="J23" s="27"/>
      <c r="K23" s="27"/>
      <c r="L23" s="27"/>
      <c r="M23" s="52" t="s">
        <v>625</v>
      </c>
      <c r="N23" s="27">
        <v>205</v>
      </c>
    </row>
    <row r="24" spans="1:14" ht="16.5" x14ac:dyDescent="0.2">
      <c r="A24" s="27" t="s">
        <v>742</v>
      </c>
      <c r="B24" s="71" t="s">
        <v>660</v>
      </c>
      <c r="C24" s="27" t="s">
        <v>618</v>
      </c>
      <c r="D24" s="27">
        <v>50</v>
      </c>
      <c r="E24" s="27"/>
      <c r="F24" s="27"/>
      <c r="G24" s="52" t="s">
        <v>495</v>
      </c>
      <c r="H24" s="27">
        <v>1</v>
      </c>
      <c r="I24" s="27"/>
      <c r="J24" s="27"/>
      <c r="K24" s="27"/>
      <c r="L24" s="27"/>
      <c r="M24" s="52" t="s">
        <v>619</v>
      </c>
      <c r="N24" s="52">
        <v>306</v>
      </c>
    </row>
    <row r="25" spans="1:14" ht="16.5" x14ac:dyDescent="0.2">
      <c r="A25" s="27" t="s">
        <v>743</v>
      </c>
      <c r="B25" s="52" t="s">
        <v>661</v>
      </c>
      <c r="C25" s="52" t="s">
        <v>621</v>
      </c>
      <c r="D25" s="27">
        <v>3</v>
      </c>
      <c r="E25" s="27">
        <v>7</v>
      </c>
      <c r="F25" s="27"/>
      <c r="G25" s="52" t="s">
        <v>495</v>
      </c>
      <c r="H25" s="27">
        <v>1</v>
      </c>
      <c r="I25" s="27"/>
      <c r="J25" s="27"/>
      <c r="K25" s="27"/>
      <c r="L25" s="27"/>
      <c r="M25" s="52" t="s">
        <v>622</v>
      </c>
      <c r="N25" s="27"/>
    </row>
    <row r="26" spans="1:14" ht="16.5" x14ac:dyDescent="0.2">
      <c r="A26" s="27" t="s">
        <v>744</v>
      </c>
      <c r="B26" s="52" t="s">
        <v>517</v>
      </c>
      <c r="C26" s="27" t="s">
        <v>624</v>
      </c>
      <c r="D26" s="27">
        <v>10</v>
      </c>
      <c r="E26" s="27">
        <v>109</v>
      </c>
      <c r="F26" s="27"/>
      <c r="G26" s="52" t="s">
        <v>495</v>
      </c>
      <c r="H26" s="27">
        <v>1</v>
      </c>
      <c r="I26" s="27"/>
      <c r="J26" s="27"/>
      <c r="K26" s="27"/>
      <c r="L26" s="27"/>
      <c r="M26" s="52" t="s">
        <v>625</v>
      </c>
      <c r="N26" s="27">
        <v>109</v>
      </c>
    </row>
    <row r="27" spans="1:14" ht="16.5" x14ac:dyDescent="0.2">
      <c r="A27" s="27" t="s">
        <v>745</v>
      </c>
      <c r="B27" s="52" t="s">
        <v>662</v>
      </c>
      <c r="C27" s="27" t="s">
        <v>663</v>
      </c>
      <c r="D27" s="27">
        <v>6</v>
      </c>
      <c r="E27" s="27">
        <v>1</v>
      </c>
      <c r="F27" s="27"/>
      <c r="G27" s="52" t="s">
        <v>495</v>
      </c>
      <c r="H27" s="27">
        <v>1</v>
      </c>
      <c r="I27" s="27"/>
      <c r="J27" s="27"/>
      <c r="K27" s="27"/>
      <c r="L27" s="27"/>
      <c r="M27" s="52"/>
      <c r="N27" s="27"/>
    </row>
    <row r="28" spans="1:14" ht="16.5" x14ac:dyDescent="0.2">
      <c r="A28" s="27" t="s">
        <v>746</v>
      </c>
      <c r="B28" s="27" t="s">
        <v>664</v>
      </c>
      <c r="C28" s="27" t="s">
        <v>665</v>
      </c>
      <c r="D28" s="27">
        <v>30</v>
      </c>
      <c r="E28" s="27"/>
      <c r="F28" s="27"/>
      <c r="G28" s="52" t="s">
        <v>495</v>
      </c>
      <c r="H28" s="27">
        <v>1</v>
      </c>
      <c r="I28" s="27"/>
      <c r="J28" s="27"/>
      <c r="K28" s="27"/>
      <c r="L28" s="27"/>
      <c r="M28" s="52" t="s">
        <v>628</v>
      </c>
      <c r="N28" s="27">
        <v>1</v>
      </c>
    </row>
    <row r="29" spans="1:14" ht="16.5" x14ac:dyDescent="0.2">
      <c r="A29" s="27" t="s">
        <v>747</v>
      </c>
      <c r="B29" s="27" t="s">
        <v>523</v>
      </c>
      <c r="C29" s="27" t="s">
        <v>624</v>
      </c>
      <c r="D29" s="27">
        <v>10</v>
      </c>
      <c r="E29" s="27">
        <v>208</v>
      </c>
      <c r="F29" s="27"/>
      <c r="G29" s="52" t="s">
        <v>495</v>
      </c>
      <c r="H29" s="27">
        <v>1</v>
      </c>
      <c r="I29" s="27"/>
      <c r="J29" s="27"/>
      <c r="K29" s="27"/>
      <c r="L29" s="27"/>
      <c r="M29" s="52" t="s">
        <v>625</v>
      </c>
      <c r="N29" s="27">
        <v>208</v>
      </c>
    </row>
    <row r="30" spans="1:14" ht="16.5" x14ac:dyDescent="0.2">
      <c r="A30" s="27" t="s">
        <v>748</v>
      </c>
      <c r="B30" s="27" t="s">
        <v>330</v>
      </c>
      <c r="C30" s="27" t="s">
        <v>666</v>
      </c>
      <c r="D30" s="27">
        <v>3</v>
      </c>
      <c r="E30" s="27">
        <v>101</v>
      </c>
      <c r="F30" s="27"/>
      <c r="G30" s="52" t="s">
        <v>495</v>
      </c>
      <c r="H30" s="27">
        <v>1</v>
      </c>
      <c r="I30" s="27"/>
      <c r="J30" s="27"/>
      <c r="K30" s="27"/>
      <c r="L30" s="27"/>
      <c r="M30" s="52" t="s">
        <v>348</v>
      </c>
      <c r="N30" s="27"/>
    </row>
    <row r="31" spans="1:14" ht="16.5" x14ac:dyDescent="0.2">
      <c r="A31" s="27" t="s">
        <v>749</v>
      </c>
      <c r="B31" s="27" t="s">
        <v>667</v>
      </c>
      <c r="C31" s="27" t="s">
        <v>668</v>
      </c>
      <c r="D31" s="27">
        <v>48</v>
      </c>
      <c r="E31" s="27">
        <v>4</v>
      </c>
      <c r="F31" s="27">
        <v>2</v>
      </c>
      <c r="G31" s="52" t="s">
        <v>495</v>
      </c>
      <c r="H31" s="27">
        <v>1</v>
      </c>
      <c r="I31" s="27"/>
      <c r="J31" s="27"/>
      <c r="K31" s="27"/>
      <c r="L31" s="27"/>
      <c r="M31" s="52" t="s">
        <v>641</v>
      </c>
      <c r="N31" s="27"/>
    </row>
    <row r="32" spans="1:14" ht="16.5" x14ac:dyDescent="0.2">
      <c r="A32" s="27" t="s">
        <v>750</v>
      </c>
      <c r="B32" s="27" t="s">
        <v>669</v>
      </c>
      <c r="C32" s="27" t="s">
        <v>665</v>
      </c>
      <c r="D32" s="27">
        <v>50</v>
      </c>
      <c r="E32" s="27"/>
      <c r="F32" s="27"/>
      <c r="G32" s="52" t="s">
        <v>495</v>
      </c>
      <c r="H32" s="27">
        <v>1</v>
      </c>
      <c r="I32" s="27"/>
      <c r="J32" s="27"/>
      <c r="K32" s="27"/>
      <c r="L32" s="27"/>
      <c r="M32" s="52" t="s">
        <v>628</v>
      </c>
      <c r="N32" s="27">
        <v>1</v>
      </c>
    </row>
    <row r="33" spans="1:14" ht="16.5" x14ac:dyDescent="0.2">
      <c r="A33" s="27" t="s">
        <v>751</v>
      </c>
      <c r="B33" s="27" t="s">
        <v>670</v>
      </c>
      <c r="C33" s="27" t="s">
        <v>655</v>
      </c>
      <c r="D33" s="27">
        <v>50</v>
      </c>
      <c r="E33" s="27"/>
      <c r="F33" s="27"/>
      <c r="G33" s="52" t="s">
        <v>495</v>
      </c>
      <c r="H33" s="27">
        <v>1</v>
      </c>
      <c r="I33" s="27"/>
      <c r="J33" s="27"/>
      <c r="K33" s="27"/>
      <c r="L33" s="27"/>
      <c r="M33" s="52" t="s">
        <v>363</v>
      </c>
      <c r="N33" s="27">
        <v>2</v>
      </c>
    </row>
    <row r="34" spans="1:14" ht="16.5" x14ac:dyDescent="0.2">
      <c r="A34" s="27" t="s">
        <v>752</v>
      </c>
      <c r="B34" s="27" t="s">
        <v>334</v>
      </c>
      <c r="C34" s="27" t="s">
        <v>666</v>
      </c>
      <c r="D34" s="27">
        <v>2</v>
      </c>
      <c r="E34" s="27">
        <v>102</v>
      </c>
      <c r="F34" s="27"/>
      <c r="G34" s="52" t="s">
        <v>495</v>
      </c>
      <c r="H34" s="27">
        <v>1</v>
      </c>
      <c r="I34" s="27"/>
      <c r="J34" s="27"/>
      <c r="K34" s="27"/>
      <c r="L34" s="27"/>
      <c r="M34" s="52" t="s">
        <v>348</v>
      </c>
      <c r="N34" s="27"/>
    </row>
    <row r="35" spans="1:14" ht="19.5" customHeight="1" x14ac:dyDescent="0.2">
      <c r="A35" s="27" t="s">
        <v>753</v>
      </c>
      <c r="B35" s="52" t="s">
        <v>671</v>
      </c>
      <c r="C35" s="27" t="s">
        <v>663</v>
      </c>
      <c r="D35" s="27">
        <v>3</v>
      </c>
      <c r="E35" s="27">
        <v>2</v>
      </c>
      <c r="F35" s="27"/>
      <c r="G35" s="52" t="s">
        <v>495</v>
      </c>
      <c r="H35" s="27">
        <v>1</v>
      </c>
      <c r="I35" s="27"/>
      <c r="J35" s="27"/>
      <c r="K35" s="27"/>
      <c r="L35" s="27"/>
      <c r="M35" s="52"/>
      <c r="N35" s="27"/>
    </row>
    <row r="36" spans="1:14" ht="16.5" x14ac:dyDescent="0.2">
      <c r="A36" s="27" t="s">
        <v>754</v>
      </c>
      <c r="B36" s="71" t="s">
        <v>672</v>
      </c>
      <c r="C36" s="27" t="s">
        <v>618</v>
      </c>
      <c r="D36" s="27">
        <v>70</v>
      </c>
      <c r="E36" s="27"/>
      <c r="F36" s="27"/>
      <c r="G36" s="52" t="s">
        <v>495</v>
      </c>
      <c r="H36" s="27">
        <v>1</v>
      </c>
      <c r="I36" s="27"/>
      <c r="J36" s="27"/>
      <c r="K36" s="27"/>
      <c r="L36" s="27"/>
      <c r="M36" s="52" t="s">
        <v>619</v>
      </c>
      <c r="N36" s="52">
        <v>311</v>
      </c>
    </row>
    <row r="37" spans="1:14" ht="16.5" x14ac:dyDescent="0.2">
      <c r="A37" s="27" t="s">
        <v>755</v>
      </c>
      <c r="B37" s="27" t="s">
        <v>673</v>
      </c>
      <c r="C37" s="27" t="s">
        <v>621</v>
      </c>
      <c r="D37" s="27">
        <v>3</v>
      </c>
      <c r="E37" s="27">
        <v>10</v>
      </c>
      <c r="F37" s="27"/>
      <c r="G37" s="52" t="s">
        <v>495</v>
      </c>
      <c r="H37" s="27">
        <v>1</v>
      </c>
      <c r="I37" s="27"/>
      <c r="J37" s="27"/>
      <c r="K37" s="27"/>
      <c r="L37" s="27"/>
      <c r="M37" s="52" t="s">
        <v>622</v>
      </c>
      <c r="N37" s="27"/>
    </row>
    <row r="38" spans="1:14" ht="16.5" x14ac:dyDescent="0.2">
      <c r="A38" s="27" t="s">
        <v>756</v>
      </c>
      <c r="B38" s="27" t="s">
        <v>521</v>
      </c>
      <c r="C38" s="27" t="s">
        <v>624</v>
      </c>
      <c r="D38" s="27">
        <v>10</v>
      </c>
      <c r="E38" s="27">
        <v>113</v>
      </c>
      <c r="F38" s="27"/>
      <c r="G38" s="52" t="s">
        <v>495</v>
      </c>
      <c r="H38" s="27">
        <v>1</v>
      </c>
      <c r="I38" s="27"/>
      <c r="J38" s="27"/>
      <c r="K38" s="27"/>
      <c r="L38" s="27"/>
      <c r="M38" s="52" t="s">
        <v>625</v>
      </c>
      <c r="N38" s="27">
        <v>113</v>
      </c>
    </row>
    <row r="39" spans="1:14" ht="16.5" x14ac:dyDescent="0.2">
      <c r="A39" s="27" t="s">
        <v>757</v>
      </c>
      <c r="B39" s="27" t="s">
        <v>674</v>
      </c>
      <c r="C39" s="27" t="s">
        <v>675</v>
      </c>
      <c r="D39" s="27">
        <v>20</v>
      </c>
      <c r="E39" s="27"/>
      <c r="F39" s="27"/>
      <c r="G39" s="52" t="s">
        <v>495</v>
      </c>
      <c r="H39" s="27">
        <v>1</v>
      </c>
      <c r="I39" s="27"/>
      <c r="J39" s="27"/>
      <c r="K39" s="27"/>
      <c r="L39" s="27"/>
      <c r="M39" s="52"/>
      <c r="N39" s="27"/>
    </row>
    <row r="40" spans="1:14" ht="16.5" x14ac:dyDescent="0.2">
      <c r="A40" s="27" t="s">
        <v>758</v>
      </c>
      <c r="B40" s="27" t="s">
        <v>676</v>
      </c>
      <c r="C40" s="27" t="s">
        <v>657</v>
      </c>
      <c r="D40" s="27">
        <v>3</v>
      </c>
      <c r="E40" s="27">
        <v>507</v>
      </c>
      <c r="F40" s="27"/>
      <c r="G40" s="52" t="s">
        <v>495</v>
      </c>
      <c r="H40" s="27">
        <v>1</v>
      </c>
      <c r="I40" s="27"/>
      <c r="J40" s="27"/>
      <c r="K40" s="27"/>
      <c r="L40" s="27"/>
      <c r="M40" s="52" t="s">
        <v>658</v>
      </c>
      <c r="N40" s="27">
        <v>507</v>
      </c>
    </row>
    <row r="41" spans="1:14" ht="16.5" x14ac:dyDescent="0.2">
      <c r="A41" s="27" t="s">
        <v>759</v>
      </c>
      <c r="B41" s="27" t="s">
        <v>677</v>
      </c>
      <c r="C41" s="27" t="s">
        <v>678</v>
      </c>
      <c r="D41" s="27">
        <v>7</v>
      </c>
      <c r="E41" s="27"/>
      <c r="F41" s="27"/>
      <c r="G41" s="52" t="s">
        <v>495</v>
      </c>
      <c r="H41" s="27">
        <v>1</v>
      </c>
      <c r="I41" s="27"/>
      <c r="J41" s="27"/>
      <c r="K41" s="27"/>
      <c r="L41" s="27"/>
      <c r="M41" s="52"/>
      <c r="N41" s="27"/>
    </row>
    <row r="42" spans="1:14" ht="16.5" x14ac:dyDescent="0.2">
      <c r="A42" s="27" t="s">
        <v>760</v>
      </c>
      <c r="B42" s="57" t="s">
        <v>679</v>
      </c>
      <c r="C42" s="57" t="s">
        <v>680</v>
      </c>
      <c r="D42" s="27">
        <v>20</v>
      </c>
      <c r="E42" s="27"/>
      <c r="F42" s="27"/>
      <c r="G42" s="52" t="s">
        <v>495</v>
      </c>
      <c r="H42" s="27">
        <v>1</v>
      </c>
      <c r="I42" s="27"/>
      <c r="J42" s="27"/>
      <c r="K42" s="27"/>
      <c r="L42" s="27"/>
      <c r="M42" s="52"/>
      <c r="N42" s="27"/>
    </row>
    <row r="43" spans="1:14" ht="16.5" x14ac:dyDescent="0.2">
      <c r="A43" s="27" t="s">
        <v>761</v>
      </c>
      <c r="B43" s="27" t="s">
        <v>681</v>
      </c>
      <c r="C43" s="27" t="s">
        <v>668</v>
      </c>
      <c r="D43" s="27">
        <v>48</v>
      </c>
      <c r="E43" s="27">
        <v>4</v>
      </c>
      <c r="F43" s="27">
        <v>2</v>
      </c>
      <c r="G43" s="52" t="s">
        <v>495</v>
      </c>
      <c r="H43" s="27">
        <v>1</v>
      </c>
      <c r="I43" s="27"/>
      <c r="J43" s="27"/>
      <c r="K43" s="27"/>
      <c r="L43" s="27"/>
      <c r="M43" s="52" t="s">
        <v>641</v>
      </c>
      <c r="N43" s="27"/>
    </row>
    <row r="44" spans="1:14" ht="16.5" x14ac:dyDescent="0.2">
      <c r="A44" s="27" t="s">
        <v>762</v>
      </c>
      <c r="B44" s="27" t="s">
        <v>682</v>
      </c>
      <c r="C44" s="27" t="s">
        <v>665</v>
      </c>
      <c r="D44" s="27">
        <v>80</v>
      </c>
      <c r="E44" s="27"/>
      <c r="F44" s="27"/>
      <c r="G44" s="52" t="s">
        <v>495</v>
      </c>
      <c r="H44" s="27">
        <v>1</v>
      </c>
      <c r="I44" s="27"/>
      <c r="J44" s="27"/>
      <c r="K44" s="27"/>
      <c r="L44" s="27"/>
      <c r="M44" s="52" t="s">
        <v>628</v>
      </c>
      <c r="N44" s="27">
        <v>1</v>
      </c>
    </row>
    <row r="45" spans="1:14" ht="16.5" x14ac:dyDescent="0.2">
      <c r="A45" s="27" t="s">
        <v>763</v>
      </c>
      <c r="B45" s="27" t="s">
        <v>683</v>
      </c>
      <c r="C45" s="27" t="s">
        <v>655</v>
      </c>
      <c r="D45" s="27">
        <v>80</v>
      </c>
      <c r="E45" s="27"/>
      <c r="F45" s="27"/>
      <c r="G45" s="52" t="s">
        <v>495</v>
      </c>
      <c r="H45" s="27">
        <v>1</v>
      </c>
      <c r="I45" s="27"/>
      <c r="J45" s="27"/>
      <c r="K45" s="27"/>
      <c r="L45" s="27"/>
      <c r="M45" s="52" t="s">
        <v>363</v>
      </c>
      <c r="N45" s="27">
        <v>3</v>
      </c>
    </row>
    <row r="46" spans="1:14" ht="16.5" x14ac:dyDescent="0.2">
      <c r="A46" s="27" t="s">
        <v>764</v>
      </c>
      <c r="B46" s="27" t="s">
        <v>684</v>
      </c>
      <c r="C46" s="27" t="s">
        <v>657</v>
      </c>
      <c r="D46" s="27">
        <v>10</v>
      </c>
      <c r="E46" s="27">
        <v>501</v>
      </c>
      <c r="F46" s="27"/>
      <c r="G46" s="52" t="s">
        <v>495</v>
      </c>
      <c r="H46" s="27">
        <v>1</v>
      </c>
      <c r="I46" s="27"/>
      <c r="J46" s="27"/>
      <c r="K46" s="27"/>
      <c r="L46" s="27"/>
      <c r="M46" s="52" t="s">
        <v>658</v>
      </c>
      <c r="N46" s="27">
        <v>501</v>
      </c>
    </row>
    <row r="47" spans="1:14" ht="16.5" x14ac:dyDescent="0.2">
      <c r="A47" s="27" t="s">
        <v>765</v>
      </c>
      <c r="B47" s="52" t="s">
        <v>685</v>
      </c>
      <c r="C47" s="27" t="s">
        <v>686</v>
      </c>
      <c r="D47" s="27">
        <v>3</v>
      </c>
      <c r="E47" s="27">
        <v>2</v>
      </c>
      <c r="F47" s="27">
        <v>5</v>
      </c>
      <c r="G47" s="52" t="s">
        <v>495</v>
      </c>
      <c r="H47" s="27">
        <v>1</v>
      </c>
      <c r="I47" s="27"/>
      <c r="J47" s="27"/>
      <c r="K47" s="27"/>
      <c r="L47" s="27"/>
      <c r="M47" s="52"/>
      <c r="N47" s="27"/>
    </row>
    <row r="48" spans="1:14" ht="16.5" x14ac:dyDescent="0.2">
      <c r="A48" s="27" t="s">
        <v>766</v>
      </c>
      <c r="B48" s="71" t="s">
        <v>687</v>
      </c>
      <c r="C48" s="27" t="s">
        <v>618</v>
      </c>
      <c r="D48" s="27">
        <v>90</v>
      </c>
      <c r="E48" s="27"/>
      <c r="F48" s="27"/>
      <c r="G48" s="52" t="s">
        <v>495</v>
      </c>
      <c r="H48" s="27">
        <v>1</v>
      </c>
      <c r="I48" s="27"/>
      <c r="J48" s="27"/>
      <c r="K48" s="27"/>
      <c r="L48" s="27"/>
      <c r="M48" s="52" t="s">
        <v>619</v>
      </c>
      <c r="N48" s="52">
        <v>315</v>
      </c>
    </row>
    <row r="49" spans="1:14" ht="16.5" x14ac:dyDescent="0.2">
      <c r="A49" s="27" t="s">
        <v>767</v>
      </c>
      <c r="B49" s="27" t="s">
        <v>688</v>
      </c>
      <c r="C49" s="27" t="s">
        <v>621</v>
      </c>
      <c r="D49" s="27">
        <v>3</v>
      </c>
      <c r="E49" s="27">
        <v>13</v>
      </c>
      <c r="F49" s="27"/>
      <c r="G49" s="52" t="s">
        <v>495</v>
      </c>
      <c r="H49" s="27">
        <v>1</v>
      </c>
      <c r="I49" s="27"/>
      <c r="J49" s="27"/>
      <c r="K49" s="27"/>
      <c r="L49" s="27"/>
      <c r="M49" s="52" t="s">
        <v>622</v>
      </c>
      <c r="N49" s="27"/>
    </row>
    <row r="50" spans="1:14" ht="16.5" x14ac:dyDescent="0.2">
      <c r="A50" s="27" t="s">
        <v>768</v>
      </c>
      <c r="B50" s="27" t="s">
        <v>689</v>
      </c>
      <c r="C50" s="27" t="s">
        <v>624</v>
      </c>
      <c r="D50" s="27">
        <v>10</v>
      </c>
      <c r="E50" s="27">
        <v>117</v>
      </c>
      <c r="F50" s="27"/>
      <c r="G50" s="52" t="s">
        <v>495</v>
      </c>
      <c r="H50" s="27">
        <v>1</v>
      </c>
      <c r="I50" s="27"/>
      <c r="J50" s="27"/>
      <c r="K50" s="27"/>
      <c r="L50" s="27"/>
      <c r="M50" s="52" t="s">
        <v>625</v>
      </c>
      <c r="N50" s="27">
        <v>117</v>
      </c>
    </row>
    <row r="51" spans="1:14" ht="16.5" x14ac:dyDescent="0.2">
      <c r="A51" s="27" t="s">
        <v>769</v>
      </c>
      <c r="B51" s="27" t="s">
        <v>690</v>
      </c>
      <c r="C51" s="27" t="s">
        <v>650</v>
      </c>
      <c r="D51" s="27">
        <v>48</v>
      </c>
      <c r="E51" s="27">
        <v>80</v>
      </c>
      <c r="F51" s="27"/>
      <c r="G51" s="52" t="s">
        <v>495</v>
      </c>
      <c r="H51" s="27">
        <v>1</v>
      </c>
      <c r="I51" s="27"/>
      <c r="J51" s="27"/>
      <c r="K51" s="27"/>
      <c r="L51" s="27"/>
      <c r="M51" s="52"/>
      <c r="N51" s="27"/>
    </row>
    <row r="52" spans="1:14" ht="16.5" x14ac:dyDescent="0.2">
      <c r="A52" s="27" t="s">
        <v>770</v>
      </c>
      <c r="B52" s="57" t="s">
        <v>691</v>
      </c>
      <c r="C52" s="27" t="s">
        <v>665</v>
      </c>
      <c r="D52" s="57">
        <v>120</v>
      </c>
      <c r="E52" s="27"/>
      <c r="F52" s="27"/>
      <c r="G52" s="52" t="s">
        <v>495</v>
      </c>
      <c r="H52" s="27">
        <v>1</v>
      </c>
      <c r="I52" s="27"/>
      <c r="J52" s="27"/>
      <c r="K52" s="27"/>
      <c r="L52" s="27"/>
      <c r="M52" s="52" t="s">
        <v>628</v>
      </c>
      <c r="N52" s="27">
        <v>1</v>
      </c>
    </row>
    <row r="53" spans="1:14" ht="16.5" x14ac:dyDescent="0.2">
      <c r="A53" s="27" t="s">
        <v>771</v>
      </c>
      <c r="B53" s="27" t="s">
        <v>692</v>
      </c>
      <c r="C53" s="27" t="s">
        <v>624</v>
      </c>
      <c r="D53" s="27">
        <v>10</v>
      </c>
      <c r="E53" s="27">
        <v>215</v>
      </c>
      <c r="F53" s="27"/>
      <c r="G53" s="52" t="s">
        <v>495</v>
      </c>
      <c r="H53" s="27">
        <v>1</v>
      </c>
      <c r="I53" s="27"/>
      <c r="J53" s="27"/>
      <c r="K53" s="27"/>
      <c r="L53" s="27"/>
      <c r="M53" s="52" t="s">
        <v>625</v>
      </c>
      <c r="N53" s="27">
        <v>215</v>
      </c>
    </row>
    <row r="54" spans="1:14" ht="16.5" x14ac:dyDescent="0.2">
      <c r="A54" s="27" t="s">
        <v>772</v>
      </c>
      <c r="B54" s="27" t="s">
        <v>345</v>
      </c>
      <c r="C54" s="27" t="s">
        <v>693</v>
      </c>
      <c r="D54" s="27">
        <v>3</v>
      </c>
      <c r="E54" s="27">
        <v>4</v>
      </c>
      <c r="F54" s="27">
        <v>1</v>
      </c>
      <c r="G54" s="52" t="s">
        <v>495</v>
      </c>
      <c r="H54" s="27">
        <v>1</v>
      </c>
      <c r="I54" s="27"/>
      <c r="J54" s="27"/>
      <c r="K54" s="27"/>
      <c r="L54" s="27"/>
      <c r="M54" s="52"/>
      <c r="N54" s="27"/>
    </row>
    <row r="55" spans="1:14" ht="16.5" x14ac:dyDescent="0.2">
      <c r="A55" s="27" t="s">
        <v>773</v>
      </c>
      <c r="B55" s="27" t="s">
        <v>694</v>
      </c>
      <c r="C55" s="27" t="s">
        <v>668</v>
      </c>
      <c r="D55" s="27">
        <v>8</v>
      </c>
      <c r="E55" s="27">
        <v>4</v>
      </c>
      <c r="F55" s="27">
        <v>5</v>
      </c>
      <c r="G55" s="52" t="s">
        <v>495</v>
      </c>
      <c r="H55" s="27">
        <v>1</v>
      </c>
      <c r="I55" s="27"/>
      <c r="J55" s="27"/>
      <c r="K55" s="27"/>
      <c r="L55" s="27"/>
      <c r="M55" s="52" t="s">
        <v>641</v>
      </c>
      <c r="N55" s="27"/>
    </row>
    <row r="56" spans="1:14" ht="16.5" x14ac:dyDescent="0.2">
      <c r="A56" s="27" t="s">
        <v>774</v>
      </c>
      <c r="B56" s="27" t="s">
        <v>695</v>
      </c>
      <c r="C56" s="27" t="s">
        <v>696</v>
      </c>
      <c r="D56" s="27">
        <v>1500</v>
      </c>
      <c r="E56" s="27"/>
      <c r="F56" s="27"/>
      <c r="G56" s="52" t="s">
        <v>495</v>
      </c>
      <c r="H56" s="27">
        <v>1</v>
      </c>
      <c r="I56" s="27"/>
      <c r="J56" s="27"/>
      <c r="K56" s="27"/>
      <c r="L56" s="27"/>
      <c r="M56" s="52" t="s">
        <v>644</v>
      </c>
      <c r="N56" s="27"/>
    </row>
    <row r="57" spans="1:14" ht="16.5" x14ac:dyDescent="0.2">
      <c r="A57" s="27" t="s">
        <v>775</v>
      </c>
      <c r="B57" s="27" t="s">
        <v>697</v>
      </c>
      <c r="C57" s="27" t="s">
        <v>655</v>
      </c>
      <c r="D57" s="27">
        <v>150</v>
      </c>
      <c r="E57" s="27"/>
      <c r="F57" s="27"/>
      <c r="G57" s="52" t="s">
        <v>495</v>
      </c>
      <c r="H57" s="27">
        <v>1</v>
      </c>
      <c r="I57" s="27"/>
      <c r="J57" s="27"/>
      <c r="K57" s="27"/>
      <c r="L57" s="27"/>
      <c r="M57" s="52" t="s">
        <v>363</v>
      </c>
      <c r="N57" s="27">
        <v>4</v>
      </c>
    </row>
    <row r="58" spans="1:14" ht="16.5" x14ac:dyDescent="0.2">
      <c r="A58" s="27" t="s">
        <v>776</v>
      </c>
      <c r="B58" s="27" t="s">
        <v>698</v>
      </c>
      <c r="C58" s="27" t="s">
        <v>699</v>
      </c>
      <c r="D58" s="27">
        <v>21</v>
      </c>
      <c r="E58" s="27"/>
      <c r="F58" s="27"/>
      <c r="G58" s="52" t="s">
        <v>495</v>
      </c>
      <c r="H58" s="27">
        <v>1</v>
      </c>
      <c r="I58" s="27"/>
      <c r="J58" s="27"/>
      <c r="K58" s="27"/>
      <c r="L58" s="27"/>
      <c r="M58" s="52"/>
      <c r="N58" s="27"/>
    </row>
    <row r="59" spans="1:14" ht="16.5" x14ac:dyDescent="0.2">
      <c r="A59" s="27" t="s">
        <v>777</v>
      </c>
      <c r="B59" s="27" t="s">
        <v>700</v>
      </c>
      <c r="C59" s="27" t="s">
        <v>701</v>
      </c>
      <c r="D59" s="27">
        <v>3</v>
      </c>
      <c r="E59" s="27">
        <v>4</v>
      </c>
      <c r="F59" s="27"/>
      <c r="G59" s="52" t="s">
        <v>495</v>
      </c>
      <c r="H59" s="27">
        <v>1</v>
      </c>
      <c r="I59" s="27"/>
      <c r="J59" s="27"/>
      <c r="K59" s="27"/>
      <c r="L59" s="27"/>
      <c r="M59" s="52" t="s">
        <v>628</v>
      </c>
      <c r="N59" s="27">
        <v>1</v>
      </c>
    </row>
    <row r="60" spans="1:14" ht="16.5" x14ac:dyDescent="0.2">
      <c r="A60" s="27" t="s">
        <v>778</v>
      </c>
      <c r="B60" s="71" t="s">
        <v>702</v>
      </c>
      <c r="C60" s="27" t="s">
        <v>618</v>
      </c>
      <c r="D60" s="27">
        <v>120</v>
      </c>
      <c r="E60" s="27"/>
      <c r="F60" s="27"/>
      <c r="G60" s="52" t="s">
        <v>495</v>
      </c>
      <c r="H60" s="27">
        <v>1</v>
      </c>
      <c r="I60" s="27"/>
      <c r="J60" s="27"/>
      <c r="K60" s="27"/>
      <c r="L60" s="27"/>
      <c r="M60" s="52" t="s">
        <v>619</v>
      </c>
      <c r="N60" s="52">
        <v>321</v>
      </c>
    </row>
    <row r="61" spans="1:14" ht="16.5" x14ac:dyDescent="0.2">
      <c r="A61" s="27" t="s">
        <v>779</v>
      </c>
      <c r="B61" s="52" t="s">
        <v>703</v>
      </c>
      <c r="C61" s="52" t="s">
        <v>621</v>
      </c>
      <c r="D61" s="27">
        <v>3</v>
      </c>
      <c r="E61" s="27">
        <v>16</v>
      </c>
      <c r="F61" s="27"/>
      <c r="G61" s="52" t="s">
        <v>495</v>
      </c>
      <c r="H61" s="27">
        <v>1</v>
      </c>
      <c r="I61" s="27"/>
      <c r="J61" s="27"/>
      <c r="K61" s="27"/>
      <c r="L61" s="27"/>
      <c r="M61" s="52" t="s">
        <v>622</v>
      </c>
      <c r="N61" s="27"/>
    </row>
    <row r="62" spans="1:14" ht="16.5" x14ac:dyDescent="0.2">
      <c r="A62" s="27" t="s">
        <v>780</v>
      </c>
      <c r="B62" s="52" t="s">
        <v>704</v>
      </c>
      <c r="C62" s="27" t="s">
        <v>624</v>
      </c>
      <c r="D62" s="27">
        <v>10</v>
      </c>
      <c r="E62" s="27">
        <v>122</v>
      </c>
      <c r="F62" s="27"/>
      <c r="G62" s="52" t="s">
        <v>495</v>
      </c>
      <c r="H62" s="27">
        <v>1</v>
      </c>
      <c r="I62" s="27"/>
      <c r="J62" s="27"/>
      <c r="K62" s="27"/>
      <c r="L62" s="27"/>
      <c r="M62" s="52" t="s">
        <v>625</v>
      </c>
      <c r="N62" s="27">
        <v>122</v>
      </c>
    </row>
    <row r="63" spans="1:14" ht="16.5" x14ac:dyDescent="0.2">
      <c r="A63" s="27" t="s">
        <v>781</v>
      </c>
      <c r="B63" s="52" t="s">
        <v>705</v>
      </c>
      <c r="C63" s="27" t="s">
        <v>668</v>
      </c>
      <c r="D63" s="27">
        <v>48</v>
      </c>
      <c r="E63" s="27">
        <v>4</v>
      </c>
      <c r="F63" s="27">
        <v>5</v>
      </c>
      <c r="G63" s="52" t="s">
        <v>495</v>
      </c>
      <c r="H63" s="27">
        <v>1</v>
      </c>
      <c r="I63" s="27"/>
      <c r="J63" s="27"/>
      <c r="K63" s="27"/>
      <c r="L63" s="27"/>
      <c r="M63" s="52" t="s">
        <v>641</v>
      </c>
      <c r="N63" s="27"/>
    </row>
    <row r="64" spans="1:14" ht="16.5" x14ac:dyDescent="0.2">
      <c r="A64" s="27" t="s">
        <v>782</v>
      </c>
      <c r="B64" s="27" t="s">
        <v>706</v>
      </c>
      <c r="C64" s="27" t="s">
        <v>624</v>
      </c>
      <c r="D64" s="27">
        <v>10</v>
      </c>
      <c r="E64" s="27">
        <v>220</v>
      </c>
      <c r="F64" s="27"/>
      <c r="G64" s="52" t="s">
        <v>495</v>
      </c>
      <c r="H64" s="27">
        <v>1</v>
      </c>
      <c r="I64" s="27"/>
      <c r="J64" s="27"/>
      <c r="K64" s="27"/>
      <c r="L64" s="27"/>
      <c r="M64" s="52" t="s">
        <v>625</v>
      </c>
      <c r="N64" s="27">
        <v>220</v>
      </c>
    </row>
    <row r="65" spans="1:14" ht="16.5" x14ac:dyDescent="0.2">
      <c r="A65" s="27" t="s">
        <v>783</v>
      </c>
      <c r="B65" s="27" t="s">
        <v>707</v>
      </c>
      <c r="C65" s="27" t="s">
        <v>666</v>
      </c>
      <c r="D65" s="27">
        <v>3</v>
      </c>
      <c r="E65" s="27">
        <v>103</v>
      </c>
      <c r="F65" s="27"/>
      <c r="G65" s="52" t="s">
        <v>495</v>
      </c>
      <c r="H65" s="27">
        <v>1</v>
      </c>
      <c r="I65" s="27"/>
      <c r="J65" s="27"/>
      <c r="K65" s="27"/>
      <c r="L65" s="27"/>
      <c r="M65" s="52" t="s">
        <v>348</v>
      </c>
      <c r="N65" s="27"/>
    </row>
    <row r="66" spans="1:14" ht="16.5" x14ac:dyDescent="0.2">
      <c r="A66" s="27" t="s">
        <v>784</v>
      </c>
      <c r="B66" s="27" t="s">
        <v>708</v>
      </c>
      <c r="C66" s="27" t="s">
        <v>666</v>
      </c>
      <c r="D66" s="27">
        <v>3</v>
      </c>
      <c r="E66" s="27">
        <v>104</v>
      </c>
      <c r="F66" s="27"/>
      <c r="G66" s="52" t="s">
        <v>495</v>
      </c>
      <c r="H66" s="27">
        <v>1</v>
      </c>
      <c r="I66" s="27"/>
      <c r="J66" s="27"/>
      <c r="K66" s="27"/>
      <c r="L66" s="27"/>
      <c r="M66" s="52" t="s">
        <v>348</v>
      </c>
      <c r="N66" s="27"/>
    </row>
    <row r="67" spans="1:14" ht="16.5" x14ac:dyDescent="0.2">
      <c r="A67" s="27" t="s">
        <v>785</v>
      </c>
      <c r="B67" s="27" t="s">
        <v>709</v>
      </c>
      <c r="C67" s="27" t="s">
        <v>666</v>
      </c>
      <c r="D67" s="27">
        <v>3</v>
      </c>
      <c r="E67" s="27">
        <v>105</v>
      </c>
      <c r="F67" s="27"/>
      <c r="G67" s="52" t="s">
        <v>495</v>
      </c>
      <c r="H67" s="27">
        <v>1</v>
      </c>
      <c r="I67" s="27"/>
      <c r="J67" s="27"/>
      <c r="K67" s="27"/>
      <c r="L67" s="27"/>
      <c r="M67" s="27" t="s">
        <v>348</v>
      </c>
      <c r="N67" s="27"/>
    </row>
    <row r="68" spans="1:14" ht="16.5" x14ac:dyDescent="0.2">
      <c r="A68" s="27" t="s">
        <v>786</v>
      </c>
      <c r="B68" s="71" t="s">
        <v>710</v>
      </c>
      <c r="C68" s="27" t="s">
        <v>618</v>
      </c>
      <c r="D68" s="27">
        <v>135</v>
      </c>
      <c r="E68" s="27"/>
      <c r="F68" s="27"/>
      <c r="G68" s="52" t="s">
        <v>495</v>
      </c>
      <c r="H68" s="27">
        <v>1</v>
      </c>
      <c r="I68" s="27"/>
      <c r="J68" s="27"/>
      <c r="K68" s="27"/>
      <c r="L68" s="27"/>
      <c r="M68" s="52" t="s">
        <v>619</v>
      </c>
      <c r="N68" s="52">
        <v>324</v>
      </c>
    </row>
    <row r="69" spans="1:14" ht="16.5" x14ac:dyDescent="0.2">
      <c r="A69" s="27" t="s">
        <v>787</v>
      </c>
      <c r="B69" s="52" t="s">
        <v>711</v>
      </c>
      <c r="C69" s="52" t="s">
        <v>655</v>
      </c>
      <c r="D69" s="27">
        <v>200</v>
      </c>
      <c r="E69" s="27"/>
      <c r="F69" s="27"/>
      <c r="G69" s="52" t="s">
        <v>495</v>
      </c>
      <c r="H69" s="27">
        <v>1</v>
      </c>
      <c r="I69" s="27"/>
      <c r="J69" s="27"/>
      <c r="K69" s="27"/>
      <c r="L69" s="27"/>
      <c r="M69" s="52" t="s">
        <v>363</v>
      </c>
      <c r="N69" s="27">
        <v>4</v>
      </c>
    </row>
    <row r="70" spans="1:14" ht="16.5" x14ac:dyDescent="0.2">
      <c r="A70" s="27" t="s">
        <v>788</v>
      </c>
      <c r="B70" s="52" t="s">
        <v>712</v>
      </c>
      <c r="C70" s="27" t="s">
        <v>699</v>
      </c>
      <c r="D70" s="27">
        <v>30</v>
      </c>
      <c r="E70" s="27"/>
      <c r="F70" s="27"/>
      <c r="G70" s="52" t="s">
        <v>495</v>
      </c>
      <c r="H70" s="27">
        <v>1</v>
      </c>
      <c r="I70" s="27"/>
      <c r="J70" s="27"/>
      <c r="K70" s="27"/>
      <c r="L70" s="27"/>
      <c r="M70" s="52"/>
      <c r="N70" s="27"/>
    </row>
    <row r="71" spans="1:14" ht="16.5" x14ac:dyDescent="0.2">
      <c r="A71" s="27" t="s">
        <v>789</v>
      </c>
      <c r="B71" s="52" t="s">
        <v>713</v>
      </c>
      <c r="C71" s="27" t="s">
        <v>668</v>
      </c>
      <c r="D71" s="27">
        <v>24</v>
      </c>
      <c r="E71" s="27">
        <v>4</v>
      </c>
      <c r="F71" s="27">
        <v>8</v>
      </c>
      <c r="G71" s="52" t="s">
        <v>495</v>
      </c>
      <c r="H71" s="27">
        <v>1</v>
      </c>
      <c r="I71" s="27"/>
      <c r="J71" s="27"/>
      <c r="K71" s="27"/>
      <c r="L71" s="27"/>
      <c r="M71" s="27" t="s">
        <v>641</v>
      </c>
      <c r="N71" s="27"/>
    </row>
    <row r="72" spans="1:14" ht="16.5" x14ac:dyDescent="0.2">
      <c r="A72" s="27" t="s">
        <v>790</v>
      </c>
      <c r="B72" s="71" t="s">
        <v>714</v>
      </c>
      <c r="C72" s="27" t="s">
        <v>618</v>
      </c>
      <c r="D72" s="27">
        <v>140</v>
      </c>
      <c r="E72" s="27"/>
      <c r="F72" s="27"/>
      <c r="G72" s="52" t="s">
        <v>495</v>
      </c>
      <c r="H72" s="27">
        <v>1</v>
      </c>
      <c r="I72" s="27"/>
      <c r="J72" s="27"/>
      <c r="K72" s="27"/>
      <c r="L72" s="27"/>
      <c r="M72" s="52" t="s">
        <v>619</v>
      </c>
      <c r="N72" s="27">
        <v>325</v>
      </c>
    </row>
    <row r="73" spans="1:14" ht="16.5" x14ac:dyDescent="0.2">
      <c r="A73" s="27" t="s">
        <v>791</v>
      </c>
      <c r="B73" s="52" t="s">
        <v>715</v>
      </c>
      <c r="C73" s="27" t="s">
        <v>621</v>
      </c>
      <c r="D73" s="27">
        <v>3</v>
      </c>
      <c r="E73" s="27">
        <v>19</v>
      </c>
      <c r="F73" s="27"/>
      <c r="G73" s="52" t="s">
        <v>495</v>
      </c>
      <c r="H73" s="27">
        <v>1</v>
      </c>
      <c r="I73" s="27"/>
      <c r="J73" s="27"/>
      <c r="K73" s="27"/>
      <c r="L73" s="27"/>
      <c r="M73" s="52" t="s">
        <v>622</v>
      </c>
      <c r="N73" s="27"/>
    </row>
    <row r="74" spans="1:14" ht="16.5" x14ac:dyDescent="0.2">
      <c r="A74" s="27" t="s">
        <v>792</v>
      </c>
      <c r="B74" s="52" t="s">
        <v>716</v>
      </c>
      <c r="C74" s="27" t="s">
        <v>624</v>
      </c>
      <c r="D74" s="27">
        <v>10</v>
      </c>
      <c r="E74" s="27">
        <v>127</v>
      </c>
      <c r="F74" s="27"/>
      <c r="G74" s="52" t="s">
        <v>495</v>
      </c>
      <c r="H74" s="27">
        <v>1</v>
      </c>
      <c r="I74" s="27"/>
      <c r="J74" s="27"/>
      <c r="K74" s="27"/>
      <c r="L74" s="27"/>
      <c r="M74" s="52" t="s">
        <v>625</v>
      </c>
      <c r="N74" s="27">
        <v>127</v>
      </c>
    </row>
    <row r="75" spans="1:14" ht="16.5" x14ac:dyDescent="0.2">
      <c r="A75" s="27" t="s">
        <v>793</v>
      </c>
      <c r="B75" s="52" t="s">
        <v>717</v>
      </c>
      <c r="C75" s="27" t="s">
        <v>650</v>
      </c>
      <c r="D75" s="27">
        <v>48</v>
      </c>
      <c r="E75" s="27">
        <v>120</v>
      </c>
      <c r="F75" s="27"/>
      <c r="G75" s="52" t="s">
        <v>495</v>
      </c>
      <c r="H75" s="27">
        <v>1</v>
      </c>
      <c r="I75" s="27"/>
      <c r="J75" s="27"/>
      <c r="K75" s="27"/>
      <c r="L75" s="27"/>
      <c r="M75" s="27"/>
      <c r="N75" s="27"/>
    </row>
    <row r="76" spans="1:14" ht="16.5" x14ac:dyDescent="0.2">
      <c r="A76" s="27" t="s">
        <v>794</v>
      </c>
      <c r="B76" s="71" t="s">
        <v>718</v>
      </c>
      <c r="C76" s="27" t="s">
        <v>618</v>
      </c>
      <c r="D76" s="27">
        <v>150</v>
      </c>
      <c r="E76" s="27"/>
      <c r="F76" s="27"/>
      <c r="G76" s="52" t="s">
        <v>495</v>
      </c>
      <c r="H76" s="27">
        <v>1</v>
      </c>
      <c r="I76" s="27"/>
      <c r="J76" s="27"/>
      <c r="K76" s="27"/>
      <c r="L76" s="27"/>
      <c r="M76" s="52" t="s">
        <v>619</v>
      </c>
      <c r="N76" s="27">
        <v>327</v>
      </c>
    </row>
    <row r="77" spans="1:14" ht="16.5" x14ac:dyDescent="0.2">
      <c r="A77" s="27" t="s">
        <v>795</v>
      </c>
      <c r="B77" s="52" t="s">
        <v>719</v>
      </c>
      <c r="C77" s="52" t="s">
        <v>666</v>
      </c>
      <c r="D77" s="27">
        <v>3</v>
      </c>
      <c r="E77" s="27">
        <v>106</v>
      </c>
      <c r="F77" s="27"/>
      <c r="G77" s="52" t="s">
        <v>495</v>
      </c>
      <c r="H77" s="27">
        <v>1</v>
      </c>
      <c r="I77" s="27"/>
      <c r="J77" s="27"/>
      <c r="K77" s="27"/>
      <c r="L77" s="27"/>
      <c r="M77" s="52" t="s">
        <v>348</v>
      </c>
      <c r="N77" s="27"/>
    </row>
    <row r="78" spans="1:14" ht="16.5" x14ac:dyDescent="0.2">
      <c r="A78" s="27" t="s">
        <v>796</v>
      </c>
      <c r="B78" s="52" t="s">
        <v>720</v>
      </c>
      <c r="C78" s="27" t="s">
        <v>666</v>
      </c>
      <c r="D78" s="27">
        <v>3</v>
      </c>
      <c r="E78" s="27">
        <v>107</v>
      </c>
      <c r="F78" s="27"/>
      <c r="G78" s="52" t="s">
        <v>495</v>
      </c>
      <c r="H78" s="27">
        <v>1</v>
      </c>
      <c r="I78" s="27"/>
      <c r="J78" s="27"/>
      <c r="K78" s="27"/>
      <c r="L78" s="27"/>
      <c r="M78" s="52" t="s">
        <v>348</v>
      </c>
      <c r="N78" s="27"/>
    </row>
    <row r="79" spans="1:14" ht="16.5" x14ac:dyDescent="0.2">
      <c r="A79" s="27" t="s">
        <v>797</v>
      </c>
      <c r="B79" s="52" t="s">
        <v>721</v>
      </c>
      <c r="C79" s="27" t="s">
        <v>699</v>
      </c>
      <c r="D79" s="27">
        <v>40</v>
      </c>
      <c r="E79" s="27"/>
      <c r="F79" s="27"/>
      <c r="G79" s="52" t="s">
        <v>495</v>
      </c>
      <c r="H79" s="27">
        <v>1</v>
      </c>
      <c r="I79" s="27"/>
      <c r="J79" s="27"/>
      <c r="K79" s="27"/>
      <c r="L79" s="27"/>
      <c r="M79" s="27"/>
      <c r="N79" s="27"/>
    </row>
  </sheetData>
  <autoFilter ref="A1:N79"/>
  <phoneticPr fontId="2" type="noConversion"/>
  <conditionalFormatting sqref="Q41:Q43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pane xSplit="3" ySplit="3" topLeftCell="D4" activePane="bottomRight" state="frozen"/>
      <selection pane="topRight"/>
      <selection pane="bottomLeft"/>
      <selection pane="bottomRight" activeCell="G10" sqref="G10"/>
    </sheetView>
  </sheetViews>
  <sheetFormatPr defaultColWidth="9" defaultRowHeight="14.25" x14ac:dyDescent="0.2"/>
  <cols>
    <col min="1" max="1" width="9" style="68"/>
    <col min="2" max="2" width="23.625" style="68" customWidth="1"/>
    <col min="3" max="3" width="59.875" style="68" customWidth="1"/>
    <col min="4" max="4" width="25.125" style="68" customWidth="1"/>
    <col min="5" max="5" width="12" style="68" customWidth="1"/>
    <col min="6" max="8" width="12.125" style="68" customWidth="1"/>
    <col min="9" max="9" width="13.25" style="68" customWidth="1"/>
    <col min="10" max="10" width="16.25" style="68" customWidth="1"/>
    <col min="11" max="11" width="24.875" style="68" customWidth="1"/>
    <col min="12" max="12" width="18" style="68" customWidth="1"/>
    <col min="13" max="13" width="25.5" style="68" customWidth="1"/>
    <col min="14" max="16" width="18" style="68" customWidth="1"/>
    <col min="17" max="17" width="18.625" style="68" customWidth="1"/>
    <col min="18" max="18" width="18.25" style="68" customWidth="1"/>
    <col min="19" max="19" width="19" style="68" customWidth="1"/>
    <col min="20" max="16384" width="9" style="68"/>
  </cols>
  <sheetData>
    <row r="1" spans="1:16" ht="15" x14ac:dyDescent="0.2">
      <c r="B1" s="17" t="s">
        <v>870</v>
      </c>
      <c r="C1" s="17" t="s">
        <v>871</v>
      </c>
      <c r="D1" s="17" t="s">
        <v>583</v>
      </c>
      <c r="E1" s="17" t="s">
        <v>584</v>
      </c>
      <c r="F1" s="17" t="s">
        <v>585</v>
      </c>
      <c r="G1" s="17" t="s">
        <v>586</v>
      </c>
      <c r="H1" s="17" t="s">
        <v>872</v>
      </c>
      <c r="I1" s="18" t="s">
        <v>587</v>
      </c>
      <c r="J1" s="18" t="s">
        <v>588</v>
      </c>
      <c r="K1" s="18" t="s">
        <v>589</v>
      </c>
      <c r="L1" s="18" t="s">
        <v>590</v>
      </c>
      <c r="M1" s="18" t="s">
        <v>873</v>
      </c>
      <c r="N1" s="18" t="s">
        <v>874</v>
      </c>
      <c r="O1" s="18" t="s">
        <v>593</v>
      </c>
      <c r="P1" s="18" t="s">
        <v>594</v>
      </c>
    </row>
    <row r="2" spans="1:16" x14ac:dyDescent="0.2">
      <c r="B2" s="68" t="s">
        <v>597</v>
      </c>
      <c r="C2" s="68" t="s">
        <v>597</v>
      </c>
      <c r="D2" s="68" t="s">
        <v>598</v>
      </c>
      <c r="E2" s="68" t="s">
        <v>599</v>
      </c>
      <c r="F2" s="68" t="s">
        <v>599</v>
      </c>
      <c r="G2" s="68" t="s">
        <v>599</v>
      </c>
      <c r="H2" s="68" t="s">
        <v>599</v>
      </c>
      <c r="I2" s="68" t="s">
        <v>600</v>
      </c>
      <c r="J2" s="68" t="s">
        <v>599</v>
      </c>
      <c r="K2" s="68" t="s">
        <v>600</v>
      </c>
      <c r="L2" s="68" t="s">
        <v>599</v>
      </c>
      <c r="M2" s="68" t="s">
        <v>600</v>
      </c>
      <c r="N2" s="68" t="s">
        <v>599</v>
      </c>
      <c r="O2" s="68" t="s">
        <v>601</v>
      </c>
      <c r="P2" s="68" t="s">
        <v>602</v>
      </c>
    </row>
    <row r="3" spans="1:16" ht="15" x14ac:dyDescent="0.2">
      <c r="A3" s="70" t="s">
        <v>1196</v>
      </c>
      <c r="B3" s="70" t="s">
        <v>875</v>
      </c>
      <c r="C3" s="70" t="s">
        <v>876</v>
      </c>
      <c r="D3" s="70" t="s">
        <v>605</v>
      </c>
      <c r="E3" s="70" t="s">
        <v>606</v>
      </c>
      <c r="F3" s="70" t="s">
        <v>607</v>
      </c>
      <c r="G3" s="70" t="s">
        <v>608</v>
      </c>
      <c r="H3" s="70" t="s">
        <v>877</v>
      </c>
      <c r="I3" s="70" t="s">
        <v>609</v>
      </c>
      <c r="J3" s="70" t="s">
        <v>610</v>
      </c>
      <c r="K3" s="70" t="s">
        <v>611</v>
      </c>
      <c r="L3" s="70" t="s">
        <v>612</v>
      </c>
      <c r="M3" s="70" t="s">
        <v>878</v>
      </c>
      <c r="N3" s="70" t="s">
        <v>879</v>
      </c>
      <c r="O3" s="70" t="s">
        <v>615</v>
      </c>
      <c r="P3" s="70" t="s">
        <v>616</v>
      </c>
    </row>
    <row r="4" spans="1:16" ht="16.5" x14ac:dyDescent="0.2">
      <c r="A4" s="27">
        <v>1</v>
      </c>
      <c r="B4" s="27" t="s">
        <v>880</v>
      </c>
      <c r="C4" s="27" t="s">
        <v>881</v>
      </c>
      <c r="D4" s="27" t="s">
        <v>627</v>
      </c>
      <c r="E4" s="27">
        <v>1</v>
      </c>
      <c r="F4" s="27">
        <v>10106</v>
      </c>
      <c r="G4" s="27"/>
      <c r="H4" s="27">
        <v>10</v>
      </c>
      <c r="I4" s="27" t="s">
        <v>244</v>
      </c>
      <c r="J4" s="27">
        <v>1000</v>
      </c>
      <c r="K4" s="27"/>
      <c r="L4" s="27"/>
      <c r="M4" s="27"/>
      <c r="N4" s="27"/>
      <c r="O4" s="27" t="s">
        <v>882</v>
      </c>
      <c r="P4" s="27">
        <v>101</v>
      </c>
    </row>
    <row r="5" spans="1:16" ht="16.5" x14ac:dyDescent="0.2">
      <c r="A5" s="27">
        <v>2</v>
      </c>
      <c r="B5" s="27" t="s">
        <v>883</v>
      </c>
      <c r="C5" s="27" t="s">
        <v>884</v>
      </c>
      <c r="D5" s="27" t="s">
        <v>885</v>
      </c>
      <c r="E5" s="27">
        <v>3</v>
      </c>
      <c r="F5" s="27">
        <v>5</v>
      </c>
      <c r="G5" s="27"/>
      <c r="H5" s="27">
        <v>10</v>
      </c>
      <c r="I5" s="27" t="s">
        <v>244</v>
      </c>
      <c r="J5" s="27">
        <v>1000</v>
      </c>
      <c r="K5" s="27"/>
      <c r="L5" s="27"/>
      <c r="M5" s="27"/>
      <c r="N5" s="27"/>
      <c r="O5" s="27" t="s">
        <v>886</v>
      </c>
      <c r="P5" s="27"/>
    </row>
    <row r="6" spans="1:16" ht="16.5" x14ac:dyDescent="0.2">
      <c r="A6" s="27">
        <v>3</v>
      </c>
      <c r="B6" s="27" t="s">
        <v>887</v>
      </c>
      <c r="C6" s="27" t="s">
        <v>888</v>
      </c>
      <c r="D6" s="52" t="s">
        <v>618</v>
      </c>
      <c r="E6" s="27">
        <v>10</v>
      </c>
      <c r="F6" s="27"/>
      <c r="G6" s="27"/>
      <c r="H6" s="27">
        <v>10</v>
      </c>
      <c r="I6" s="27" t="s">
        <v>570</v>
      </c>
      <c r="J6" s="27">
        <v>20</v>
      </c>
      <c r="K6" s="27"/>
      <c r="L6" s="27"/>
      <c r="M6" s="27"/>
      <c r="N6" s="27"/>
      <c r="O6" s="27" t="s">
        <v>882</v>
      </c>
      <c r="P6" s="27">
        <v>102</v>
      </c>
    </row>
    <row r="7" spans="1:16" ht="16.5" x14ac:dyDescent="0.2">
      <c r="A7" s="27">
        <v>4</v>
      </c>
      <c r="B7" s="27" t="s">
        <v>889</v>
      </c>
      <c r="C7" s="27" t="s">
        <v>890</v>
      </c>
      <c r="D7" s="27" t="s">
        <v>891</v>
      </c>
      <c r="E7" s="27">
        <v>2</v>
      </c>
      <c r="F7" s="27"/>
      <c r="G7" s="27"/>
      <c r="H7" s="27">
        <v>10</v>
      </c>
      <c r="I7" s="27" t="s">
        <v>892</v>
      </c>
      <c r="J7" s="27">
        <v>1000</v>
      </c>
      <c r="K7" s="27"/>
      <c r="L7" s="27"/>
      <c r="M7" s="27"/>
      <c r="N7" s="27"/>
      <c r="O7" s="27" t="s">
        <v>893</v>
      </c>
      <c r="P7" s="27"/>
    </row>
    <row r="8" spans="1:16" ht="16.5" x14ac:dyDescent="0.2">
      <c r="A8" s="27">
        <v>5</v>
      </c>
      <c r="B8" s="27" t="s">
        <v>894</v>
      </c>
      <c r="C8" s="27" t="s">
        <v>895</v>
      </c>
      <c r="D8" s="27" t="s">
        <v>627</v>
      </c>
      <c r="E8" s="27">
        <v>1</v>
      </c>
      <c r="F8" s="27">
        <v>10203</v>
      </c>
      <c r="G8" s="27"/>
      <c r="H8" s="27">
        <v>10</v>
      </c>
      <c r="I8" s="27" t="s">
        <v>244</v>
      </c>
      <c r="J8" s="27">
        <v>1000</v>
      </c>
      <c r="K8" s="27"/>
      <c r="L8" s="27"/>
      <c r="M8" s="27"/>
      <c r="N8" s="27"/>
      <c r="O8" s="27" t="s">
        <v>625</v>
      </c>
      <c r="P8" s="27">
        <v>102</v>
      </c>
    </row>
    <row r="9" spans="1:16" ht="16.5" x14ac:dyDescent="0.2">
      <c r="A9" s="27">
        <v>6</v>
      </c>
      <c r="B9" s="27" t="s">
        <v>896</v>
      </c>
      <c r="C9" s="27" t="s">
        <v>897</v>
      </c>
      <c r="D9" s="27" t="s">
        <v>898</v>
      </c>
      <c r="E9" s="27">
        <v>1</v>
      </c>
      <c r="F9" s="27">
        <v>3</v>
      </c>
      <c r="G9" s="27"/>
      <c r="H9" s="27">
        <v>10</v>
      </c>
      <c r="I9" s="27" t="s">
        <v>899</v>
      </c>
      <c r="J9" s="27">
        <v>20</v>
      </c>
      <c r="K9" s="27"/>
      <c r="L9" s="27"/>
      <c r="M9" s="27"/>
      <c r="N9" s="27"/>
      <c r="O9" s="27" t="s">
        <v>900</v>
      </c>
      <c r="P9" s="27"/>
    </row>
    <row r="10" spans="1:16" ht="16.5" x14ac:dyDescent="0.2">
      <c r="A10" s="27">
        <v>7</v>
      </c>
      <c r="B10" s="27" t="s">
        <v>901</v>
      </c>
      <c r="C10" s="27" t="s">
        <v>902</v>
      </c>
      <c r="D10" s="27" t="s">
        <v>627</v>
      </c>
      <c r="E10" s="27">
        <v>1</v>
      </c>
      <c r="F10" s="27">
        <v>10206</v>
      </c>
      <c r="G10" s="27"/>
      <c r="H10" s="27">
        <v>10</v>
      </c>
      <c r="I10" s="27" t="s">
        <v>244</v>
      </c>
      <c r="J10" s="27">
        <v>1000</v>
      </c>
      <c r="K10" s="27"/>
      <c r="L10" s="27"/>
      <c r="M10" s="27"/>
      <c r="N10" s="27"/>
      <c r="O10" s="27" t="s">
        <v>625</v>
      </c>
      <c r="P10" s="27">
        <v>102</v>
      </c>
    </row>
    <row r="11" spans="1:16" ht="16.5" x14ac:dyDescent="0.2">
      <c r="A11" s="27">
        <v>8</v>
      </c>
      <c r="B11" s="27" t="s">
        <v>903</v>
      </c>
      <c r="C11" s="27" t="s">
        <v>904</v>
      </c>
      <c r="D11" s="27" t="s">
        <v>885</v>
      </c>
      <c r="E11" s="27">
        <v>3</v>
      </c>
      <c r="F11" s="27">
        <v>15</v>
      </c>
      <c r="G11" s="27"/>
      <c r="H11" s="27">
        <v>10</v>
      </c>
      <c r="I11" s="27" t="s">
        <v>244</v>
      </c>
      <c r="J11" s="27">
        <v>1000</v>
      </c>
      <c r="K11" s="27"/>
      <c r="L11" s="27"/>
      <c r="M11" s="27"/>
      <c r="N11" s="27"/>
      <c r="O11" s="27" t="s">
        <v>886</v>
      </c>
      <c r="P11" s="27"/>
    </row>
    <row r="12" spans="1:16" ht="16.5" x14ac:dyDescent="0.2">
      <c r="A12" s="27">
        <v>9</v>
      </c>
      <c r="B12" s="52" t="s">
        <v>905</v>
      </c>
      <c r="C12" s="27" t="s">
        <v>906</v>
      </c>
      <c r="D12" s="52" t="s">
        <v>907</v>
      </c>
      <c r="E12" s="27">
        <v>1</v>
      </c>
      <c r="F12" s="27">
        <v>30104</v>
      </c>
      <c r="G12" s="27"/>
      <c r="H12" s="27">
        <v>10</v>
      </c>
      <c r="I12" s="27" t="s">
        <v>899</v>
      </c>
      <c r="J12" s="27">
        <v>10</v>
      </c>
      <c r="K12" s="27"/>
      <c r="L12" s="27"/>
      <c r="M12" s="27"/>
      <c r="N12" s="27"/>
      <c r="O12" s="52" t="s">
        <v>619</v>
      </c>
      <c r="P12" s="27">
        <v>301</v>
      </c>
    </row>
    <row r="13" spans="1:16" ht="16.5" x14ac:dyDescent="0.2">
      <c r="A13" s="27">
        <v>10</v>
      </c>
      <c r="B13" s="52" t="s">
        <v>908</v>
      </c>
      <c r="C13" s="52" t="s">
        <v>909</v>
      </c>
      <c r="D13" s="52" t="s">
        <v>618</v>
      </c>
      <c r="E13" s="27">
        <v>15</v>
      </c>
      <c r="F13" s="27"/>
      <c r="G13" s="27"/>
      <c r="H13" s="27">
        <v>10</v>
      </c>
      <c r="I13" s="27" t="s">
        <v>244</v>
      </c>
      <c r="J13" s="27">
        <v>1000</v>
      </c>
      <c r="K13" s="27"/>
      <c r="L13" s="27"/>
      <c r="M13" s="27"/>
      <c r="N13" s="27"/>
      <c r="O13" s="27" t="s">
        <v>625</v>
      </c>
      <c r="P13" s="27">
        <v>102</v>
      </c>
    </row>
    <row r="14" spans="1:16" ht="16.5" x14ac:dyDescent="0.2">
      <c r="A14" s="27">
        <v>11</v>
      </c>
      <c r="B14" s="52" t="s">
        <v>910</v>
      </c>
      <c r="C14" s="72" t="s">
        <v>911</v>
      </c>
      <c r="D14" s="52" t="s">
        <v>627</v>
      </c>
      <c r="E14" s="27">
        <v>1</v>
      </c>
      <c r="F14" s="27">
        <v>10303</v>
      </c>
      <c r="G14" s="27"/>
      <c r="H14" s="27">
        <v>10</v>
      </c>
      <c r="I14" s="27" t="s">
        <v>244</v>
      </c>
      <c r="J14" s="27">
        <v>1000</v>
      </c>
      <c r="K14" s="27"/>
      <c r="L14" s="27"/>
      <c r="M14" s="27"/>
      <c r="N14" s="27"/>
      <c r="O14" s="27" t="s">
        <v>625</v>
      </c>
      <c r="P14" s="27">
        <v>103</v>
      </c>
    </row>
    <row r="15" spans="1:16" ht="16.5" x14ac:dyDescent="0.2">
      <c r="A15" s="27">
        <v>12</v>
      </c>
      <c r="B15" s="52" t="s">
        <v>912</v>
      </c>
      <c r="C15" s="52" t="s">
        <v>913</v>
      </c>
      <c r="D15" s="52" t="s">
        <v>907</v>
      </c>
      <c r="E15" s="27">
        <v>1</v>
      </c>
      <c r="F15" s="27">
        <v>30201</v>
      </c>
      <c r="G15" s="27"/>
      <c r="H15" s="27">
        <v>10</v>
      </c>
      <c r="I15" s="27" t="s">
        <v>244</v>
      </c>
      <c r="J15" s="27">
        <v>1000</v>
      </c>
      <c r="K15" s="27"/>
      <c r="L15" s="27"/>
      <c r="M15" s="27"/>
      <c r="N15" s="27"/>
      <c r="O15" s="52" t="s">
        <v>619</v>
      </c>
      <c r="P15" s="27">
        <v>302</v>
      </c>
    </row>
    <row r="16" spans="1:16" ht="16.5" x14ac:dyDescent="0.2">
      <c r="A16" s="27">
        <v>13</v>
      </c>
      <c r="B16" s="52" t="s">
        <v>914</v>
      </c>
      <c r="C16" s="52" t="s">
        <v>915</v>
      </c>
      <c r="D16" s="52" t="s">
        <v>916</v>
      </c>
      <c r="E16" s="27">
        <v>12</v>
      </c>
      <c r="F16" s="27">
        <v>1</v>
      </c>
      <c r="G16" s="27"/>
      <c r="H16" s="27">
        <v>10</v>
      </c>
      <c r="I16" s="27" t="s">
        <v>244</v>
      </c>
      <c r="J16" s="27">
        <v>1000</v>
      </c>
      <c r="K16" s="27"/>
      <c r="L16" s="27"/>
      <c r="M16" s="27"/>
      <c r="N16" s="27"/>
      <c r="O16" s="27" t="s">
        <v>917</v>
      </c>
      <c r="P16" s="27"/>
    </row>
    <row r="17" spans="1:16" ht="16.5" x14ac:dyDescent="0.2">
      <c r="A17" s="27">
        <v>14</v>
      </c>
      <c r="B17" s="27" t="s">
        <v>918</v>
      </c>
      <c r="C17" s="27" t="s">
        <v>919</v>
      </c>
      <c r="D17" s="27" t="s">
        <v>920</v>
      </c>
      <c r="E17" s="27">
        <v>12</v>
      </c>
      <c r="F17" s="27">
        <v>15</v>
      </c>
      <c r="G17" s="27"/>
      <c r="H17" s="27">
        <v>10</v>
      </c>
      <c r="I17" s="27" t="s">
        <v>244</v>
      </c>
      <c r="J17" s="27">
        <v>1000</v>
      </c>
      <c r="K17" s="27"/>
      <c r="L17" s="27"/>
      <c r="M17" s="27"/>
      <c r="N17" s="27"/>
      <c r="O17" s="27" t="s">
        <v>921</v>
      </c>
      <c r="P17" s="27"/>
    </row>
    <row r="18" spans="1:16" ht="16.5" x14ac:dyDescent="0.2">
      <c r="A18" s="27">
        <v>15</v>
      </c>
      <c r="B18" s="52" t="s">
        <v>922</v>
      </c>
      <c r="C18" s="72" t="s">
        <v>923</v>
      </c>
      <c r="D18" s="52" t="s">
        <v>627</v>
      </c>
      <c r="E18" s="27">
        <v>1</v>
      </c>
      <c r="F18" s="27">
        <v>10305</v>
      </c>
      <c r="G18" s="27"/>
      <c r="H18" s="27">
        <v>10</v>
      </c>
      <c r="I18" s="27" t="s">
        <v>244</v>
      </c>
      <c r="J18" s="27">
        <v>1000</v>
      </c>
      <c r="K18" s="27"/>
      <c r="L18" s="27"/>
      <c r="M18" s="27"/>
      <c r="N18" s="27"/>
      <c r="O18" s="52" t="s">
        <v>619</v>
      </c>
      <c r="P18" s="27">
        <v>302</v>
      </c>
    </row>
    <row r="19" spans="1:16" ht="16.5" x14ac:dyDescent="0.2">
      <c r="A19" s="27">
        <v>16</v>
      </c>
      <c r="B19" s="52" t="s">
        <v>924</v>
      </c>
      <c r="C19" s="52" t="s">
        <v>925</v>
      </c>
      <c r="D19" s="52" t="s">
        <v>627</v>
      </c>
      <c r="E19" s="27">
        <v>1</v>
      </c>
      <c r="F19" s="27">
        <v>60101</v>
      </c>
      <c r="G19" s="27"/>
      <c r="H19" s="27">
        <v>10</v>
      </c>
      <c r="I19" s="27" t="s">
        <v>244</v>
      </c>
      <c r="J19" s="27">
        <v>1000</v>
      </c>
      <c r="K19" s="27"/>
      <c r="L19" s="27"/>
      <c r="M19" s="27"/>
      <c r="N19" s="27"/>
      <c r="O19" s="27" t="s">
        <v>625</v>
      </c>
      <c r="P19" s="27">
        <v>103</v>
      </c>
    </row>
    <row r="20" spans="1:16" ht="16.5" x14ac:dyDescent="0.2">
      <c r="A20" s="27">
        <v>17</v>
      </c>
      <c r="B20" s="27" t="s">
        <v>926</v>
      </c>
      <c r="C20" s="52" t="s">
        <v>927</v>
      </c>
      <c r="D20" s="27" t="s">
        <v>928</v>
      </c>
      <c r="E20" s="27">
        <v>25</v>
      </c>
      <c r="F20" s="27"/>
      <c r="G20" s="27"/>
      <c r="H20" s="27">
        <v>10</v>
      </c>
      <c r="I20" s="27" t="s">
        <v>244</v>
      </c>
      <c r="J20" s="27">
        <v>1000</v>
      </c>
      <c r="K20" s="27"/>
      <c r="L20" s="27"/>
      <c r="M20" s="27"/>
      <c r="N20" s="27"/>
      <c r="O20" s="27" t="s">
        <v>622</v>
      </c>
      <c r="P20" s="27"/>
    </row>
    <row r="21" spans="1:16" ht="16.5" x14ac:dyDescent="0.2">
      <c r="A21" s="27">
        <v>18</v>
      </c>
      <c r="B21" s="52" t="s">
        <v>929</v>
      </c>
      <c r="C21" s="72" t="s">
        <v>930</v>
      </c>
      <c r="D21" s="52" t="s">
        <v>931</v>
      </c>
      <c r="E21" s="27">
        <v>1</v>
      </c>
      <c r="F21" s="27">
        <v>10309</v>
      </c>
      <c r="G21" s="27"/>
      <c r="H21" s="27">
        <v>10</v>
      </c>
      <c r="I21" s="27" t="s">
        <v>244</v>
      </c>
      <c r="J21" s="27">
        <v>1000</v>
      </c>
      <c r="K21" s="27"/>
      <c r="L21" s="27"/>
      <c r="M21" s="27"/>
      <c r="N21" s="27"/>
      <c r="O21" s="52" t="s">
        <v>625</v>
      </c>
      <c r="P21" s="27">
        <v>103</v>
      </c>
    </row>
    <row r="22" spans="1:16" ht="16.5" x14ac:dyDescent="0.2">
      <c r="A22" s="27">
        <v>19</v>
      </c>
      <c r="B22" s="52" t="s">
        <v>932</v>
      </c>
      <c r="C22" s="27" t="s">
        <v>933</v>
      </c>
      <c r="D22" s="52" t="s">
        <v>934</v>
      </c>
      <c r="E22" s="27">
        <v>1</v>
      </c>
      <c r="F22" s="27">
        <v>30203</v>
      </c>
      <c r="G22" s="27"/>
      <c r="H22" s="27">
        <v>10</v>
      </c>
      <c r="I22" s="27" t="s">
        <v>244</v>
      </c>
      <c r="J22" s="27">
        <v>1000</v>
      </c>
      <c r="K22" s="27"/>
      <c r="L22" s="27"/>
      <c r="M22" s="27"/>
      <c r="N22" s="27"/>
      <c r="O22" s="52" t="s">
        <v>619</v>
      </c>
      <c r="P22" s="27">
        <v>302</v>
      </c>
    </row>
    <row r="23" spans="1:16" ht="16.5" x14ac:dyDescent="0.2">
      <c r="A23" s="27">
        <v>20</v>
      </c>
      <c r="B23" s="52" t="s">
        <v>935</v>
      </c>
      <c r="C23" s="27" t="s">
        <v>936</v>
      </c>
      <c r="D23" s="52" t="s">
        <v>937</v>
      </c>
      <c r="E23" s="27">
        <v>2</v>
      </c>
      <c r="F23" s="27"/>
      <c r="G23" s="27"/>
      <c r="H23" s="27">
        <v>10</v>
      </c>
      <c r="I23" s="27" t="s">
        <v>899</v>
      </c>
      <c r="J23" s="27">
        <v>100</v>
      </c>
      <c r="K23" s="27" t="s">
        <v>938</v>
      </c>
      <c r="L23" s="27">
        <v>1</v>
      </c>
      <c r="M23" s="27"/>
      <c r="N23" s="27"/>
      <c r="O23" s="52" t="s">
        <v>939</v>
      </c>
      <c r="P23" s="27"/>
    </row>
    <row r="24" spans="1:16" ht="16.5" x14ac:dyDescent="0.2">
      <c r="A24" s="27">
        <v>21</v>
      </c>
      <c r="B24" s="52" t="s">
        <v>940</v>
      </c>
      <c r="C24" s="52" t="s">
        <v>941</v>
      </c>
      <c r="D24" s="52" t="s">
        <v>618</v>
      </c>
      <c r="E24" s="27">
        <v>20</v>
      </c>
      <c r="F24" s="27"/>
      <c r="G24" s="27"/>
      <c r="H24" s="27">
        <v>10</v>
      </c>
      <c r="I24" s="27" t="s">
        <v>244</v>
      </c>
      <c r="J24" s="27">
        <v>1000</v>
      </c>
      <c r="K24" s="27"/>
      <c r="L24" s="27"/>
      <c r="M24" s="27"/>
      <c r="N24" s="27"/>
      <c r="O24" s="52" t="s">
        <v>619</v>
      </c>
      <c r="P24" s="27">
        <v>302</v>
      </c>
    </row>
    <row r="25" spans="1:16" ht="16.5" x14ac:dyDescent="0.2">
      <c r="A25" s="27">
        <v>22</v>
      </c>
      <c r="B25" s="52" t="s">
        <v>942</v>
      </c>
      <c r="C25" s="52" t="s">
        <v>943</v>
      </c>
      <c r="D25" s="52" t="s">
        <v>627</v>
      </c>
      <c r="E25" s="27">
        <v>1</v>
      </c>
      <c r="F25" s="27">
        <v>20103</v>
      </c>
      <c r="G25" s="27"/>
      <c r="H25" s="27">
        <v>10</v>
      </c>
      <c r="I25" s="27" t="s">
        <v>244</v>
      </c>
      <c r="J25" s="27">
        <v>1000</v>
      </c>
      <c r="K25" s="27"/>
      <c r="L25" s="27"/>
      <c r="M25" s="27"/>
      <c r="N25" s="27"/>
      <c r="O25" s="27" t="s">
        <v>625</v>
      </c>
      <c r="P25" s="27">
        <v>201</v>
      </c>
    </row>
    <row r="26" spans="1:16" ht="16.5" x14ac:dyDescent="0.2">
      <c r="A26" s="27">
        <v>23</v>
      </c>
      <c r="B26" s="52" t="s">
        <v>944</v>
      </c>
      <c r="C26" s="52" t="s">
        <v>945</v>
      </c>
      <c r="D26" s="52" t="s">
        <v>627</v>
      </c>
      <c r="E26" s="27">
        <v>1</v>
      </c>
      <c r="F26" s="27">
        <v>20106</v>
      </c>
      <c r="G26" s="27"/>
      <c r="H26" s="27">
        <v>10</v>
      </c>
      <c r="I26" s="27" t="s">
        <v>244</v>
      </c>
      <c r="J26" s="27">
        <v>1000</v>
      </c>
      <c r="K26" s="27"/>
      <c r="L26" s="27"/>
      <c r="M26" s="27"/>
      <c r="N26" s="27"/>
      <c r="O26" s="27" t="s">
        <v>625</v>
      </c>
      <c r="P26" s="27">
        <v>201</v>
      </c>
    </row>
    <row r="27" spans="1:16" ht="16.5" x14ac:dyDescent="0.2">
      <c r="A27" s="27">
        <v>24</v>
      </c>
      <c r="B27" s="52" t="s">
        <v>946</v>
      </c>
      <c r="C27" s="72" t="s">
        <v>947</v>
      </c>
      <c r="D27" s="52" t="s">
        <v>948</v>
      </c>
      <c r="E27" s="27">
        <v>24</v>
      </c>
      <c r="F27" s="27">
        <v>1</v>
      </c>
      <c r="G27" s="27">
        <v>4</v>
      </c>
      <c r="H27" s="27">
        <v>10</v>
      </c>
      <c r="I27" s="27" t="s">
        <v>244</v>
      </c>
      <c r="J27" s="27">
        <v>1000</v>
      </c>
      <c r="K27" s="27"/>
      <c r="L27" s="27"/>
      <c r="M27" s="27"/>
      <c r="N27" s="27"/>
      <c r="O27" s="52" t="s">
        <v>921</v>
      </c>
      <c r="P27" s="27"/>
    </row>
    <row r="28" spans="1:16" ht="16.5" x14ac:dyDescent="0.2">
      <c r="A28" s="27">
        <v>25</v>
      </c>
      <c r="B28" s="52" t="s">
        <v>949</v>
      </c>
      <c r="C28" s="52" t="s">
        <v>950</v>
      </c>
      <c r="D28" s="52" t="s">
        <v>934</v>
      </c>
      <c r="E28" s="27">
        <v>1</v>
      </c>
      <c r="F28" s="27">
        <v>30204</v>
      </c>
      <c r="G28" s="27"/>
      <c r="H28" s="27">
        <v>10</v>
      </c>
      <c r="I28" s="27" t="s">
        <v>244</v>
      </c>
      <c r="J28" s="27">
        <v>1000</v>
      </c>
      <c r="K28" s="27"/>
      <c r="L28" s="27"/>
      <c r="M28" s="27"/>
      <c r="N28" s="27"/>
      <c r="O28" s="52" t="s">
        <v>619</v>
      </c>
      <c r="P28" s="27">
        <v>302</v>
      </c>
    </row>
    <row r="29" spans="1:16" ht="21.75" customHeight="1" x14ac:dyDescent="0.2">
      <c r="A29" s="27">
        <v>26</v>
      </c>
      <c r="B29" s="52" t="s">
        <v>951</v>
      </c>
      <c r="C29" s="52" t="s">
        <v>952</v>
      </c>
      <c r="D29" s="52" t="s">
        <v>627</v>
      </c>
      <c r="E29" s="27">
        <v>10</v>
      </c>
      <c r="F29" s="27">
        <v>201</v>
      </c>
      <c r="G29" s="27"/>
      <c r="H29" s="27">
        <v>10</v>
      </c>
      <c r="I29" s="27" t="s">
        <v>892</v>
      </c>
      <c r="J29" s="27">
        <v>10000</v>
      </c>
      <c r="K29" s="27" t="s">
        <v>953</v>
      </c>
      <c r="L29" s="27">
        <v>1</v>
      </c>
      <c r="M29" s="27" t="s">
        <v>954</v>
      </c>
      <c r="N29" s="27">
        <v>1</v>
      </c>
      <c r="O29" s="27" t="s">
        <v>625</v>
      </c>
      <c r="P29" s="27">
        <v>201</v>
      </c>
    </row>
    <row r="30" spans="1:16" ht="19.5" customHeight="1" x14ac:dyDescent="0.2">
      <c r="A30" s="27">
        <v>27</v>
      </c>
      <c r="B30" s="52" t="s">
        <v>955</v>
      </c>
      <c r="C30" s="52" t="s">
        <v>956</v>
      </c>
      <c r="D30" s="52" t="s">
        <v>931</v>
      </c>
      <c r="E30" s="27">
        <v>1</v>
      </c>
      <c r="F30" s="27">
        <v>60302</v>
      </c>
      <c r="G30" s="27"/>
      <c r="H30" s="27">
        <v>10</v>
      </c>
      <c r="I30" s="27" t="s">
        <v>899</v>
      </c>
      <c r="J30" s="27">
        <v>20</v>
      </c>
      <c r="K30" s="27" t="s">
        <v>957</v>
      </c>
      <c r="L30" s="27">
        <v>2</v>
      </c>
      <c r="M30" s="27"/>
      <c r="N30" s="27"/>
      <c r="O30" s="27" t="s">
        <v>958</v>
      </c>
      <c r="P30" s="27">
        <v>603</v>
      </c>
    </row>
    <row r="31" spans="1:16" ht="19.5" customHeight="1" x14ac:dyDescent="0.2">
      <c r="A31" s="27">
        <v>28</v>
      </c>
      <c r="B31" s="52" t="s">
        <v>959</v>
      </c>
      <c r="C31" s="52" t="s">
        <v>960</v>
      </c>
      <c r="D31" s="52" t="s">
        <v>961</v>
      </c>
      <c r="E31" s="27">
        <v>3</v>
      </c>
      <c r="F31" s="27"/>
      <c r="G31" s="27"/>
      <c r="H31" s="27">
        <v>10</v>
      </c>
      <c r="I31" s="27" t="s">
        <v>962</v>
      </c>
      <c r="J31" s="27">
        <v>20</v>
      </c>
      <c r="K31" s="27"/>
      <c r="L31" s="27"/>
      <c r="M31" s="27"/>
      <c r="N31" s="27"/>
      <c r="O31" s="27" t="s">
        <v>891</v>
      </c>
      <c r="P31" s="27"/>
    </row>
    <row r="32" spans="1:16" ht="21.75" customHeight="1" x14ac:dyDescent="0.2">
      <c r="A32" s="27">
        <v>29</v>
      </c>
      <c r="B32" s="52" t="s">
        <v>963</v>
      </c>
      <c r="C32" s="72" t="s">
        <v>964</v>
      </c>
      <c r="D32" s="52" t="s">
        <v>965</v>
      </c>
      <c r="E32" s="27">
        <v>25</v>
      </c>
      <c r="F32" s="27"/>
      <c r="G32" s="27"/>
      <c r="H32" s="27">
        <v>10</v>
      </c>
      <c r="I32" s="27" t="s">
        <v>899</v>
      </c>
      <c r="J32" s="27">
        <v>20</v>
      </c>
      <c r="K32" s="27"/>
      <c r="L32" s="27"/>
      <c r="M32" s="27"/>
      <c r="N32" s="27"/>
      <c r="O32" s="52" t="s">
        <v>619</v>
      </c>
      <c r="P32" s="27">
        <v>303</v>
      </c>
    </row>
    <row r="33" spans="1:16" ht="18.75" customHeight="1" x14ac:dyDescent="0.2">
      <c r="A33" s="27">
        <v>30</v>
      </c>
      <c r="B33" s="52" t="s">
        <v>966</v>
      </c>
      <c r="C33" s="27" t="s">
        <v>967</v>
      </c>
      <c r="D33" s="52" t="s">
        <v>968</v>
      </c>
      <c r="E33" s="27">
        <v>1</v>
      </c>
      <c r="F33" s="27">
        <v>10403</v>
      </c>
      <c r="G33" s="27"/>
      <c r="H33" s="27">
        <v>10</v>
      </c>
      <c r="I33" s="27" t="s">
        <v>244</v>
      </c>
      <c r="J33" s="27">
        <v>1000</v>
      </c>
      <c r="K33" s="27"/>
      <c r="L33" s="27"/>
      <c r="M33" s="27"/>
      <c r="N33" s="27"/>
      <c r="O33" s="27" t="s">
        <v>625</v>
      </c>
      <c r="P33" s="27">
        <v>104</v>
      </c>
    </row>
    <row r="34" spans="1:16" ht="18.75" customHeight="1" x14ac:dyDescent="0.2">
      <c r="A34" s="27">
        <v>31</v>
      </c>
      <c r="B34" s="52" t="s">
        <v>969</v>
      </c>
      <c r="C34" s="27" t="s">
        <v>970</v>
      </c>
      <c r="D34" s="52" t="s">
        <v>948</v>
      </c>
      <c r="E34" s="27">
        <v>36</v>
      </c>
      <c r="F34" s="27">
        <v>4</v>
      </c>
      <c r="G34" s="27">
        <v>1</v>
      </c>
      <c r="H34" s="27">
        <v>10</v>
      </c>
      <c r="I34" s="27" t="s">
        <v>244</v>
      </c>
      <c r="J34" s="27">
        <v>1000</v>
      </c>
      <c r="K34" s="27"/>
      <c r="L34" s="27"/>
      <c r="M34" s="27"/>
      <c r="N34" s="27"/>
      <c r="O34" s="27" t="s">
        <v>971</v>
      </c>
      <c r="P34" s="27"/>
    </row>
    <row r="35" spans="1:16" ht="16.5" customHeight="1" x14ac:dyDescent="0.2">
      <c r="A35" s="27">
        <v>32</v>
      </c>
      <c r="B35" s="52" t="s">
        <v>966</v>
      </c>
      <c r="C35" s="27" t="s">
        <v>972</v>
      </c>
      <c r="D35" s="52" t="s">
        <v>931</v>
      </c>
      <c r="E35" s="27">
        <v>1</v>
      </c>
      <c r="F35" s="27">
        <v>10406</v>
      </c>
      <c r="G35" s="27"/>
      <c r="H35" s="27"/>
      <c r="I35" s="27" t="s">
        <v>244</v>
      </c>
      <c r="J35" s="27">
        <v>1000</v>
      </c>
      <c r="K35" s="27"/>
      <c r="L35" s="27"/>
      <c r="M35" s="27"/>
      <c r="N35" s="27"/>
      <c r="O35" s="27" t="s">
        <v>625</v>
      </c>
      <c r="P35" s="27">
        <v>104</v>
      </c>
    </row>
    <row r="36" spans="1:16" ht="18.75" customHeight="1" x14ac:dyDescent="0.2">
      <c r="A36" s="27">
        <v>33</v>
      </c>
      <c r="B36" s="52" t="s">
        <v>973</v>
      </c>
      <c r="C36" s="27" t="s">
        <v>974</v>
      </c>
      <c r="D36" s="52" t="s">
        <v>920</v>
      </c>
      <c r="E36" s="27">
        <v>25</v>
      </c>
      <c r="F36" s="27">
        <v>36</v>
      </c>
      <c r="G36" s="27"/>
      <c r="H36" s="27"/>
      <c r="I36" s="27" t="s">
        <v>244</v>
      </c>
      <c r="J36" s="27">
        <v>1000</v>
      </c>
      <c r="K36" s="27"/>
      <c r="L36" s="27"/>
      <c r="M36" s="27"/>
      <c r="N36" s="27"/>
      <c r="O36" s="27" t="s">
        <v>921</v>
      </c>
      <c r="P36" s="27"/>
    </row>
    <row r="37" spans="1:16" ht="18.75" customHeight="1" x14ac:dyDescent="0.2">
      <c r="A37" s="27">
        <v>34</v>
      </c>
      <c r="B37" s="52" t="s">
        <v>975</v>
      </c>
      <c r="C37" s="27" t="s">
        <v>976</v>
      </c>
      <c r="D37" s="52" t="s">
        <v>931</v>
      </c>
      <c r="E37" s="27">
        <v>1</v>
      </c>
      <c r="F37" s="27">
        <v>10409</v>
      </c>
      <c r="G37" s="27"/>
      <c r="H37" s="27"/>
      <c r="I37" s="27" t="s">
        <v>244</v>
      </c>
      <c r="J37" s="27">
        <v>1000</v>
      </c>
      <c r="K37" s="27"/>
      <c r="L37" s="27"/>
      <c r="M37" s="27"/>
      <c r="N37" s="27"/>
      <c r="O37" s="27" t="s">
        <v>625</v>
      </c>
      <c r="P37" s="27">
        <v>104</v>
      </c>
    </row>
    <row r="38" spans="1:16" ht="16.5" customHeight="1" x14ac:dyDescent="0.2">
      <c r="A38" s="27">
        <v>35</v>
      </c>
      <c r="B38" s="52" t="s">
        <v>977</v>
      </c>
      <c r="C38" s="27" t="s">
        <v>978</v>
      </c>
      <c r="D38" s="52" t="s">
        <v>928</v>
      </c>
      <c r="E38" s="27">
        <v>35</v>
      </c>
      <c r="F38" s="27"/>
      <c r="G38" s="27"/>
      <c r="H38" s="27"/>
      <c r="I38" s="27" t="s">
        <v>244</v>
      </c>
      <c r="J38" s="27">
        <v>1000</v>
      </c>
      <c r="K38" s="27"/>
      <c r="L38" s="27"/>
      <c r="M38" s="27"/>
      <c r="N38" s="27"/>
      <c r="O38" s="27" t="s">
        <v>886</v>
      </c>
      <c r="P38" s="27"/>
    </row>
    <row r="39" spans="1:16" ht="16.5" customHeight="1" x14ac:dyDescent="0.2">
      <c r="A39" s="27">
        <v>36</v>
      </c>
      <c r="B39" s="52" t="s">
        <v>979</v>
      </c>
      <c r="C39" s="27" t="s">
        <v>980</v>
      </c>
      <c r="D39" s="52" t="s">
        <v>968</v>
      </c>
      <c r="E39" s="27">
        <v>60501</v>
      </c>
      <c r="F39" s="27"/>
      <c r="G39" s="27"/>
      <c r="H39" s="27"/>
      <c r="I39" s="27" t="s">
        <v>244</v>
      </c>
      <c r="J39" s="27">
        <v>1000</v>
      </c>
      <c r="K39" s="27"/>
      <c r="L39" s="27"/>
      <c r="M39" s="27"/>
      <c r="N39" s="27"/>
      <c r="O39" s="27" t="s">
        <v>958</v>
      </c>
      <c r="P39" s="27">
        <v>605</v>
      </c>
    </row>
    <row r="40" spans="1:16" ht="16.5" customHeight="1" x14ac:dyDescent="0.2">
      <c r="A40" s="27">
        <v>37</v>
      </c>
      <c r="B40" s="52" t="s">
        <v>981</v>
      </c>
      <c r="C40" s="27" t="s">
        <v>982</v>
      </c>
      <c r="D40" s="52" t="s">
        <v>983</v>
      </c>
      <c r="E40" s="27">
        <v>1</v>
      </c>
      <c r="F40" s="27">
        <v>1</v>
      </c>
      <c r="G40" s="27">
        <v>3</v>
      </c>
      <c r="H40" s="27"/>
      <c r="I40" s="27" t="s">
        <v>244</v>
      </c>
      <c r="J40" s="27">
        <v>1000</v>
      </c>
      <c r="K40" s="27"/>
      <c r="L40" s="27"/>
      <c r="M40" s="27"/>
      <c r="N40" s="27"/>
      <c r="O40" s="27"/>
      <c r="P40" s="27"/>
    </row>
    <row r="41" spans="1:16" ht="16.5" customHeight="1" x14ac:dyDescent="0.2">
      <c r="A41" s="27">
        <v>38</v>
      </c>
      <c r="B41" s="52" t="s">
        <v>984</v>
      </c>
      <c r="C41" s="27" t="s">
        <v>985</v>
      </c>
      <c r="D41" s="52" t="s">
        <v>934</v>
      </c>
      <c r="E41" s="27">
        <v>1</v>
      </c>
      <c r="F41" s="27">
        <v>30302</v>
      </c>
      <c r="G41" s="27"/>
      <c r="H41" s="27"/>
      <c r="I41" s="27" t="s">
        <v>244</v>
      </c>
      <c r="J41" s="27">
        <v>1000</v>
      </c>
      <c r="K41" s="27"/>
      <c r="L41" s="27"/>
      <c r="M41" s="27"/>
      <c r="N41" s="27"/>
      <c r="O41" s="27" t="s">
        <v>619</v>
      </c>
      <c r="P41" s="27">
        <v>303</v>
      </c>
    </row>
    <row r="42" spans="1:16" ht="16.5" customHeight="1" x14ac:dyDescent="0.2">
      <c r="A42" s="27">
        <v>39</v>
      </c>
      <c r="B42" s="52" t="s">
        <v>986</v>
      </c>
      <c r="C42" s="27" t="s">
        <v>987</v>
      </c>
      <c r="D42" s="52" t="s">
        <v>931</v>
      </c>
      <c r="E42" s="27">
        <v>1</v>
      </c>
      <c r="F42" s="27">
        <v>20203</v>
      </c>
      <c r="G42" s="27"/>
      <c r="H42" s="27"/>
      <c r="I42" s="27" t="s">
        <v>244</v>
      </c>
      <c r="J42" s="27">
        <v>1000</v>
      </c>
      <c r="K42" s="27"/>
      <c r="L42" s="27"/>
      <c r="M42" s="27"/>
      <c r="N42" s="27"/>
      <c r="O42" s="27" t="s">
        <v>625</v>
      </c>
      <c r="P42" s="27">
        <v>202</v>
      </c>
    </row>
    <row r="43" spans="1:16" ht="16.5" customHeight="1" x14ac:dyDescent="0.2">
      <c r="A43" s="27">
        <v>40</v>
      </c>
      <c r="B43" s="52" t="s">
        <v>988</v>
      </c>
      <c r="C43" s="27" t="s">
        <v>989</v>
      </c>
      <c r="D43" s="52" t="s">
        <v>885</v>
      </c>
      <c r="E43" s="27">
        <v>3</v>
      </c>
      <c r="F43" s="27">
        <v>35</v>
      </c>
      <c r="G43" s="27"/>
      <c r="H43" s="27"/>
      <c r="I43" s="27" t="s">
        <v>244</v>
      </c>
      <c r="J43" s="27">
        <v>1000</v>
      </c>
      <c r="K43" s="27"/>
      <c r="L43" s="27"/>
      <c r="M43" s="27"/>
      <c r="N43" s="27"/>
      <c r="O43" s="27" t="s">
        <v>886</v>
      </c>
      <c r="P43" s="27"/>
    </row>
    <row r="44" spans="1:16" ht="16.5" customHeight="1" x14ac:dyDescent="0.2">
      <c r="A44" s="27">
        <v>41</v>
      </c>
      <c r="B44" s="52" t="s">
        <v>990</v>
      </c>
      <c r="C44" s="27" t="s">
        <v>991</v>
      </c>
      <c r="D44" s="52" t="s">
        <v>931</v>
      </c>
      <c r="E44" s="27">
        <v>1</v>
      </c>
      <c r="F44" s="27">
        <v>20206</v>
      </c>
      <c r="G44" s="27"/>
      <c r="H44" s="27"/>
      <c r="I44" s="27" t="s">
        <v>244</v>
      </c>
      <c r="J44" s="27">
        <v>1000</v>
      </c>
      <c r="K44" s="27"/>
      <c r="L44" s="27"/>
      <c r="M44" s="27"/>
      <c r="N44" s="27"/>
      <c r="O44" s="27" t="s">
        <v>625</v>
      </c>
      <c r="P44" s="27">
        <v>202</v>
      </c>
    </row>
    <row r="45" spans="1:16" ht="16.5" customHeight="1" x14ac:dyDescent="0.2">
      <c r="A45" s="27">
        <v>42</v>
      </c>
      <c r="B45" s="52" t="s">
        <v>992</v>
      </c>
      <c r="C45" s="27" t="s">
        <v>993</v>
      </c>
      <c r="D45" s="52" t="s">
        <v>983</v>
      </c>
      <c r="E45" s="27">
        <v>3</v>
      </c>
      <c r="F45" s="27">
        <v>1</v>
      </c>
      <c r="G45" s="27">
        <v>1</v>
      </c>
      <c r="H45" s="27"/>
      <c r="I45" s="27" t="s">
        <v>244</v>
      </c>
      <c r="J45" s="27">
        <v>1000</v>
      </c>
      <c r="K45" s="27"/>
      <c r="L45" s="27"/>
      <c r="M45" s="27"/>
      <c r="N45" s="27"/>
      <c r="O45" s="27"/>
      <c r="P45" s="27"/>
    </row>
    <row r="46" spans="1:16" ht="16.5" customHeight="1" x14ac:dyDescent="0.2">
      <c r="A46" s="27">
        <v>43</v>
      </c>
      <c r="B46" s="52" t="s">
        <v>994</v>
      </c>
      <c r="C46" s="27" t="s">
        <v>995</v>
      </c>
      <c r="D46" s="52" t="s">
        <v>934</v>
      </c>
      <c r="E46" s="27">
        <v>1</v>
      </c>
      <c r="F46" s="27">
        <v>30304</v>
      </c>
      <c r="G46" s="27"/>
      <c r="H46" s="27"/>
      <c r="I46" s="27" t="s">
        <v>244</v>
      </c>
      <c r="J46" s="27">
        <v>1000</v>
      </c>
      <c r="K46" s="27"/>
      <c r="L46" s="27"/>
      <c r="M46" s="27"/>
      <c r="N46" s="27"/>
      <c r="O46" s="27" t="s">
        <v>619</v>
      </c>
      <c r="P46" s="27">
        <v>303</v>
      </c>
    </row>
    <row r="47" spans="1:16" ht="16.5" customHeight="1" x14ac:dyDescent="0.2">
      <c r="A47" s="27">
        <v>44</v>
      </c>
      <c r="B47" s="52" t="s">
        <v>996</v>
      </c>
      <c r="C47" s="73" t="s">
        <v>997</v>
      </c>
      <c r="D47" s="52" t="s">
        <v>891</v>
      </c>
      <c r="E47" s="27">
        <v>4</v>
      </c>
      <c r="F47" s="27"/>
      <c r="G47" s="27"/>
      <c r="H47" s="27"/>
      <c r="I47" s="27" t="s">
        <v>899</v>
      </c>
      <c r="J47" s="27">
        <v>20</v>
      </c>
      <c r="K47" s="27"/>
      <c r="L47" s="27"/>
      <c r="M47" s="27"/>
      <c r="N47" s="27"/>
      <c r="O47" s="27" t="s">
        <v>891</v>
      </c>
      <c r="P47" s="27"/>
    </row>
    <row r="48" spans="1:16" ht="16.5" customHeight="1" x14ac:dyDescent="0.2">
      <c r="A48" s="27">
        <v>45</v>
      </c>
      <c r="B48" s="52" t="s">
        <v>998</v>
      </c>
      <c r="C48" s="27" t="s">
        <v>999</v>
      </c>
      <c r="D48" s="52" t="s">
        <v>931</v>
      </c>
      <c r="E48" s="27">
        <v>1</v>
      </c>
      <c r="F48" s="27">
        <v>10503</v>
      </c>
      <c r="G48" s="27"/>
      <c r="H48" s="27"/>
      <c r="I48" s="27" t="s">
        <v>244</v>
      </c>
      <c r="J48" s="27">
        <v>1000</v>
      </c>
      <c r="K48" s="27"/>
      <c r="L48" s="27"/>
      <c r="M48" s="27"/>
      <c r="N48" s="27"/>
      <c r="O48" s="27" t="s">
        <v>625</v>
      </c>
      <c r="P48" s="27">
        <v>105</v>
      </c>
    </row>
    <row r="49" spans="1:16" ht="16.5" customHeight="1" x14ac:dyDescent="0.2">
      <c r="A49" s="27">
        <v>46</v>
      </c>
      <c r="B49" s="52" t="s">
        <v>1000</v>
      </c>
      <c r="C49" s="27" t="s">
        <v>1001</v>
      </c>
      <c r="D49" s="52" t="s">
        <v>931</v>
      </c>
      <c r="E49" s="27">
        <v>1</v>
      </c>
      <c r="F49" s="27">
        <v>60305</v>
      </c>
      <c r="G49" s="27"/>
      <c r="H49" s="27"/>
      <c r="I49" s="27" t="s">
        <v>244</v>
      </c>
      <c r="J49" s="27">
        <v>1000</v>
      </c>
      <c r="K49" s="27"/>
      <c r="L49" s="27"/>
      <c r="M49" s="27"/>
      <c r="N49" s="27"/>
      <c r="O49" s="27"/>
      <c r="P49" s="27"/>
    </row>
    <row r="50" spans="1:16" ht="16.5" customHeight="1" x14ac:dyDescent="0.2">
      <c r="A50" s="27">
        <v>47</v>
      </c>
      <c r="B50" s="52" t="s">
        <v>1002</v>
      </c>
      <c r="C50" s="27" t="s">
        <v>1003</v>
      </c>
      <c r="D50" s="52" t="s">
        <v>1004</v>
      </c>
      <c r="E50" s="27">
        <v>48</v>
      </c>
      <c r="F50" s="27">
        <v>30</v>
      </c>
      <c r="G50" s="27"/>
      <c r="H50" s="27"/>
      <c r="I50" s="27" t="s">
        <v>244</v>
      </c>
      <c r="J50" s="27">
        <v>1000</v>
      </c>
      <c r="K50" s="27"/>
      <c r="L50" s="27"/>
      <c r="M50" s="27"/>
      <c r="N50" s="27"/>
      <c r="O50" s="27" t="s">
        <v>921</v>
      </c>
      <c r="P50" s="27"/>
    </row>
    <row r="51" spans="1:16" ht="16.5" customHeight="1" x14ac:dyDescent="0.2">
      <c r="A51" s="27">
        <v>48</v>
      </c>
      <c r="B51" s="52" t="s">
        <v>1005</v>
      </c>
      <c r="C51" s="27" t="s">
        <v>1006</v>
      </c>
      <c r="D51" s="52" t="s">
        <v>931</v>
      </c>
      <c r="E51" s="27">
        <v>1</v>
      </c>
      <c r="F51" s="27">
        <v>10506</v>
      </c>
      <c r="G51" s="27"/>
      <c r="H51" s="27"/>
      <c r="I51" s="27" t="s">
        <v>244</v>
      </c>
      <c r="J51" s="27">
        <v>1000</v>
      </c>
      <c r="K51" s="27"/>
      <c r="L51" s="27"/>
      <c r="M51" s="27"/>
      <c r="N51" s="27"/>
      <c r="O51" s="27" t="s">
        <v>625</v>
      </c>
      <c r="P51" s="27">
        <v>105</v>
      </c>
    </row>
    <row r="52" spans="1:16" ht="16.5" customHeight="1" x14ac:dyDescent="0.2">
      <c r="A52" s="27">
        <v>49</v>
      </c>
      <c r="B52" s="52" t="s">
        <v>1007</v>
      </c>
      <c r="C52" s="27" t="s">
        <v>1008</v>
      </c>
      <c r="D52" s="52" t="s">
        <v>1009</v>
      </c>
      <c r="E52" s="27">
        <v>1</v>
      </c>
      <c r="F52" s="27">
        <v>501</v>
      </c>
      <c r="G52" s="27"/>
      <c r="H52" s="27"/>
      <c r="I52" s="27" t="s">
        <v>899</v>
      </c>
      <c r="J52" s="27">
        <v>50</v>
      </c>
      <c r="K52" s="27"/>
      <c r="L52" s="27"/>
      <c r="M52" s="27"/>
      <c r="N52" s="27"/>
      <c r="O52" s="27"/>
      <c r="P52" s="27"/>
    </row>
    <row r="53" spans="1:16" ht="16.5" customHeight="1" x14ac:dyDescent="0.2">
      <c r="A53" s="27">
        <v>50</v>
      </c>
      <c r="B53" s="52" t="s">
        <v>1010</v>
      </c>
      <c r="C53" s="27" t="s">
        <v>1011</v>
      </c>
      <c r="D53" s="52" t="s">
        <v>931</v>
      </c>
      <c r="E53" s="27">
        <v>1</v>
      </c>
      <c r="F53" s="27">
        <v>10510</v>
      </c>
      <c r="G53" s="27"/>
      <c r="H53" s="27"/>
      <c r="I53" s="27" t="s">
        <v>244</v>
      </c>
      <c r="J53" s="27">
        <v>1000</v>
      </c>
      <c r="K53" s="27"/>
      <c r="L53" s="27"/>
      <c r="M53" s="27"/>
      <c r="N53" s="27"/>
      <c r="O53" s="27" t="s">
        <v>625</v>
      </c>
      <c r="P53" s="27">
        <v>105</v>
      </c>
    </row>
    <row r="54" spans="1:16" ht="16.5" customHeight="1" x14ac:dyDescent="0.2">
      <c r="A54" s="27">
        <v>51</v>
      </c>
      <c r="B54" s="52" t="s">
        <v>1012</v>
      </c>
      <c r="C54" s="27" t="s">
        <v>1013</v>
      </c>
      <c r="D54" s="52" t="s">
        <v>931</v>
      </c>
      <c r="E54" s="27">
        <v>1</v>
      </c>
      <c r="F54" s="27">
        <v>60102</v>
      </c>
      <c r="G54" s="27"/>
      <c r="H54" s="27"/>
      <c r="I54" s="27" t="s">
        <v>244</v>
      </c>
      <c r="J54" s="27">
        <v>1000</v>
      </c>
      <c r="K54" s="27"/>
      <c r="L54" s="27"/>
      <c r="M54" s="27"/>
      <c r="N54" s="27"/>
      <c r="O54" s="27"/>
      <c r="P54" s="27"/>
    </row>
    <row r="55" spans="1:16" ht="16.5" customHeight="1" x14ac:dyDescent="0.2">
      <c r="A55" s="27">
        <v>52</v>
      </c>
      <c r="B55" s="52" t="s">
        <v>1014</v>
      </c>
      <c r="C55" s="27" t="s">
        <v>1015</v>
      </c>
      <c r="D55" s="52" t="s">
        <v>928</v>
      </c>
      <c r="E55" s="27">
        <v>42</v>
      </c>
      <c r="F55" s="27"/>
      <c r="G55" s="27"/>
      <c r="H55" s="27"/>
      <c r="I55" s="27" t="s">
        <v>244</v>
      </c>
      <c r="J55" s="27">
        <v>1000</v>
      </c>
      <c r="K55" s="27"/>
      <c r="L55" s="27"/>
      <c r="M55" s="27"/>
      <c r="N55" s="27"/>
      <c r="O55" s="27" t="s">
        <v>886</v>
      </c>
      <c r="P55" s="27"/>
    </row>
    <row r="56" spans="1:16" ht="16.5" x14ac:dyDescent="0.2">
      <c r="A56" s="27">
        <v>53</v>
      </c>
      <c r="B56" s="27" t="s">
        <v>1016</v>
      </c>
      <c r="C56" s="27" t="s">
        <v>1017</v>
      </c>
      <c r="D56" s="52" t="s">
        <v>934</v>
      </c>
      <c r="E56" s="27">
        <v>1</v>
      </c>
      <c r="F56" s="27">
        <v>30404</v>
      </c>
      <c r="G56" s="27"/>
      <c r="H56" s="27"/>
      <c r="I56" s="27" t="s">
        <v>244</v>
      </c>
      <c r="J56" s="27">
        <v>1000</v>
      </c>
      <c r="K56" s="27"/>
      <c r="L56" s="27"/>
      <c r="M56" s="27"/>
      <c r="N56" s="27"/>
      <c r="O56" s="27" t="s">
        <v>625</v>
      </c>
      <c r="P56" s="27">
        <v>304</v>
      </c>
    </row>
    <row r="57" spans="1:16" ht="16.5" x14ac:dyDescent="0.2">
      <c r="A57" s="27">
        <v>54</v>
      </c>
      <c r="B57" s="27" t="s">
        <v>1018</v>
      </c>
      <c r="C57" s="27" t="s">
        <v>1019</v>
      </c>
      <c r="D57" s="52" t="s">
        <v>891</v>
      </c>
      <c r="E57" s="27">
        <v>4</v>
      </c>
      <c r="F57" s="27"/>
      <c r="G57" s="27"/>
      <c r="H57" s="27"/>
      <c r="I57" s="27" t="s">
        <v>244</v>
      </c>
      <c r="J57" s="27">
        <v>1000</v>
      </c>
      <c r="K57" s="27"/>
      <c r="L57" s="27"/>
      <c r="M57" s="27"/>
      <c r="N57" s="27"/>
      <c r="O57" s="27" t="s">
        <v>891</v>
      </c>
      <c r="P57" s="27"/>
    </row>
    <row r="58" spans="1:16" ht="16.5" x14ac:dyDescent="0.2">
      <c r="A58" s="27">
        <v>55</v>
      </c>
      <c r="B58" s="27" t="s">
        <v>1020</v>
      </c>
      <c r="C58" s="73" t="s">
        <v>1021</v>
      </c>
      <c r="D58" s="52" t="s">
        <v>1022</v>
      </c>
      <c r="E58" s="27">
        <v>35</v>
      </c>
      <c r="F58" s="27"/>
      <c r="G58" s="27"/>
      <c r="H58" s="27"/>
      <c r="I58" s="27" t="s">
        <v>899</v>
      </c>
      <c r="J58" s="27">
        <v>20</v>
      </c>
      <c r="K58" s="27"/>
      <c r="L58" s="27"/>
      <c r="M58" s="27"/>
      <c r="N58" s="27"/>
      <c r="O58" s="27"/>
      <c r="P58" s="27"/>
    </row>
    <row r="59" spans="1:16" ht="16.5" x14ac:dyDescent="0.2">
      <c r="A59" s="27">
        <v>56</v>
      </c>
      <c r="B59" s="52" t="s">
        <v>1023</v>
      </c>
      <c r="C59" s="27" t="s">
        <v>1024</v>
      </c>
      <c r="D59" s="52" t="s">
        <v>931</v>
      </c>
      <c r="E59" s="27">
        <v>1</v>
      </c>
      <c r="F59" s="27">
        <v>10603</v>
      </c>
      <c r="G59" s="27"/>
      <c r="H59" s="27"/>
      <c r="I59" s="27" t="s">
        <v>244</v>
      </c>
      <c r="J59" s="27">
        <v>1000</v>
      </c>
      <c r="K59" s="27"/>
      <c r="L59" s="27"/>
      <c r="M59" s="27"/>
      <c r="N59" s="27"/>
      <c r="O59" s="27" t="s">
        <v>625</v>
      </c>
      <c r="P59" s="27">
        <v>106</v>
      </c>
    </row>
    <row r="60" spans="1:16" ht="16.5" x14ac:dyDescent="0.2">
      <c r="A60" s="27">
        <v>57</v>
      </c>
      <c r="B60" s="27" t="s">
        <v>1025</v>
      </c>
      <c r="C60" s="27" t="s">
        <v>1026</v>
      </c>
      <c r="D60" s="52" t="s">
        <v>931</v>
      </c>
      <c r="E60" s="27">
        <v>1</v>
      </c>
      <c r="F60" s="27">
        <v>60202</v>
      </c>
      <c r="G60" s="27"/>
      <c r="H60" s="27"/>
      <c r="I60" s="27" t="s">
        <v>244</v>
      </c>
      <c r="J60" s="27">
        <v>1000</v>
      </c>
      <c r="K60" s="27"/>
      <c r="L60" s="27"/>
      <c r="M60" s="27"/>
      <c r="N60" s="27"/>
      <c r="O60" s="27"/>
      <c r="P60" s="27"/>
    </row>
    <row r="61" spans="1:16" ht="16.5" x14ac:dyDescent="0.2">
      <c r="A61" s="27">
        <v>58</v>
      </c>
      <c r="B61" s="52" t="s">
        <v>1023</v>
      </c>
      <c r="C61" s="27" t="s">
        <v>1027</v>
      </c>
      <c r="D61" s="52" t="s">
        <v>931</v>
      </c>
      <c r="E61" s="27">
        <v>1</v>
      </c>
      <c r="F61" s="27">
        <v>10606</v>
      </c>
      <c r="G61" s="27"/>
      <c r="H61" s="27"/>
      <c r="I61" s="27" t="s">
        <v>244</v>
      </c>
      <c r="J61" s="27">
        <v>1000</v>
      </c>
      <c r="K61" s="27"/>
      <c r="L61" s="27"/>
      <c r="M61" s="27"/>
      <c r="N61" s="27"/>
      <c r="O61" s="27" t="s">
        <v>625</v>
      </c>
      <c r="P61" s="27">
        <v>106</v>
      </c>
    </row>
    <row r="62" spans="1:16" ht="16.5" x14ac:dyDescent="0.2">
      <c r="A62" s="27">
        <v>59</v>
      </c>
      <c r="B62" s="52" t="s">
        <v>1028</v>
      </c>
      <c r="C62" s="27" t="s">
        <v>1029</v>
      </c>
      <c r="D62" s="52" t="s">
        <v>1009</v>
      </c>
      <c r="E62" s="27">
        <v>2</v>
      </c>
      <c r="F62" s="27">
        <v>501</v>
      </c>
      <c r="G62" s="27"/>
      <c r="H62" s="27"/>
      <c r="I62" s="27" t="s">
        <v>899</v>
      </c>
      <c r="J62" s="27">
        <v>50</v>
      </c>
      <c r="K62" s="27"/>
      <c r="L62" s="27"/>
      <c r="M62" s="27"/>
      <c r="N62" s="27"/>
      <c r="O62" s="27"/>
      <c r="P62" s="27"/>
    </row>
    <row r="63" spans="1:16" ht="16.5" x14ac:dyDescent="0.2">
      <c r="A63" s="27">
        <v>60</v>
      </c>
      <c r="B63" s="52" t="s">
        <v>1030</v>
      </c>
      <c r="C63" s="27" t="s">
        <v>1031</v>
      </c>
      <c r="D63" s="52" t="s">
        <v>931</v>
      </c>
      <c r="E63" s="27">
        <v>1</v>
      </c>
      <c r="F63" s="27">
        <v>10610</v>
      </c>
      <c r="G63" s="27"/>
      <c r="H63" s="27"/>
      <c r="I63" s="27" t="s">
        <v>244</v>
      </c>
      <c r="J63" s="27">
        <v>1000</v>
      </c>
      <c r="K63" s="27"/>
      <c r="L63" s="27"/>
      <c r="M63" s="27"/>
      <c r="N63" s="27"/>
      <c r="O63" s="27" t="s">
        <v>625</v>
      </c>
      <c r="P63" s="27">
        <v>106</v>
      </c>
    </row>
    <row r="64" spans="1:16" ht="16.5" x14ac:dyDescent="0.2">
      <c r="A64" s="27">
        <v>61</v>
      </c>
      <c r="B64" s="52" t="s">
        <v>1032</v>
      </c>
      <c r="C64" s="27" t="s">
        <v>1033</v>
      </c>
      <c r="D64" s="52" t="s">
        <v>934</v>
      </c>
      <c r="E64" s="27">
        <v>1</v>
      </c>
      <c r="F64" s="27">
        <v>30503</v>
      </c>
      <c r="G64" s="27"/>
      <c r="H64" s="27"/>
      <c r="I64" s="27" t="s">
        <v>244</v>
      </c>
      <c r="J64" s="27">
        <v>1000</v>
      </c>
      <c r="K64" s="27"/>
      <c r="L64" s="27"/>
      <c r="M64" s="27"/>
      <c r="N64" s="27"/>
      <c r="O64" s="27" t="s">
        <v>619</v>
      </c>
      <c r="P64" s="27">
        <v>305</v>
      </c>
    </row>
    <row r="65" spans="1:16" ht="16.5" x14ac:dyDescent="0.2">
      <c r="A65" s="27">
        <v>62</v>
      </c>
      <c r="B65" s="52" t="s">
        <v>1034</v>
      </c>
      <c r="C65" s="27" t="s">
        <v>1035</v>
      </c>
      <c r="D65" s="27" t="s">
        <v>1036</v>
      </c>
      <c r="E65" s="27">
        <v>6</v>
      </c>
      <c r="F65" s="27"/>
      <c r="G65" s="27"/>
      <c r="H65" s="27"/>
      <c r="I65" s="27" t="s">
        <v>244</v>
      </c>
      <c r="J65" s="27">
        <v>1000</v>
      </c>
      <c r="K65" s="27"/>
      <c r="L65" s="27"/>
      <c r="M65" s="27"/>
      <c r="N65" s="27"/>
      <c r="O65" s="27" t="s">
        <v>886</v>
      </c>
      <c r="P65" s="27"/>
    </row>
    <row r="66" spans="1:16" ht="16.5" x14ac:dyDescent="0.2">
      <c r="A66" s="27">
        <v>63</v>
      </c>
      <c r="B66" s="52" t="s">
        <v>1037</v>
      </c>
      <c r="C66" s="27" t="s">
        <v>1038</v>
      </c>
      <c r="D66" s="52" t="s">
        <v>1039</v>
      </c>
      <c r="E66" s="27">
        <v>10</v>
      </c>
      <c r="F66" s="27">
        <v>204</v>
      </c>
      <c r="G66" s="27"/>
      <c r="H66" s="27"/>
      <c r="I66" s="27" t="s">
        <v>244</v>
      </c>
      <c r="J66" s="27">
        <v>1000</v>
      </c>
      <c r="K66" s="27"/>
      <c r="L66" s="27"/>
      <c r="M66" s="27"/>
      <c r="N66" s="27"/>
      <c r="O66" s="27" t="s">
        <v>625</v>
      </c>
      <c r="P66" s="27">
        <v>204</v>
      </c>
    </row>
    <row r="67" spans="1:16" ht="16.5" x14ac:dyDescent="0.2">
      <c r="A67" s="27">
        <v>64</v>
      </c>
      <c r="B67" s="27" t="s">
        <v>1040</v>
      </c>
      <c r="C67" s="73" t="s">
        <v>1041</v>
      </c>
      <c r="D67" s="52" t="s">
        <v>1022</v>
      </c>
      <c r="E67" s="27">
        <v>40</v>
      </c>
      <c r="F67" s="27"/>
      <c r="G67" s="27"/>
      <c r="H67" s="27"/>
      <c r="I67" s="27" t="s">
        <v>899</v>
      </c>
      <c r="J67" s="27">
        <v>20</v>
      </c>
      <c r="K67" s="27"/>
      <c r="L67" s="27"/>
      <c r="M67" s="27"/>
      <c r="N67" s="27"/>
      <c r="O67" s="27" t="s">
        <v>619</v>
      </c>
      <c r="P67" s="27">
        <v>305</v>
      </c>
    </row>
    <row r="68" spans="1:16" ht="16.5" x14ac:dyDescent="0.2">
      <c r="A68" s="27">
        <v>65</v>
      </c>
      <c r="B68" s="52" t="s">
        <v>1042</v>
      </c>
      <c r="C68" s="27" t="s">
        <v>1043</v>
      </c>
      <c r="D68" s="52" t="s">
        <v>931</v>
      </c>
      <c r="E68" s="27">
        <v>1</v>
      </c>
      <c r="F68" s="27">
        <v>10703</v>
      </c>
      <c r="G68" s="27"/>
      <c r="H68" s="27"/>
      <c r="I68" s="27" t="s">
        <v>244</v>
      </c>
      <c r="J68" s="27">
        <v>1000</v>
      </c>
      <c r="K68" s="27"/>
      <c r="L68" s="27"/>
      <c r="M68" s="27"/>
      <c r="N68" s="27"/>
      <c r="O68" s="27" t="s">
        <v>625</v>
      </c>
      <c r="P68" s="27">
        <v>107</v>
      </c>
    </row>
    <row r="69" spans="1:16" ht="16.5" x14ac:dyDescent="0.2">
      <c r="A69" s="27">
        <v>66</v>
      </c>
      <c r="B69" s="52" t="s">
        <v>1044</v>
      </c>
      <c r="C69" s="27" t="s">
        <v>1045</v>
      </c>
      <c r="D69" s="52" t="s">
        <v>934</v>
      </c>
      <c r="E69" s="27">
        <v>1</v>
      </c>
      <c r="F69" s="27">
        <v>30</v>
      </c>
      <c r="G69" s="27"/>
      <c r="H69" s="27"/>
      <c r="I69" s="27" t="s">
        <v>244</v>
      </c>
      <c r="J69" s="27">
        <v>1000</v>
      </c>
      <c r="K69" s="27"/>
      <c r="L69" s="27"/>
      <c r="M69" s="27"/>
      <c r="N69" s="27"/>
      <c r="O69" s="27" t="s">
        <v>625</v>
      </c>
      <c r="P69" s="27">
        <v>306</v>
      </c>
    </row>
    <row r="70" spans="1:16" ht="16.5" x14ac:dyDescent="0.2">
      <c r="A70" s="27">
        <v>67</v>
      </c>
      <c r="B70" s="52" t="s">
        <v>1046</v>
      </c>
      <c r="C70" s="27" t="s">
        <v>1047</v>
      </c>
      <c r="D70" s="27" t="s">
        <v>948</v>
      </c>
      <c r="E70" s="27">
        <v>8</v>
      </c>
      <c r="F70" s="27">
        <v>4</v>
      </c>
      <c r="G70" s="27">
        <v>2</v>
      </c>
      <c r="H70" s="27"/>
      <c r="I70" s="27" t="s">
        <v>244</v>
      </c>
      <c r="J70" s="27">
        <v>1000</v>
      </c>
      <c r="K70" s="27"/>
      <c r="L70" s="27"/>
      <c r="M70" s="27"/>
      <c r="N70" s="27"/>
      <c r="O70" s="27"/>
      <c r="P70" s="27"/>
    </row>
    <row r="71" spans="1:16" ht="16.5" x14ac:dyDescent="0.2">
      <c r="A71" s="27">
        <v>68</v>
      </c>
      <c r="B71" s="52" t="s">
        <v>1048</v>
      </c>
      <c r="C71" s="27" t="s">
        <v>1049</v>
      </c>
      <c r="D71" s="52" t="s">
        <v>931</v>
      </c>
      <c r="E71" s="27">
        <v>1</v>
      </c>
      <c r="F71" s="27">
        <v>10706</v>
      </c>
      <c r="G71" s="27"/>
      <c r="H71" s="27"/>
      <c r="I71" s="27" t="s">
        <v>244</v>
      </c>
      <c r="J71" s="27">
        <v>1000</v>
      </c>
      <c r="K71" s="27"/>
      <c r="L71" s="27"/>
      <c r="M71" s="27"/>
      <c r="N71" s="27"/>
      <c r="O71" s="27" t="s">
        <v>625</v>
      </c>
      <c r="P71" s="27">
        <v>107</v>
      </c>
    </row>
    <row r="72" spans="1:16" ht="16.5" x14ac:dyDescent="0.2">
      <c r="A72" s="27">
        <v>69</v>
      </c>
      <c r="B72" s="27" t="s">
        <v>1050</v>
      </c>
      <c r="C72" s="27" t="s">
        <v>1051</v>
      </c>
      <c r="D72" s="27" t="s">
        <v>1039</v>
      </c>
      <c r="E72" s="27">
        <v>7</v>
      </c>
      <c r="F72" s="27">
        <v>401</v>
      </c>
      <c r="G72" s="27"/>
      <c r="H72" s="27"/>
      <c r="I72" s="27" t="s">
        <v>244</v>
      </c>
      <c r="J72" s="27">
        <v>1000</v>
      </c>
      <c r="K72" s="27"/>
      <c r="L72" s="27"/>
      <c r="M72" s="27"/>
      <c r="N72" s="27"/>
      <c r="O72" s="27"/>
      <c r="P72" s="27"/>
    </row>
    <row r="73" spans="1:16" ht="16.5" x14ac:dyDescent="0.2">
      <c r="A73" s="27">
        <v>70</v>
      </c>
      <c r="B73" s="27" t="s">
        <v>1052</v>
      </c>
      <c r="C73" s="27" t="s">
        <v>1053</v>
      </c>
      <c r="D73" s="27" t="s">
        <v>1054</v>
      </c>
      <c r="E73" s="27">
        <v>1</v>
      </c>
      <c r="F73" s="27">
        <v>101</v>
      </c>
      <c r="G73" s="27"/>
      <c r="H73" s="27"/>
      <c r="I73" s="27" t="s">
        <v>244</v>
      </c>
      <c r="J73" s="27">
        <v>1000</v>
      </c>
      <c r="K73" s="27"/>
      <c r="L73" s="27"/>
      <c r="M73" s="27"/>
      <c r="N73" s="27"/>
      <c r="O73" s="27"/>
      <c r="P73" s="27"/>
    </row>
    <row r="74" spans="1:16" ht="16.5" x14ac:dyDescent="0.2">
      <c r="A74" s="27">
        <v>71</v>
      </c>
      <c r="B74" s="52" t="s">
        <v>1055</v>
      </c>
      <c r="C74" s="27" t="s">
        <v>1056</v>
      </c>
      <c r="D74" s="52" t="s">
        <v>931</v>
      </c>
      <c r="E74" s="27">
        <v>1</v>
      </c>
      <c r="F74" s="27">
        <v>10710</v>
      </c>
      <c r="G74" s="27"/>
      <c r="H74" s="27"/>
      <c r="I74" s="27" t="s">
        <v>244</v>
      </c>
      <c r="J74" s="27">
        <v>1000</v>
      </c>
      <c r="K74" s="27"/>
      <c r="L74" s="27"/>
      <c r="M74" s="27"/>
      <c r="N74" s="27"/>
      <c r="O74" s="27" t="s">
        <v>625</v>
      </c>
      <c r="P74" s="27">
        <v>107</v>
      </c>
    </row>
    <row r="75" spans="1:16" ht="16.5" x14ac:dyDescent="0.2">
      <c r="A75" s="27">
        <v>72</v>
      </c>
      <c r="B75" s="27" t="s">
        <v>1057</v>
      </c>
      <c r="C75" s="27" t="s">
        <v>1058</v>
      </c>
      <c r="D75" s="52" t="s">
        <v>968</v>
      </c>
      <c r="E75" s="27">
        <v>1</v>
      </c>
      <c r="F75" s="27">
        <v>60401</v>
      </c>
      <c r="G75" s="27"/>
      <c r="H75" s="27"/>
      <c r="I75" s="27" t="s">
        <v>244</v>
      </c>
      <c r="J75" s="27">
        <v>1000</v>
      </c>
      <c r="K75" s="27"/>
      <c r="L75" s="27"/>
      <c r="M75" s="27"/>
      <c r="N75" s="27"/>
      <c r="O75" s="27"/>
      <c r="P75" s="27"/>
    </row>
    <row r="76" spans="1:16" ht="16.5" x14ac:dyDescent="0.2">
      <c r="A76" s="27">
        <v>73</v>
      </c>
      <c r="B76" s="27" t="s">
        <v>1059</v>
      </c>
      <c r="C76" s="27" t="s">
        <v>1060</v>
      </c>
      <c r="D76" s="27" t="s">
        <v>1054</v>
      </c>
      <c r="E76" s="27">
        <v>2</v>
      </c>
      <c r="F76" s="27">
        <v>101</v>
      </c>
      <c r="G76" s="27"/>
      <c r="H76" s="27"/>
      <c r="I76" s="27" t="s">
        <v>244</v>
      </c>
      <c r="J76" s="27">
        <v>1000</v>
      </c>
      <c r="K76" s="27"/>
      <c r="L76" s="27"/>
      <c r="M76" s="27"/>
      <c r="N76" s="27"/>
      <c r="O76" s="27"/>
      <c r="P76" s="27"/>
    </row>
    <row r="77" spans="1:16" ht="16.5" x14ac:dyDescent="0.2">
      <c r="A77" s="27">
        <v>74</v>
      </c>
      <c r="B77" s="27" t="s">
        <v>1061</v>
      </c>
      <c r="C77" s="27" t="s">
        <v>1062</v>
      </c>
      <c r="D77" s="27" t="s">
        <v>891</v>
      </c>
      <c r="E77" s="27">
        <v>6</v>
      </c>
      <c r="F77" s="27"/>
      <c r="G77" s="27"/>
      <c r="H77" s="27"/>
      <c r="I77" s="27" t="s">
        <v>244</v>
      </c>
      <c r="J77" s="27">
        <v>1000</v>
      </c>
      <c r="K77" s="27"/>
      <c r="L77" s="27"/>
      <c r="M77" s="27"/>
      <c r="N77" s="27"/>
      <c r="O77" s="27" t="s">
        <v>891</v>
      </c>
      <c r="P77" s="27"/>
    </row>
    <row r="78" spans="1:16" ht="16.5" x14ac:dyDescent="0.2">
      <c r="A78" s="27">
        <v>75</v>
      </c>
      <c r="B78" s="27" t="s">
        <v>1063</v>
      </c>
      <c r="C78" s="27" t="s">
        <v>1064</v>
      </c>
      <c r="D78" s="27" t="s">
        <v>983</v>
      </c>
      <c r="E78" s="27">
        <v>3</v>
      </c>
      <c r="F78" s="27">
        <v>1</v>
      </c>
      <c r="G78" s="27">
        <v>4</v>
      </c>
      <c r="H78" s="27"/>
      <c r="I78" s="27" t="s">
        <v>244</v>
      </c>
      <c r="J78" s="27">
        <v>1000</v>
      </c>
      <c r="K78" s="27"/>
      <c r="L78" s="27"/>
      <c r="M78" s="27"/>
      <c r="N78" s="27"/>
      <c r="O78" s="27"/>
      <c r="P78" s="27"/>
    </row>
    <row r="79" spans="1:16" ht="16.5" x14ac:dyDescent="0.2">
      <c r="A79" s="27">
        <v>76</v>
      </c>
      <c r="B79" s="52" t="s">
        <v>1065</v>
      </c>
      <c r="C79" s="27" t="s">
        <v>1066</v>
      </c>
      <c r="D79" s="52" t="s">
        <v>934</v>
      </c>
      <c r="E79" s="27">
        <v>1</v>
      </c>
      <c r="F79" s="27">
        <v>30604</v>
      </c>
      <c r="G79" s="27"/>
      <c r="H79" s="27"/>
      <c r="I79" s="27" t="s">
        <v>244</v>
      </c>
      <c r="J79" s="27">
        <v>1000</v>
      </c>
      <c r="K79" s="27"/>
      <c r="L79" s="27"/>
      <c r="M79" s="27"/>
      <c r="N79" s="27"/>
      <c r="O79" s="27" t="s">
        <v>619</v>
      </c>
      <c r="P79" s="27">
        <v>306</v>
      </c>
    </row>
    <row r="80" spans="1:16" ht="16.5" x14ac:dyDescent="0.2">
      <c r="A80" s="27">
        <v>77</v>
      </c>
      <c r="B80" s="27" t="s">
        <v>1067</v>
      </c>
      <c r="C80" s="73" t="s">
        <v>1068</v>
      </c>
      <c r="D80" s="52" t="s">
        <v>1022</v>
      </c>
      <c r="E80" s="27">
        <v>45</v>
      </c>
      <c r="F80" s="27"/>
      <c r="G80" s="27"/>
      <c r="H80" s="27"/>
      <c r="I80" s="27" t="s">
        <v>899</v>
      </c>
      <c r="J80" s="27">
        <v>20</v>
      </c>
      <c r="K80" s="27"/>
      <c r="L80" s="27"/>
      <c r="M80" s="27"/>
      <c r="N80" s="27"/>
      <c r="O80" s="27" t="s">
        <v>619</v>
      </c>
      <c r="P80" s="27">
        <v>306</v>
      </c>
    </row>
    <row r="81" spans="1:16" ht="16.5" x14ac:dyDescent="0.2">
      <c r="A81" s="27">
        <v>78</v>
      </c>
      <c r="B81" s="52" t="s">
        <v>1069</v>
      </c>
      <c r="C81" s="27" t="s">
        <v>1070</v>
      </c>
      <c r="D81" s="52" t="s">
        <v>931</v>
      </c>
      <c r="E81" s="27">
        <v>1</v>
      </c>
      <c r="F81" s="27">
        <v>10803</v>
      </c>
      <c r="G81" s="27"/>
      <c r="H81" s="27"/>
      <c r="I81" s="27" t="s">
        <v>244</v>
      </c>
      <c r="J81" s="27">
        <v>1000</v>
      </c>
      <c r="K81" s="27"/>
      <c r="L81" s="27"/>
      <c r="M81" s="27"/>
      <c r="N81" s="27"/>
      <c r="O81" s="27" t="s">
        <v>625</v>
      </c>
      <c r="P81" s="27">
        <v>108</v>
      </c>
    </row>
    <row r="82" spans="1:16" ht="16.5" x14ac:dyDescent="0.2">
      <c r="A82" s="27">
        <v>79</v>
      </c>
      <c r="B82" s="27" t="s">
        <v>1071</v>
      </c>
      <c r="C82" s="27" t="s">
        <v>1072</v>
      </c>
      <c r="D82" s="52" t="s">
        <v>968</v>
      </c>
      <c r="E82" s="27">
        <v>1</v>
      </c>
      <c r="F82" s="27">
        <v>60102</v>
      </c>
      <c r="G82" s="27"/>
      <c r="H82" s="27"/>
      <c r="I82" s="27" t="s">
        <v>244</v>
      </c>
      <c r="J82" s="27">
        <v>1000</v>
      </c>
      <c r="K82" s="27"/>
      <c r="L82" s="27"/>
      <c r="M82" s="27"/>
      <c r="N82" s="27"/>
      <c r="O82" s="27"/>
      <c r="P82" s="27"/>
    </row>
    <row r="83" spans="1:16" ht="16.5" x14ac:dyDescent="0.2">
      <c r="A83" s="27">
        <v>80</v>
      </c>
      <c r="B83" s="52" t="s">
        <v>1073</v>
      </c>
      <c r="C83" s="27" t="s">
        <v>1074</v>
      </c>
      <c r="D83" s="27" t="s">
        <v>1075</v>
      </c>
      <c r="E83" s="27">
        <v>1</v>
      </c>
      <c r="F83" s="27">
        <v>7</v>
      </c>
      <c r="G83" s="27"/>
      <c r="H83" s="27"/>
      <c r="I83" s="27" t="s">
        <v>244</v>
      </c>
      <c r="J83" s="27">
        <v>1000</v>
      </c>
      <c r="K83" s="27"/>
      <c r="L83" s="27"/>
      <c r="M83" s="27"/>
      <c r="N83" s="27"/>
      <c r="O83" s="27" t="s">
        <v>886</v>
      </c>
      <c r="P83" s="27"/>
    </row>
    <row r="84" spans="1:16" ht="16.5" x14ac:dyDescent="0.2">
      <c r="A84" s="27">
        <v>81</v>
      </c>
      <c r="B84" s="52" t="s">
        <v>1076</v>
      </c>
      <c r="C84" s="27" t="s">
        <v>1077</v>
      </c>
      <c r="D84" s="52" t="s">
        <v>931</v>
      </c>
      <c r="E84" s="27">
        <v>1</v>
      </c>
      <c r="F84" s="27">
        <v>10806</v>
      </c>
      <c r="G84" s="27"/>
      <c r="H84" s="27"/>
      <c r="I84" s="27" t="s">
        <v>244</v>
      </c>
      <c r="J84" s="27">
        <v>1000</v>
      </c>
      <c r="K84" s="27"/>
      <c r="L84" s="27"/>
      <c r="M84" s="27"/>
      <c r="N84" s="27"/>
      <c r="O84" s="27" t="s">
        <v>625</v>
      </c>
      <c r="P84" s="27">
        <v>108</v>
      </c>
    </row>
    <row r="85" spans="1:16" ht="16.5" x14ac:dyDescent="0.2">
      <c r="A85" s="27">
        <v>82</v>
      </c>
      <c r="B85" s="52" t="s">
        <v>1078</v>
      </c>
      <c r="C85" s="27" t="s">
        <v>1079</v>
      </c>
      <c r="D85" s="52" t="s">
        <v>934</v>
      </c>
      <c r="E85" s="27">
        <v>1</v>
      </c>
      <c r="F85" s="27">
        <v>30701</v>
      </c>
      <c r="G85" s="27"/>
      <c r="H85" s="27"/>
      <c r="I85" s="27" t="s">
        <v>244</v>
      </c>
      <c r="J85" s="27">
        <v>1000</v>
      </c>
      <c r="K85" s="27"/>
      <c r="L85" s="27"/>
      <c r="M85" s="27"/>
      <c r="N85" s="27"/>
      <c r="O85" s="27" t="s">
        <v>625</v>
      </c>
      <c r="P85" s="27">
        <v>108</v>
      </c>
    </row>
    <row r="86" spans="1:16" ht="16.5" x14ac:dyDescent="0.2">
      <c r="A86" s="27">
        <v>83</v>
      </c>
      <c r="B86" s="52" t="s">
        <v>1080</v>
      </c>
      <c r="C86" s="27" t="s">
        <v>1081</v>
      </c>
      <c r="D86" s="27" t="s">
        <v>948</v>
      </c>
      <c r="E86" s="27">
        <v>12</v>
      </c>
      <c r="F86" s="27">
        <v>2</v>
      </c>
      <c r="G86" s="27"/>
      <c r="H86" s="27"/>
      <c r="I86" s="27" t="s">
        <v>244</v>
      </c>
      <c r="J86" s="27">
        <v>1000</v>
      </c>
      <c r="K86" s="27"/>
      <c r="L86" s="27"/>
      <c r="M86" s="27"/>
      <c r="N86" s="27"/>
      <c r="O86" s="27" t="s">
        <v>625</v>
      </c>
      <c r="P86" s="27">
        <v>108</v>
      </c>
    </row>
    <row r="87" spans="1:16" ht="16.5" x14ac:dyDescent="0.2">
      <c r="A87" s="27">
        <v>84</v>
      </c>
      <c r="B87" s="52" t="s">
        <v>1082</v>
      </c>
      <c r="C87" s="27" t="s">
        <v>1083</v>
      </c>
      <c r="D87" s="52" t="s">
        <v>968</v>
      </c>
      <c r="E87" s="27">
        <v>1</v>
      </c>
      <c r="F87" s="27">
        <v>10810</v>
      </c>
      <c r="G87" s="27"/>
      <c r="H87" s="27"/>
      <c r="I87" s="27" t="s">
        <v>244</v>
      </c>
      <c r="J87" s="27">
        <v>1000</v>
      </c>
      <c r="K87" s="27"/>
      <c r="L87" s="27"/>
      <c r="M87" s="27"/>
      <c r="N87" s="27"/>
      <c r="O87" s="27" t="s">
        <v>625</v>
      </c>
      <c r="P87" s="27">
        <v>108</v>
      </c>
    </row>
    <row r="88" spans="1:16" ht="16.5" x14ac:dyDescent="0.2">
      <c r="A88" s="27">
        <v>85</v>
      </c>
      <c r="B88" s="27" t="s">
        <v>1084</v>
      </c>
      <c r="C88" s="27" t="s">
        <v>1085</v>
      </c>
      <c r="D88" s="27" t="s">
        <v>1086</v>
      </c>
      <c r="E88" s="27">
        <v>25</v>
      </c>
      <c r="F88" s="27"/>
      <c r="G88" s="27"/>
      <c r="H88" s="27"/>
      <c r="I88" s="27" t="s">
        <v>570</v>
      </c>
      <c r="J88" s="27">
        <v>20</v>
      </c>
      <c r="K88" s="27"/>
      <c r="L88" s="27"/>
      <c r="M88" s="27"/>
      <c r="N88" s="27"/>
      <c r="O88" s="27"/>
      <c r="P88" s="27"/>
    </row>
    <row r="89" spans="1:16" ht="16.5" x14ac:dyDescent="0.2">
      <c r="A89" s="27">
        <v>86</v>
      </c>
      <c r="B89" s="27" t="s">
        <v>1087</v>
      </c>
      <c r="C89" s="27" t="s">
        <v>1088</v>
      </c>
      <c r="D89" s="27" t="s">
        <v>1009</v>
      </c>
      <c r="E89" s="27">
        <v>1</v>
      </c>
      <c r="F89" s="27">
        <v>503</v>
      </c>
      <c r="G89" s="27"/>
      <c r="H89" s="27"/>
      <c r="I89" s="27" t="s">
        <v>899</v>
      </c>
      <c r="J89" s="27">
        <v>50</v>
      </c>
      <c r="K89" s="27"/>
      <c r="L89" s="27"/>
      <c r="M89" s="27"/>
      <c r="N89" s="27"/>
      <c r="O89" s="27"/>
      <c r="P89" s="27"/>
    </row>
    <row r="90" spans="1:16" ht="16.5" x14ac:dyDescent="0.2">
      <c r="A90" s="27">
        <v>87</v>
      </c>
      <c r="B90" s="27" t="s">
        <v>1063</v>
      </c>
      <c r="C90" s="27" t="s">
        <v>1089</v>
      </c>
      <c r="D90" s="27" t="s">
        <v>686</v>
      </c>
      <c r="E90" s="27">
        <v>3</v>
      </c>
      <c r="F90" s="27">
        <v>1</v>
      </c>
      <c r="G90" s="27">
        <v>5</v>
      </c>
      <c r="H90" s="27"/>
      <c r="I90" s="27" t="s">
        <v>244</v>
      </c>
      <c r="J90" s="27">
        <v>1000</v>
      </c>
      <c r="K90" s="27"/>
      <c r="L90" s="27"/>
      <c r="M90" s="27"/>
      <c r="N90" s="27"/>
      <c r="O90" s="27"/>
      <c r="P90" s="27"/>
    </row>
    <row r="91" spans="1:16" ht="16.5" x14ac:dyDescent="0.2">
      <c r="A91" s="27">
        <v>88</v>
      </c>
      <c r="B91" s="27" t="s">
        <v>1090</v>
      </c>
      <c r="C91" s="27" t="s">
        <v>1091</v>
      </c>
      <c r="D91" s="52" t="s">
        <v>1039</v>
      </c>
      <c r="E91" s="27">
        <v>10</v>
      </c>
      <c r="F91" s="27">
        <v>206</v>
      </c>
      <c r="G91" s="27"/>
      <c r="H91" s="27"/>
      <c r="I91" s="27" t="s">
        <v>244</v>
      </c>
      <c r="J91" s="27">
        <v>1000</v>
      </c>
      <c r="K91" s="27"/>
      <c r="L91" s="27"/>
      <c r="M91" s="27"/>
      <c r="N91" s="27"/>
      <c r="O91" s="27" t="s">
        <v>625</v>
      </c>
      <c r="P91" s="27">
        <v>206</v>
      </c>
    </row>
    <row r="92" spans="1:16" ht="16.5" x14ac:dyDescent="0.2">
      <c r="A92" s="27">
        <v>89</v>
      </c>
      <c r="B92" s="27" t="s">
        <v>1092</v>
      </c>
      <c r="C92" s="27" t="s">
        <v>1093</v>
      </c>
      <c r="D92" s="52" t="s">
        <v>934</v>
      </c>
      <c r="E92" s="27">
        <v>1</v>
      </c>
      <c r="F92" s="27">
        <v>30704</v>
      </c>
      <c r="G92" s="27"/>
      <c r="H92" s="27"/>
      <c r="I92" s="27" t="s">
        <v>244</v>
      </c>
      <c r="J92" s="27">
        <v>1000</v>
      </c>
      <c r="K92" s="27"/>
      <c r="L92" s="27"/>
      <c r="M92" s="27"/>
      <c r="N92" s="27"/>
      <c r="O92" s="27" t="s">
        <v>619</v>
      </c>
      <c r="P92" s="27">
        <v>307</v>
      </c>
    </row>
    <row r="93" spans="1:16" ht="16.5" x14ac:dyDescent="0.2">
      <c r="A93" s="27">
        <v>90</v>
      </c>
      <c r="B93" s="27" t="s">
        <v>1094</v>
      </c>
      <c r="C93" s="73" t="s">
        <v>1095</v>
      </c>
      <c r="D93" s="52" t="s">
        <v>1022</v>
      </c>
      <c r="E93" s="27">
        <v>50</v>
      </c>
      <c r="F93" s="27"/>
      <c r="G93" s="27"/>
      <c r="H93" s="27"/>
      <c r="I93" s="27" t="s">
        <v>899</v>
      </c>
      <c r="J93" s="27">
        <v>20</v>
      </c>
      <c r="K93" s="27"/>
      <c r="L93" s="27"/>
      <c r="M93" s="27"/>
      <c r="N93" s="27"/>
      <c r="O93" s="27" t="s">
        <v>619</v>
      </c>
      <c r="P93" s="27">
        <v>307</v>
      </c>
    </row>
    <row r="94" spans="1:16" ht="16.5" x14ac:dyDescent="0.2">
      <c r="A94" s="27">
        <v>91</v>
      </c>
      <c r="B94" s="52" t="s">
        <v>1096</v>
      </c>
      <c r="C94" s="27" t="s">
        <v>1097</v>
      </c>
      <c r="D94" s="52" t="s">
        <v>931</v>
      </c>
      <c r="E94" s="27">
        <v>1</v>
      </c>
      <c r="F94" s="27">
        <v>10903</v>
      </c>
      <c r="G94" s="27"/>
      <c r="H94" s="27"/>
      <c r="I94" s="27" t="s">
        <v>244</v>
      </c>
      <c r="J94" s="27">
        <v>1000</v>
      </c>
      <c r="K94" s="27"/>
      <c r="L94" s="27"/>
      <c r="M94" s="27"/>
      <c r="N94" s="27"/>
      <c r="O94" s="27" t="s">
        <v>625</v>
      </c>
      <c r="P94" s="27">
        <v>109</v>
      </c>
    </row>
    <row r="95" spans="1:16" ht="16.5" x14ac:dyDescent="0.2">
      <c r="A95" s="27">
        <v>92</v>
      </c>
      <c r="B95" s="27" t="s">
        <v>1098</v>
      </c>
      <c r="C95" s="27" t="s">
        <v>1099</v>
      </c>
      <c r="D95" s="52" t="s">
        <v>931</v>
      </c>
      <c r="E95" s="27">
        <v>1</v>
      </c>
      <c r="F95" s="27">
        <v>60504</v>
      </c>
      <c r="G95" s="27"/>
      <c r="H95" s="27"/>
      <c r="I95" s="27" t="s">
        <v>244</v>
      </c>
      <c r="J95" s="27">
        <v>1000</v>
      </c>
      <c r="K95" s="27"/>
      <c r="L95" s="27"/>
      <c r="M95" s="27"/>
      <c r="N95" s="27"/>
      <c r="O95" s="27"/>
      <c r="P95" s="27"/>
    </row>
    <row r="96" spans="1:16" ht="16.5" x14ac:dyDescent="0.2">
      <c r="A96" s="27">
        <v>93</v>
      </c>
      <c r="B96" s="27" t="s">
        <v>1100</v>
      </c>
      <c r="C96" s="27" t="s">
        <v>1101</v>
      </c>
      <c r="D96" s="27" t="s">
        <v>686</v>
      </c>
      <c r="E96" s="27">
        <v>1</v>
      </c>
      <c r="F96" s="27">
        <v>2</v>
      </c>
      <c r="G96" s="27">
        <v>3</v>
      </c>
      <c r="H96" s="27"/>
      <c r="I96" s="27" t="s">
        <v>244</v>
      </c>
      <c r="J96" s="27">
        <v>1000</v>
      </c>
      <c r="K96" s="27"/>
      <c r="L96" s="27"/>
      <c r="M96" s="27"/>
      <c r="N96" s="27"/>
      <c r="O96" s="27"/>
      <c r="P96" s="27"/>
    </row>
    <row r="97" spans="1:16" ht="16.5" x14ac:dyDescent="0.2">
      <c r="A97" s="27">
        <v>94</v>
      </c>
      <c r="B97" s="52" t="s">
        <v>1102</v>
      </c>
      <c r="C97" s="27" t="s">
        <v>1103</v>
      </c>
      <c r="D97" s="52" t="s">
        <v>931</v>
      </c>
      <c r="E97" s="27">
        <v>1</v>
      </c>
      <c r="F97" s="27">
        <v>10906</v>
      </c>
      <c r="G97" s="27"/>
      <c r="H97" s="27"/>
      <c r="I97" s="27" t="s">
        <v>244</v>
      </c>
      <c r="J97" s="27">
        <v>1000</v>
      </c>
      <c r="K97" s="27"/>
      <c r="L97" s="27"/>
      <c r="M97" s="27"/>
      <c r="N97" s="27"/>
      <c r="O97" s="27" t="s">
        <v>625</v>
      </c>
      <c r="P97" s="27">
        <v>109</v>
      </c>
    </row>
    <row r="98" spans="1:16" ht="16.5" x14ac:dyDescent="0.2">
      <c r="A98" s="27">
        <v>95</v>
      </c>
      <c r="B98" s="52" t="s">
        <v>1104</v>
      </c>
      <c r="C98" s="27" t="s">
        <v>1105</v>
      </c>
      <c r="D98" s="52" t="s">
        <v>1106</v>
      </c>
      <c r="E98" s="27">
        <v>1</v>
      </c>
      <c r="F98" s="27">
        <v>30801</v>
      </c>
      <c r="G98" s="27"/>
      <c r="H98" s="27"/>
      <c r="I98" s="27" t="s">
        <v>244</v>
      </c>
      <c r="J98" s="27">
        <v>1000</v>
      </c>
      <c r="K98" s="27"/>
      <c r="L98" s="27"/>
      <c r="M98" s="27"/>
      <c r="N98" s="27"/>
      <c r="O98" s="27" t="s">
        <v>625</v>
      </c>
      <c r="P98" s="27">
        <v>308</v>
      </c>
    </row>
    <row r="99" spans="1:16" ht="16.5" x14ac:dyDescent="0.2">
      <c r="A99" s="27">
        <v>96</v>
      </c>
      <c r="B99" s="52" t="s">
        <v>1107</v>
      </c>
      <c r="C99" s="27" t="s">
        <v>1108</v>
      </c>
      <c r="D99" s="27" t="s">
        <v>948</v>
      </c>
      <c r="E99" s="27">
        <v>18</v>
      </c>
      <c r="F99" s="27">
        <v>2</v>
      </c>
      <c r="G99" s="27"/>
      <c r="H99" s="27"/>
      <c r="I99" s="27" t="s">
        <v>244</v>
      </c>
      <c r="J99" s="27">
        <v>1000</v>
      </c>
      <c r="K99" s="27"/>
      <c r="L99" s="27"/>
      <c r="M99" s="27"/>
      <c r="N99" s="27"/>
      <c r="O99" s="27"/>
      <c r="P99" s="27"/>
    </row>
    <row r="100" spans="1:16" ht="16.5" x14ac:dyDescent="0.2">
      <c r="A100" s="27">
        <v>97</v>
      </c>
      <c r="B100" s="52" t="s">
        <v>1109</v>
      </c>
      <c r="C100" s="27" t="s">
        <v>1110</v>
      </c>
      <c r="D100" s="52" t="s">
        <v>931</v>
      </c>
      <c r="E100" s="27">
        <v>1</v>
      </c>
      <c r="F100" s="27">
        <v>10910</v>
      </c>
      <c r="G100" s="27"/>
      <c r="H100" s="27"/>
      <c r="I100" s="27" t="s">
        <v>244</v>
      </c>
      <c r="J100" s="27">
        <v>1000</v>
      </c>
      <c r="K100" s="27"/>
      <c r="L100" s="27"/>
      <c r="M100" s="27"/>
      <c r="N100" s="27"/>
      <c r="O100" s="27" t="s">
        <v>625</v>
      </c>
      <c r="P100" s="27">
        <v>109</v>
      </c>
    </row>
    <row r="101" spans="1:16" ht="16.5" x14ac:dyDescent="0.2">
      <c r="A101" s="27">
        <v>98</v>
      </c>
      <c r="B101" s="27" t="s">
        <v>1111</v>
      </c>
      <c r="C101" s="27" t="s">
        <v>1112</v>
      </c>
      <c r="D101" s="27" t="s">
        <v>1054</v>
      </c>
      <c r="E101" s="27">
        <v>3</v>
      </c>
      <c r="F101" s="27">
        <v>101</v>
      </c>
      <c r="G101" s="27"/>
      <c r="H101" s="27"/>
      <c r="I101" s="27" t="s">
        <v>244</v>
      </c>
      <c r="J101" s="27">
        <v>1000</v>
      </c>
      <c r="K101" s="27"/>
      <c r="L101" s="27"/>
      <c r="M101" s="27"/>
      <c r="N101" s="27"/>
      <c r="O101" s="27"/>
      <c r="P101" s="27"/>
    </row>
    <row r="102" spans="1:16" ht="16.5" x14ac:dyDescent="0.2">
      <c r="A102" s="27">
        <v>99</v>
      </c>
      <c r="B102" s="27" t="s">
        <v>1113</v>
      </c>
      <c r="C102" s="27" t="s">
        <v>1114</v>
      </c>
      <c r="D102" s="27" t="s">
        <v>1115</v>
      </c>
      <c r="E102" s="27">
        <v>40</v>
      </c>
      <c r="F102" s="27"/>
      <c r="G102" s="27"/>
      <c r="H102" s="27"/>
      <c r="I102" s="27" t="s">
        <v>899</v>
      </c>
      <c r="J102" s="27">
        <v>20</v>
      </c>
      <c r="K102" s="27"/>
      <c r="L102" s="27"/>
      <c r="M102" s="27"/>
      <c r="N102" s="27"/>
      <c r="O102" s="27" t="s">
        <v>1116</v>
      </c>
      <c r="P102" s="27">
        <v>1</v>
      </c>
    </row>
    <row r="103" spans="1:16" ht="16.5" x14ac:dyDescent="0.2">
      <c r="A103" s="27">
        <v>100</v>
      </c>
      <c r="B103" s="27" t="s">
        <v>1117</v>
      </c>
      <c r="C103" s="27" t="s">
        <v>1118</v>
      </c>
      <c r="D103" s="27" t="s">
        <v>1119</v>
      </c>
      <c r="E103" s="27">
        <v>1</v>
      </c>
      <c r="F103" s="27">
        <v>504</v>
      </c>
      <c r="G103" s="27"/>
      <c r="H103" s="27"/>
      <c r="I103" s="27" t="s">
        <v>899</v>
      </c>
      <c r="J103" s="27">
        <v>50</v>
      </c>
      <c r="K103" s="27"/>
      <c r="L103" s="27"/>
      <c r="M103" s="27"/>
      <c r="N103" s="27"/>
      <c r="O103" s="27" t="s">
        <v>625</v>
      </c>
      <c r="P103" s="27"/>
    </row>
    <row r="104" spans="1:16" ht="16.5" x14ac:dyDescent="0.2">
      <c r="A104" s="27">
        <v>101</v>
      </c>
      <c r="B104" s="27" t="s">
        <v>1120</v>
      </c>
      <c r="C104" s="27" t="s">
        <v>1121</v>
      </c>
      <c r="D104" s="27" t="s">
        <v>893</v>
      </c>
      <c r="E104" s="27">
        <v>7</v>
      </c>
      <c r="F104" s="27"/>
      <c r="G104" s="27"/>
      <c r="H104" s="27"/>
      <c r="I104" s="27" t="s">
        <v>244</v>
      </c>
      <c r="J104" s="27">
        <v>1000</v>
      </c>
      <c r="K104" s="27"/>
      <c r="L104" s="27"/>
      <c r="M104" s="27"/>
      <c r="N104" s="27"/>
      <c r="O104" s="27" t="s">
        <v>891</v>
      </c>
      <c r="P104" s="27"/>
    </row>
    <row r="105" spans="1:16" ht="16.5" x14ac:dyDescent="0.2">
      <c r="A105" s="27">
        <v>102</v>
      </c>
      <c r="B105" s="27" t="s">
        <v>1122</v>
      </c>
      <c r="C105" s="73" t="s">
        <v>1123</v>
      </c>
      <c r="D105" s="52" t="s">
        <v>1022</v>
      </c>
      <c r="E105" s="27">
        <v>55</v>
      </c>
      <c r="F105" s="27"/>
      <c r="G105" s="27"/>
      <c r="H105" s="27"/>
      <c r="I105" s="27" t="s">
        <v>899</v>
      </c>
      <c r="J105" s="27">
        <v>20</v>
      </c>
      <c r="K105" s="27"/>
      <c r="L105" s="27"/>
      <c r="M105" s="27"/>
      <c r="N105" s="27"/>
      <c r="O105" s="27" t="s">
        <v>619</v>
      </c>
      <c r="P105" s="27">
        <v>308</v>
      </c>
    </row>
    <row r="106" spans="1:16" ht="16.5" x14ac:dyDescent="0.2">
      <c r="A106" s="27">
        <v>103</v>
      </c>
      <c r="B106" s="52" t="s">
        <v>1124</v>
      </c>
      <c r="C106" s="27" t="s">
        <v>1125</v>
      </c>
      <c r="D106" s="52" t="s">
        <v>968</v>
      </c>
      <c r="E106" s="27">
        <v>1</v>
      </c>
      <c r="F106" s="27">
        <v>11003</v>
      </c>
      <c r="G106" s="27"/>
      <c r="H106" s="27"/>
      <c r="I106" s="27" t="s">
        <v>244</v>
      </c>
      <c r="J106" s="27">
        <v>1000</v>
      </c>
      <c r="K106" s="27"/>
      <c r="L106" s="27"/>
      <c r="M106" s="27"/>
      <c r="N106" s="27"/>
      <c r="O106" s="27" t="s">
        <v>625</v>
      </c>
      <c r="P106" s="27">
        <v>110</v>
      </c>
    </row>
    <row r="107" spans="1:16" ht="16.5" x14ac:dyDescent="0.2">
      <c r="A107" s="27">
        <v>104</v>
      </c>
      <c r="B107" s="27" t="s">
        <v>1126</v>
      </c>
      <c r="C107" s="27" t="s">
        <v>1127</v>
      </c>
      <c r="D107" s="52" t="s">
        <v>931</v>
      </c>
      <c r="E107" s="27">
        <v>1</v>
      </c>
      <c r="F107" s="27">
        <v>60310</v>
      </c>
      <c r="G107" s="27"/>
      <c r="H107" s="27"/>
      <c r="I107" s="27" t="s">
        <v>244</v>
      </c>
      <c r="J107" s="27">
        <v>1000</v>
      </c>
      <c r="K107" s="27"/>
      <c r="L107" s="27"/>
      <c r="M107" s="27"/>
      <c r="N107" s="27"/>
      <c r="O107" s="27" t="s">
        <v>625</v>
      </c>
      <c r="P107" s="27"/>
    </row>
    <row r="108" spans="1:16" ht="16.5" x14ac:dyDescent="0.2">
      <c r="A108" s="27">
        <v>105</v>
      </c>
      <c r="B108" s="27" t="s">
        <v>1128</v>
      </c>
      <c r="C108" s="27" t="s">
        <v>1129</v>
      </c>
      <c r="D108" s="27" t="s">
        <v>1004</v>
      </c>
      <c r="E108" s="27">
        <v>48</v>
      </c>
      <c r="F108" s="27">
        <v>50</v>
      </c>
      <c r="G108" s="27"/>
      <c r="H108" s="27"/>
      <c r="I108" s="27" t="s">
        <v>244</v>
      </c>
      <c r="J108" s="27">
        <v>1000</v>
      </c>
      <c r="K108" s="27"/>
      <c r="L108" s="27"/>
      <c r="M108" s="27"/>
      <c r="N108" s="27"/>
      <c r="O108" s="27" t="s">
        <v>921</v>
      </c>
      <c r="P108" s="27"/>
    </row>
    <row r="109" spans="1:16" ht="16.5" x14ac:dyDescent="0.2">
      <c r="A109" s="27">
        <v>106</v>
      </c>
      <c r="B109" s="52" t="s">
        <v>1130</v>
      </c>
      <c r="C109" s="27" t="s">
        <v>1131</v>
      </c>
      <c r="D109" s="52" t="s">
        <v>931</v>
      </c>
      <c r="E109" s="27">
        <v>1</v>
      </c>
      <c r="F109" s="27">
        <v>11006</v>
      </c>
      <c r="G109" s="27"/>
      <c r="H109" s="27"/>
      <c r="I109" s="27" t="s">
        <v>244</v>
      </c>
      <c r="J109" s="27">
        <v>1000</v>
      </c>
      <c r="K109" s="27"/>
      <c r="L109" s="27"/>
      <c r="M109" s="27"/>
      <c r="N109" s="27"/>
      <c r="O109" s="27" t="s">
        <v>625</v>
      </c>
      <c r="P109" s="27">
        <v>110</v>
      </c>
    </row>
    <row r="110" spans="1:16" ht="16.5" x14ac:dyDescent="0.2">
      <c r="A110" s="27">
        <v>107</v>
      </c>
      <c r="B110" s="27" t="s">
        <v>1132</v>
      </c>
      <c r="C110" s="27" t="s">
        <v>1133</v>
      </c>
      <c r="D110" s="52" t="s">
        <v>968</v>
      </c>
      <c r="E110" s="27">
        <v>1</v>
      </c>
      <c r="F110" s="27">
        <v>60505</v>
      </c>
      <c r="G110" s="27"/>
      <c r="H110" s="27"/>
      <c r="I110" s="27" t="s">
        <v>244</v>
      </c>
      <c r="J110" s="27">
        <v>1000</v>
      </c>
      <c r="K110" s="27"/>
      <c r="L110" s="27"/>
      <c r="M110" s="27"/>
      <c r="N110" s="27"/>
      <c r="O110" s="27" t="s">
        <v>625</v>
      </c>
      <c r="P110" s="27"/>
    </row>
    <row r="111" spans="1:16" ht="16.5" x14ac:dyDescent="0.2">
      <c r="A111" s="27">
        <v>108</v>
      </c>
      <c r="B111" s="27" t="s">
        <v>1134</v>
      </c>
      <c r="C111" s="27" t="s">
        <v>1135</v>
      </c>
      <c r="D111" s="27" t="s">
        <v>686</v>
      </c>
      <c r="E111" s="27">
        <v>3</v>
      </c>
      <c r="F111" s="27">
        <v>2</v>
      </c>
      <c r="G111" s="27">
        <v>3</v>
      </c>
      <c r="H111" s="27"/>
      <c r="I111" s="27" t="s">
        <v>244</v>
      </c>
      <c r="J111" s="27">
        <v>1000</v>
      </c>
      <c r="K111" s="27"/>
      <c r="L111" s="27"/>
      <c r="M111" s="27"/>
      <c r="N111" s="27"/>
      <c r="O111" s="27"/>
      <c r="P111" s="27"/>
    </row>
    <row r="112" spans="1:16" ht="16.5" x14ac:dyDescent="0.2">
      <c r="A112" s="27">
        <v>109</v>
      </c>
      <c r="B112" s="52" t="s">
        <v>1136</v>
      </c>
      <c r="C112" s="27" t="s">
        <v>1137</v>
      </c>
      <c r="D112" s="52" t="s">
        <v>931</v>
      </c>
      <c r="E112" s="27">
        <v>1</v>
      </c>
      <c r="F112" s="27">
        <v>11010</v>
      </c>
      <c r="G112" s="27"/>
      <c r="H112" s="27"/>
      <c r="I112" s="27" t="s">
        <v>244</v>
      </c>
      <c r="J112" s="27">
        <v>1000</v>
      </c>
      <c r="K112" s="27"/>
      <c r="L112" s="27"/>
      <c r="M112" s="27"/>
      <c r="N112" s="27"/>
      <c r="O112" s="27" t="s">
        <v>625</v>
      </c>
      <c r="P112" s="27">
        <v>110</v>
      </c>
    </row>
    <row r="113" spans="1:16" ht="16.5" x14ac:dyDescent="0.2">
      <c r="A113" s="27">
        <v>110</v>
      </c>
      <c r="B113" s="52" t="s">
        <v>1138</v>
      </c>
      <c r="C113" s="27" t="s">
        <v>1139</v>
      </c>
      <c r="D113" s="52" t="s">
        <v>934</v>
      </c>
      <c r="E113" s="27">
        <v>1</v>
      </c>
      <c r="F113" s="27">
        <v>30901</v>
      </c>
      <c r="G113" s="27"/>
      <c r="H113" s="27"/>
      <c r="I113" s="27" t="s">
        <v>244</v>
      </c>
      <c r="J113" s="27">
        <v>1000</v>
      </c>
      <c r="K113" s="27"/>
      <c r="L113" s="27"/>
      <c r="M113" s="27"/>
      <c r="N113" s="27"/>
      <c r="O113" s="27" t="s">
        <v>625</v>
      </c>
      <c r="P113" s="27">
        <v>309</v>
      </c>
    </row>
    <row r="114" spans="1:16" ht="16.5" x14ac:dyDescent="0.2">
      <c r="A114" s="27">
        <v>111</v>
      </c>
      <c r="B114" s="27" t="s">
        <v>1140</v>
      </c>
      <c r="C114" s="27" t="s">
        <v>1141</v>
      </c>
      <c r="D114" s="27" t="s">
        <v>1115</v>
      </c>
      <c r="E114" s="27">
        <v>60</v>
      </c>
      <c r="F114" s="27"/>
      <c r="G114" s="27"/>
      <c r="H114" s="27"/>
      <c r="I114" s="27" t="s">
        <v>899</v>
      </c>
      <c r="J114" s="27">
        <v>20</v>
      </c>
      <c r="K114" s="27"/>
      <c r="L114" s="27"/>
      <c r="M114" s="27"/>
      <c r="N114" s="27"/>
      <c r="O114" s="27" t="s">
        <v>625</v>
      </c>
      <c r="P114" s="27"/>
    </row>
    <row r="115" spans="1:16" ht="16.5" x14ac:dyDescent="0.2">
      <c r="A115" s="27">
        <v>112</v>
      </c>
      <c r="B115" s="27" t="s">
        <v>1142</v>
      </c>
      <c r="C115" s="27" t="s">
        <v>1143</v>
      </c>
      <c r="D115" s="27" t="s">
        <v>891</v>
      </c>
      <c r="E115" s="27">
        <v>8</v>
      </c>
      <c r="F115" s="27"/>
      <c r="G115" s="27"/>
      <c r="H115" s="27"/>
      <c r="I115" s="27" t="s">
        <v>244</v>
      </c>
      <c r="J115" s="27">
        <v>1000</v>
      </c>
      <c r="K115" s="27"/>
      <c r="L115" s="27"/>
      <c r="M115" s="27"/>
      <c r="N115" s="27"/>
      <c r="O115" s="27" t="s">
        <v>891</v>
      </c>
      <c r="P115" s="27"/>
    </row>
    <row r="116" spans="1:16" ht="16.5" x14ac:dyDescent="0.2">
      <c r="A116" s="27">
        <v>113</v>
      </c>
      <c r="B116" s="52" t="s">
        <v>1144</v>
      </c>
      <c r="C116" s="27" t="s">
        <v>1145</v>
      </c>
      <c r="D116" s="52" t="s">
        <v>934</v>
      </c>
      <c r="E116" s="27">
        <v>1</v>
      </c>
      <c r="F116" s="27">
        <v>30904</v>
      </c>
      <c r="G116" s="27"/>
      <c r="H116" s="27"/>
      <c r="I116" s="27" t="s">
        <v>244</v>
      </c>
      <c r="J116" s="27">
        <v>1000</v>
      </c>
      <c r="K116" s="27"/>
      <c r="L116" s="27"/>
      <c r="M116" s="27"/>
      <c r="N116" s="27"/>
      <c r="O116" s="27" t="s">
        <v>619</v>
      </c>
      <c r="P116" s="27">
        <v>309</v>
      </c>
    </row>
    <row r="117" spans="1:16" ht="16.5" x14ac:dyDescent="0.2">
      <c r="A117" s="27">
        <v>114</v>
      </c>
      <c r="B117" s="27" t="s">
        <v>1146</v>
      </c>
      <c r="C117" s="73" t="s">
        <v>1147</v>
      </c>
      <c r="D117" s="52" t="s">
        <v>1022</v>
      </c>
      <c r="E117" s="27">
        <v>60</v>
      </c>
      <c r="F117" s="27"/>
      <c r="G117" s="27"/>
      <c r="H117" s="27"/>
      <c r="I117" s="27" t="s">
        <v>899</v>
      </c>
      <c r="J117" s="27">
        <v>20</v>
      </c>
      <c r="K117" s="27"/>
      <c r="L117" s="27"/>
      <c r="M117" s="27"/>
      <c r="N117" s="27"/>
      <c r="O117" s="27" t="s">
        <v>619</v>
      </c>
      <c r="P117" s="27">
        <v>309</v>
      </c>
    </row>
    <row r="118" spans="1:16" ht="16.5" x14ac:dyDescent="0.2">
      <c r="A118" s="27">
        <v>115</v>
      </c>
      <c r="B118" s="52" t="s">
        <v>1148</v>
      </c>
      <c r="C118" s="27" t="s">
        <v>1149</v>
      </c>
      <c r="D118" s="52" t="s">
        <v>931</v>
      </c>
      <c r="E118" s="27">
        <v>1</v>
      </c>
      <c r="F118" s="27">
        <v>11103</v>
      </c>
      <c r="G118" s="27"/>
      <c r="H118" s="27"/>
      <c r="I118" s="27" t="s">
        <v>244</v>
      </c>
      <c r="J118" s="27">
        <v>1000</v>
      </c>
      <c r="K118" s="27"/>
      <c r="L118" s="27"/>
      <c r="M118" s="27"/>
      <c r="N118" s="27"/>
      <c r="O118" s="27" t="s">
        <v>625</v>
      </c>
      <c r="P118" s="27">
        <v>111</v>
      </c>
    </row>
    <row r="119" spans="1:16" ht="16.5" x14ac:dyDescent="0.2">
      <c r="A119" s="27">
        <v>116</v>
      </c>
      <c r="B119" s="27" t="s">
        <v>1150</v>
      </c>
      <c r="C119" s="27" t="s">
        <v>1151</v>
      </c>
      <c r="D119" s="52" t="s">
        <v>931</v>
      </c>
      <c r="E119" s="27">
        <v>1</v>
      </c>
      <c r="F119" s="27">
        <v>60104</v>
      </c>
      <c r="G119" s="27"/>
      <c r="H119" s="27"/>
      <c r="I119" s="27" t="s">
        <v>244</v>
      </c>
      <c r="J119" s="27">
        <v>1000</v>
      </c>
      <c r="K119" s="27"/>
      <c r="L119" s="27"/>
      <c r="M119" s="27"/>
      <c r="N119" s="27"/>
      <c r="O119" s="27" t="s">
        <v>625</v>
      </c>
      <c r="P119" s="27"/>
    </row>
    <row r="120" spans="1:16" ht="16.5" x14ac:dyDescent="0.2">
      <c r="A120" s="27">
        <v>117</v>
      </c>
      <c r="B120" s="52" t="s">
        <v>1152</v>
      </c>
      <c r="C120" s="27" t="s">
        <v>1153</v>
      </c>
      <c r="D120" s="27" t="s">
        <v>1075</v>
      </c>
      <c r="E120" s="27">
        <v>1</v>
      </c>
      <c r="F120" s="27">
        <v>9</v>
      </c>
      <c r="G120" s="27"/>
      <c r="H120" s="27"/>
      <c r="I120" s="27" t="s">
        <v>244</v>
      </c>
      <c r="J120" s="27">
        <v>1000</v>
      </c>
      <c r="K120" s="27"/>
      <c r="L120" s="27"/>
      <c r="M120" s="27"/>
      <c r="N120" s="27"/>
      <c r="O120" s="27" t="s">
        <v>886</v>
      </c>
      <c r="P120" s="27"/>
    </row>
    <row r="121" spans="1:16" ht="16.5" x14ac:dyDescent="0.2">
      <c r="A121" s="27">
        <v>118</v>
      </c>
      <c r="B121" s="52" t="s">
        <v>1154</v>
      </c>
      <c r="C121" s="27" t="s">
        <v>1155</v>
      </c>
      <c r="D121" s="52" t="s">
        <v>931</v>
      </c>
      <c r="E121" s="27">
        <v>1</v>
      </c>
      <c r="F121" s="27">
        <v>11106</v>
      </c>
      <c r="G121" s="27"/>
      <c r="H121" s="27"/>
      <c r="I121" s="27" t="s">
        <v>244</v>
      </c>
      <c r="J121" s="27">
        <v>1000</v>
      </c>
      <c r="K121" s="27"/>
      <c r="L121" s="27"/>
      <c r="M121" s="27"/>
      <c r="N121" s="27"/>
      <c r="O121" s="27" t="s">
        <v>625</v>
      </c>
      <c r="P121" s="27">
        <v>111</v>
      </c>
    </row>
    <row r="122" spans="1:16" ht="16.5" x14ac:dyDescent="0.2">
      <c r="A122" s="27">
        <v>119</v>
      </c>
      <c r="B122" s="27" t="s">
        <v>1156</v>
      </c>
      <c r="C122" s="27" t="s">
        <v>1157</v>
      </c>
      <c r="D122" s="52" t="s">
        <v>931</v>
      </c>
      <c r="E122" s="27">
        <v>1</v>
      </c>
      <c r="F122" s="27">
        <v>60402</v>
      </c>
      <c r="G122" s="27"/>
      <c r="H122" s="27"/>
      <c r="I122" s="27" t="s">
        <v>244</v>
      </c>
      <c r="J122" s="27">
        <v>1000</v>
      </c>
      <c r="K122" s="27"/>
      <c r="L122" s="27"/>
      <c r="M122" s="27"/>
      <c r="N122" s="27"/>
      <c r="O122" s="27"/>
      <c r="P122" s="27"/>
    </row>
    <row r="123" spans="1:16" ht="16.5" x14ac:dyDescent="0.2">
      <c r="A123" s="27">
        <v>120</v>
      </c>
      <c r="B123" s="27" t="s">
        <v>1158</v>
      </c>
      <c r="C123" s="27" t="s">
        <v>1159</v>
      </c>
      <c r="D123" s="27" t="s">
        <v>1054</v>
      </c>
      <c r="E123" s="27">
        <v>1</v>
      </c>
      <c r="F123" s="27">
        <v>102</v>
      </c>
      <c r="G123" s="27"/>
      <c r="H123" s="27"/>
      <c r="I123" s="27" t="s">
        <v>244</v>
      </c>
      <c r="J123" s="27">
        <v>1000</v>
      </c>
      <c r="K123" s="27"/>
      <c r="L123" s="27"/>
      <c r="M123" s="27"/>
      <c r="N123" s="27"/>
      <c r="O123" s="27"/>
      <c r="P123" s="27"/>
    </row>
    <row r="124" spans="1:16" ht="16.5" x14ac:dyDescent="0.2">
      <c r="A124" s="27">
        <v>121</v>
      </c>
      <c r="B124" s="52" t="s">
        <v>1160</v>
      </c>
      <c r="C124" s="27" t="s">
        <v>1161</v>
      </c>
      <c r="D124" s="52" t="s">
        <v>931</v>
      </c>
      <c r="E124" s="27">
        <v>1</v>
      </c>
      <c r="F124" s="27">
        <v>11110</v>
      </c>
      <c r="G124" s="27"/>
      <c r="H124" s="27"/>
      <c r="I124" s="27" t="s">
        <v>244</v>
      </c>
      <c r="J124" s="27">
        <v>1000</v>
      </c>
      <c r="K124" s="27"/>
      <c r="L124" s="27"/>
      <c r="M124" s="27"/>
      <c r="N124" s="27"/>
      <c r="O124" s="27" t="s">
        <v>625</v>
      </c>
      <c r="P124" s="27">
        <v>111</v>
      </c>
    </row>
    <row r="125" spans="1:16" ht="16.5" x14ac:dyDescent="0.2">
      <c r="A125" s="27">
        <v>122</v>
      </c>
      <c r="B125" s="52" t="s">
        <v>1162</v>
      </c>
      <c r="C125" s="27" t="s">
        <v>1163</v>
      </c>
      <c r="D125" s="52" t="s">
        <v>934</v>
      </c>
      <c r="E125" s="27">
        <v>1</v>
      </c>
      <c r="F125" s="27">
        <v>31001</v>
      </c>
      <c r="G125" s="27"/>
      <c r="H125" s="27"/>
      <c r="I125" s="27" t="s">
        <v>244</v>
      </c>
      <c r="J125" s="27">
        <v>1000</v>
      </c>
      <c r="K125" s="27"/>
      <c r="L125" s="27"/>
      <c r="M125" s="27"/>
      <c r="N125" s="27"/>
      <c r="O125" s="27" t="s">
        <v>619</v>
      </c>
      <c r="P125" s="27">
        <v>310</v>
      </c>
    </row>
    <row r="126" spans="1:16" ht="16.5" x14ac:dyDescent="0.2">
      <c r="A126" s="27">
        <v>123</v>
      </c>
      <c r="B126" s="27" t="s">
        <v>1164</v>
      </c>
      <c r="C126" s="27" t="s">
        <v>1165</v>
      </c>
      <c r="D126" s="52" t="s">
        <v>1039</v>
      </c>
      <c r="E126" s="27">
        <v>10</v>
      </c>
      <c r="F126" s="27">
        <v>209</v>
      </c>
      <c r="G126" s="27"/>
      <c r="H126" s="27"/>
      <c r="I126" s="27" t="s">
        <v>570</v>
      </c>
      <c r="J126" s="27">
        <v>20</v>
      </c>
      <c r="K126" s="27"/>
      <c r="L126" s="27"/>
      <c r="M126" s="27"/>
      <c r="N126" s="27"/>
      <c r="O126" s="27" t="s">
        <v>625</v>
      </c>
      <c r="P126" s="27">
        <v>209</v>
      </c>
    </row>
    <row r="127" spans="1:16" ht="16.5" x14ac:dyDescent="0.2">
      <c r="A127" s="27">
        <v>124</v>
      </c>
      <c r="B127" s="27" t="s">
        <v>1166</v>
      </c>
      <c r="C127" s="27" t="s">
        <v>1167</v>
      </c>
      <c r="D127" s="27" t="s">
        <v>1009</v>
      </c>
      <c r="E127" s="27">
        <v>1</v>
      </c>
      <c r="F127" s="27">
        <v>505</v>
      </c>
      <c r="G127" s="27"/>
      <c r="H127" s="27"/>
      <c r="I127" s="27" t="s">
        <v>899</v>
      </c>
      <c r="J127" s="27">
        <v>50</v>
      </c>
      <c r="K127" s="27"/>
      <c r="L127" s="27"/>
      <c r="M127" s="27"/>
      <c r="N127" s="27"/>
      <c r="O127" s="27"/>
      <c r="P127" s="27"/>
    </row>
    <row r="128" spans="1:16" ht="16.5" x14ac:dyDescent="0.2">
      <c r="A128" s="27">
        <v>125</v>
      </c>
      <c r="B128" s="52" t="s">
        <v>1168</v>
      </c>
      <c r="C128" s="27" t="s">
        <v>1169</v>
      </c>
      <c r="D128" s="52" t="s">
        <v>934</v>
      </c>
      <c r="E128" s="27">
        <v>1</v>
      </c>
      <c r="F128" s="27">
        <v>30104</v>
      </c>
      <c r="G128" s="27"/>
      <c r="H128" s="27"/>
      <c r="I128" s="27" t="s">
        <v>244</v>
      </c>
      <c r="J128" s="27">
        <v>1000</v>
      </c>
      <c r="K128" s="27"/>
      <c r="L128" s="27"/>
      <c r="M128" s="27"/>
      <c r="N128" s="27"/>
      <c r="O128" s="27" t="s">
        <v>619</v>
      </c>
      <c r="P128" s="27">
        <v>310</v>
      </c>
    </row>
    <row r="129" spans="1:16" ht="16.5" x14ac:dyDescent="0.2">
      <c r="A129" s="27">
        <v>126</v>
      </c>
      <c r="B129" s="27" t="s">
        <v>1170</v>
      </c>
      <c r="C129" s="27" t="s">
        <v>1171</v>
      </c>
      <c r="D129" s="27" t="s">
        <v>891</v>
      </c>
      <c r="E129" s="27">
        <v>9</v>
      </c>
      <c r="F129" s="27"/>
      <c r="G129" s="27"/>
      <c r="H129" s="27"/>
      <c r="I129" s="27" t="s">
        <v>244</v>
      </c>
      <c r="J129" s="27">
        <v>1000</v>
      </c>
      <c r="K129" s="27"/>
      <c r="L129" s="27"/>
      <c r="M129" s="27"/>
      <c r="N129" s="27"/>
      <c r="O129" s="27" t="s">
        <v>891</v>
      </c>
      <c r="P129" s="27"/>
    </row>
    <row r="130" spans="1:16" ht="16.5" x14ac:dyDescent="0.2">
      <c r="A130" s="27">
        <v>127</v>
      </c>
      <c r="B130" s="27" t="s">
        <v>1172</v>
      </c>
      <c r="C130" s="73" t="s">
        <v>1173</v>
      </c>
      <c r="D130" s="52" t="s">
        <v>1022</v>
      </c>
      <c r="E130" s="27">
        <v>65</v>
      </c>
      <c r="F130" s="27"/>
      <c r="G130" s="27"/>
      <c r="H130" s="27"/>
      <c r="I130" s="27" t="s">
        <v>899</v>
      </c>
      <c r="J130" s="27">
        <v>20</v>
      </c>
      <c r="K130" s="27"/>
      <c r="L130" s="27"/>
      <c r="M130" s="27"/>
      <c r="N130" s="27"/>
      <c r="O130" s="27" t="s">
        <v>619</v>
      </c>
      <c r="P130" s="27">
        <v>310</v>
      </c>
    </row>
    <row r="131" spans="1:16" ht="16.5" x14ac:dyDescent="0.2">
      <c r="A131" s="27">
        <v>128</v>
      </c>
      <c r="B131" s="52" t="s">
        <v>1174</v>
      </c>
      <c r="C131" s="27" t="s">
        <v>1175</v>
      </c>
      <c r="D131" s="52" t="s">
        <v>931</v>
      </c>
      <c r="E131" s="27">
        <v>1</v>
      </c>
      <c r="F131" s="27">
        <v>11203</v>
      </c>
      <c r="G131" s="27"/>
      <c r="H131" s="27"/>
      <c r="I131" s="27" t="s">
        <v>244</v>
      </c>
      <c r="J131" s="27">
        <v>1000</v>
      </c>
      <c r="K131" s="27"/>
      <c r="L131" s="27"/>
      <c r="M131" s="27"/>
      <c r="N131" s="27"/>
      <c r="O131" s="27" t="s">
        <v>625</v>
      </c>
      <c r="P131" s="27">
        <v>112</v>
      </c>
    </row>
    <row r="132" spans="1:16" ht="16.5" x14ac:dyDescent="0.2">
      <c r="A132" s="27">
        <v>129</v>
      </c>
      <c r="B132" s="27" t="s">
        <v>1176</v>
      </c>
      <c r="C132" s="27" t="s">
        <v>1177</v>
      </c>
      <c r="D132" s="52" t="s">
        <v>931</v>
      </c>
      <c r="E132" s="27">
        <v>1</v>
      </c>
      <c r="F132" s="27">
        <v>60204</v>
      </c>
      <c r="G132" s="27"/>
      <c r="H132" s="27"/>
      <c r="I132" s="27" t="s">
        <v>244</v>
      </c>
      <c r="J132" s="27">
        <v>1000</v>
      </c>
      <c r="K132" s="27"/>
      <c r="L132" s="27"/>
      <c r="M132" s="27"/>
      <c r="N132" s="27"/>
      <c r="O132" s="27" t="s">
        <v>625</v>
      </c>
      <c r="P132" s="27"/>
    </row>
    <row r="133" spans="1:16" ht="16.5" x14ac:dyDescent="0.2">
      <c r="A133" s="27">
        <v>130</v>
      </c>
      <c r="B133" s="27" t="s">
        <v>1178</v>
      </c>
      <c r="C133" s="27" t="s">
        <v>1179</v>
      </c>
      <c r="D133" s="27" t="s">
        <v>1075</v>
      </c>
      <c r="E133" s="27">
        <v>3</v>
      </c>
      <c r="F133" s="27">
        <v>8</v>
      </c>
      <c r="G133" s="27"/>
      <c r="H133" s="27"/>
      <c r="I133" s="27" t="s">
        <v>244</v>
      </c>
      <c r="J133" s="27">
        <v>1000</v>
      </c>
      <c r="K133" s="27"/>
      <c r="L133" s="27"/>
      <c r="M133" s="27"/>
      <c r="N133" s="27"/>
      <c r="O133" s="27" t="s">
        <v>886</v>
      </c>
      <c r="P133" s="27"/>
    </row>
    <row r="134" spans="1:16" ht="16.5" x14ac:dyDescent="0.2">
      <c r="A134" s="27">
        <v>131</v>
      </c>
      <c r="B134" s="52" t="s">
        <v>1180</v>
      </c>
      <c r="C134" s="27" t="s">
        <v>1181</v>
      </c>
      <c r="D134" s="52" t="s">
        <v>931</v>
      </c>
      <c r="E134" s="27">
        <v>1</v>
      </c>
      <c r="F134" s="27">
        <v>11206</v>
      </c>
      <c r="G134" s="27"/>
      <c r="H134" s="27"/>
      <c r="I134" s="27" t="s">
        <v>244</v>
      </c>
      <c r="J134" s="27">
        <v>1000</v>
      </c>
      <c r="K134" s="27"/>
      <c r="L134" s="27"/>
      <c r="M134" s="27"/>
      <c r="N134" s="27"/>
      <c r="O134" s="27" t="s">
        <v>625</v>
      </c>
      <c r="P134" s="27">
        <v>112</v>
      </c>
    </row>
    <row r="135" spans="1:16" ht="16.5" x14ac:dyDescent="0.2">
      <c r="A135" s="27">
        <v>132</v>
      </c>
      <c r="B135" s="52" t="s">
        <v>1182</v>
      </c>
      <c r="C135" s="27" t="s">
        <v>1183</v>
      </c>
      <c r="D135" s="52" t="s">
        <v>934</v>
      </c>
      <c r="E135" s="27">
        <v>1</v>
      </c>
      <c r="F135" s="27">
        <v>31101</v>
      </c>
      <c r="G135" s="27"/>
      <c r="H135" s="27"/>
      <c r="I135" s="27" t="s">
        <v>244</v>
      </c>
      <c r="J135" s="27">
        <v>1000</v>
      </c>
      <c r="K135" s="27"/>
      <c r="L135" s="27"/>
      <c r="M135" s="27"/>
      <c r="N135" s="27"/>
      <c r="O135" s="27" t="s">
        <v>625</v>
      </c>
      <c r="P135" s="27">
        <v>112</v>
      </c>
    </row>
    <row r="136" spans="1:16" ht="16.5" x14ac:dyDescent="0.2">
      <c r="A136" s="27">
        <v>133</v>
      </c>
      <c r="B136" s="27" t="s">
        <v>1184</v>
      </c>
      <c r="C136" s="27" t="s">
        <v>1185</v>
      </c>
      <c r="D136" s="27" t="s">
        <v>948</v>
      </c>
      <c r="E136" s="27">
        <v>8</v>
      </c>
      <c r="F136" s="27">
        <v>4</v>
      </c>
      <c r="G136" s="27">
        <v>2</v>
      </c>
      <c r="H136" s="27"/>
      <c r="I136" s="27" t="s">
        <v>244</v>
      </c>
      <c r="J136" s="27">
        <v>1000</v>
      </c>
      <c r="K136" s="27"/>
      <c r="L136" s="27"/>
      <c r="M136" s="27"/>
      <c r="N136" s="27"/>
      <c r="O136" s="27" t="s">
        <v>625</v>
      </c>
      <c r="P136" s="27">
        <v>112</v>
      </c>
    </row>
    <row r="137" spans="1:16" ht="16.5" x14ac:dyDescent="0.2">
      <c r="A137" s="27">
        <v>134</v>
      </c>
      <c r="B137" s="52" t="s">
        <v>1186</v>
      </c>
      <c r="C137" s="27" t="s">
        <v>1187</v>
      </c>
      <c r="D137" s="52" t="s">
        <v>931</v>
      </c>
      <c r="E137" s="27">
        <v>1</v>
      </c>
      <c r="F137" s="27">
        <v>11210</v>
      </c>
      <c r="G137" s="27"/>
      <c r="H137" s="27"/>
      <c r="I137" s="27" t="s">
        <v>244</v>
      </c>
      <c r="J137" s="27">
        <v>1000</v>
      </c>
      <c r="K137" s="27"/>
      <c r="L137" s="27"/>
      <c r="M137" s="27"/>
      <c r="N137" s="27"/>
      <c r="O137" s="27" t="s">
        <v>625</v>
      </c>
      <c r="P137" s="27">
        <v>112</v>
      </c>
    </row>
    <row r="138" spans="1:16" ht="16.5" x14ac:dyDescent="0.2">
      <c r="A138" s="27">
        <v>135</v>
      </c>
      <c r="B138" s="27" t="s">
        <v>1188</v>
      </c>
      <c r="C138" s="27" t="s">
        <v>1189</v>
      </c>
      <c r="D138" s="27" t="s">
        <v>1086</v>
      </c>
      <c r="E138" s="27">
        <v>85</v>
      </c>
      <c r="F138" s="27"/>
      <c r="G138" s="27"/>
      <c r="H138" s="27"/>
      <c r="I138" s="27" t="s">
        <v>899</v>
      </c>
      <c r="J138" s="27">
        <v>20</v>
      </c>
      <c r="K138" s="27"/>
      <c r="L138" s="27"/>
      <c r="M138" s="27"/>
      <c r="N138" s="27"/>
      <c r="O138" s="27" t="s">
        <v>1190</v>
      </c>
      <c r="P138" s="27">
        <v>1</v>
      </c>
    </row>
    <row r="139" spans="1:16" ht="16.5" x14ac:dyDescent="0.2">
      <c r="A139" s="27">
        <v>136</v>
      </c>
      <c r="B139" s="27" t="s">
        <v>1134</v>
      </c>
      <c r="C139" s="27" t="s">
        <v>1191</v>
      </c>
      <c r="D139" s="27" t="s">
        <v>686</v>
      </c>
      <c r="E139" s="27">
        <v>1</v>
      </c>
      <c r="F139" s="27">
        <v>1</v>
      </c>
      <c r="G139" s="27">
        <v>7</v>
      </c>
      <c r="H139" s="27"/>
      <c r="I139" s="27" t="s">
        <v>244</v>
      </c>
      <c r="J139" s="27">
        <v>1000</v>
      </c>
      <c r="K139" s="27"/>
      <c r="L139" s="27"/>
      <c r="M139" s="27"/>
      <c r="N139" s="27"/>
      <c r="O139" s="27"/>
      <c r="P139" s="27"/>
    </row>
    <row r="140" spans="1:16" ht="16.5" x14ac:dyDescent="0.2">
      <c r="A140" s="27">
        <v>137</v>
      </c>
      <c r="B140" s="27" t="s">
        <v>1192</v>
      </c>
      <c r="C140" s="27" t="s">
        <v>1193</v>
      </c>
      <c r="D140" s="52" t="s">
        <v>1039</v>
      </c>
      <c r="E140" s="27">
        <v>10</v>
      </c>
      <c r="F140" s="27">
        <v>210</v>
      </c>
      <c r="G140" s="27"/>
      <c r="H140" s="27"/>
      <c r="I140" s="27" t="s">
        <v>244</v>
      </c>
      <c r="J140" s="27">
        <v>1000</v>
      </c>
      <c r="K140" s="27"/>
      <c r="L140" s="27"/>
      <c r="M140" s="27"/>
      <c r="N140" s="27"/>
      <c r="O140" s="27" t="s">
        <v>625</v>
      </c>
      <c r="P140" s="27">
        <v>210</v>
      </c>
    </row>
    <row r="141" spans="1:16" ht="16.5" x14ac:dyDescent="0.2">
      <c r="A141" s="27">
        <v>138</v>
      </c>
      <c r="B141" s="27" t="s">
        <v>1194</v>
      </c>
      <c r="C141" s="73" t="s">
        <v>1195</v>
      </c>
      <c r="D141" s="27" t="s">
        <v>891</v>
      </c>
      <c r="E141" s="27">
        <v>10</v>
      </c>
      <c r="F141" s="27"/>
      <c r="G141" s="27"/>
      <c r="H141" s="27"/>
      <c r="I141" s="27" t="s">
        <v>899</v>
      </c>
      <c r="J141" s="27">
        <v>100</v>
      </c>
      <c r="K141" s="27"/>
      <c r="L141" s="27"/>
      <c r="M141" s="27"/>
      <c r="N141" s="27"/>
      <c r="O141" s="27" t="s">
        <v>893</v>
      </c>
      <c r="P141" s="27"/>
    </row>
    <row r="142" spans="1:16" ht="16.5" x14ac:dyDescent="0.2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 ht="16.5" x14ac:dyDescent="0.2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 ht="16.5" x14ac:dyDescent="0.2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2:16" ht="16.5" x14ac:dyDescent="0.2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2:16" ht="16.5" x14ac:dyDescent="0.2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2:16" ht="16.5" x14ac:dyDescent="0.2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2:16" ht="16.5" x14ac:dyDescent="0.2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2:16" ht="16.5" x14ac:dyDescent="0.2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2:16" ht="16.5" x14ac:dyDescent="0.2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2:16" ht="16.5" x14ac:dyDescent="0.2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2:16" ht="16.5" x14ac:dyDescent="0.2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2:16" ht="16.5" x14ac:dyDescent="0.2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2:16" ht="16.5" x14ac:dyDescent="0.2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2:16" ht="16.5" x14ac:dyDescent="0.2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</sheetData>
  <autoFilter ref="B1:P141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M15" sqref="M15"/>
    </sheetView>
  </sheetViews>
  <sheetFormatPr defaultColWidth="9" defaultRowHeight="14.25" x14ac:dyDescent="0.2"/>
  <cols>
    <col min="1" max="1" width="13.75" style="68" customWidth="1"/>
    <col min="2" max="2" width="9.375" style="68" customWidth="1"/>
    <col min="3" max="4" width="21.25" style="68" customWidth="1"/>
    <col min="5" max="5" width="11.125" style="68" customWidth="1"/>
    <col min="6" max="6" width="20.75" style="68" customWidth="1"/>
    <col min="7" max="7" width="14.75" style="68" customWidth="1"/>
    <col min="8" max="8" width="14.625" style="68" customWidth="1"/>
    <col min="9" max="9" width="12.625" style="68" customWidth="1"/>
    <col min="10" max="10" width="55.5" style="68" customWidth="1"/>
    <col min="11" max="11" width="9.625" style="68" customWidth="1"/>
    <col min="12" max="16384" width="9" style="68"/>
  </cols>
  <sheetData>
    <row r="1" spans="1:12" ht="15" x14ac:dyDescent="0.2">
      <c r="A1" s="17" t="s">
        <v>1197</v>
      </c>
      <c r="B1" s="17" t="s">
        <v>1198</v>
      </c>
      <c r="C1" s="17" t="s">
        <v>582</v>
      </c>
      <c r="D1" s="17" t="s">
        <v>1199</v>
      </c>
      <c r="E1" s="17" t="s">
        <v>1200</v>
      </c>
      <c r="F1" s="17" t="s">
        <v>1201</v>
      </c>
      <c r="G1" s="17" t="s">
        <v>1202</v>
      </c>
      <c r="H1" s="17" t="s">
        <v>1203</v>
      </c>
      <c r="I1" s="17" t="s">
        <v>1204</v>
      </c>
      <c r="J1" s="17" t="s">
        <v>1205</v>
      </c>
      <c r="K1" s="17" t="s">
        <v>1206</v>
      </c>
      <c r="L1" s="17" t="s">
        <v>1207</v>
      </c>
    </row>
    <row r="2" spans="1:12" x14ac:dyDescent="0.2">
      <c r="A2" s="68" t="s">
        <v>1208</v>
      </c>
      <c r="B2" s="68" t="s">
        <v>1208</v>
      </c>
      <c r="C2" s="68" t="s">
        <v>597</v>
      </c>
      <c r="D2" s="68" t="s">
        <v>1209</v>
      </c>
      <c r="E2" s="68" t="s">
        <v>595</v>
      </c>
      <c r="F2" s="68" t="s">
        <v>599</v>
      </c>
      <c r="G2" s="68" t="s">
        <v>595</v>
      </c>
      <c r="H2" s="68" t="s">
        <v>599</v>
      </c>
      <c r="I2" s="68" t="s">
        <v>1209</v>
      </c>
      <c r="J2" s="68" t="s">
        <v>1210</v>
      </c>
      <c r="K2" s="68" t="s">
        <v>602</v>
      </c>
      <c r="L2" s="68" t="s">
        <v>599</v>
      </c>
    </row>
    <row r="3" spans="1:12" ht="46.5" customHeight="1" x14ac:dyDescent="0.2">
      <c r="A3" s="74" t="s">
        <v>1211</v>
      </c>
      <c r="B3" s="74" t="s">
        <v>1212</v>
      </c>
      <c r="C3" s="74" t="s">
        <v>1213</v>
      </c>
      <c r="D3" s="74" t="s">
        <v>1214</v>
      </c>
      <c r="E3" s="74" t="s">
        <v>1215</v>
      </c>
      <c r="F3" s="74" t="s">
        <v>1216</v>
      </c>
      <c r="G3" s="74" t="s">
        <v>1217</v>
      </c>
      <c r="H3" s="74" t="s">
        <v>1218</v>
      </c>
      <c r="I3" s="74" t="s">
        <v>1219</v>
      </c>
      <c r="J3" s="74" t="s">
        <v>1220</v>
      </c>
      <c r="K3" s="74" t="s">
        <v>1221</v>
      </c>
      <c r="L3" s="74" t="s">
        <v>1222</v>
      </c>
    </row>
    <row r="4" spans="1:12" ht="17.25" customHeight="1" x14ac:dyDescent="0.2">
      <c r="A4" s="60" t="s">
        <v>1223</v>
      </c>
      <c r="B4" s="53" t="s">
        <v>1224</v>
      </c>
      <c r="C4" s="52" t="s">
        <v>1225</v>
      </c>
      <c r="D4" s="52" t="s">
        <v>245</v>
      </c>
      <c r="E4" s="27">
        <v>300</v>
      </c>
      <c r="F4" s="27">
        <v>300</v>
      </c>
      <c r="G4" s="27">
        <v>4</v>
      </c>
      <c r="H4" s="27">
        <v>1</v>
      </c>
      <c r="I4" s="27" t="s">
        <v>1226</v>
      </c>
      <c r="J4" s="27">
        <v>30</v>
      </c>
      <c r="K4" s="27">
        <v>30</v>
      </c>
      <c r="L4" s="27">
        <v>0</v>
      </c>
    </row>
    <row r="5" spans="1:12" ht="17.25" customHeight="1" x14ac:dyDescent="0.2">
      <c r="A5" s="60"/>
      <c r="B5" s="53"/>
      <c r="C5" s="52" t="s">
        <v>1227</v>
      </c>
      <c r="D5" s="52" t="s">
        <v>245</v>
      </c>
      <c r="E5" s="27">
        <v>980</v>
      </c>
      <c r="F5" s="27">
        <v>980</v>
      </c>
      <c r="G5" s="27">
        <v>6</v>
      </c>
      <c r="H5" s="27">
        <v>1</v>
      </c>
      <c r="I5" s="27" t="s">
        <v>1226</v>
      </c>
      <c r="J5" s="27">
        <v>98</v>
      </c>
      <c r="K5" s="27">
        <v>98</v>
      </c>
      <c r="L5" s="27">
        <v>0</v>
      </c>
    </row>
    <row r="6" spans="1:12" ht="16.5" x14ac:dyDescent="0.2">
      <c r="A6" s="60"/>
      <c r="B6" s="53"/>
      <c r="C6" s="52" t="s">
        <v>1228</v>
      </c>
      <c r="D6" s="52" t="s">
        <v>245</v>
      </c>
      <c r="E6" s="27">
        <v>60</v>
      </c>
      <c r="F6" s="27">
        <v>60</v>
      </c>
      <c r="G6" s="27">
        <v>0</v>
      </c>
      <c r="H6" s="27"/>
      <c r="I6" s="27" t="s">
        <v>1226</v>
      </c>
      <c r="J6" s="27">
        <v>6</v>
      </c>
      <c r="K6" s="27">
        <v>6</v>
      </c>
      <c r="L6" s="27">
        <v>1</v>
      </c>
    </row>
    <row r="7" spans="1:12" ht="18" customHeight="1" x14ac:dyDescent="0.2">
      <c r="A7" s="60"/>
      <c r="B7" s="53"/>
      <c r="C7" s="52" t="s">
        <v>1229</v>
      </c>
      <c r="D7" s="52" t="s">
        <v>245</v>
      </c>
      <c r="E7" s="27">
        <v>300</v>
      </c>
      <c r="F7" s="27">
        <v>300</v>
      </c>
      <c r="G7" s="27">
        <v>0</v>
      </c>
      <c r="H7" s="27"/>
      <c r="I7" s="27" t="s">
        <v>1226</v>
      </c>
      <c r="J7" s="27">
        <v>30</v>
      </c>
      <c r="K7" s="27">
        <v>30</v>
      </c>
      <c r="L7" s="27">
        <v>1</v>
      </c>
    </row>
    <row r="8" spans="1:12" ht="16.5" x14ac:dyDescent="0.2">
      <c r="A8" s="60"/>
      <c r="B8" s="53"/>
      <c r="C8" s="52" t="s">
        <v>1230</v>
      </c>
      <c r="D8" s="52" t="s">
        <v>245</v>
      </c>
      <c r="E8" s="27">
        <v>680</v>
      </c>
      <c r="F8" s="27">
        <v>680</v>
      </c>
      <c r="G8" s="27">
        <v>0</v>
      </c>
      <c r="H8" s="27"/>
      <c r="I8" s="27" t="s">
        <v>1226</v>
      </c>
      <c r="J8" s="27">
        <v>68</v>
      </c>
      <c r="K8" s="27">
        <v>68</v>
      </c>
      <c r="L8" s="27">
        <v>1</v>
      </c>
    </row>
    <row r="9" spans="1:12" ht="16.5" x14ac:dyDescent="0.2">
      <c r="A9" s="60"/>
      <c r="B9" s="53"/>
      <c r="C9" s="52" t="s">
        <v>1231</v>
      </c>
      <c r="D9" s="52" t="s">
        <v>245</v>
      </c>
      <c r="E9" s="27">
        <v>1280</v>
      </c>
      <c r="F9" s="27">
        <v>1280</v>
      </c>
      <c r="G9" s="27">
        <v>0</v>
      </c>
      <c r="H9" s="27"/>
      <c r="I9" s="27" t="s">
        <v>1226</v>
      </c>
      <c r="J9" s="27">
        <v>128</v>
      </c>
      <c r="K9" s="27">
        <v>128</v>
      </c>
      <c r="L9" s="27">
        <v>1</v>
      </c>
    </row>
    <row r="10" spans="1:12" ht="17.25" customHeight="1" x14ac:dyDescent="0.2">
      <c r="A10" s="60"/>
      <c r="B10" s="53"/>
      <c r="C10" s="52" t="s">
        <v>1232</v>
      </c>
      <c r="D10" s="52" t="s">
        <v>245</v>
      </c>
      <c r="E10" s="27">
        <v>3280</v>
      </c>
      <c r="F10" s="27">
        <v>3280</v>
      </c>
      <c r="G10" s="27">
        <v>0</v>
      </c>
      <c r="H10" s="27"/>
      <c r="I10" s="27" t="s">
        <v>1226</v>
      </c>
      <c r="J10" s="27">
        <v>328</v>
      </c>
      <c r="K10" s="27">
        <v>328</v>
      </c>
      <c r="L10" s="27">
        <v>1</v>
      </c>
    </row>
    <row r="11" spans="1:12" ht="17.25" customHeight="1" x14ac:dyDescent="0.2">
      <c r="A11" s="60"/>
      <c r="B11" s="53"/>
      <c r="C11" s="52" t="s">
        <v>1233</v>
      </c>
      <c r="D11" s="52" t="s">
        <v>245</v>
      </c>
      <c r="E11" s="27">
        <v>6480</v>
      </c>
      <c r="F11" s="27">
        <v>6480</v>
      </c>
      <c r="G11" s="27">
        <v>0</v>
      </c>
      <c r="H11" s="27"/>
      <c r="I11" s="27" t="s">
        <v>1226</v>
      </c>
      <c r="J11" s="27">
        <v>648</v>
      </c>
      <c r="K11" s="27">
        <v>648</v>
      </c>
      <c r="L11" s="27">
        <v>1</v>
      </c>
    </row>
    <row r="12" spans="1:12" ht="17.25" customHeight="1" x14ac:dyDescent="0.2">
      <c r="A12" s="60"/>
      <c r="B12" s="53" t="s">
        <v>1234</v>
      </c>
      <c r="C12" s="52" t="s">
        <v>1235</v>
      </c>
      <c r="D12" s="52" t="s">
        <v>1235</v>
      </c>
      <c r="E12" s="27">
        <v>1</v>
      </c>
      <c r="F12" s="27"/>
      <c r="G12" s="27">
        <v>1</v>
      </c>
      <c r="H12" s="27">
        <v>1</v>
      </c>
      <c r="I12" s="27" t="s">
        <v>1226</v>
      </c>
      <c r="J12" s="27">
        <v>30</v>
      </c>
      <c r="K12" s="27">
        <v>30</v>
      </c>
      <c r="L12" s="27">
        <v>1</v>
      </c>
    </row>
    <row r="13" spans="1:12" ht="17.25" customHeight="1" x14ac:dyDescent="0.2">
      <c r="A13" s="60"/>
      <c r="B13" s="53"/>
      <c r="C13" s="52" t="s">
        <v>1236</v>
      </c>
      <c r="D13" s="52" t="s">
        <v>1236</v>
      </c>
      <c r="E13" s="27">
        <v>1</v>
      </c>
      <c r="F13" s="27"/>
      <c r="G13" s="27">
        <v>1</v>
      </c>
      <c r="H13" s="27">
        <v>1</v>
      </c>
      <c r="I13" s="27" t="s">
        <v>1226</v>
      </c>
      <c r="J13" s="27">
        <v>98</v>
      </c>
      <c r="K13" s="27">
        <v>98</v>
      </c>
      <c r="L13" s="27">
        <v>1</v>
      </c>
    </row>
    <row r="14" spans="1:12" ht="17.25" customHeight="1" x14ac:dyDescent="0.2">
      <c r="A14" s="60"/>
      <c r="B14" s="53"/>
      <c r="C14" s="52" t="s">
        <v>1237</v>
      </c>
      <c r="D14" s="52" t="s">
        <v>1237</v>
      </c>
      <c r="E14" s="27">
        <v>1</v>
      </c>
      <c r="F14" s="27"/>
      <c r="G14" s="27">
        <v>1</v>
      </c>
      <c r="H14" s="27">
        <v>1</v>
      </c>
      <c r="I14" s="27" t="s">
        <v>1226</v>
      </c>
      <c r="J14" s="27">
        <v>168</v>
      </c>
      <c r="K14" s="27">
        <v>168</v>
      </c>
      <c r="L14" s="27">
        <v>1</v>
      </c>
    </row>
    <row r="15" spans="1:12" ht="17.25" customHeight="1" x14ac:dyDescent="0.2">
      <c r="A15" s="60"/>
      <c r="B15" s="53"/>
      <c r="C15" s="52" t="s">
        <v>1238</v>
      </c>
      <c r="D15" s="52" t="s">
        <v>1238</v>
      </c>
      <c r="E15" s="27">
        <v>1</v>
      </c>
      <c r="F15" s="27"/>
      <c r="G15" s="27">
        <v>1</v>
      </c>
      <c r="H15" s="27">
        <v>1</v>
      </c>
      <c r="I15" s="27" t="s">
        <v>1226</v>
      </c>
      <c r="J15" s="27">
        <v>6</v>
      </c>
      <c r="K15" s="27">
        <v>6</v>
      </c>
      <c r="L15" s="27">
        <v>1</v>
      </c>
    </row>
    <row r="16" spans="1:12" ht="17.25" customHeight="1" x14ac:dyDescent="0.2">
      <c r="A16" s="60"/>
      <c r="B16" s="53"/>
      <c r="C16" s="52" t="s">
        <v>1239</v>
      </c>
      <c r="D16" s="52" t="s">
        <v>1239</v>
      </c>
      <c r="E16" s="27">
        <v>1</v>
      </c>
      <c r="F16" s="27"/>
      <c r="G16" s="27">
        <v>1</v>
      </c>
      <c r="H16" s="27">
        <v>1</v>
      </c>
      <c r="I16" s="27" t="s">
        <v>1226</v>
      </c>
      <c r="J16" s="27">
        <v>68</v>
      </c>
      <c r="K16" s="27">
        <v>68</v>
      </c>
      <c r="L16" s="27">
        <v>1</v>
      </c>
    </row>
    <row r="17" spans="1:12" ht="17.25" customHeight="1" x14ac:dyDescent="0.2">
      <c r="A17" s="60"/>
      <c r="B17" s="53"/>
      <c r="C17" s="52" t="s">
        <v>1240</v>
      </c>
      <c r="D17" s="52" t="s">
        <v>1240</v>
      </c>
      <c r="E17" s="27">
        <v>1</v>
      </c>
      <c r="F17" s="27"/>
      <c r="G17" s="27">
        <v>1</v>
      </c>
      <c r="H17" s="27">
        <v>1</v>
      </c>
      <c r="I17" s="27" t="s">
        <v>1226</v>
      </c>
      <c r="J17" s="27">
        <v>128</v>
      </c>
      <c r="K17" s="27">
        <v>128</v>
      </c>
      <c r="L17" s="27">
        <v>1</v>
      </c>
    </row>
    <row r="18" spans="1:12" ht="17.25" customHeight="1" x14ac:dyDescent="0.2">
      <c r="A18" s="60"/>
      <c r="B18" s="53"/>
      <c r="C18" s="52" t="s">
        <v>1241</v>
      </c>
      <c r="D18" s="52" t="s">
        <v>1241</v>
      </c>
      <c r="E18" s="27">
        <v>1</v>
      </c>
      <c r="F18" s="27"/>
      <c r="G18" s="27">
        <v>1</v>
      </c>
      <c r="H18" s="27">
        <v>1</v>
      </c>
      <c r="I18" s="27" t="s">
        <v>1226</v>
      </c>
      <c r="J18" s="27">
        <v>328</v>
      </c>
      <c r="K18" s="27">
        <v>328</v>
      </c>
      <c r="L18" s="27">
        <v>1</v>
      </c>
    </row>
    <row r="19" spans="1:12" ht="16.5" x14ac:dyDescent="0.2">
      <c r="A19" s="60" t="s">
        <v>1242</v>
      </c>
      <c r="B19" s="53" t="s">
        <v>1243</v>
      </c>
      <c r="C19" s="27" t="s">
        <v>1244</v>
      </c>
      <c r="D19" s="52" t="s">
        <v>495</v>
      </c>
      <c r="E19" s="27">
        <v>1</v>
      </c>
      <c r="F19" s="27"/>
      <c r="G19" s="27">
        <v>2</v>
      </c>
      <c r="H19" s="52">
        <v>10</v>
      </c>
      <c r="I19" s="27" t="s">
        <v>245</v>
      </c>
      <c r="J19" s="52" t="s">
        <v>1245</v>
      </c>
      <c r="K19" s="52">
        <v>300</v>
      </c>
      <c r="L19" s="27">
        <v>1</v>
      </c>
    </row>
    <row r="20" spans="1:12" ht="16.5" x14ac:dyDescent="0.2">
      <c r="A20" s="60"/>
      <c r="B20" s="53"/>
      <c r="C20" s="27" t="s">
        <v>1246</v>
      </c>
      <c r="D20" s="52" t="s">
        <v>243</v>
      </c>
      <c r="E20" s="27">
        <v>1</v>
      </c>
      <c r="F20" s="27"/>
      <c r="G20" s="27">
        <v>2</v>
      </c>
      <c r="H20" s="52">
        <v>10</v>
      </c>
      <c r="I20" s="27" t="s">
        <v>245</v>
      </c>
      <c r="J20" s="52" t="s">
        <v>1245</v>
      </c>
      <c r="K20" s="52">
        <v>300</v>
      </c>
      <c r="L20" s="27">
        <v>1</v>
      </c>
    </row>
    <row r="21" spans="1:12" ht="16.5" x14ac:dyDescent="0.2">
      <c r="A21" s="60"/>
      <c r="B21" s="53"/>
      <c r="C21" s="27" t="s">
        <v>1247</v>
      </c>
      <c r="D21" s="52" t="s">
        <v>243</v>
      </c>
      <c r="E21" s="27">
        <v>10</v>
      </c>
      <c r="F21" s="27"/>
      <c r="G21" s="27">
        <v>3</v>
      </c>
      <c r="H21" s="52">
        <v>3</v>
      </c>
      <c r="I21" s="27" t="s">
        <v>245</v>
      </c>
      <c r="J21" s="52" t="s">
        <v>1248</v>
      </c>
      <c r="K21" s="52">
        <v>3000</v>
      </c>
      <c r="L21" s="27">
        <v>1</v>
      </c>
    </row>
    <row r="22" spans="1:12" ht="16.5" x14ac:dyDescent="0.2">
      <c r="A22" s="60"/>
      <c r="B22" s="53"/>
      <c r="C22" s="27" t="s">
        <v>323</v>
      </c>
      <c r="D22" s="27" t="s">
        <v>323</v>
      </c>
      <c r="E22" s="27">
        <v>1</v>
      </c>
      <c r="F22" s="27"/>
      <c r="G22" s="27">
        <v>2</v>
      </c>
      <c r="H22" s="27">
        <v>10</v>
      </c>
      <c r="I22" s="27" t="s">
        <v>245</v>
      </c>
      <c r="J22" s="52" t="s">
        <v>1249</v>
      </c>
      <c r="K22" s="27">
        <v>200</v>
      </c>
      <c r="L22" s="27">
        <v>1</v>
      </c>
    </row>
    <row r="23" spans="1:12" ht="16.5" x14ac:dyDescent="0.2">
      <c r="A23" s="60"/>
      <c r="B23" s="53"/>
      <c r="C23" s="52" t="s">
        <v>318</v>
      </c>
      <c r="D23" s="52" t="s">
        <v>318</v>
      </c>
      <c r="E23" s="27">
        <v>1</v>
      </c>
      <c r="F23" s="27"/>
      <c r="G23" s="27">
        <v>2</v>
      </c>
      <c r="H23" s="27">
        <v>5</v>
      </c>
      <c r="I23" s="27" t="s">
        <v>245</v>
      </c>
      <c r="J23" s="52" t="s">
        <v>1250</v>
      </c>
      <c r="K23" s="27">
        <v>300</v>
      </c>
      <c r="L23" s="27">
        <v>1</v>
      </c>
    </row>
    <row r="24" spans="1:12" ht="16.5" x14ac:dyDescent="0.2">
      <c r="A24" s="60"/>
      <c r="B24" s="53"/>
      <c r="C24" s="27" t="s">
        <v>1251</v>
      </c>
      <c r="D24" s="52" t="s">
        <v>320</v>
      </c>
      <c r="E24" s="27">
        <v>1</v>
      </c>
      <c r="F24" s="27"/>
      <c r="G24" s="27">
        <v>0</v>
      </c>
      <c r="H24" s="52" t="s">
        <v>1252</v>
      </c>
      <c r="I24" s="27" t="s">
        <v>245</v>
      </c>
      <c r="J24" s="27">
        <v>10</v>
      </c>
      <c r="K24" s="27">
        <v>10</v>
      </c>
      <c r="L24" s="27">
        <v>1</v>
      </c>
    </row>
    <row r="25" spans="1:12" ht="16.5" x14ac:dyDescent="0.2">
      <c r="A25" s="60"/>
      <c r="B25" s="53"/>
      <c r="C25" s="52" t="s">
        <v>1253</v>
      </c>
      <c r="D25" s="52" t="s">
        <v>848</v>
      </c>
      <c r="E25" s="27">
        <v>1</v>
      </c>
      <c r="F25" s="27"/>
      <c r="G25" s="27">
        <v>0</v>
      </c>
      <c r="H25" s="52" t="s">
        <v>1252</v>
      </c>
      <c r="I25" s="27" t="s">
        <v>245</v>
      </c>
      <c r="J25" s="27">
        <v>20</v>
      </c>
      <c r="K25" s="27">
        <v>20</v>
      </c>
      <c r="L25" s="27">
        <v>1</v>
      </c>
    </row>
    <row r="26" spans="1:12" ht="16.5" x14ac:dyDescent="0.2">
      <c r="A26" s="60"/>
      <c r="B26" s="53"/>
      <c r="C26" s="52" t="s">
        <v>1254</v>
      </c>
      <c r="D26" s="52" t="s">
        <v>1255</v>
      </c>
      <c r="E26" s="27">
        <v>1</v>
      </c>
      <c r="F26" s="27"/>
      <c r="G26" s="27">
        <v>2</v>
      </c>
      <c r="H26" s="52">
        <v>20</v>
      </c>
      <c r="I26" s="27" t="s">
        <v>245</v>
      </c>
      <c r="J26" s="27" t="s">
        <v>1256</v>
      </c>
      <c r="K26" s="27">
        <v>100</v>
      </c>
      <c r="L26" s="27">
        <v>1</v>
      </c>
    </row>
    <row r="27" spans="1:12" ht="16.5" x14ac:dyDescent="0.2">
      <c r="A27" s="60"/>
      <c r="B27" s="53"/>
      <c r="C27" s="52" t="s">
        <v>1257</v>
      </c>
      <c r="D27" s="52" t="s">
        <v>392</v>
      </c>
      <c r="E27" s="27">
        <v>1</v>
      </c>
      <c r="F27" s="27"/>
      <c r="G27" s="27">
        <v>2</v>
      </c>
      <c r="H27" s="27">
        <v>100</v>
      </c>
      <c r="I27" s="27" t="s">
        <v>245</v>
      </c>
      <c r="J27" s="27">
        <v>10</v>
      </c>
      <c r="K27" s="27">
        <v>10</v>
      </c>
      <c r="L27" s="27">
        <v>1</v>
      </c>
    </row>
    <row r="28" spans="1:12" ht="16.5" x14ac:dyDescent="0.2">
      <c r="A28" s="60"/>
      <c r="B28" s="53" t="s">
        <v>1258</v>
      </c>
      <c r="C28" s="27" t="s">
        <v>1259</v>
      </c>
      <c r="D28" s="52" t="s">
        <v>1260</v>
      </c>
      <c r="E28" s="27">
        <v>1</v>
      </c>
      <c r="F28" s="27"/>
      <c r="G28" s="27">
        <v>0</v>
      </c>
      <c r="H28" s="52" t="s">
        <v>1252</v>
      </c>
      <c r="I28" s="52" t="s">
        <v>244</v>
      </c>
      <c r="J28" s="27">
        <v>10</v>
      </c>
      <c r="K28" s="27">
        <v>50000</v>
      </c>
      <c r="L28" s="27">
        <v>1</v>
      </c>
    </row>
    <row r="29" spans="1:12" ht="16.5" x14ac:dyDescent="0.2">
      <c r="A29" s="60"/>
      <c r="B29" s="53"/>
      <c r="C29" s="52" t="s">
        <v>242</v>
      </c>
      <c r="D29" s="52" t="s">
        <v>242</v>
      </c>
      <c r="E29" s="27">
        <v>1</v>
      </c>
      <c r="F29" s="27"/>
      <c r="G29" s="27">
        <v>0</v>
      </c>
      <c r="H29" s="52" t="s">
        <v>1252</v>
      </c>
      <c r="I29" s="52" t="s">
        <v>244</v>
      </c>
      <c r="J29" s="27">
        <v>5000</v>
      </c>
      <c r="K29" s="27">
        <v>5000</v>
      </c>
      <c r="L29" s="27">
        <v>1</v>
      </c>
    </row>
    <row r="30" spans="1:12" ht="16.5" x14ac:dyDescent="0.2">
      <c r="A30" s="60"/>
      <c r="B30" s="53"/>
      <c r="C30" s="52" t="s">
        <v>548</v>
      </c>
      <c r="D30" s="52" t="s">
        <v>548</v>
      </c>
      <c r="E30" s="27">
        <v>1</v>
      </c>
      <c r="F30" s="27"/>
      <c r="G30" s="27">
        <v>0</v>
      </c>
      <c r="H30" s="52" t="s">
        <v>1252</v>
      </c>
      <c r="I30" s="52" t="s">
        <v>244</v>
      </c>
      <c r="J30" s="27">
        <v>12000</v>
      </c>
      <c r="K30" s="27">
        <v>12000</v>
      </c>
      <c r="L30" s="27">
        <v>1</v>
      </c>
    </row>
    <row r="31" spans="1:12" ht="16.5" x14ac:dyDescent="0.2">
      <c r="A31" s="60"/>
      <c r="B31" s="53"/>
      <c r="C31" s="52" t="s">
        <v>549</v>
      </c>
      <c r="D31" s="52" t="s">
        <v>549</v>
      </c>
      <c r="E31" s="27">
        <v>1</v>
      </c>
      <c r="F31" s="27"/>
      <c r="G31" s="27">
        <v>0</v>
      </c>
      <c r="H31" s="52" t="s">
        <v>1252</v>
      </c>
      <c r="I31" s="52" t="s">
        <v>244</v>
      </c>
      <c r="J31" s="27">
        <v>35000</v>
      </c>
      <c r="K31" s="27">
        <v>35000</v>
      </c>
      <c r="L31" s="27">
        <v>1</v>
      </c>
    </row>
    <row r="32" spans="1:12" ht="16.5" x14ac:dyDescent="0.2">
      <c r="A32" s="60"/>
      <c r="B32" s="53"/>
      <c r="C32" s="52" t="s">
        <v>804</v>
      </c>
      <c r="D32" s="52" t="s">
        <v>804</v>
      </c>
      <c r="E32" s="27">
        <v>1</v>
      </c>
      <c r="F32" s="27"/>
      <c r="G32" s="27">
        <v>0</v>
      </c>
      <c r="H32" s="52" t="s">
        <v>1252</v>
      </c>
      <c r="I32" s="52" t="s">
        <v>244</v>
      </c>
      <c r="J32" s="27">
        <v>100000</v>
      </c>
      <c r="K32" s="27">
        <v>100000</v>
      </c>
      <c r="L32" s="27">
        <v>1</v>
      </c>
    </row>
    <row r="33" spans="1:12" ht="16.5" x14ac:dyDescent="0.2">
      <c r="A33" s="60"/>
      <c r="B33" s="53"/>
      <c r="C33" s="27" t="s">
        <v>1261</v>
      </c>
      <c r="D33" s="52" t="s">
        <v>319</v>
      </c>
      <c r="E33" s="27">
        <v>1</v>
      </c>
      <c r="F33" s="27"/>
      <c r="G33" s="27">
        <v>0</v>
      </c>
      <c r="H33" s="52" t="s">
        <v>1252</v>
      </c>
      <c r="I33" s="52" t="s">
        <v>244</v>
      </c>
      <c r="J33" s="27">
        <v>5000</v>
      </c>
      <c r="K33" s="27">
        <v>5000</v>
      </c>
      <c r="L33" s="27">
        <v>1</v>
      </c>
    </row>
    <row r="34" spans="1:12" ht="16.5" x14ac:dyDescent="0.2">
      <c r="A34" s="60" t="s">
        <v>1262</v>
      </c>
      <c r="B34" s="53" t="s">
        <v>1263</v>
      </c>
      <c r="C34" s="52" t="s">
        <v>1265</v>
      </c>
      <c r="D34" s="27" t="s">
        <v>1264</v>
      </c>
      <c r="E34" s="27">
        <v>1</v>
      </c>
      <c r="F34" s="27"/>
      <c r="G34" s="27">
        <v>2</v>
      </c>
      <c r="H34" s="52">
        <v>1</v>
      </c>
      <c r="I34" s="27" t="s">
        <v>1266</v>
      </c>
      <c r="J34" s="27">
        <v>50</v>
      </c>
      <c r="K34" s="27">
        <v>50</v>
      </c>
      <c r="L34" s="27">
        <v>1</v>
      </c>
    </row>
    <row r="35" spans="1:12" ht="16.5" x14ac:dyDescent="0.2">
      <c r="A35" s="60"/>
      <c r="B35" s="53"/>
      <c r="C35" s="52" t="s">
        <v>318</v>
      </c>
      <c r="D35" s="52" t="s">
        <v>318</v>
      </c>
      <c r="E35" s="27">
        <v>1</v>
      </c>
      <c r="F35" s="27"/>
      <c r="G35" s="27">
        <v>2</v>
      </c>
      <c r="H35" s="52">
        <v>2</v>
      </c>
      <c r="I35" s="27" t="s">
        <v>1266</v>
      </c>
      <c r="J35" s="27">
        <v>50</v>
      </c>
      <c r="K35" s="27">
        <v>50</v>
      </c>
      <c r="L35" s="27">
        <v>1</v>
      </c>
    </row>
    <row r="36" spans="1:12" ht="16.5" x14ac:dyDescent="0.2">
      <c r="A36" s="60"/>
      <c r="B36" s="53"/>
      <c r="C36" s="27" t="s">
        <v>1251</v>
      </c>
      <c r="D36" s="52" t="s">
        <v>320</v>
      </c>
      <c r="E36" s="27">
        <v>1</v>
      </c>
      <c r="F36" s="27"/>
      <c r="G36" s="27">
        <v>0</v>
      </c>
      <c r="H36" s="52">
        <v>20</v>
      </c>
      <c r="I36" s="27" t="s">
        <v>1266</v>
      </c>
      <c r="J36" s="27">
        <v>10</v>
      </c>
      <c r="K36" s="27">
        <v>10</v>
      </c>
      <c r="L36" s="27">
        <v>1</v>
      </c>
    </row>
    <row r="37" spans="1:12" ht="16.5" x14ac:dyDescent="0.2">
      <c r="A37" s="60"/>
      <c r="B37" s="53"/>
      <c r="C37" s="52" t="s">
        <v>1257</v>
      </c>
      <c r="D37" s="52" t="s">
        <v>392</v>
      </c>
      <c r="E37" s="27">
        <v>1</v>
      </c>
      <c r="F37" s="27"/>
      <c r="G37" s="27">
        <v>2</v>
      </c>
      <c r="H37" s="27">
        <v>20</v>
      </c>
      <c r="I37" s="27" t="s">
        <v>1266</v>
      </c>
      <c r="J37" s="27">
        <v>10</v>
      </c>
      <c r="K37" s="27">
        <v>10</v>
      </c>
      <c r="L37" s="27">
        <v>1</v>
      </c>
    </row>
    <row r="38" spans="1:12" ht="16.5" x14ac:dyDescent="0.2">
      <c r="A38" s="60"/>
      <c r="B38" s="53"/>
      <c r="C38" s="52" t="s">
        <v>1267</v>
      </c>
      <c r="D38" s="52" t="s">
        <v>1268</v>
      </c>
      <c r="E38" s="27">
        <v>10</v>
      </c>
      <c r="F38" s="27"/>
      <c r="G38" s="27">
        <v>2</v>
      </c>
      <c r="H38" s="27">
        <v>4</v>
      </c>
      <c r="I38" s="27" t="s">
        <v>1266</v>
      </c>
      <c r="J38" s="27">
        <v>75</v>
      </c>
      <c r="K38" s="27">
        <v>75</v>
      </c>
      <c r="L38" s="27">
        <v>1</v>
      </c>
    </row>
    <row r="39" spans="1:12" ht="16.5" x14ac:dyDescent="0.2">
      <c r="A39" s="60"/>
      <c r="B39" s="53"/>
      <c r="C39" s="52" t="s">
        <v>1269</v>
      </c>
      <c r="D39" s="52" t="s">
        <v>1270</v>
      </c>
      <c r="E39" s="27">
        <v>10</v>
      </c>
      <c r="F39" s="27"/>
      <c r="G39" s="27">
        <v>2</v>
      </c>
      <c r="H39" s="27">
        <v>4</v>
      </c>
      <c r="I39" s="27" t="s">
        <v>1266</v>
      </c>
      <c r="J39" s="27">
        <v>75</v>
      </c>
      <c r="K39" s="27">
        <v>75</v>
      </c>
      <c r="L39" s="27">
        <v>1</v>
      </c>
    </row>
    <row r="40" spans="1:12" ht="16.5" x14ac:dyDescent="0.2">
      <c r="A40" s="60"/>
      <c r="B40" s="53"/>
      <c r="C40" s="52" t="s">
        <v>1271</v>
      </c>
      <c r="D40" s="52" t="s">
        <v>272</v>
      </c>
      <c r="E40" s="27">
        <v>20</v>
      </c>
      <c r="F40" s="27"/>
      <c r="G40" s="27">
        <v>2</v>
      </c>
      <c r="H40" s="27">
        <v>4</v>
      </c>
      <c r="I40" s="27" t="s">
        <v>1266</v>
      </c>
      <c r="J40" s="27">
        <v>300</v>
      </c>
      <c r="K40" s="27">
        <v>300</v>
      </c>
      <c r="L40" s="27">
        <v>1</v>
      </c>
    </row>
    <row r="41" spans="1:12" ht="16.5" x14ac:dyDescent="0.2">
      <c r="A41" s="60"/>
      <c r="B41" s="53"/>
      <c r="C41" s="52" t="s">
        <v>1272</v>
      </c>
      <c r="D41" s="52" t="s">
        <v>1273</v>
      </c>
      <c r="E41" s="27">
        <v>20</v>
      </c>
      <c r="F41" s="27"/>
      <c r="G41" s="27">
        <v>2</v>
      </c>
      <c r="H41" s="27">
        <v>4</v>
      </c>
      <c r="I41" s="27" t="s">
        <v>1266</v>
      </c>
      <c r="J41" s="27">
        <v>300</v>
      </c>
      <c r="K41" s="27">
        <v>300</v>
      </c>
      <c r="L41" s="27">
        <v>1</v>
      </c>
    </row>
    <row r="42" spans="1:12" ht="16.5" x14ac:dyDescent="0.2">
      <c r="A42" s="60"/>
      <c r="B42" s="53"/>
      <c r="C42" s="52" t="s">
        <v>1274</v>
      </c>
      <c r="D42" s="52" t="s">
        <v>1275</v>
      </c>
      <c r="E42" s="27">
        <v>20</v>
      </c>
      <c r="F42" s="27"/>
      <c r="G42" s="27">
        <v>2</v>
      </c>
      <c r="H42" s="27">
        <v>4</v>
      </c>
      <c r="I42" s="27" t="s">
        <v>1266</v>
      </c>
      <c r="J42" s="27">
        <v>300</v>
      </c>
      <c r="K42" s="27">
        <v>300</v>
      </c>
      <c r="L42" s="27">
        <v>1</v>
      </c>
    </row>
    <row r="43" spans="1:12" ht="16.5" x14ac:dyDescent="0.2">
      <c r="A43" s="60"/>
      <c r="B43" s="53" t="s">
        <v>1276</v>
      </c>
      <c r="C43" s="27" t="s">
        <v>1277</v>
      </c>
      <c r="D43" s="27" t="s">
        <v>1277</v>
      </c>
      <c r="E43" s="27">
        <v>1</v>
      </c>
      <c r="F43" s="27"/>
      <c r="G43" s="27">
        <v>0</v>
      </c>
      <c r="H43" s="52" t="s">
        <v>1252</v>
      </c>
      <c r="I43" s="52" t="s">
        <v>362</v>
      </c>
      <c r="J43" s="27">
        <v>65</v>
      </c>
      <c r="K43" s="27">
        <v>65</v>
      </c>
      <c r="L43" s="27">
        <v>1</v>
      </c>
    </row>
    <row r="44" spans="1:12" ht="16.5" x14ac:dyDescent="0.2">
      <c r="A44" s="60"/>
      <c r="B44" s="53"/>
      <c r="C44" s="27" t="s">
        <v>1278</v>
      </c>
      <c r="D44" s="27" t="s">
        <v>1278</v>
      </c>
      <c r="E44" s="27">
        <v>1</v>
      </c>
      <c r="F44" s="27"/>
      <c r="G44" s="27">
        <v>0</v>
      </c>
      <c r="H44" s="52" t="s">
        <v>1252</v>
      </c>
      <c r="I44" s="52" t="s">
        <v>362</v>
      </c>
      <c r="J44" s="27">
        <v>165</v>
      </c>
      <c r="K44" s="27">
        <v>165</v>
      </c>
      <c r="L44" s="27">
        <v>1</v>
      </c>
    </row>
    <row r="45" spans="1:12" ht="16.5" x14ac:dyDescent="0.2">
      <c r="A45" s="60"/>
      <c r="B45" s="53"/>
      <c r="C45" s="27" t="s">
        <v>1279</v>
      </c>
      <c r="D45" s="27" t="s">
        <v>1279</v>
      </c>
      <c r="E45" s="27">
        <v>1</v>
      </c>
      <c r="F45" s="27"/>
      <c r="G45" s="27">
        <v>0</v>
      </c>
      <c r="H45" s="52" t="s">
        <v>1252</v>
      </c>
      <c r="I45" s="52" t="s">
        <v>362</v>
      </c>
      <c r="J45" s="27">
        <v>250</v>
      </c>
      <c r="K45" s="27">
        <v>250</v>
      </c>
      <c r="L45" s="27">
        <v>1</v>
      </c>
    </row>
    <row r="46" spans="1:12" ht="16.5" x14ac:dyDescent="0.2">
      <c r="A46" s="60"/>
      <c r="B46" s="53"/>
      <c r="C46" s="27" t="s">
        <v>1281</v>
      </c>
      <c r="D46" s="27" t="s">
        <v>1280</v>
      </c>
      <c r="E46" s="27">
        <v>100</v>
      </c>
      <c r="F46" s="27"/>
      <c r="G46" s="27">
        <v>0</v>
      </c>
      <c r="H46" s="52" t="s">
        <v>1252</v>
      </c>
      <c r="I46" s="52" t="s">
        <v>362</v>
      </c>
      <c r="J46" s="27">
        <v>20</v>
      </c>
      <c r="K46" s="27">
        <v>20</v>
      </c>
      <c r="L46" s="27">
        <v>1</v>
      </c>
    </row>
    <row r="47" spans="1:12" ht="16.5" x14ac:dyDescent="0.2">
      <c r="A47" s="60"/>
      <c r="B47" s="53"/>
      <c r="C47" s="52" t="s">
        <v>1282</v>
      </c>
      <c r="D47" s="27" t="s">
        <v>1283</v>
      </c>
      <c r="E47" s="27">
        <v>5</v>
      </c>
      <c r="F47" s="27"/>
      <c r="G47" s="27">
        <v>2</v>
      </c>
      <c r="H47" s="27">
        <v>4</v>
      </c>
      <c r="I47" s="52" t="s">
        <v>362</v>
      </c>
      <c r="J47" s="27">
        <v>35</v>
      </c>
      <c r="K47" s="27">
        <v>35</v>
      </c>
      <c r="L47" s="27">
        <v>1</v>
      </c>
    </row>
    <row r="48" spans="1:12" ht="16.5" x14ac:dyDescent="0.2">
      <c r="A48" s="60"/>
      <c r="B48" s="53"/>
      <c r="C48" s="52" t="s">
        <v>1284</v>
      </c>
      <c r="D48" s="27" t="s">
        <v>1285</v>
      </c>
      <c r="E48" s="27">
        <v>5</v>
      </c>
      <c r="F48" s="27"/>
      <c r="G48" s="27">
        <v>2</v>
      </c>
      <c r="H48" s="27">
        <v>4</v>
      </c>
      <c r="I48" s="52" t="s">
        <v>362</v>
      </c>
      <c r="J48" s="27">
        <v>35</v>
      </c>
      <c r="K48" s="27">
        <v>35</v>
      </c>
      <c r="L48" s="27">
        <v>1</v>
      </c>
    </row>
    <row r="49" spans="1:12" ht="16.5" x14ac:dyDescent="0.2">
      <c r="A49" s="60"/>
      <c r="B49" s="53"/>
      <c r="C49" s="52" t="s">
        <v>1286</v>
      </c>
      <c r="D49" s="27" t="s">
        <v>1287</v>
      </c>
      <c r="E49" s="27">
        <v>10</v>
      </c>
      <c r="F49" s="27"/>
      <c r="G49" s="27">
        <v>2</v>
      </c>
      <c r="H49" s="27">
        <v>4</v>
      </c>
      <c r="I49" s="52" t="s">
        <v>362</v>
      </c>
      <c r="J49" s="27">
        <v>100</v>
      </c>
      <c r="K49" s="27">
        <v>100</v>
      </c>
      <c r="L49" s="27">
        <v>1</v>
      </c>
    </row>
    <row r="50" spans="1:12" ht="16.5" x14ac:dyDescent="0.2">
      <c r="A50" s="60"/>
      <c r="B50" s="53"/>
      <c r="C50" s="52" t="s">
        <v>1288</v>
      </c>
      <c r="D50" s="27" t="s">
        <v>1289</v>
      </c>
      <c r="E50" s="27">
        <v>10</v>
      </c>
      <c r="F50" s="27"/>
      <c r="G50" s="27">
        <v>2</v>
      </c>
      <c r="H50" s="27">
        <v>4</v>
      </c>
      <c r="I50" s="52" t="s">
        <v>362</v>
      </c>
      <c r="J50" s="27">
        <v>100</v>
      </c>
      <c r="K50" s="27">
        <v>100</v>
      </c>
      <c r="L50" s="27">
        <v>1</v>
      </c>
    </row>
    <row r="51" spans="1:12" ht="16.5" x14ac:dyDescent="0.2">
      <c r="A51" s="60"/>
      <c r="B51" s="53"/>
      <c r="C51" s="52" t="s">
        <v>1290</v>
      </c>
      <c r="D51" s="27" t="s">
        <v>1291</v>
      </c>
      <c r="E51" s="27">
        <v>10</v>
      </c>
      <c r="F51" s="27"/>
      <c r="G51" s="27">
        <v>2</v>
      </c>
      <c r="H51" s="27">
        <v>4</v>
      </c>
      <c r="I51" s="52" t="s">
        <v>362</v>
      </c>
      <c r="J51" s="27">
        <v>100</v>
      </c>
      <c r="K51" s="27">
        <v>100</v>
      </c>
      <c r="L51" s="27">
        <v>1</v>
      </c>
    </row>
    <row r="52" spans="1:12" ht="16.5" x14ac:dyDescent="0.2">
      <c r="A52" s="60"/>
      <c r="B52" s="53"/>
      <c r="C52" s="52" t="s">
        <v>1292</v>
      </c>
      <c r="D52" s="27" t="s">
        <v>1293</v>
      </c>
      <c r="E52" s="27">
        <v>20</v>
      </c>
      <c r="F52" s="27"/>
      <c r="G52" s="27">
        <v>2</v>
      </c>
      <c r="H52" s="27">
        <v>4</v>
      </c>
      <c r="I52" s="52" t="s">
        <v>362</v>
      </c>
      <c r="J52" s="27">
        <v>350</v>
      </c>
      <c r="K52" s="27">
        <v>350</v>
      </c>
      <c r="L52" s="27">
        <v>1</v>
      </c>
    </row>
    <row r="53" spans="1:12" ht="16.5" x14ac:dyDescent="0.2">
      <c r="A53" s="60"/>
      <c r="B53" s="53"/>
      <c r="C53" s="52" t="s">
        <v>1294</v>
      </c>
      <c r="D53" s="27" t="s">
        <v>1295</v>
      </c>
      <c r="E53" s="27">
        <v>20</v>
      </c>
      <c r="F53" s="27"/>
      <c r="G53" s="27">
        <v>2</v>
      </c>
      <c r="H53" s="27">
        <v>4</v>
      </c>
      <c r="I53" s="52" t="s">
        <v>362</v>
      </c>
      <c r="J53" s="27">
        <v>1000</v>
      </c>
      <c r="K53" s="27">
        <v>1000</v>
      </c>
      <c r="L53" s="27">
        <v>1</v>
      </c>
    </row>
    <row r="54" spans="1:12" ht="16.5" x14ac:dyDescent="0.2">
      <c r="A54" s="52"/>
      <c r="B54" s="52"/>
      <c r="C54" s="52"/>
      <c r="D54" s="27"/>
      <c r="E54" s="27"/>
      <c r="F54" s="27"/>
      <c r="G54" s="27"/>
      <c r="H54" s="27"/>
      <c r="I54" s="52"/>
      <c r="J54" s="27"/>
      <c r="K54" s="27"/>
      <c r="L54" s="27"/>
    </row>
  </sheetData>
  <mergeCells count="9">
    <mergeCell ref="A4:A18"/>
    <mergeCell ref="A19:A33"/>
    <mergeCell ref="A34:A53"/>
    <mergeCell ref="B4:B11"/>
    <mergeCell ref="B12:B18"/>
    <mergeCell ref="B19:B27"/>
    <mergeCell ref="B28:B33"/>
    <mergeCell ref="B34:B42"/>
    <mergeCell ref="B43:B5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43</v>
      </c>
      <c r="B3" s="12" t="s">
        <v>44</v>
      </c>
      <c r="C3" s="12" t="s">
        <v>45</v>
      </c>
      <c r="D3" s="12" t="s">
        <v>59</v>
      </c>
      <c r="E3" s="14"/>
      <c r="H3" s="12" t="s">
        <v>107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</row>
    <row r="4" spans="1:23" ht="16.5" x14ac:dyDescent="0.2">
      <c r="A4" s="24" t="s">
        <v>13</v>
      </c>
      <c r="B4" s="24">
        <v>5</v>
      </c>
      <c r="C4" s="24">
        <v>10</v>
      </c>
      <c r="D4" s="24">
        <f>B4*C4</f>
        <v>50</v>
      </c>
      <c r="E4" s="14"/>
      <c r="G4" s="19" t="s">
        <v>14</v>
      </c>
      <c r="H4" s="24">
        <v>20</v>
      </c>
      <c r="I4" s="24">
        <v>40</v>
      </c>
      <c r="J4" s="24">
        <v>80</v>
      </c>
      <c r="K4" s="24">
        <v>120</v>
      </c>
      <c r="L4" s="24">
        <v>160</v>
      </c>
      <c r="M4" s="24"/>
      <c r="N4" s="24"/>
      <c r="O4" s="24"/>
      <c r="R4">
        <f>SUM(H4:L4)*B5</f>
        <v>4200</v>
      </c>
      <c r="S4">
        <f>SUM(H4:L4)/H4</f>
        <v>21</v>
      </c>
    </row>
    <row r="5" spans="1:23" ht="16.5" x14ac:dyDescent="0.2">
      <c r="A5" s="24" t="s">
        <v>100</v>
      </c>
      <c r="B5" s="24">
        <v>10</v>
      </c>
      <c r="C5" s="24">
        <v>20</v>
      </c>
      <c r="D5" s="24">
        <f>B5*C5</f>
        <v>200</v>
      </c>
      <c r="E5" s="14"/>
      <c r="G5" s="19" t="s">
        <v>99</v>
      </c>
      <c r="H5" s="24"/>
      <c r="I5" s="24">
        <v>40</v>
      </c>
      <c r="J5" s="24">
        <v>80</v>
      </c>
      <c r="K5" s="24">
        <v>120</v>
      </c>
      <c r="L5" s="24">
        <v>160</v>
      </c>
      <c r="M5" s="24">
        <v>240</v>
      </c>
      <c r="N5" s="24"/>
      <c r="O5" s="24"/>
      <c r="R5">
        <f>SUM(I5:M5)*B6</f>
        <v>9600</v>
      </c>
    </row>
    <row r="6" spans="1:23" ht="16.5" x14ac:dyDescent="0.2">
      <c r="A6" s="24" t="s">
        <v>46</v>
      </c>
      <c r="B6" s="24">
        <v>15</v>
      </c>
      <c r="C6" s="24">
        <v>40</v>
      </c>
      <c r="D6" s="24">
        <f>B6*C6</f>
        <v>600</v>
      </c>
      <c r="E6" s="14"/>
      <c r="G6" s="19" t="s">
        <v>106</v>
      </c>
      <c r="H6" s="24"/>
      <c r="I6" s="24"/>
      <c r="J6" s="24">
        <v>80</v>
      </c>
      <c r="K6" s="24">
        <v>80</v>
      </c>
      <c r="L6" s="24">
        <v>160</v>
      </c>
      <c r="M6" s="24">
        <v>160</v>
      </c>
      <c r="N6" s="24">
        <v>240</v>
      </c>
      <c r="O6" s="24"/>
      <c r="R6">
        <f>SUM(J6:N6)*B7</f>
        <v>25200</v>
      </c>
    </row>
    <row r="7" spans="1:23" ht="16.5" x14ac:dyDescent="0.2">
      <c r="A7" s="24" t="s">
        <v>84</v>
      </c>
      <c r="B7" s="24">
        <v>35</v>
      </c>
      <c r="C7" s="24">
        <v>80</v>
      </c>
      <c r="D7" s="24">
        <f>B7*C7</f>
        <v>2800</v>
      </c>
      <c r="E7" s="14"/>
      <c r="G7" s="19" t="s">
        <v>55</v>
      </c>
      <c r="H7" s="24"/>
      <c r="I7" s="24"/>
      <c r="J7" s="24"/>
      <c r="K7" s="24">
        <v>80</v>
      </c>
      <c r="L7" s="24">
        <v>80</v>
      </c>
      <c r="M7" s="24">
        <v>160</v>
      </c>
      <c r="N7" s="24">
        <v>160</v>
      </c>
      <c r="O7" s="24">
        <v>240</v>
      </c>
      <c r="R7">
        <f>SUM(K7:O7)*B8</f>
        <v>72000</v>
      </c>
    </row>
    <row r="8" spans="1:23" ht="16.5" x14ac:dyDescent="0.2">
      <c r="A8" s="24" t="s">
        <v>55</v>
      </c>
      <c r="B8" s="24">
        <v>100</v>
      </c>
      <c r="C8" s="24">
        <v>80</v>
      </c>
      <c r="D8" s="24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4"/>
      <c r="S11" s="24">
        <v>27</v>
      </c>
      <c r="T11" s="24">
        <v>2</v>
      </c>
      <c r="U11" s="24">
        <v>1</v>
      </c>
      <c r="V11" s="25" t="s">
        <v>105</v>
      </c>
      <c r="W11" s="13">
        <f>SUMPRODUCT(V13:V17,R13:R17)/30</f>
        <v>279.01000000000005</v>
      </c>
    </row>
    <row r="12" spans="1:23" ht="15" customHeight="1" x14ac:dyDescent="0.2">
      <c r="A12" s="12" t="s">
        <v>72</v>
      </c>
      <c r="B12" s="12" t="s">
        <v>15</v>
      </c>
      <c r="C12" s="12" t="s">
        <v>103</v>
      </c>
      <c r="D12" s="12" t="s">
        <v>128</v>
      </c>
      <c r="E12" s="14"/>
      <c r="F12" s="48" t="s">
        <v>104</v>
      </c>
      <c r="G12" s="48"/>
      <c r="H12" s="48"/>
      <c r="I12" s="48"/>
      <c r="J12" s="48"/>
      <c r="K12" s="48"/>
      <c r="L12" s="48"/>
      <c r="M12" s="48"/>
      <c r="N12" s="48"/>
      <c r="O12" s="48"/>
      <c r="R12" s="12" t="s">
        <v>103</v>
      </c>
      <c r="S12" s="12" t="s">
        <v>56</v>
      </c>
      <c r="T12" s="12" t="s">
        <v>102</v>
      </c>
      <c r="U12" s="12" t="s">
        <v>57</v>
      </c>
      <c r="V12" s="12" t="s">
        <v>101</v>
      </c>
      <c r="W12" s="16" t="s">
        <v>35</v>
      </c>
    </row>
    <row r="13" spans="1:23" ht="16.5" x14ac:dyDescent="0.2">
      <c r="A13" s="22" t="s">
        <v>108</v>
      </c>
      <c r="B13" s="24" t="s">
        <v>39</v>
      </c>
      <c r="C13" s="24">
        <f t="shared" ref="C13:C33" si="0">MATCH(B13,$G$4:$G$7)+1</f>
        <v>2</v>
      </c>
      <c r="D13" s="26"/>
      <c r="E13" s="14"/>
      <c r="F13" s="48"/>
      <c r="G13" s="48"/>
      <c r="H13" s="48"/>
      <c r="I13" s="48"/>
      <c r="J13" s="48"/>
      <c r="K13" s="48"/>
      <c r="L13" s="48"/>
      <c r="M13" s="48"/>
      <c r="N13" s="48"/>
      <c r="O13" s="48"/>
      <c r="Q13" s="24" t="s">
        <v>58</v>
      </c>
      <c r="R13" s="24">
        <v>27</v>
      </c>
      <c r="S13" s="24">
        <v>0.7</v>
      </c>
      <c r="T13" s="24"/>
      <c r="U13" s="24"/>
      <c r="V13" s="24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109</v>
      </c>
      <c r="B14" s="24" t="s">
        <v>39</v>
      </c>
      <c r="C14" s="24">
        <f t="shared" si="0"/>
        <v>2</v>
      </c>
      <c r="D14" s="26"/>
      <c r="E14" s="14"/>
      <c r="F14" s="48"/>
      <c r="G14" s="48"/>
      <c r="H14" s="48"/>
      <c r="I14" s="48"/>
      <c r="J14" s="48"/>
      <c r="K14" s="48"/>
      <c r="L14" s="48"/>
      <c r="M14" s="48"/>
      <c r="N14" s="48"/>
      <c r="O14" s="48"/>
      <c r="Q14" s="24" t="s">
        <v>100</v>
      </c>
      <c r="R14" s="24">
        <v>200</v>
      </c>
      <c r="S14" s="24">
        <v>0.25</v>
      </c>
      <c r="T14" s="24"/>
      <c r="U14" s="24"/>
      <c r="V14" s="24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114</v>
      </c>
      <c r="B15" s="24" t="s">
        <v>40</v>
      </c>
      <c r="C15" s="24">
        <f t="shared" si="0"/>
        <v>3</v>
      </c>
      <c r="D15" s="26"/>
      <c r="E15" s="14"/>
      <c r="F15" s="48"/>
      <c r="G15" s="48"/>
      <c r="H15" s="48"/>
      <c r="I15" s="48"/>
      <c r="J15" s="48"/>
      <c r="K15" s="48"/>
      <c r="L15" s="48"/>
      <c r="M15" s="48"/>
      <c r="N15" s="48"/>
      <c r="O15" s="48"/>
      <c r="Q15" s="24" t="s">
        <v>99</v>
      </c>
      <c r="R15" s="24">
        <v>600</v>
      </c>
      <c r="S15" s="24">
        <v>0.05</v>
      </c>
      <c r="T15" s="24">
        <v>0.85</v>
      </c>
      <c r="U15" s="24"/>
      <c r="V15" s="24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115</v>
      </c>
      <c r="B16" s="24" t="s">
        <v>46</v>
      </c>
      <c r="C16" s="24">
        <f t="shared" si="0"/>
        <v>3</v>
      </c>
      <c r="D16" s="26"/>
      <c r="E16" s="14"/>
      <c r="F16" s="48"/>
      <c r="G16" s="48"/>
      <c r="H16" s="48"/>
      <c r="I16" s="48"/>
      <c r="J16" s="48"/>
      <c r="K16" s="48"/>
      <c r="L16" s="48"/>
      <c r="M16" s="48"/>
      <c r="N16" s="48"/>
      <c r="O16" s="48"/>
      <c r="Q16" s="24" t="s">
        <v>84</v>
      </c>
      <c r="R16" s="24">
        <v>2800</v>
      </c>
      <c r="S16" s="24">
        <v>0</v>
      </c>
      <c r="T16" s="24">
        <v>0.15</v>
      </c>
      <c r="U16" s="24">
        <v>0.8</v>
      </c>
      <c r="V16" s="24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120</v>
      </c>
      <c r="B17" s="24" t="s">
        <v>47</v>
      </c>
      <c r="C17" s="24">
        <f t="shared" si="0"/>
        <v>4</v>
      </c>
      <c r="D17" s="26"/>
      <c r="E17" s="14"/>
      <c r="F17" s="48"/>
      <c r="G17" s="48"/>
      <c r="H17" s="48"/>
      <c r="I17" s="48"/>
      <c r="J17" s="48"/>
      <c r="K17" s="48"/>
      <c r="L17" s="48"/>
      <c r="M17" s="48"/>
      <c r="N17" s="48"/>
      <c r="O17" s="48"/>
      <c r="Q17" s="24" t="s">
        <v>55</v>
      </c>
      <c r="R17" s="24">
        <v>8000</v>
      </c>
      <c r="S17" s="24">
        <v>0</v>
      </c>
      <c r="T17" s="24"/>
      <c r="U17" s="24">
        <v>0.2</v>
      </c>
      <c r="V17" s="24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125</v>
      </c>
      <c r="B18" s="24" t="s">
        <v>42</v>
      </c>
      <c r="C18" s="24">
        <f t="shared" si="0"/>
        <v>5</v>
      </c>
      <c r="D18" s="26"/>
      <c r="E18" s="14"/>
      <c r="F18" s="48"/>
      <c r="G18" s="48"/>
      <c r="H18" s="48"/>
      <c r="I18" s="48"/>
      <c r="J18" s="48"/>
      <c r="K18" s="48"/>
      <c r="L18" s="48"/>
      <c r="M18" s="48"/>
      <c r="N18" s="48"/>
      <c r="O18" s="48"/>
    </row>
    <row r="19" spans="1:23" ht="16.5" x14ac:dyDescent="0.2">
      <c r="A19" s="21" t="s">
        <v>110</v>
      </c>
      <c r="B19" s="24" t="s">
        <v>39</v>
      </c>
      <c r="C19" s="24">
        <f t="shared" si="0"/>
        <v>2</v>
      </c>
      <c r="D19" s="26"/>
      <c r="E19" s="14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23" ht="16.5" x14ac:dyDescent="0.2">
      <c r="A20" s="21" t="s">
        <v>111</v>
      </c>
      <c r="B20" s="24" t="s">
        <v>39</v>
      </c>
      <c r="C20" s="24">
        <f t="shared" si="0"/>
        <v>2</v>
      </c>
      <c r="D20" s="26"/>
      <c r="E20" s="14"/>
      <c r="F20" s="48"/>
      <c r="G20" s="48"/>
      <c r="H20" s="48"/>
      <c r="I20" s="48"/>
      <c r="J20" s="48"/>
      <c r="K20" s="48"/>
      <c r="L20" s="48"/>
      <c r="M20" s="48"/>
      <c r="N20" s="48"/>
      <c r="O20" s="48"/>
    </row>
    <row r="21" spans="1:23" ht="16.5" x14ac:dyDescent="0.2">
      <c r="A21" s="21" t="s">
        <v>116</v>
      </c>
      <c r="B21" s="24" t="s">
        <v>40</v>
      </c>
      <c r="C21" s="24">
        <f t="shared" si="0"/>
        <v>3</v>
      </c>
      <c r="D21" s="26"/>
      <c r="E21" s="14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23" ht="16.5" x14ac:dyDescent="0.2">
      <c r="A22" s="21" t="s">
        <v>117</v>
      </c>
      <c r="B22" s="24" t="s">
        <v>99</v>
      </c>
      <c r="C22" s="24">
        <f t="shared" si="0"/>
        <v>3</v>
      </c>
      <c r="D22" s="26"/>
      <c r="E22" s="14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23" ht="16.5" x14ac:dyDescent="0.2">
      <c r="A23" s="21" t="s">
        <v>121</v>
      </c>
      <c r="B23" s="24" t="s">
        <v>84</v>
      </c>
      <c r="C23" s="24">
        <f t="shared" si="0"/>
        <v>4</v>
      </c>
      <c r="D23" s="26"/>
      <c r="E23" s="14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23" ht="16.5" x14ac:dyDescent="0.2">
      <c r="A24" s="21" t="s">
        <v>122</v>
      </c>
      <c r="B24" s="24" t="s">
        <v>84</v>
      </c>
      <c r="C24" s="24">
        <f t="shared" si="0"/>
        <v>4</v>
      </c>
      <c r="D24" s="26"/>
      <c r="E24" s="14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23" ht="16.5" x14ac:dyDescent="0.2">
      <c r="A25" s="21" t="s">
        <v>126</v>
      </c>
      <c r="B25" s="24" t="s">
        <v>42</v>
      </c>
      <c r="C25" s="24">
        <f t="shared" si="0"/>
        <v>5</v>
      </c>
      <c r="D25" s="26"/>
      <c r="E25" s="14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23" ht="16.5" x14ac:dyDescent="0.2">
      <c r="A26" s="23" t="s">
        <v>112</v>
      </c>
      <c r="B26" s="24" t="s">
        <v>39</v>
      </c>
      <c r="C26" s="24">
        <f t="shared" si="0"/>
        <v>2</v>
      </c>
      <c r="D26" s="26"/>
      <c r="E26" s="14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23" ht="16.5" x14ac:dyDescent="0.2">
      <c r="A27" s="23" t="s">
        <v>113</v>
      </c>
      <c r="B27" s="24" t="s">
        <v>39</v>
      </c>
      <c r="C27" s="24">
        <f t="shared" si="0"/>
        <v>2</v>
      </c>
      <c r="D27" s="26"/>
      <c r="E27" s="14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23" ht="16.5" x14ac:dyDescent="0.2">
      <c r="A28" s="23" t="s">
        <v>118</v>
      </c>
      <c r="B28" s="24" t="s">
        <v>40</v>
      </c>
      <c r="C28" s="24">
        <f t="shared" si="0"/>
        <v>3</v>
      </c>
      <c r="D28" s="26"/>
      <c r="E28" s="14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23" ht="16.5" x14ac:dyDescent="0.2">
      <c r="A29" s="23" t="s">
        <v>119</v>
      </c>
      <c r="B29" s="24" t="s">
        <v>40</v>
      </c>
      <c r="C29" s="24">
        <f t="shared" si="0"/>
        <v>3</v>
      </c>
      <c r="D29" s="26"/>
      <c r="E29" s="14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23" ht="16.5" x14ac:dyDescent="0.2">
      <c r="A30" s="23" t="s">
        <v>82</v>
      </c>
      <c r="B30" s="24" t="s">
        <v>46</v>
      </c>
      <c r="C30" s="24">
        <f t="shared" si="0"/>
        <v>3</v>
      </c>
      <c r="D30" s="26"/>
      <c r="E30" s="14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23" ht="16.5" x14ac:dyDescent="0.2">
      <c r="A31" s="23" t="s">
        <v>123</v>
      </c>
      <c r="B31" s="24" t="s">
        <v>41</v>
      </c>
      <c r="C31" s="24">
        <f t="shared" si="0"/>
        <v>4</v>
      </c>
      <c r="D31" s="26"/>
      <c r="E31" s="14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23" ht="16.5" x14ac:dyDescent="0.2">
      <c r="A32" s="23" t="s">
        <v>124</v>
      </c>
      <c r="B32" s="24" t="s">
        <v>47</v>
      </c>
      <c r="C32" s="24">
        <f t="shared" si="0"/>
        <v>4</v>
      </c>
      <c r="D32" s="26"/>
      <c r="E32" s="14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 ht="16.5" x14ac:dyDescent="0.2">
      <c r="A33" s="23" t="s">
        <v>127</v>
      </c>
      <c r="B33" s="24" t="s">
        <v>55</v>
      </c>
      <c r="C33" s="24">
        <f t="shared" si="0"/>
        <v>5</v>
      </c>
      <c r="D33" s="26"/>
      <c r="E33" s="14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6" spans="1:15" ht="16.5" x14ac:dyDescent="0.2">
      <c r="A36" s="24" t="s">
        <v>60</v>
      </c>
      <c r="B36" s="24">
        <v>650</v>
      </c>
      <c r="C36" s="24"/>
      <c r="F36" s="48" t="s">
        <v>98</v>
      </c>
      <c r="G36" s="48"/>
      <c r="H36" s="48"/>
      <c r="I36" s="48"/>
      <c r="J36" s="48"/>
      <c r="K36" s="48"/>
      <c r="L36" s="48"/>
      <c r="M36" s="48"/>
      <c r="N36" s="48"/>
      <c r="O36" s="48"/>
    </row>
    <row r="37" spans="1:15" ht="16.5" x14ac:dyDescent="0.2">
      <c r="A37" s="24" t="s">
        <v>61</v>
      </c>
      <c r="B37" s="24">
        <v>650</v>
      </c>
      <c r="C37" s="24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 ht="16.5" x14ac:dyDescent="0.2">
      <c r="A38" s="24" t="s">
        <v>63</v>
      </c>
      <c r="B38" s="24">
        <v>650</v>
      </c>
      <c r="C38" s="24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 ht="16.5" x14ac:dyDescent="0.2">
      <c r="A39" s="24" t="s">
        <v>64</v>
      </c>
      <c r="B39" s="24">
        <v>650</v>
      </c>
      <c r="C39" s="24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 ht="16.5" x14ac:dyDescent="0.2">
      <c r="A40" s="24" t="s">
        <v>65</v>
      </c>
      <c r="B40" s="24">
        <v>750</v>
      </c>
      <c r="C40" s="24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 ht="16.5" x14ac:dyDescent="0.2">
      <c r="A41" s="24" t="s">
        <v>66</v>
      </c>
      <c r="B41" s="24">
        <v>650</v>
      </c>
      <c r="C41" s="24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 ht="16.5" x14ac:dyDescent="0.2">
      <c r="A42" s="24" t="s">
        <v>62</v>
      </c>
      <c r="B42" s="24">
        <v>285</v>
      </c>
      <c r="C42" s="24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 ht="16.5" x14ac:dyDescent="0.2">
      <c r="A43" s="24" t="s">
        <v>97</v>
      </c>
      <c r="B43" s="24">
        <v>285</v>
      </c>
      <c r="C43" s="24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6.5" x14ac:dyDescent="0.2">
      <c r="A44" s="24" t="s">
        <v>67</v>
      </c>
      <c r="B44" s="24">
        <v>285</v>
      </c>
      <c r="C44" s="24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 ht="16.5" x14ac:dyDescent="0.2">
      <c r="A45" s="24" t="s">
        <v>70</v>
      </c>
      <c r="B45" s="24">
        <v>285</v>
      </c>
      <c r="C45" s="24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 ht="16.5" x14ac:dyDescent="0.2">
      <c r="A46" s="24" t="s">
        <v>68</v>
      </c>
      <c r="B46" s="24">
        <v>285</v>
      </c>
      <c r="C46" s="24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 ht="16.5" x14ac:dyDescent="0.2">
      <c r="A47" s="24" t="s">
        <v>69</v>
      </c>
      <c r="B47" s="24">
        <v>290</v>
      </c>
      <c r="C47" s="24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 ht="16.5" x14ac:dyDescent="0.2">
      <c r="A48" s="24" t="s">
        <v>71</v>
      </c>
      <c r="B48" s="24">
        <v>285</v>
      </c>
      <c r="C48" s="24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 ht="16.5" x14ac:dyDescent="0.2">
      <c r="A49" s="24" t="s">
        <v>96</v>
      </c>
      <c r="B49" s="24">
        <v>200</v>
      </c>
      <c r="C49" s="24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 ht="16.5" x14ac:dyDescent="0.2">
      <c r="A50" s="24" t="s">
        <v>95</v>
      </c>
      <c r="B50" s="24">
        <v>200</v>
      </c>
      <c r="C50" s="24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 ht="16.5" x14ac:dyDescent="0.2">
      <c r="A51" s="24" t="s">
        <v>94</v>
      </c>
      <c r="B51" s="24">
        <v>200</v>
      </c>
      <c r="C51" s="24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 ht="16.5" x14ac:dyDescent="0.2">
      <c r="A52" s="24" t="s">
        <v>93</v>
      </c>
      <c r="B52" s="24">
        <v>200</v>
      </c>
      <c r="C52" s="24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 ht="16.5" x14ac:dyDescent="0.2">
      <c r="A53" s="24" t="s">
        <v>75</v>
      </c>
      <c r="B53" s="24">
        <v>200</v>
      </c>
      <c r="C53" s="24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 ht="16.5" x14ac:dyDescent="0.2">
      <c r="A54" s="24"/>
      <c r="B54" s="24"/>
      <c r="C54" s="24"/>
    </row>
    <row r="55" spans="1:15" ht="16.5" x14ac:dyDescent="0.2">
      <c r="A55" s="24" t="s">
        <v>27</v>
      </c>
      <c r="B55" s="24">
        <v>417</v>
      </c>
      <c r="C55" s="24"/>
      <c r="F55" s="24" t="s">
        <v>60</v>
      </c>
      <c r="G55" s="24">
        <v>650</v>
      </c>
    </row>
    <row r="56" spans="1:15" ht="16.5" x14ac:dyDescent="0.2">
      <c r="A56" s="24" t="s">
        <v>37</v>
      </c>
      <c r="B56" s="24">
        <v>417</v>
      </c>
      <c r="C56" s="24"/>
      <c r="F56" s="24" t="s">
        <v>92</v>
      </c>
      <c r="G56" s="24">
        <v>650</v>
      </c>
    </row>
    <row r="57" spans="1:15" ht="16.5" x14ac:dyDescent="0.2">
      <c r="A57" s="24" t="s">
        <v>29</v>
      </c>
      <c r="B57" s="24">
        <v>415</v>
      </c>
      <c r="C57" s="24"/>
      <c r="F57" s="24" t="s">
        <v>63</v>
      </c>
      <c r="G57" s="24">
        <v>650</v>
      </c>
    </row>
    <row r="58" spans="1:15" ht="16.5" x14ac:dyDescent="0.2">
      <c r="A58" s="24" t="s">
        <v>31</v>
      </c>
      <c r="B58" s="24">
        <v>417</v>
      </c>
      <c r="C58" s="24"/>
      <c r="F58" s="24" t="s">
        <v>64</v>
      </c>
      <c r="G58" s="24">
        <v>650</v>
      </c>
    </row>
    <row r="59" spans="1:15" ht="16.5" x14ac:dyDescent="0.2">
      <c r="A59" s="24" t="s">
        <v>19</v>
      </c>
      <c r="B59" s="24">
        <v>417</v>
      </c>
      <c r="C59" s="24"/>
      <c r="F59" s="24" t="s">
        <v>65</v>
      </c>
      <c r="G59" s="24">
        <v>750</v>
      </c>
    </row>
    <row r="60" spans="1:15" ht="16.5" x14ac:dyDescent="0.2">
      <c r="A60" s="24" t="s">
        <v>32</v>
      </c>
      <c r="B60" s="24">
        <v>417</v>
      </c>
      <c r="C60" s="24"/>
      <c r="F60" s="24" t="s">
        <v>66</v>
      </c>
      <c r="G60" s="24">
        <v>650</v>
      </c>
    </row>
    <row r="61" spans="1:15" ht="16.5" x14ac:dyDescent="0.2">
      <c r="A61" s="24" t="s">
        <v>20</v>
      </c>
      <c r="B61" s="24">
        <v>80</v>
      </c>
      <c r="C61" s="24"/>
      <c r="F61" s="24" t="s">
        <v>62</v>
      </c>
      <c r="G61" s="24">
        <v>285</v>
      </c>
    </row>
    <row r="62" spans="1:15" ht="16.5" x14ac:dyDescent="0.2">
      <c r="A62" s="24" t="s">
        <v>74</v>
      </c>
      <c r="B62" s="24">
        <v>80</v>
      </c>
      <c r="C62" s="24"/>
      <c r="F62" s="24" t="s">
        <v>76</v>
      </c>
      <c r="G62" s="24">
        <v>285</v>
      </c>
    </row>
    <row r="63" spans="1:15" ht="16.5" x14ac:dyDescent="0.2">
      <c r="A63" s="24" t="s">
        <v>33</v>
      </c>
      <c r="B63" s="24">
        <v>80</v>
      </c>
      <c r="C63" s="24"/>
      <c r="F63" s="24" t="s">
        <v>67</v>
      </c>
      <c r="G63" s="24">
        <v>285</v>
      </c>
    </row>
    <row r="64" spans="1:15" ht="16.5" x14ac:dyDescent="0.2">
      <c r="A64" s="24" t="s">
        <v>90</v>
      </c>
      <c r="B64" s="24">
        <v>80</v>
      </c>
      <c r="C64" s="24"/>
      <c r="F64" s="24" t="s">
        <v>70</v>
      </c>
      <c r="G64" s="24">
        <v>285</v>
      </c>
    </row>
    <row r="65" spans="1:7" ht="16.5" x14ac:dyDescent="0.2">
      <c r="A65" s="24" t="s">
        <v>34</v>
      </c>
      <c r="B65" s="24">
        <v>100</v>
      </c>
      <c r="C65" s="24"/>
      <c r="F65" s="24" t="s">
        <v>68</v>
      </c>
      <c r="G65" s="24">
        <v>285</v>
      </c>
    </row>
    <row r="66" spans="1:7" ht="16.5" x14ac:dyDescent="0.2">
      <c r="A66" s="24" t="s">
        <v>17</v>
      </c>
      <c r="B66" s="24">
        <v>80</v>
      </c>
      <c r="C66" s="24"/>
      <c r="F66" s="24" t="s">
        <v>69</v>
      </c>
      <c r="G66" s="24">
        <v>290</v>
      </c>
    </row>
    <row r="67" spans="1:7" ht="16.5" x14ac:dyDescent="0.2">
      <c r="F67" s="24" t="s">
        <v>71</v>
      </c>
      <c r="G67" s="24">
        <v>285</v>
      </c>
    </row>
    <row r="68" spans="1:7" ht="16.5" x14ac:dyDescent="0.2">
      <c r="A68" s="24" t="s">
        <v>20</v>
      </c>
      <c r="B68" s="24">
        <v>1212</v>
      </c>
      <c r="C68" s="24"/>
      <c r="F68" s="24" t="s">
        <v>77</v>
      </c>
      <c r="G68" s="24">
        <v>200</v>
      </c>
    </row>
    <row r="69" spans="1:7" ht="16.5" x14ac:dyDescent="0.2">
      <c r="A69" s="24" t="s">
        <v>73</v>
      </c>
      <c r="B69" s="24">
        <v>1212</v>
      </c>
      <c r="C69" s="24"/>
      <c r="F69" s="24" t="s">
        <v>78</v>
      </c>
      <c r="G69" s="24">
        <v>200</v>
      </c>
    </row>
    <row r="70" spans="1:7" ht="16.5" x14ac:dyDescent="0.2">
      <c r="A70" s="24" t="s">
        <v>33</v>
      </c>
      <c r="B70" s="24">
        <v>1212</v>
      </c>
      <c r="C70" s="24"/>
      <c r="F70" s="24" t="s">
        <v>79</v>
      </c>
      <c r="G70" s="24">
        <v>200</v>
      </c>
    </row>
    <row r="71" spans="1:7" ht="16.5" x14ac:dyDescent="0.2">
      <c r="A71" s="24" t="s">
        <v>23</v>
      </c>
      <c r="B71" s="24">
        <v>1212</v>
      </c>
      <c r="C71" s="24"/>
      <c r="F71" s="24" t="s">
        <v>80</v>
      </c>
      <c r="G71" s="24">
        <v>200</v>
      </c>
    </row>
    <row r="72" spans="1:7" ht="16.5" x14ac:dyDescent="0.2">
      <c r="A72" s="24" t="s">
        <v>17</v>
      </c>
      <c r="B72" s="24">
        <v>1212</v>
      </c>
      <c r="C72" s="24"/>
      <c r="F72" s="24" t="s">
        <v>81</v>
      </c>
      <c r="G72" s="24">
        <v>200</v>
      </c>
    </row>
    <row r="73" spans="1:7" ht="16.5" x14ac:dyDescent="0.2">
      <c r="A73" s="24" t="s">
        <v>34</v>
      </c>
      <c r="B73" s="24">
        <v>1228</v>
      </c>
      <c r="C73" s="24"/>
      <c r="F73" s="24" t="s">
        <v>27</v>
      </c>
      <c r="G73" s="24">
        <v>500</v>
      </c>
    </row>
    <row r="74" spans="1:7" ht="16.5" x14ac:dyDescent="0.2">
      <c r="A74" s="24" t="s">
        <v>28</v>
      </c>
      <c r="B74" s="24">
        <v>1212</v>
      </c>
      <c r="C74" s="24"/>
      <c r="F74" s="24" t="s">
        <v>37</v>
      </c>
      <c r="G74" s="24">
        <v>500</v>
      </c>
    </row>
    <row r="75" spans="1:7" ht="16.5" x14ac:dyDescent="0.2">
      <c r="A75" s="24" t="s">
        <v>25</v>
      </c>
      <c r="B75" s="24">
        <v>300</v>
      </c>
      <c r="C75" s="24"/>
      <c r="F75" s="24" t="s">
        <v>29</v>
      </c>
      <c r="G75" s="24">
        <v>500</v>
      </c>
    </row>
    <row r="76" spans="1:7" ht="16.5" x14ac:dyDescent="0.2">
      <c r="A76" s="24" t="s">
        <v>18</v>
      </c>
      <c r="B76" s="24">
        <v>300</v>
      </c>
      <c r="C76" s="24"/>
      <c r="F76" s="24" t="s">
        <v>31</v>
      </c>
      <c r="G76" s="24">
        <v>500</v>
      </c>
    </row>
    <row r="77" spans="1:7" ht="16.5" x14ac:dyDescent="0.2">
      <c r="A77" s="24" t="s">
        <v>30</v>
      </c>
      <c r="B77" s="24">
        <v>300</v>
      </c>
      <c r="C77" s="24"/>
      <c r="F77" s="24" t="s">
        <v>19</v>
      </c>
      <c r="G77" s="24">
        <v>500</v>
      </c>
    </row>
    <row r="78" spans="1:7" ht="16.5" x14ac:dyDescent="0.2">
      <c r="A78" s="24" t="s">
        <v>22</v>
      </c>
      <c r="B78" s="24">
        <v>300</v>
      </c>
      <c r="C78" s="24"/>
      <c r="F78" s="24" t="s">
        <v>32</v>
      </c>
      <c r="G78" s="24">
        <v>500</v>
      </c>
    </row>
    <row r="79" spans="1:7" ht="16.5" x14ac:dyDescent="0.2">
      <c r="A79" s="24" t="s">
        <v>24</v>
      </c>
      <c r="B79" s="24">
        <v>300</v>
      </c>
      <c r="C79" s="24"/>
    </row>
    <row r="81" spans="1:7" ht="16.5" x14ac:dyDescent="0.2">
      <c r="F81" s="24" t="s">
        <v>27</v>
      </c>
      <c r="G81" s="24">
        <v>1350</v>
      </c>
    </row>
    <row r="82" spans="1:7" ht="16.5" x14ac:dyDescent="0.2">
      <c r="A82" s="24" t="s">
        <v>25</v>
      </c>
      <c r="B82" s="24">
        <v>1700</v>
      </c>
      <c r="C82" s="24"/>
      <c r="F82" s="24" t="s">
        <v>91</v>
      </c>
      <c r="G82" s="24">
        <v>1350</v>
      </c>
    </row>
    <row r="83" spans="1:7" ht="16.5" x14ac:dyDescent="0.2">
      <c r="A83" s="24" t="s">
        <v>18</v>
      </c>
      <c r="B83" s="24">
        <v>1700</v>
      </c>
      <c r="C83" s="24"/>
      <c r="F83" s="24" t="s">
        <v>29</v>
      </c>
      <c r="G83" s="24">
        <v>1350</v>
      </c>
    </row>
    <row r="84" spans="1:7" ht="16.5" x14ac:dyDescent="0.2">
      <c r="A84" s="24" t="s">
        <v>30</v>
      </c>
      <c r="B84" s="24">
        <v>1700</v>
      </c>
      <c r="C84" s="24"/>
      <c r="F84" s="24" t="s">
        <v>31</v>
      </c>
      <c r="G84" s="24">
        <v>1350</v>
      </c>
    </row>
    <row r="85" spans="1:7" ht="16.5" x14ac:dyDescent="0.2">
      <c r="A85" s="24" t="s">
        <v>22</v>
      </c>
      <c r="B85" s="24">
        <v>1700</v>
      </c>
      <c r="C85" s="24"/>
      <c r="F85" s="24" t="s">
        <v>19</v>
      </c>
      <c r="G85" s="24">
        <v>1350</v>
      </c>
    </row>
    <row r="86" spans="1:7" ht="16.5" x14ac:dyDescent="0.2">
      <c r="A86" s="24" t="s">
        <v>24</v>
      </c>
      <c r="B86" s="24">
        <v>1700</v>
      </c>
      <c r="C86" s="24"/>
      <c r="F86" s="24" t="s">
        <v>32</v>
      </c>
      <c r="G86" s="24">
        <v>1350</v>
      </c>
    </row>
    <row r="87" spans="1:7" ht="16.5" x14ac:dyDescent="0.2">
      <c r="A87" s="24" t="s">
        <v>16</v>
      </c>
      <c r="B87" s="24">
        <v>500</v>
      </c>
      <c r="C87" s="24"/>
      <c r="F87" s="24" t="s">
        <v>74</v>
      </c>
      <c r="G87" s="24">
        <v>315</v>
      </c>
    </row>
    <row r="88" spans="1:7" ht="16.5" x14ac:dyDescent="0.2">
      <c r="A88" s="24" t="s">
        <v>21</v>
      </c>
      <c r="B88" s="24">
        <v>500</v>
      </c>
      <c r="C88" s="24"/>
      <c r="F88" s="24" t="s">
        <v>33</v>
      </c>
      <c r="G88" s="24">
        <v>315</v>
      </c>
    </row>
    <row r="89" spans="1:7" ht="16.5" x14ac:dyDescent="0.2">
      <c r="A89" s="24" t="s">
        <v>26</v>
      </c>
      <c r="B89" s="24">
        <v>500</v>
      </c>
      <c r="C89" s="24"/>
      <c r="F89" s="24" t="s">
        <v>90</v>
      </c>
      <c r="G89" s="24">
        <v>315</v>
      </c>
    </row>
    <row r="90" spans="1:7" ht="16.5" x14ac:dyDescent="0.2">
      <c r="A90" s="14"/>
      <c r="B90" s="14"/>
      <c r="C90" s="14"/>
      <c r="F90" s="24" t="s">
        <v>34</v>
      </c>
      <c r="G90" s="24">
        <v>315</v>
      </c>
    </row>
    <row r="91" spans="1:7" ht="16.5" x14ac:dyDescent="0.2">
      <c r="A91" s="14"/>
      <c r="B91" s="14"/>
      <c r="C91" s="14"/>
      <c r="F91" s="24" t="s">
        <v>17</v>
      </c>
      <c r="G91" s="24">
        <v>325</v>
      </c>
    </row>
    <row r="92" spans="1:7" ht="16.5" x14ac:dyDescent="0.2">
      <c r="F92" s="24" t="s">
        <v>89</v>
      </c>
      <c r="G92" s="24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88</v>
      </c>
      <c r="B96" s="12" t="s">
        <v>15</v>
      </c>
      <c r="C96" s="12" t="s">
        <v>36</v>
      </c>
      <c r="D96" s="12" t="s">
        <v>87</v>
      </c>
      <c r="E96" s="12" t="s">
        <v>86</v>
      </c>
      <c r="F96" s="12" t="s">
        <v>85</v>
      </c>
    </row>
    <row r="97" spans="1:6" ht="16.5" x14ac:dyDescent="0.2">
      <c r="A97" s="24" t="s">
        <v>27</v>
      </c>
      <c r="B97" s="24" t="s">
        <v>39</v>
      </c>
      <c r="C97" s="24">
        <f t="shared" ref="C97:C117" si="1">INDEX($D$4:$D$8,MATCH(B97,$A$4:$A$8,0))</f>
        <v>200</v>
      </c>
      <c r="D97" s="24">
        <f t="shared" ref="D97:D117" si="2">10000/C97</f>
        <v>50</v>
      </c>
      <c r="E97" s="24">
        <f t="shared" ref="E97:E117" si="3">ROUND(D97/D$95*10000,0)</f>
        <v>1234</v>
      </c>
      <c r="F97" s="24">
        <v>1234</v>
      </c>
    </row>
    <row r="98" spans="1:6" ht="16.5" x14ac:dyDescent="0.2">
      <c r="A98" s="24" t="s">
        <v>37</v>
      </c>
      <c r="B98" s="24" t="s">
        <v>39</v>
      </c>
      <c r="C98" s="24">
        <f t="shared" si="1"/>
        <v>200</v>
      </c>
      <c r="D98" s="24">
        <f t="shared" si="2"/>
        <v>50</v>
      </c>
      <c r="E98" s="24">
        <f t="shared" si="3"/>
        <v>1234</v>
      </c>
      <c r="F98" s="24">
        <v>1234</v>
      </c>
    </row>
    <row r="99" spans="1:6" ht="16.5" x14ac:dyDescent="0.2">
      <c r="A99" s="24" t="s">
        <v>20</v>
      </c>
      <c r="B99" s="24" t="s">
        <v>40</v>
      </c>
      <c r="C99" s="24">
        <f t="shared" si="1"/>
        <v>600</v>
      </c>
      <c r="D99" s="24">
        <f t="shared" si="2"/>
        <v>16.666666666666668</v>
      </c>
      <c r="E99" s="24">
        <f t="shared" si="3"/>
        <v>411</v>
      </c>
      <c r="F99" s="24">
        <v>414</v>
      </c>
    </row>
    <row r="100" spans="1:6" ht="16.5" x14ac:dyDescent="0.2">
      <c r="A100" s="24" t="s">
        <v>38</v>
      </c>
      <c r="B100" s="24" t="s">
        <v>84</v>
      </c>
      <c r="C100" s="24">
        <f t="shared" si="1"/>
        <v>2800</v>
      </c>
      <c r="D100" s="24">
        <f t="shared" si="2"/>
        <v>3.5714285714285716</v>
      </c>
      <c r="E100" s="24">
        <f t="shared" si="3"/>
        <v>88</v>
      </c>
      <c r="F100" s="24">
        <v>88</v>
      </c>
    </row>
    <row r="101" spans="1:6" ht="16.5" x14ac:dyDescent="0.2">
      <c r="A101" s="24" t="s">
        <v>30</v>
      </c>
      <c r="B101" s="24" t="s">
        <v>42</v>
      </c>
      <c r="C101" s="24">
        <f t="shared" si="1"/>
        <v>8000</v>
      </c>
      <c r="D101" s="24">
        <f t="shared" si="2"/>
        <v>1.25</v>
      </c>
      <c r="E101" s="24">
        <f t="shared" si="3"/>
        <v>31</v>
      </c>
      <c r="F101" s="24">
        <v>31</v>
      </c>
    </row>
    <row r="102" spans="1:6" ht="16.5" x14ac:dyDescent="0.2">
      <c r="A102" s="24" t="s">
        <v>24</v>
      </c>
      <c r="B102" s="24" t="s">
        <v>42</v>
      </c>
      <c r="C102" s="24">
        <f t="shared" si="1"/>
        <v>8000</v>
      </c>
      <c r="D102" s="24">
        <f t="shared" si="2"/>
        <v>1.25</v>
      </c>
      <c r="E102" s="24">
        <f t="shared" si="3"/>
        <v>31</v>
      </c>
      <c r="F102" s="24">
        <v>31</v>
      </c>
    </row>
    <row r="103" spans="1:6" ht="16.5" x14ac:dyDescent="0.2">
      <c r="A103" s="24" t="s">
        <v>29</v>
      </c>
      <c r="B103" s="24" t="s">
        <v>39</v>
      </c>
      <c r="C103" s="24">
        <f t="shared" si="1"/>
        <v>200</v>
      </c>
      <c r="D103" s="24">
        <f t="shared" si="2"/>
        <v>50</v>
      </c>
      <c r="E103" s="24">
        <f t="shared" si="3"/>
        <v>1234</v>
      </c>
      <c r="F103" s="24">
        <v>1234</v>
      </c>
    </row>
    <row r="104" spans="1:6" ht="16.5" x14ac:dyDescent="0.2">
      <c r="A104" s="24" t="s">
        <v>31</v>
      </c>
      <c r="B104" s="24" t="s">
        <v>39</v>
      </c>
      <c r="C104" s="24">
        <f t="shared" si="1"/>
        <v>200</v>
      </c>
      <c r="D104" s="24">
        <f t="shared" si="2"/>
        <v>50</v>
      </c>
      <c r="E104" s="24">
        <f t="shared" si="3"/>
        <v>1234</v>
      </c>
      <c r="F104" s="24">
        <v>1234</v>
      </c>
    </row>
    <row r="105" spans="1:6" ht="16.5" x14ac:dyDescent="0.2">
      <c r="A105" s="24" t="s">
        <v>33</v>
      </c>
      <c r="B105" s="24" t="s">
        <v>40</v>
      </c>
      <c r="C105" s="24">
        <f t="shared" si="1"/>
        <v>600</v>
      </c>
      <c r="D105" s="24">
        <f t="shared" si="2"/>
        <v>16.666666666666668</v>
      </c>
      <c r="E105" s="24">
        <f t="shared" si="3"/>
        <v>411</v>
      </c>
      <c r="F105" s="24">
        <v>411</v>
      </c>
    </row>
    <row r="106" spans="1:6" ht="16.5" x14ac:dyDescent="0.2">
      <c r="A106" s="24" t="s">
        <v>18</v>
      </c>
      <c r="B106" s="24" t="s">
        <v>40</v>
      </c>
      <c r="C106" s="24">
        <f t="shared" si="1"/>
        <v>600</v>
      </c>
      <c r="D106" s="24">
        <f t="shared" si="2"/>
        <v>16.666666666666668</v>
      </c>
      <c r="E106" s="24">
        <f t="shared" si="3"/>
        <v>411</v>
      </c>
      <c r="F106" s="24">
        <v>411</v>
      </c>
    </row>
    <row r="107" spans="1:6" ht="16.5" x14ac:dyDescent="0.2">
      <c r="A107" s="24" t="s">
        <v>23</v>
      </c>
      <c r="B107" s="24" t="s">
        <v>84</v>
      </c>
      <c r="C107" s="24">
        <f t="shared" si="1"/>
        <v>2800</v>
      </c>
      <c r="D107" s="24">
        <f t="shared" si="2"/>
        <v>3.5714285714285716</v>
      </c>
      <c r="E107" s="24">
        <f t="shared" si="3"/>
        <v>88</v>
      </c>
      <c r="F107" s="24">
        <v>88</v>
      </c>
    </row>
    <row r="108" spans="1:6" ht="16.5" x14ac:dyDescent="0.2">
      <c r="A108" s="24" t="s">
        <v>25</v>
      </c>
      <c r="B108" s="24" t="s">
        <v>42</v>
      </c>
      <c r="C108" s="24">
        <f t="shared" si="1"/>
        <v>8000</v>
      </c>
      <c r="D108" s="24">
        <f t="shared" si="2"/>
        <v>1.25</v>
      </c>
      <c r="E108" s="24">
        <f t="shared" si="3"/>
        <v>31</v>
      </c>
      <c r="F108" s="24">
        <v>31</v>
      </c>
    </row>
    <row r="109" spans="1:6" ht="16.5" x14ac:dyDescent="0.2">
      <c r="A109" s="24" t="s">
        <v>21</v>
      </c>
      <c r="B109" s="24" t="s">
        <v>42</v>
      </c>
      <c r="C109" s="24">
        <f t="shared" si="1"/>
        <v>8000</v>
      </c>
      <c r="D109" s="24">
        <f t="shared" si="2"/>
        <v>1.25</v>
      </c>
      <c r="E109" s="24">
        <f t="shared" si="3"/>
        <v>31</v>
      </c>
      <c r="F109" s="24">
        <v>31</v>
      </c>
    </row>
    <row r="110" spans="1:6" ht="16.5" x14ac:dyDescent="0.2">
      <c r="A110" s="24" t="s">
        <v>19</v>
      </c>
      <c r="B110" s="24" t="s">
        <v>39</v>
      </c>
      <c r="C110" s="24">
        <f t="shared" si="1"/>
        <v>200</v>
      </c>
      <c r="D110" s="24">
        <f t="shared" si="2"/>
        <v>50</v>
      </c>
      <c r="E110" s="24">
        <f t="shared" si="3"/>
        <v>1234</v>
      </c>
      <c r="F110" s="24">
        <v>1234</v>
      </c>
    </row>
    <row r="111" spans="1:6" ht="16.5" x14ac:dyDescent="0.2">
      <c r="A111" s="24" t="s">
        <v>32</v>
      </c>
      <c r="B111" s="24" t="s">
        <v>39</v>
      </c>
      <c r="C111" s="24">
        <f t="shared" si="1"/>
        <v>200</v>
      </c>
      <c r="D111" s="24">
        <f t="shared" si="2"/>
        <v>50</v>
      </c>
      <c r="E111" s="24">
        <f t="shared" si="3"/>
        <v>1234</v>
      </c>
      <c r="F111" s="24">
        <v>1234</v>
      </c>
    </row>
    <row r="112" spans="1:6" ht="16.5" x14ac:dyDescent="0.2">
      <c r="A112" s="24" t="s">
        <v>34</v>
      </c>
      <c r="B112" s="24" t="s">
        <v>40</v>
      </c>
      <c r="C112" s="24">
        <f t="shared" si="1"/>
        <v>600</v>
      </c>
      <c r="D112" s="24">
        <f t="shared" si="2"/>
        <v>16.666666666666668</v>
      </c>
      <c r="E112" s="24">
        <f t="shared" si="3"/>
        <v>411</v>
      </c>
      <c r="F112" s="24">
        <v>411</v>
      </c>
    </row>
    <row r="113" spans="1:6" ht="16.5" x14ac:dyDescent="0.2">
      <c r="A113" s="24" t="s">
        <v>17</v>
      </c>
      <c r="B113" s="24" t="s">
        <v>40</v>
      </c>
      <c r="C113" s="24">
        <f t="shared" si="1"/>
        <v>600</v>
      </c>
      <c r="D113" s="24">
        <f t="shared" si="2"/>
        <v>16.666666666666668</v>
      </c>
      <c r="E113" s="24">
        <f t="shared" si="3"/>
        <v>411</v>
      </c>
      <c r="F113" s="24">
        <v>411</v>
      </c>
    </row>
    <row r="114" spans="1:6" ht="16.5" x14ac:dyDescent="0.2">
      <c r="A114" s="24" t="s">
        <v>28</v>
      </c>
      <c r="B114" s="24" t="s">
        <v>84</v>
      </c>
      <c r="C114" s="24">
        <f t="shared" si="1"/>
        <v>2800</v>
      </c>
      <c r="D114" s="24">
        <f t="shared" si="2"/>
        <v>3.5714285714285716</v>
      </c>
      <c r="E114" s="24">
        <f t="shared" si="3"/>
        <v>88</v>
      </c>
      <c r="F114" s="24">
        <v>88</v>
      </c>
    </row>
    <row r="115" spans="1:6" ht="16.5" x14ac:dyDescent="0.2">
      <c r="A115" s="24" t="s">
        <v>83</v>
      </c>
      <c r="B115" s="24" t="s">
        <v>41</v>
      </c>
      <c r="C115" s="24">
        <f t="shared" si="1"/>
        <v>2800</v>
      </c>
      <c r="D115" s="24">
        <f t="shared" si="2"/>
        <v>3.5714285714285716</v>
      </c>
      <c r="E115" s="24">
        <f t="shared" si="3"/>
        <v>88</v>
      </c>
      <c r="F115" s="24">
        <v>88</v>
      </c>
    </row>
    <row r="116" spans="1:6" ht="16.5" x14ac:dyDescent="0.2">
      <c r="A116" s="24" t="s">
        <v>26</v>
      </c>
      <c r="B116" s="24" t="s">
        <v>42</v>
      </c>
      <c r="C116" s="24">
        <f t="shared" si="1"/>
        <v>8000</v>
      </c>
      <c r="D116" s="24">
        <f t="shared" si="2"/>
        <v>1.25</v>
      </c>
      <c r="E116" s="24">
        <f t="shared" si="3"/>
        <v>31</v>
      </c>
      <c r="F116" s="24">
        <v>31</v>
      </c>
    </row>
    <row r="117" spans="1:6" ht="16.5" x14ac:dyDescent="0.2">
      <c r="A117" s="24" t="s">
        <v>16</v>
      </c>
      <c r="B117" s="24" t="s">
        <v>42</v>
      </c>
      <c r="C117" s="24">
        <f t="shared" si="1"/>
        <v>8000</v>
      </c>
      <c r="D117" s="24">
        <f t="shared" si="2"/>
        <v>1.25</v>
      </c>
      <c r="E117" s="24">
        <f t="shared" si="3"/>
        <v>31</v>
      </c>
      <c r="F117" s="24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文档说明</vt:lpstr>
      <vt:lpstr>卡牌测试</vt:lpstr>
      <vt:lpstr>嘉年华</vt:lpstr>
      <vt:lpstr>其他礼包</vt:lpstr>
      <vt:lpstr>时间节奏</vt:lpstr>
      <vt:lpstr>地狱道任务</vt:lpstr>
      <vt:lpstr>主线任务</vt:lpstr>
      <vt:lpstr>货架</vt:lpstr>
      <vt:lpstr>卡牌投放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2019-11-12T09:24:34Z</dcterms:modified>
</cp:coreProperties>
</file>