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7A0E1B73-62A3-4406-9B13-08FBFAB6C5E8}" xr6:coauthVersionLast="31" xr6:coauthVersionMax="31" xr10:uidLastSave="{00000000-0000-0000-0000-000000000000}"/>
  <bookViews>
    <workbookView xWindow="0" yWindow="0" windowWidth="20730" windowHeight="11760" firstSheet="3" activeTab="5" xr2:uid="{00000000-000D-0000-FFFF-FFFF00000000}"/>
  </bookViews>
  <sheets>
    <sheet name="游戏前10天游戏内容" sheetId="4" state="hidden" r:id="rId1"/>
    <sheet name="活动" sheetId="5" state="hidden" r:id="rId2"/>
    <sheet name="功能开启节奏及引导说明" sheetId="6" state="hidden" r:id="rId3"/>
    <sheet name="INDEX" sheetId="10" r:id="rId4"/>
    <sheet name="战斗属性" sheetId="7" r:id="rId5"/>
    <sheet name="CR兵种克制" sheetId="9" r:id="rId6"/>
  </sheets>
  <definedNames>
    <definedName name="品质名称">INDEX!$A$3:$A$6</definedName>
    <definedName name="移速名称">INDEX!$D$3:$D$6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4" i="9" l="1"/>
  <c r="K63" i="9"/>
  <c r="K61" i="9"/>
  <c r="K60" i="9"/>
  <c r="K59" i="9"/>
  <c r="K58" i="9"/>
  <c r="K57" i="9"/>
  <c r="K55" i="9"/>
  <c r="K54" i="9"/>
  <c r="I53" i="9"/>
  <c r="K48" i="9"/>
  <c r="K44" i="9"/>
  <c r="K40" i="9"/>
  <c r="K38" i="9"/>
  <c r="K36" i="9"/>
  <c r="K34" i="9"/>
  <c r="K33" i="9"/>
  <c r="K32" i="9"/>
  <c r="K28" i="9"/>
  <c r="K27" i="9"/>
  <c r="K26" i="9"/>
  <c r="K25" i="9"/>
  <c r="K24" i="9"/>
  <c r="K22" i="9"/>
  <c r="K21" i="9"/>
  <c r="K18" i="9"/>
  <c r="K16" i="9"/>
  <c r="K15" i="9"/>
  <c r="K14" i="9" l="1"/>
  <c r="K12" i="9" l="1"/>
  <c r="K11" i="9"/>
  <c r="K10" i="9"/>
  <c r="K9" i="9" l="1"/>
  <c r="K8" i="9"/>
  <c r="K6" i="9" l="1"/>
  <c r="K5" i="9"/>
  <c r="E6" i="10"/>
  <c r="E5" i="10"/>
  <c r="E4" i="10"/>
  <c r="E3" i="10"/>
  <c r="K4" i="9"/>
</calcChain>
</file>

<file path=xl/sharedStrings.xml><?xml version="1.0" encoding="utf-8"?>
<sst xmlns="http://schemas.openxmlformats.org/spreadsheetml/2006/main" count="924" uniqueCount="554">
  <si>
    <t>说明：以下内容是对免费玩家前15天游戏内容的设计说明</t>
    <phoneticPr fontId="5" type="noConversion"/>
  </si>
  <si>
    <t>天数</t>
    <phoneticPr fontId="5" type="noConversion"/>
  </si>
  <si>
    <t>开启系统</t>
    <phoneticPr fontId="5" type="noConversion"/>
  </si>
  <si>
    <t>玩法描述</t>
    <phoneticPr fontId="5" type="noConversion"/>
  </si>
  <si>
    <t>第1天</t>
    <phoneticPr fontId="5" type="noConversion"/>
  </si>
  <si>
    <t>详见“功能开启节奏及引导说明”</t>
    <phoneticPr fontId="5" type="noConversion"/>
  </si>
  <si>
    <t>第2天</t>
  </si>
  <si>
    <t>第一天装备强化消耗一定量金币后，在第二天感到稀缺，此时开启金币副本和金库；
由于金币副本是挂机玩法，且时间较短无法充实玩家的游戏感受，所以新增别的玩法。
第二天玩家对于主线推图的动力逐渐下降，此时开启精英关卡和装备镶嵌，用来提升玩家推图的动力。
玩家推图（扫荡）动力提升的同时，体力消耗也会增加，此时需要一个补充体力的功能（钓鱼）。</t>
    <phoneticPr fontId="5" type="noConversion"/>
  </si>
  <si>
    <t>第3天</t>
  </si>
  <si>
    <t>第三天开始升级速度放缓，此时开启经验副本，以缓解玩家的升级压力。
为了保证玩家持续的新鲜感，同时吸引更多玩家参与到地宫的争夺，配套开启一个地宫玩法（挖宝），同时开启一个挖宝掉落材料的消耗功能（装备洗炼）。
第三天时玩家在精英本中获得一些宝石，了解了镶嵌玩法，能够激发玩家去下一个章节推图。</t>
    <phoneticPr fontId="5" type="noConversion"/>
  </si>
  <si>
    <t>第4天</t>
  </si>
  <si>
    <t>到第四天，部分玩家通过宝藏抽奖，永恒之塔掉落和兑换、藏宝地宫掉落获得一定量装备的积累，龙晶产生稀缺，此时开放一个获取龙晶的小玩法（神秘遗迹）</t>
    <phoneticPr fontId="5" type="noConversion"/>
  </si>
  <si>
    <t>第5天</t>
  </si>
  <si>
    <t>第五天单人玩法偏多，逐渐开始有疲倦感，增加一个随机性的培养玩法（装备附魔）和一个对应产出的多人组队玩法，刺激用户交友和持续在线。</t>
    <phoneticPr fontId="5" type="noConversion"/>
  </si>
  <si>
    <t>第6天</t>
  </si>
  <si>
    <t>第六天等级升级很慢了，技能点对应提升技能提升性价比降低，重新开启一个新的消耗技能点的功能（消耗补充），提升玩家对于技能点的需求（技能图腾，已修改为消耗技能点）。</t>
    <phoneticPr fontId="5" type="noConversion"/>
  </si>
  <si>
    <t>第7天</t>
  </si>
  <si>
    <t>第七天玩家对于怒翼的激活，升级已经有一定的了解，此时再开启怒翼升星和怒翼羁绊，增强玩家对于怒翼（荣誉）的追求感。</t>
    <phoneticPr fontId="5" type="noConversion"/>
  </si>
  <si>
    <t>第8天</t>
  </si>
  <si>
    <t>第八天开启一个新的培养玩法，为运营和后续活动产出做准备。</t>
    <phoneticPr fontId="5" type="noConversion"/>
  </si>
  <si>
    <t>第9天</t>
  </si>
  <si>
    <t>第九天角色属性培养到达一定阶段，此时开启一个新维度的角色培养玩法（角色进阶），同时开启对应产出（角色试炼），对玩家战力进行验证。</t>
    <phoneticPr fontId="5" type="noConversion"/>
  </si>
  <si>
    <t>第10天</t>
  </si>
  <si>
    <t>第十天角色培养玩法基本开启完毕，此时开启一个重度PVP玩法（血战到底），让高端玩家得到充足的炫耀和更高的战力追求。</t>
    <phoneticPr fontId="5" type="noConversion"/>
  </si>
  <si>
    <t>第15天</t>
    <phoneticPr fontId="5" type="noConversion"/>
  </si>
  <si>
    <t>玩家的属性再次进入一个稳定成长期，此时开启技能符文可以明显提高战斗时的技能效果，让玩家产生新的培养追求点，同时开启新的战力验证玩法（符文秘境）。</t>
    <phoneticPr fontId="5" type="noConversion"/>
  </si>
  <si>
    <t>基础培养玩法：装备强化（消耗金币）
玩法分三条线路：
       第一条是活动（十连抽）和永恒之塔，目标是获取更高阶的装备；
       第二条是PVE玩法，主线副本，目标是神启、
       第三条是PVP玩法，竞技场排名和藏宝地宫，目标是培养怒翼；</t>
    <phoneticPr fontId="5" type="noConversion"/>
  </si>
  <si>
    <t>红框内容表示玩法闭环</t>
    <phoneticPr fontId="5" type="noConversion"/>
  </si>
  <si>
    <t>编号</t>
    <phoneticPr fontId="5" type="noConversion"/>
  </si>
  <si>
    <t>系统</t>
    <phoneticPr fontId="5" type="noConversion"/>
  </si>
  <si>
    <t>开启条件</t>
    <phoneticPr fontId="5" type="noConversion"/>
  </si>
  <si>
    <t>开启等级</t>
    <phoneticPr fontId="5" type="noConversion"/>
  </si>
  <si>
    <t>是否引导</t>
    <phoneticPr fontId="5" type="noConversion"/>
  </si>
  <si>
    <t>引导思路</t>
    <phoneticPr fontId="5" type="noConversion"/>
  </si>
  <si>
    <t>免费玩家</t>
    <phoneticPr fontId="5" type="noConversion"/>
  </si>
  <si>
    <t>重新规划后等级</t>
    <phoneticPr fontId="5" type="noConversion"/>
  </si>
  <si>
    <t>VIP付费玩家等级</t>
    <phoneticPr fontId="5" type="noConversion"/>
  </si>
  <si>
    <t>等级</t>
    <phoneticPr fontId="5" type="noConversion"/>
  </si>
  <si>
    <t>开启功能</t>
    <phoneticPr fontId="5" type="noConversion"/>
  </si>
  <si>
    <t>任务-主线</t>
    <phoneticPr fontId="5" type="noConversion"/>
  </si>
  <si>
    <t>默认</t>
    <phoneticPr fontId="5" type="noConversion"/>
  </si>
  <si>
    <t>否</t>
    <phoneticPr fontId="5" type="noConversion"/>
  </si>
  <si>
    <t>1级</t>
    <phoneticPr fontId="5" type="noConversion"/>
  </si>
  <si>
    <t>任务-主线</t>
  </si>
  <si>
    <t>主线-战役</t>
  </si>
  <si>
    <t>主线-星级奖励</t>
  </si>
  <si>
    <t>角色-信息</t>
  </si>
  <si>
    <t>角色-货币</t>
  </si>
  <si>
    <t>装备-预览</t>
  </si>
  <si>
    <t>设置</t>
  </si>
  <si>
    <t>手机、微信认证</t>
  </si>
  <si>
    <t>聊天</t>
  </si>
  <si>
    <t>邮件</t>
  </si>
  <si>
    <t>助手</t>
  </si>
  <si>
    <t>背包</t>
  </si>
  <si>
    <t>背包-合成</t>
  </si>
  <si>
    <t>任务-支线</t>
    <phoneticPr fontId="5" type="noConversion"/>
  </si>
  <si>
    <t>角色9级</t>
    <phoneticPr fontId="5" type="noConversion"/>
  </si>
  <si>
    <t>2级</t>
  </si>
  <si>
    <t>任务-日常</t>
    <phoneticPr fontId="5" type="noConversion"/>
  </si>
  <si>
    <t>角色25级</t>
    <phoneticPr fontId="5" type="noConversion"/>
  </si>
  <si>
    <t>3级</t>
  </si>
  <si>
    <t>技能-升级</t>
    <phoneticPr fontId="5" type="noConversion"/>
  </si>
  <si>
    <t>主线-战役</t>
    <phoneticPr fontId="5" type="noConversion"/>
  </si>
  <si>
    <t>默认</t>
  </si>
  <si>
    <t>4级</t>
  </si>
  <si>
    <t>主线-星级奖励</t>
    <phoneticPr fontId="5" type="noConversion"/>
  </si>
  <si>
    <t>5级</t>
  </si>
  <si>
    <t>技能-重复引导技能升级（技能加成）</t>
    <phoneticPr fontId="5" type="noConversion"/>
  </si>
  <si>
    <t>活动-首充豪礼</t>
    <phoneticPr fontId="5" type="noConversion"/>
  </si>
  <si>
    <t>幸运轮盘</t>
    <phoneticPr fontId="5" type="noConversion"/>
  </si>
  <si>
    <t>奖励-等级礼</t>
  </si>
  <si>
    <t>奖励-礼品码</t>
  </si>
  <si>
    <t>奖励-吃大餐</t>
  </si>
  <si>
    <t>奖励-福利礼</t>
  </si>
  <si>
    <t>充值</t>
  </si>
  <si>
    <t>会员</t>
  </si>
  <si>
    <t>主线-精英副本</t>
    <phoneticPr fontId="5" type="noConversion"/>
  </si>
  <si>
    <t>角色32级</t>
    <phoneticPr fontId="5" type="noConversion"/>
  </si>
  <si>
    <t>是</t>
    <phoneticPr fontId="5" type="noConversion"/>
  </si>
  <si>
    <t>精英副本开启后，需要引导玩家战斗→获取宝石碎片→合成宝石→镶嵌宝石→引导玩家继续打精英</t>
    <phoneticPr fontId="5" type="noConversion"/>
  </si>
  <si>
    <t>6级</t>
  </si>
  <si>
    <t>活动-命运宝藏</t>
  </si>
  <si>
    <t>装备-套装合成</t>
    <phoneticPr fontId="5" type="noConversion"/>
  </si>
  <si>
    <t>主线-扫荡</t>
    <phoneticPr fontId="5" type="noConversion"/>
  </si>
  <si>
    <t>角色14级</t>
    <phoneticPr fontId="5" type="noConversion"/>
  </si>
  <si>
    <t>在引导精炼过程中顺便引导玩家进行扫荡</t>
    <phoneticPr fontId="5" type="noConversion"/>
  </si>
  <si>
    <t>7级</t>
  </si>
  <si>
    <t>自动战斗</t>
  </si>
  <si>
    <t>装备-强化</t>
  </si>
  <si>
    <t>主线-神秘遗迹</t>
    <phoneticPr fontId="5" type="noConversion"/>
  </si>
  <si>
    <t>角色42级</t>
    <phoneticPr fontId="5" type="noConversion"/>
  </si>
  <si>
    <t>引导玩家进入战斗和邀请公会好友</t>
    <phoneticPr fontId="5" type="noConversion"/>
  </si>
  <si>
    <t>8级</t>
  </si>
  <si>
    <t>活动-明日领取</t>
    <phoneticPr fontId="5" type="noConversion"/>
  </si>
  <si>
    <t>奖励-在线礼</t>
    <phoneticPr fontId="5" type="noConversion"/>
  </si>
  <si>
    <t>奖励-签到礼</t>
  </si>
  <si>
    <t>奖励-七日礼</t>
  </si>
  <si>
    <t>奖励-在线礼</t>
  </si>
  <si>
    <t>角色7级</t>
    <phoneticPr fontId="5" type="noConversion"/>
  </si>
  <si>
    <t>9级</t>
  </si>
  <si>
    <t>任务-支线</t>
  </si>
  <si>
    <t>活动-七日目标</t>
  </si>
  <si>
    <t>大富翁</t>
    <phoneticPr fontId="5" type="noConversion"/>
  </si>
  <si>
    <t>10级</t>
  </si>
  <si>
    <t>成就</t>
    <phoneticPr fontId="5" type="noConversion"/>
  </si>
  <si>
    <t>七日礼</t>
    <phoneticPr fontId="5" type="noConversion"/>
  </si>
  <si>
    <t>吃大餐</t>
    <phoneticPr fontId="5" type="noConversion"/>
  </si>
  <si>
    <t>战力礼</t>
    <phoneticPr fontId="5" type="noConversion"/>
  </si>
  <si>
    <t>助手</t>
    <phoneticPr fontId="5" type="noConversion"/>
  </si>
  <si>
    <t>11级</t>
  </si>
  <si>
    <t>装备-精炼</t>
    <phoneticPr fontId="5" type="noConversion"/>
  </si>
  <si>
    <t>角色5级</t>
    <phoneticPr fontId="5" type="noConversion"/>
  </si>
  <si>
    <t>12级</t>
  </si>
  <si>
    <t>奖励-礼品码</t>
    <phoneticPr fontId="5" type="noConversion"/>
  </si>
  <si>
    <t>13级</t>
  </si>
  <si>
    <t>奖励-吃大餐</t>
    <phoneticPr fontId="5" type="noConversion"/>
  </si>
  <si>
    <t>14级</t>
  </si>
  <si>
    <t>怒翼-激活</t>
  </si>
  <si>
    <t>怒翼-升级</t>
  </si>
  <si>
    <t>竞技-竞技场</t>
  </si>
  <si>
    <t>商城-荣誉</t>
  </si>
  <si>
    <t>怒翼-升星</t>
  </si>
  <si>
    <t>奖励-福利礼</t>
    <phoneticPr fontId="5" type="noConversion"/>
  </si>
  <si>
    <t>15级</t>
  </si>
  <si>
    <t>活动-广告推送</t>
    <phoneticPr fontId="5" type="noConversion"/>
  </si>
  <si>
    <t>精彩活动</t>
    <phoneticPr fontId="5" type="noConversion"/>
  </si>
  <si>
    <t>角色-信息</t>
    <phoneticPr fontId="5" type="noConversion"/>
  </si>
  <si>
    <t>16级</t>
  </si>
  <si>
    <t>角色-货币</t>
    <phoneticPr fontId="5" type="noConversion"/>
  </si>
  <si>
    <t>17级</t>
  </si>
  <si>
    <t>扫荡</t>
    <phoneticPr fontId="5" type="noConversion"/>
  </si>
  <si>
    <t>角色-属性石</t>
    <phoneticPr fontId="5" type="noConversion"/>
  </si>
  <si>
    <t>角色50级</t>
    <phoneticPr fontId="5" type="noConversion"/>
  </si>
  <si>
    <t>18级</t>
  </si>
  <si>
    <t>社交-好友</t>
  </si>
  <si>
    <t>社交-附近玩家</t>
  </si>
  <si>
    <t>角色-进阶</t>
    <phoneticPr fontId="5" type="noConversion"/>
  </si>
  <si>
    <t>角色52级</t>
    <phoneticPr fontId="5" type="noConversion"/>
  </si>
  <si>
    <t>引导玩家进入角色试炼→引导玩家进阶一次→继续引导玩家进入角色试炼</t>
    <phoneticPr fontId="5" type="noConversion"/>
  </si>
  <si>
    <t>19级</t>
  </si>
  <si>
    <t>装备-预览</t>
    <phoneticPr fontId="5" type="noConversion"/>
  </si>
  <si>
    <t>20级</t>
  </si>
  <si>
    <t>装备-合成（套装）</t>
    <phoneticPr fontId="5" type="noConversion"/>
  </si>
  <si>
    <t>角色6级</t>
    <phoneticPr fontId="5" type="noConversion"/>
  </si>
  <si>
    <t>装备合成配合命运宝藏的引导流程进行  获取装备→合成装备→战斗验证</t>
    <phoneticPr fontId="5" type="noConversion"/>
  </si>
  <si>
    <t>21级</t>
  </si>
  <si>
    <t>休闲-金库</t>
  </si>
  <si>
    <t>装备-强化</t>
    <phoneticPr fontId="5" type="noConversion"/>
  </si>
  <si>
    <t>引导强化→引导战斗验证</t>
    <phoneticPr fontId="5" type="noConversion"/>
  </si>
  <si>
    <t>22级</t>
  </si>
  <si>
    <t>装备-升星</t>
    <phoneticPr fontId="5" type="noConversion"/>
  </si>
  <si>
    <t>社交-公会（膜拜，红包，商店，神兽，任务）</t>
    <phoneticPr fontId="5" type="noConversion"/>
  </si>
  <si>
    <t>竞技-公会战</t>
  </si>
  <si>
    <t>角色11级</t>
    <phoneticPr fontId="5" type="noConversion"/>
  </si>
  <si>
    <t>分别在角色11级和14级时引导2次，一次是直接获取了材料后精炼，一次是材料不够通过材料图标里的获取来源扫荡以后获取材料然后立刻可以精炼</t>
    <phoneticPr fontId="5" type="noConversion"/>
  </si>
  <si>
    <t>23级</t>
  </si>
  <si>
    <t>社交-王者殿堂</t>
    <phoneticPr fontId="5" type="noConversion"/>
  </si>
  <si>
    <t>角色28级</t>
    <phoneticPr fontId="5" type="noConversion"/>
  </si>
  <si>
    <t>24级</t>
  </si>
  <si>
    <t>装备-洗炼</t>
    <phoneticPr fontId="5" type="noConversion"/>
  </si>
  <si>
    <t>角色40级</t>
    <phoneticPr fontId="5" type="noConversion"/>
  </si>
  <si>
    <t>先开启装备洗练，引导玩家洗练1次→引导玩家去挖宝→挖完宝以后继续引导玩家洗练一次装备</t>
    <phoneticPr fontId="5" type="noConversion"/>
  </si>
  <si>
    <t>25级</t>
  </si>
  <si>
    <t>宠物</t>
    <phoneticPr fontId="5" type="noConversion"/>
  </si>
  <si>
    <t>宠物升级</t>
    <phoneticPr fontId="5" type="noConversion"/>
  </si>
  <si>
    <t>装备-附魔</t>
    <phoneticPr fontId="5" type="noConversion"/>
  </si>
  <si>
    <t>角色44级</t>
    <phoneticPr fontId="5" type="noConversion"/>
  </si>
  <si>
    <t>引导开启守护主城，当玩家第一次从守护主城里面出来时继续引导玩家去附魔（需要注意，第一次引导玩家进入守护主城，不要强制要求玩家进入，引导入口即可，当玩家第一次次从守护主城里面出来的时候再引导附魔）</t>
    <phoneticPr fontId="5" type="noConversion"/>
  </si>
  <si>
    <t>26级</t>
  </si>
  <si>
    <t>休闲-金库</t>
    <phoneticPr fontId="5" type="noConversion"/>
  </si>
  <si>
    <t>装备-镶嵌</t>
    <phoneticPr fontId="5" type="noConversion"/>
  </si>
  <si>
    <t>27级</t>
  </si>
  <si>
    <t>日常</t>
    <phoneticPr fontId="5" type="noConversion"/>
  </si>
  <si>
    <t>角色4级</t>
    <phoneticPr fontId="5" type="noConversion"/>
  </si>
  <si>
    <t>需要引导玩家升级技能，然后继续强制引导玩家去战斗验证，最好能让玩家体验出明显的成长感</t>
    <phoneticPr fontId="5" type="noConversion"/>
  </si>
  <si>
    <t>28级</t>
  </si>
  <si>
    <t>竞技-藏宝地宫</t>
    <phoneticPr fontId="5" type="noConversion"/>
  </si>
  <si>
    <t>技能-图腾</t>
    <phoneticPr fontId="5" type="noConversion"/>
  </si>
  <si>
    <t>角色46级</t>
    <phoneticPr fontId="5" type="noConversion"/>
  </si>
  <si>
    <t>引导玩家去升级图腾</t>
    <phoneticPr fontId="5" type="noConversion"/>
  </si>
  <si>
    <t>29级</t>
  </si>
  <si>
    <t>技能-符文</t>
    <phoneticPr fontId="5" type="noConversion"/>
  </si>
  <si>
    <t>角色60级</t>
    <phoneticPr fontId="5" type="noConversion"/>
  </si>
  <si>
    <t>符文秘境开启后，需要引导玩家战斗→获取符文碎片→去背包合成符文→去镶嵌符文</t>
    <phoneticPr fontId="5" type="noConversion"/>
  </si>
  <si>
    <t>30级</t>
  </si>
  <si>
    <t>精彩副本(宠物)</t>
    <phoneticPr fontId="5" type="noConversion"/>
  </si>
  <si>
    <t>怒翼-激活</t>
    <phoneticPr fontId="5" type="noConversion"/>
  </si>
  <si>
    <t>角色18级</t>
    <phoneticPr fontId="5" type="noConversion"/>
  </si>
  <si>
    <t>竞技场战斗引导→领取日常积分奖励→购买荣誉商城的怒翼碎片（想办法让玩家可以买得起）→去激活第一个怒翼→升级第一个怒翼→去战斗验证，并将怒翼战斗中展开的效果提示明显一些；（引导闭环）</t>
    <phoneticPr fontId="5" type="noConversion"/>
  </si>
  <si>
    <t>31级</t>
  </si>
  <si>
    <t>熔炼</t>
    <phoneticPr fontId="5" type="noConversion"/>
  </si>
  <si>
    <t>魔晶商城</t>
    <phoneticPr fontId="5" type="noConversion"/>
  </si>
  <si>
    <t>怒翼-升级</t>
    <phoneticPr fontId="5" type="noConversion"/>
  </si>
  <si>
    <t>第2天</t>
    <phoneticPr fontId="5" type="noConversion"/>
  </si>
  <si>
    <t>32级</t>
  </si>
  <si>
    <t>排行</t>
  </si>
  <si>
    <t>怒翼-升星</t>
    <phoneticPr fontId="5" type="noConversion"/>
  </si>
  <si>
    <t>角色48级</t>
    <phoneticPr fontId="5" type="noConversion"/>
  </si>
  <si>
    <t>引导玩家查看怒翼升星界面</t>
    <phoneticPr fontId="5" type="noConversion"/>
  </si>
  <si>
    <t>33级</t>
  </si>
  <si>
    <t>冒险-守护主城（组队）</t>
  </si>
  <si>
    <t>挖宝</t>
    <phoneticPr fontId="5" type="noConversion"/>
  </si>
  <si>
    <t>休闲-答题</t>
    <phoneticPr fontId="5" type="noConversion"/>
  </si>
  <si>
    <t>怒翼-羁绊</t>
    <phoneticPr fontId="5" type="noConversion"/>
  </si>
  <si>
    <t>引导玩家查看怒翼羁绊界面</t>
    <phoneticPr fontId="5" type="noConversion"/>
  </si>
  <si>
    <t>34级</t>
  </si>
  <si>
    <t>冒险-经验副本（组队）</t>
  </si>
  <si>
    <t>冒险-永恒之塔</t>
    <phoneticPr fontId="5" type="noConversion"/>
  </si>
  <si>
    <t>引导玩家打完永恒之塔第一关→引导玩家升星→继续引导玩家打永恒之塔第二关</t>
    <phoneticPr fontId="5" type="noConversion"/>
  </si>
  <si>
    <t>35级</t>
  </si>
  <si>
    <t>冰火战场</t>
    <phoneticPr fontId="5" type="noConversion"/>
  </si>
  <si>
    <t>冒险-角色试炼</t>
    <phoneticPr fontId="5" type="noConversion"/>
  </si>
  <si>
    <t>36级</t>
  </si>
  <si>
    <t>主线-精英副本</t>
  </si>
  <si>
    <t>装备-镶嵌</t>
  </si>
  <si>
    <t>背包-合成</t>
    <phoneticPr fontId="5" type="noConversion"/>
  </si>
  <si>
    <t>冒险-符文秘境</t>
    <phoneticPr fontId="5" type="noConversion"/>
  </si>
  <si>
    <t>37级</t>
  </si>
  <si>
    <t>休闲-钓鱼</t>
  </si>
  <si>
    <t>宠物突破</t>
    <phoneticPr fontId="5" type="noConversion"/>
  </si>
  <si>
    <t>精彩副本(怒翼)</t>
    <phoneticPr fontId="5" type="noConversion"/>
  </si>
  <si>
    <t>冒险-守护主城（组队）</t>
    <phoneticPr fontId="5" type="noConversion"/>
  </si>
  <si>
    <t>第3天</t>
    <phoneticPr fontId="5" type="noConversion"/>
  </si>
  <si>
    <t>38级</t>
  </si>
  <si>
    <t>公会祝福（公会大致到3级）</t>
    <phoneticPr fontId="5" type="noConversion"/>
  </si>
  <si>
    <t>冒险-金币副本（组队）</t>
    <phoneticPr fontId="5" type="noConversion"/>
  </si>
  <si>
    <t>角色33级</t>
    <phoneticPr fontId="5" type="noConversion"/>
  </si>
  <si>
    <t>引导玩家打开金币副本</t>
    <phoneticPr fontId="5" type="noConversion"/>
  </si>
  <si>
    <t>39级</t>
  </si>
  <si>
    <t>冒险-经验副本（组队）</t>
    <phoneticPr fontId="5" type="noConversion"/>
  </si>
  <si>
    <t>角色38级</t>
    <phoneticPr fontId="5" type="noConversion"/>
  </si>
  <si>
    <t>引导玩家打开组队副本</t>
    <phoneticPr fontId="5" type="noConversion"/>
  </si>
  <si>
    <t>40级</t>
  </si>
  <si>
    <t>神秘商店</t>
    <phoneticPr fontId="5" type="noConversion"/>
  </si>
  <si>
    <t>第4天</t>
    <phoneticPr fontId="5" type="noConversion"/>
  </si>
  <si>
    <t>41级</t>
  </si>
  <si>
    <t>精彩副本-附魔</t>
    <phoneticPr fontId="5" type="noConversion"/>
  </si>
  <si>
    <t>角色30级</t>
    <phoneticPr fontId="5" type="noConversion"/>
  </si>
  <si>
    <t>42级</t>
  </si>
  <si>
    <t>竞技-藏宝地宫-挖宝</t>
    <phoneticPr fontId="5" type="noConversion"/>
  </si>
  <si>
    <t>43级</t>
  </si>
  <si>
    <t>宠物-神炼</t>
    <phoneticPr fontId="5" type="noConversion"/>
  </si>
  <si>
    <t>竞技-血战到底</t>
    <phoneticPr fontId="5" type="noConversion"/>
  </si>
  <si>
    <t>角色56级</t>
    <phoneticPr fontId="5" type="noConversion"/>
  </si>
  <si>
    <t>引导玩家打开血战到底界面</t>
    <phoneticPr fontId="5" type="noConversion"/>
  </si>
  <si>
    <t>第5天</t>
    <phoneticPr fontId="5" type="noConversion"/>
  </si>
  <si>
    <t>44级</t>
  </si>
  <si>
    <t>竞技-公会战</t>
    <phoneticPr fontId="5" type="noConversion"/>
  </si>
  <si>
    <t>角色22级</t>
    <phoneticPr fontId="5" type="noConversion"/>
  </si>
  <si>
    <t>先开启公会战提示→引导玩家去公会战界面（界面告诉玩家每周参与公会战可以获得大量橙色装备）→接着引导玩家去公会界面</t>
    <phoneticPr fontId="5" type="noConversion"/>
  </si>
  <si>
    <t>45级</t>
  </si>
  <si>
    <t>技能-符文</t>
  </si>
  <si>
    <t>冒险-符文秘境</t>
  </si>
  <si>
    <t>社交-公会</t>
    <phoneticPr fontId="5" type="noConversion"/>
  </si>
  <si>
    <t>46级</t>
  </si>
  <si>
    <t>宠物技能</t>
    <phoneticPr fontId="5" type="noConversion"/>
  </si>
  <si>
    <t>社交-好友</t>
    <phoneticPr fontId="5" type="noConversion"/>
  </si>
  <si>
    <t>角色19级</t>
    <phoneticPr fontId="5" type="noConversion"/>
  </si>
  <si>
    <t>引导玩家添加好友</t>
    <phoneticPr fontId="5" type="noConversion"/>
  </si>
  <si>
    <t>47级</t>
  </si>
  <si>
    <t>社交-附近玩家</t>
    <phoneticPr fontId="5" type="noConversion"/>
  </si>
  <si>
    <t>48级</t>
  </si>
  <si>
    <t>角色16级</t>
    <phoneticPr fontId="5" type="noConversion"/>
  </si>
  <si>
    <t>49级</t>
  </si>
  <si>
    <t>角色10级</t>
    <phoneticPr fontId="5" type="noConversion"/>
  </si>
  <si>
    <t>50级</t>
  </si>
  <si>
    <t>设置</t>
    <phoneticPr fontId="5" type="noConversion"/>
  </si>
  <si>
    <t>51级</t>
  </si>
  <si>
    <t>手机、微信认证</t>
    <phoneticPr fontId="5" type="noConversion"/>
  </si>
  <si>
    <t>52级</t>
  </si>
  <si>
    <t>排行</t>
    <phoneticPr fontId="5" type="noConversion"/>
  </si>
  <si>
    <t>53级</t>
  </si>
  <si>
    <t>充值</t>
    <phoneticPr fontId="5" type="noConversion"/>
  </si>
  <si>
    <t>第6天</t>
    <phoneticPr fontId="5" type="noConversion"/>
  </si>
  <si>
    <t>54级</t>
  </si>
  <si>
    <t>会员</t>
    <phoneticPr fontId="5" type="noConversion"/>
  </si>
  <si>
    <t>55级</t>
  </si>
  <si>
    <t>聊天</t>
    <phoneticPr fontId="5" type="noConversion"/>
  </si>
  <si>
    <t>第11天</t>
  </si>
  <si>
    <t>56级</t>
  </si>
  <si>
    <t>邮件</t>
    <phoneticPr fontId="5" type="noConversion"/>
  </si>
  <si>
    <t>57级</t>
  </si>
  <si>
    <t>需要在玩家第一次卡等级或战力的时候，强制引导玩家点进去看看</t>
    <phoneticPr fontId="5" type="noConversion"/>
  </si>
  <si>
    <t>第12天</t>
  </si>
  <si>
    <t>58级</t>
  </si>
  <si>
    <t>自动战斗</t>
    <phoneticPr fontId="5" type="noConversion"/>
  </si>
  <si>
    <t>需要在全部功能开启后对玩家进行提示引导</t>
    <phoneticPr fontId="5" type="noConversion"/>
  </si>
  <si>
    <t>第7天</t>
    <phoneticPr fontId="5" type="noConversion"/>
  </si>
  <si>
    <t>59级</t>
  </si>
  <si>
    <t>第13天</t>
    <phoneticPr fontId="5" type="noConversion"/>
  </si>
  <si>
    <t>60级</t>
  </si>
  <si>
    <t>61级</t>
  </si>
  <si>
    <t>背包-熔炼</t>
    <phoneticPr fontId="5" type="noConversion"/>
  </si>
  <si>
    <t>角色36级</t>
    <phoneticPr fontId="5" type="noConversion"/>
  </si>
  <si>
    <t>引导玩家从背包界面进入熔炼多余的精炼材料→引导玩家去精炼界面→引导玩家从材料获取途径进入魔晶商店→引导玩家购买材料引导玩家回到精炼界面（如果可能，想办法让玩家正好可以通过熔炼材料购买精炼材料以后可以把装备精炼一次）</t>
    <phoneticPr fontId="5" type="noConversion"/>
  </si>
  <si>
    <t>第14天</t>
    <phoneticPr fontId="5" type="noConversion"/>
  </si>
  <si>
    <t>62级</t>
    <phoneticPr fontId="5" type="noConversion"/>
  </si>
  <si>
    <t>活动-每日首充</t>
    <phoneticPr fontId="5" type="noConversion"/>
  </si>
  <si>
    <t>活动-钻石返利</t>
    <phoneticPr fontId="5" type="noConversion"/>
  </si>
  <si>
    <t>角色8级</t>
    <phoneticPr fontId="5" type="noConversion"/>
  </si>
  <si>
    <t>紧接着命运宝藏的引导，战力验证以后，给玩家一件橙色武器（4阶武器）；</t>
    <phoneticPr fontId="5" type="noConversion"/>
  </si>
  <si>
    <t>角色15级</t>
    <phoneticPr fontId="5" type="noConversion"/>
  </si>
  <si>
    <t>活动-命运宝藏</t>
    <phoneticPr fontId="5" type="noConversion"/>
  </si>
  <si>
    <t>该功能开启之前，让玩家穿齐一套蓝装，首次引导金币抽奖再给玩家一件蓝色武器（2阶武器）→之后引导玩家合成装备→之后引导玩家战斗验证</t>
    <phoneticPr fontId="5" type="noConversion"/>
  </si>
  <si>
    <t>活动-七日目标</t>
    <phoneticPr fontId="5" type="noConversion"/>
  </si>
  <si>
    <t>商城-钻石</t>
    <phoneticPr fontId="5" type="noConversion"/>
  </si>
  <si>
    <t>商城-黑钻</t>
    <phoneticPr fontId="5" type="noConversion"/>
  </si>
  <si>
    <t>商城-荣誉</t>
    <phoneticPr fontId="5" type="noConversion"/>
  </si>
  <si>
    <t>商城-魔晶</t>
    <phoneticPr fontId="5" type="noConversion"/>
  </si>
  <si>
    <t>商城-永恒石</t>
    <phoneticPr fontId="5" type="noConversion"/>
  </si>
  <si>
    <t>角色35级</t>
    <phoneticPr fontId="5" type="noConversion"/>
  </si>
  <si>
    <t>引导玩家去金库领取金币→引导玩家去强化装备界面</t>
    <phoneticPr fontId="5" type="noConversion"/>
  </si>
  <si>
    <t>休闲-钓鱼</t>
    <phoneticPr fontId="5" type="noConversion"/>
  </si>
  <si>
    <t>角色34级</t>
    <phoneticPr fontId="5" type="noConversion"/>
  </si>
  <si>
    <t>角色41级</t>
    <phoneticPr fontId="5" type="noConversion"/>
  </si>
  <si>
    <t>冒险-精彩副本</t>
    <phoneticPr fontId="5" type="noConversion"/>
  </si>
  <si>
    <t>角色</t>
    <phoneticPr fontId="5" type="noConversion"/>
  </si>
  <si>
    <t>引导玩家点击进入相应的副本</t>
    <phoneticPr fontId="5" type="noConversion"/>
  </si>
  <si>
    <t>竞技-冰火战场</t>
    <phoneticPr fontId="5" type="noConversion"/>
  </si>
  <si>
    <t>引导玩家进入冰火战场，在战场中详细引导玩家操作以及聚焦重点，引导一次胜利。</t>
    <phoneticPr fontId="5" type="noConversion"/>
  </si>
  <si>
    <t>宠物-宠物图鉴</t>
    <phoneticPr fontId="5" type="noConversion"/>
  </si>
  <si>
    <t>引导玩家聚焦收集的重点</t>
    <phoneticPr fontId="5" type="noConversion"/>
  </si>
  <si>
    <t>宠物-宠物升级</t>
    <phoneticPr fontId="5" type="noConversion"/>
  </si>
  <si>
    <t>引导玩家宠物升级，了解基础的宠物培养玩法。</t>
    <phoneticPr fontId="5" type="noConversion"/>
  </si>
  <si>
    <t>宠物-宠物突破</t>
    <phoneticPr fontId="5" type="noConversion"/>
  </si>
  <si>
    <t>宠物-宠物神炼</t>
    <phoneticPr fontId="5" type="noConversion"/>
  </si>
  <si>
    <t>宠物-宠物技能</t>
    <phoneticPr fontId="5" type="noConversion"/>
  </si>
  <si>
    <t>商城-兽魂商城</t>
    <phoneticPr fontId="5" type="noConversion"/>
  </si>
  <si>
    <t>商城-神秘商店</t>
    <phoneticPr fontId="5" type="noConversion"/>
  </si>
  <si>
    <t>商城-限购商店</t>
    <phoneticPr fontId="5" type="noConversion"/>
  </si>
  <si>
    <t>一、</t>
  </si>
  <si>
    <t>战斗公式</t>
    <phoneticPr fontId="2" type="noConversion"/>
  </si>
  <si>
    <t>1.</t>
    <phoneticPr fontId="2" type="noConversion"/>
  </si>
  <si>
    <t>加减法公式</t>
    <phoneticPr fontId="2" type="noConversion"/>
  </si>
  <si>
    <t>公式概述：</t>
    <phoneticPr fontId="2" type="noConversion"/>
  </si>
  <si>
    <t>属性伤害 = 攻击 - 防御。技能伤害 = 属性伤害 * 技能系数 + 技能额外伤害</t>
    <phoneticPr fontId="2" type="noConversion"/>
  </si>
  <si>
    <t>公式特点：</t>
    <phoneticPr fontId="2" type="noConversion"/>
  </si>
  <si>
    <t>这种公式结构简单，易于理解，玩家可以轻易计算出打出的伤害</t>
    <phoneticPr fontId="2" type="noConversion"/>
  </si>
  <si>
    <t>攻击防御的收益非线性，当攻防越接近时，攻防提升的收益越大</t>
    <phoneticPr fontId="2" type="noConversion"/>
  </si>
  <si>
    <t>不同养成程度的玩家，战力压制较大，容易出现不破防的情况</t>
    <phoneticPr fontId="2" type="noConversion"/>
  </si>
  <si>
    <t>适用游戏：</t>
    <phoneticPr fontId="2" type="noConversion"/>
  </si>
  <si>
    <t>属性投放时，血和攻防的比例不需要是定值，可以更灵活。只要控制好血量和(攻-防)与技能系数的比例关系，就不会影响PVP战斗节奏</t>
    <phoneticPr fontId="2" type="noConversion"/>
  </si>
  <si>
    <t>可以做高攻克高防，中攻高频次克低防的属性策略</t>
    <phoneticPr fontId="2" type="noConversion"/>
  </si>
  <si>
    <t>不需要考虑不同养成程度的平衡问题的回合制游戏</t>
    <phoneticPr fontId="2" type="noConversion"/>
  </si>
  <si>
    <t>如果做多职业属性不同，并且想在属性上做些策略，最好增加一个属性系数，或者做力量、敏捷、耐力等1级属性，其他系统以1级属性投放为主</t>
    <phoneticPr fontId="2" type="noConversion"/>
  </si>
  <si>
    <t>或者更直接些，不同职业获得属性的系数不同</t>
    <phoneticPr fontId="2" type="noConversion"/>
  </si>
  <si>
    <t>反正，最好不要在属性上做策略，做到技能系数和效果上</t>
    <phoneticPr fontId="2" type="noConversion"/>
  </si>
  <si>
    <t>有代表性的游戏：</t>
    <phoneticPr fontId="2" type="noConversion"/>
  </si>
  <si>
    <t>少年三国志，梦幻西游</t>
    <phoneticPr fontId="2" type="noConversion"/>
  </si>
  <si>
    <t>攻防计算相关：</t>
    <phoneticPr fontId="2" type="noConversion"/>
  </si>
  <si>
    <t>2.</t>
    <phoneticPr fontId="2" type="noConversion"/>
  </si>
  <si>
    <t>乘法公式</t>
    <phoneticPr fontId="2" type="noConversion"/>
  </si>
  <si>
    <t>免伤率 = 防/(防+R)，技能伤害 = (攻击力 * 技能系数 + 额外技能伤害) * 免伤率</t>
    <phoneticPr fontId="2" type="noConversion"/>
  </si>
  <si>
    <t>公式特点：</t>
    <phoneticPr fontId="2" type="noConversion"/>
  </si>
  <si>
    <t>防御与有效生命呈线性关系，十分容易通过属性投放调节平衡</t>
    <phoneticPr fontId="2" type="noConversion"/>
  </si>
  <si>
    <t>乘法公式，属性成长最好使用指数形式，这使得随着资料片的增加数值量级很容易爆棚</t>
    <phoneticPr fontId="2" type="noConversion"/>
  </si>
  <si>
    <t>由于属性随等级呈指数增长，属性提升的边际效应较大，较难使用1点钻石对应多少战斗力的模型进行建模。</t>
    <phoneticPr fontId="2" type="noConversion"/>
  </si>
  <si>
    <t>讲究在属性上做职业区分的游戏</t>
    <phoneticPr fontId="2" type="noConversion"/>
  </si>
  <si>
    <t>讲究竞技性游戏</t>
    <phoneticPr fontId="2" type="noConversion"/>
  </si>
  <si>
    <t>3.</t>
    <phoneticPr fontId="2" type="noConversion"/>
  </si>
  <si>
    <t>除法公式</t>
    <phoneticPr fontId="2" type="noConversion"/>
  </si>
  <si>
    <t>通常，等级较多的游戏，R值会随等级做修正，通常根据各等级段养成的标准防御，拉表实现</t>
    <phoneticPr fontId="2" type="noConversion"/>
  </si>
  <si>
    <t>免伤率 = 防/(防+攻)，技能伤害 = (攻击力 * 技能系数 + 额外技能伤害) * 免伤率</t>
    <phoneticPr fontId="2" type="noConversion"/>
  </si>
  <si>
    <t>这个公式实际上是乘法公式的变形，使用角色的攻击力反应随等级变化的R值。</t>
    <phoneticPr fontId="2" type="noConversion"/>
  </si>
  <si>
    <t>攻防对冲，培养效果明显</t>
    <phoneticPr fontId="2" type="noConversion"/>
  </si>
  <si>
    <t>魔兽争霸，魔兽世界，刀塔传奇，阴阳师</t>
    <phoneticPr fontId="2" type="noConversion"/>
  </si>
  <si>
    <t>相比等级修正的乘法公式，弱化了等级的效果</t>
    <phoneticPr fontId="2" type="noConversion"/>
  </si>
  <si>
    <t>MMO类游戏</t>
    <phoneticPr fontId="2" type="noConversion"/>
  </si>
  <si>
    <t>如果双方属性不同，较难以计算击杀所剩血量</t>
    <phoneticPr fontId="2" type="noConversion"/>
  </si>
  <si>
    <t>易于精确控制杀敌所剩血量，战力压制关系</t>
    <phoneticPr fontId="2" type="noConversion"/>
  </si>
  <si>
    <t>职业间属性无差异的游戏</t>
    <phoneticPr fontId="2" type="noConversion"/>
  </si>
  <si>
    <t>arpg，页游</t>
    <phoneticPr fontId="2" type="noConversion"/>
  </si>
  <si>
    <t>各种页游，天龙八部</t>
    <phoneticPr fontId="2" type="noConversion"/>
  </si>
  <si>
    <t>2级属性相关：</t>
    <phoneticPr fontId="2" type="noConversion"/>
  </si>
  <si>
    <t>1.</t>
    <phoneticPr fontId="2" type="noConversion"/>
  </si>
  <si>
    <t>暴击相关</t>
    <phoneticPr fontId="2" type="noConversion"/>
  </si>
  <si>
    <t>当发生暴击时，将会打出额外伤害，通常是2倍或1.5倍。这取决于战斗回合数的设定</t>
    <phoneticPr fontId="2" type="noConversion"/>
  </si>
  <si>
    <t>暴击设定的出现，从战斗体验上来说，是为了增强随机性爽点，打破平淡的战斗节奏</t>
    <phoneticPr fontId="2" type="noConversion"/>
  </si>
  <si>
    <t>在ARPG中，暴击发生时，会有不同的动作，弹道特效，飘字表象。往往作为游戏中期的一个付费向属性存在。</t>
    <phoneticPr fontId="2" type="noConversion"/>
  </si>
  <si>
    <t>对抗属性及公式</t>
    <phoneticPr fontId="2" type="noConversion"/>
  </si>
  <si>
    <t>由于暴击发生，通常对战斗没有本质的影响，如果游戏中暴击等级数值较大的话，我更倾向于使用除法公式</t>
    <phoneticPr fontId="2" type="noConversion"/>
  </si>
  <si>
    <t>暴击率 = (暴击等级 - 抗暴等级 * a) / (抗暴等级 *b + R)</t>
    <phoneticPr fontId="2" type="noConversion"/>
  </si>
  <si>
    <t>对于一些投放值较少的游戏，我推荐直接使用概率做显示，比如本次技能暴击率提升xx.xx%，受到暴击率降低xx.xx%</t>
    <phoneticPr fontId="2" type="noConversion"/>
  </si>
  <si>
    <t>格挡相关</t>
    <phoneticPr fontId="2" type="noConversion"/>
  </si>
  <si>
    <t>闪避相关</t>
    <phoneticPr fontId="2" type="noConversion"/>
  </si>
  <si>
    <t>当发生闪避时，将不受到伤害</t>
    <phoneticPr fontId="2" type="noConversion"/>
  </si>
  <si>
    <t>闪避对有效的实际影响是 /(1-闪避率)，闪避率越高，收益越强</t>
    <phoneticPr fontId="2" type="noConversion"/>
  </si>
  <si>
    <t>故而闪避往往作为MMO类游戏等级压制的手段，配在怪物身上</t>
    <phoneticPr fontId="2" type="noConversion"/>
  </si>
  <si>
    <t>而其对抗属性，命中，往往作为玩家初期优先追求的属性</t>
    <phoneticPr fontId="2" type="noConversion"/>
  </si>
  <si>
    <t>在PVP中，闪避的感受并不好，故而现代ARPG中，往往使用格挡来代替闪避属性</t>
    <phoneticPr fontId="2" type="noConversion"/>
  </si>
  <si>
    <t>当发生格挡时，受到的伤害降低，通常是50%</t>
    <phoneticPr fontId="2" type="noConversion"/>
  </si>
  <si>
    <t>现代ARPG类游戏中，格挡通常和定力条结合，当定力条为空时，则不会发生格挡</t>
    <phoneticPr fontId="2" type="noConversion"/>
  </si>
  <si>
    <t>3级属性相关：</t>
    <phoneticPr fontId="2" type="noConversion"/>
  </si>
  <si>
    <t>三级属性，通常包括增伤，减伤，爆伤，爆伤减免，忽略防御概率，一些百分比的属性提升等</t>
    <phoneticPr fontId="2" type="noConversion"/>
  </si>
  <si>
    <t>三级属性一般作为后期拉收属性投放，或者作为一些养成系统的阶段性目标奖励存在</t>
    <phoneticPr fontId="2" type="noConversion"/>
  </si>
  <si>
    <t>投放的属性计算，最好和1级、2级分开计算。比如忽略防御，有可能即发生忽略防御，又忽略暴击。使玩家追求极限单次伤害</t>
    <phoneticPr fontId="2" type="noConversion"/>
  </si>
  <si>
    <t>训练营卡组</t>
    <phoneticPr fontId="2" type="noConversion"/>
  </si>
  <si>
    <t>炸弹人</t>
    <phoneticPr fontId="2" type="noConversion"/>
  </si>
  <si>
    <t>弓箭手</t>
    <phoneticPr fontId="2" type="noConversion"/>
  </si>
  <si>
    <t>骑士</t>
    <phoneticPr fontId="2" type="noConversion"/>
  </si>
  <si>
    <t>火球</t>
    <phoneticPr fontId="2" type="noConversion"/>
  </si>
  <si>
    <t>小皮卡</t>
    <phoneticPr fontId="2" type="noConversion"/>
  </si>
  <si>
    <t>火枪手</t>
    <phoneticPr fontId="2" type="noConversion"/>
  </si>
  <si>
    <t>大胖子</t>
    <phoneticPr fontId="2" type="noConversion"/>
  </si>
  <si>
    <t>飞龙</t>
    <phoneticPr fontId="2" type="noConversion"/>
  </si>
  <si>
    <t>女巫</t>
    <phoneticPr fontId="2" type="noConversion"/>
  </si>
  <si>
    <t>兵种</t>
    <phoneticPr fontId="2" type="noConversion"/>
  </si>
  <si>
    <t>类型</t>
    <phoneticPr fontId="2" type="noConversion"/>
  </si>
  <si>
    <t>概述</t>
    <phoneticPr fontId="2" type="noConversion"/>
  </si>
  <si>
    <t>应用场景</t>
    <phoneticPr fontId="2" type="noConversion"/>
  </si>
  <si>
    <t>法术卡牌</t>
  </si>
  <si>
    <t>箭雨</t>
    <phoneticPr fontId="2" type="noConversion"/>
  </si>
  <si>
    <t>兵种卡牌</t>
  </si>
  <si>
    <t>品质</t>
    <phoneticPr fontId="2" type="noConversion"/>
  </si>
  <si>
    <t>普通</t>
  </si>
  <si>
    <t>普通</t>
    <phoneticPr fontId="2" type="noConversion"/>
  </si>
  <si>
    <t>精良</t>
  </si>
  <si>
    <t>精良</t>
    <phoneticPr fontId="2" type="noConversion"/>
  </si>
  <si>
    <t>史诗</t>
  </si>
  <si>
    <t>史诗</t>
    <phoneticPr fontId="2" type="noConversion"/>
  </si>
  <si>
    <t>传说</t>
    <phoneticPr fontId="2" type="noConversion"/>
  </si>
  <si>
    <t>ID</t>
    <phoneticPr fontId="2" type="noConversion"/>
  </si>
  <si>
    <t>伤害</t>
    <phoneticPr fontId="2" type="noConversion"/>
  </si>
  <si>
    <t>秒伤</t>
    <phoneticPr fontId="2" type="noConversion"/>
  </si>
  <si>
    <t>攻速</t>
    <phoneticPr fontId="2" type="noConversion"/>
  </si>
  <si>
    <t>生命</t>
    <phoneticPr fontId="2" type="noConversion"/>
  </si>
  <si>
    <t>射程</t>
    <phoneticPr fontId="2" type="noConversion"/>
  </si>
  <si>
    <t>移速</t>
    <phoneticPr fontId="2" type="noConversion"/>
  </si>
  <si>
    <t>范围</t>
    <phoneticPr fontId="2" type="noConversion"/>
  </si>
  <si>
    <t>费用</t>
    <phoneticPr fontId="2" type="noConversion"/>
  </si>
  <si>
    <t>数量</t>
    <phoneticPr fontId="2" type="noConversion"/>
  </si>
  <si>
    <t>中等</t>
    <phoneticPr fontId="2" type="noConversion"/>
  </si>
  <si>
    <t>速度</t>
    <phoneticPr fontId="2" type="noConversion"/>
  </si>
  <si>
    <t>慢速</t>
    <phoneticPr fontId="2" type="noConversion"/>
  </si>
  <si>
    <t>快速</t>
    <phoneticPr fontId="2" type="noConversion"/>
  </si>
  <si>
    <t>急速</t>
    <phoneticPr fontId="2" type="noConversion"/>
  </si>
  <si>
    <t>对地AOE的兵种</t>
    <phoneticPr fontId="2" type="noConversion"/>
  </si>
  <si>
    <t>对地对空的远程兵种</t>
    <phoneticPr fontId="2" type="noConversion"/>
  </si>
  <si>
    <t>大范围AOE法术，用于清除低生命值的兵种</t>
    <phoneticPr fontId="2" type="noConversion"/>
  </si>
  <si>
    <t>王子</t>
    <phoneticPr fontId="2" type="noConversion"/>
  </si>
  <si>
    <t>初级近战兵种</t>
    <phoneticPr fontId="2" type="noConversion"/>
  </si>
  <si>
    <t>解小兵群，升级正好解弓箭手</t>
    <phoneticPr fontId="2" type="noConversion"/>
  </si>
  <si>
    <t>刺客型兵种，高攻低防</t>
    <phoneticPr fontId="2" type="noConversion"/>
  </si>
  <si>
    <t>克制胖子这一类地面攻城单位，混在人群中偷家</t>
    <phoneticPr fontId="2" type="noConversion"/>
  </si>
  <si>
    <t>快速</t>
  </si>
  <si>
    <t>远程兵种，有一定防御力，中等伤害</t>
    <phoneticPr fontId="2" type="noConversion"/>
  </si>
  <si>
    <t>相当于远程DPS，同时有一定肉度</t>
    <phoneticPr fontId="2" type="noConversion"/>
  </si>
  <si>
    <t>技能伤害</t>
    <phoneticPr fontId="2" type="noConversion"/>
  </si>
  <si>
    <t>慢速</t>
  </si>
  <si>
    <t>肉，移动缓慢，只打建筑</t>
    <phoneticPr fontId="2" type="noConversion"/>
  </si>
  <si>
    <t>攻城，吸引伤害</t>
    <phoneticPr fontId="2" type="noConversion"/>
  </si>
  <si>
    <t>克制方法</t>
    <phoneticPr fontId="2" type="noConversion"/>
  </si>
  <si>
    <t>中等</t>
  </si>
  <si>
    <t>急速</t>
  </si>
  <si>
    <t>开场冲锋，第一下造成大量伤害。</t>
    <phoneticPr fontId="2" type="noConversion"/>
  </si>
  <si>
    <t>自身范围伤害，每7秒招一队骷髅兵</t>
    <phoneticPr fontId="2" type="noConversion"/>
  </si>
  <si>
    <t>对防御塔威胁很大，一般用于冲塔</t>
    <phoneticPr fontId="2" type="noConversion"/>
  </si>
  <si>
    <t>对空对地的AOE攻击，克制小兵，一般用于保护大哥</t>
    <phoneticPr fontId="2" type="noConversion"/>
  </si>
  <si>
    <t>一下出14个骷髅兵</t>
    <phoneticPr fontId="2" type="noConversion"/>
  </si>
  <si>
    <t>范围伤害</t>
    <phoneticPr fontId="2" type="noConversion"/>
  </si>
  <si>
    <t>克制单体攻击的大哥，如骑士，皮卡，胖子等。</t>
    <phoneticPr fontId="2" type="noConversion"/>
  </si>
  <si>
    <t>范围伤害，对空对地，综合能力强，可单独使用</t>
    <phoneticPr fontId="2" type="noConversion"/>
  </si>
  <si>
    <t>炸弹人，飞龙</t>
    <phoneticPr fontId="2" type="noConversion"/>
  </si>
  <si>
    <t>炸弹人，飞龙，女武神，女巫，电击法术</t>
    <phoneticPr fontId="2" type="noConversion"/>
  </si>
  <si>
    <t>骷髅军团</t>
    <phoneticPr fontId="2" type="noConversion"/>
  </si>
  <si>
    <t>骷髅军团，骷髅墓碑，亡灵</t>
    <phoneticPr fontId="2" type="noConversion"/>
  </si>
  <si>
    <t>1阶竞技场</t>
    <phoneticPr fontId="2" type="noConversion"/>
  </si>
  <si>
    <t>哥布林投矛手</t>
    <phoneticPr fontId="2" type="noConversion"/>
  </si>
  <si>
    <t>哥布林</t>
    <phoneticPr fontId="2" type="noConversion"/>
  </si>
  <si>
    <t>哥布林小屋</t>
    <phoneticPr fontId="2" type="noConversion"/>
  </si>
  <si>
    <t>女武神</t>
    <phoneticPr fontId="2" type="noConversion"/>
  </si>
  <si>
    <t>雷电法术</t>
    <phoneticPr fontId="2" type="noConversion"/>
  </si>
  <si>
    <t>解场，补刀建筑</t>
    <phoneticPr fontId="2" type="noConversion"/>
  </si>
  <si>
    <t>单体远程，单体近战</t>
    <phoneticPr fontId="2" type="noConversion"/>
  </si>
  <si>
    <t>哥布林飞桶</t>
    <phoneticPr fontId="2" type="noConversion"/>
  </si>
  <si>
    <t>冲锋</t>
    <phoneticPr fontId="2" type="noConversion"/>
  </si>
  <si>
    <t>建筑卡牌</t>
  </si>
  <si>
    <t>偷家</t>
    <phoneticPr fontId="2" type="noConversion"/>
  </si>
  <si>
    <t>输出很高，在没有AOE的情况下，十分厉害</t>
    <phoneticPr fontId="2" type="noConversion"/>
  </si>
  <si>
    <t>跟到大哥后面补足伤害。防守单体空军</t>
    <phoneticPr fontId="2" type="noConversion"/>
  </si>
  <si>
    <t>输出较高的刺客，但一下死</t>
    <phoneticPr fontId="2" type="noConversion"/>
  </si>
  <si>
    <t>防守单体大哥</t>
    <phoneticPr fontId="2" type="noConversion"/>
  </si>
  <si>
    <t>地面近战AOE，相对比较肉</t>
    <phoneticPr fontId="2" type="noConversion"/>
  </si>
  <si>
    <t>对3个单位打出大量伤害，凝滞0.5秒</t>
    <phoneticPr fontId="2" type="noConversion"/>
  </si>
  <si>
    <t>防守多个战士类大哥</t>
    <phoneticPr fontId="2" type="noConversion"/>
  </si>
  <si>
    <t>多花1费，把哥布林投向指定位置</t>
    <phoneticPr fontId="2" type="noConversion"/>
  </si>
  <si>
    <t>炸弹人，女武神。其实放一个兵守就好了</t>
    <phoneticPr fontId="2" type="noConversion"/>
  </si>
  <si>
    <t>放下小屋，每5秒出俩投矛手，持续1分钟</t>
    <phoneticPr fontId="2" type="noConversion"/>
  </si>
  <si>
    <t>空军，骑士，王子，大皮卡等</t>
    <phoneticPr fontId="2" type="noConversion"/>
  </si>
  <si>
    <t>2阶竞技场</t>
    <phoneticPr fontId="2" type="noConversion"/>
  </si>
  <si>
    <t>小骷髅</t>
    <phoneticPr fontId="2" type="noConversion"/>
  </si>
  <si>
    <t>亡灵</t>
    <phoneticPr fontId="2" type="noConversion"/>
  </si>
  <si>
    <t>骷髅墓碑</t>
    <phoneticPr fontId="2" type="noConversion"/>
  </si>
  <si>
    <t>炸弹塔</t>
    <phoneticPr fontId="2" type="noConversion"/>
  </si>
  <si>
    <t>骷髅巨人</t>
    <phoneticPr fontId="2" type="noConversion"/>
  </si>
  <si>
    <t>气球兵</t>
    <phoneticPr fontId="2" type="noConversion"/>
  </si>
  <si>
    <t>投放思路</t>
    <phoneticPr fontId="2" type="noConversion"/>
  </si>
  <si>
    <t>3阶竞技场</t>
    <phoneticPr fontId="2" type="noConversion"/>
  </si>
  <si>
    <t>加农炮</t>
    <phoneticPr fontId="2" type="noConversion"/>
  </si>
  <si>
    <t>野蛮人</t>
    <phoneticPr fontId="2" type="noConversion"/>
  </si>
  <si>
    <t>火箭</t>
    <phoneticPr fontId="2" type="noConversion"/>
  </si>
  <si>
    <t>野蛮人小屋</t>
    <phoneticPr fontId="2" type="noConversion"/>
  </si>
  <si>
    <t>狂暴法术</t>
    <phoneticPr fontId="2" type="noConversion"/>
  </si>
  <si>
    <t>连弩</t>
    <phoneticPr fontId="2" type="noConversion"/>
  </si>
  <si>
    <t>4阶竞技场</t>
    <phoneticPr fontId="2" type="noConversion"/>
  </si>
  <si>
    <t>电磁塔</t>
    <phoneticPr fontId="2" type="noConversion"/>
  </si>
  <si>
    <t>亡灵大军</t>
    <phoneticPr fontId="2" type="noConversion"/>
  </si>
  <si>
    <t>地狱之塔</t>
    <phoneticPr fontId="2" type="noConversion"/>
  </si>
  <si>
    <t>野猪</t>
    <phoneticPr fontId="2" type="noConversion"/>
  </si>
  <si>
    <t>冰冻法术</t>
    <phoneticPr fontId="2" type="noConversion"/>
  </si>
  <si>
    <t>大皮卡</t>
    <phoneticPr fontId="2" type="noConversion"/>
  </si>
  <si>
    <t>地狱龙</t>
    <phoneticPr fontId="2" type="noConversion"/>
  </si>
  <si>
    <t>熔岩猎犬</t>
    <phoneticPr fontId="2" type="noConversion"/>
  </si>
  <si>
    <t>传说</t>
  </si>
  <si>
    <t>电击药水</t>
    <phoneticPr fontId="2" type="noConversion"/>
  </si>
  <si>
    <t>烈焰精灵</t>
    <phoneticPr fontId="2" type="noConversion"/>
  </si>
  <si>
    <t>烈焰熔炉</t>
    <phoneticPr fontId="2" type="noConversion"/>
  </si>
  <si>
    <t>法师</t>
    <phoneticPr fontId="2" type="noConversion"/>
  </si>
  <si>
    <t>毒药法术</t>
    <phoneticPr fontId="2" type="noConversion"/>
  </si>
  <si>
    <t>镜像法术</t>
    <phoneticPr fontId="2" type="noConversion"/>
  </si>
  <si>
    <t>骷髅召唤</t>
    <phoneticPr fontId="2" type="noConversion"/>
  </si>
  <si>
    <t>寒冰法师</t>
    <phoneticPr fontId="2" type="noConversion"/>
  </si>
  <si>
    <t>5阶竞技场</t>
    <phoneticPr fontId="2" type="noConversion"/>
  </si>
  <si>
    <t>6阶竞技场</t>
    <phoneticPr fontId="2" type="noConversion"/>
  </si>
  <si>
    <t>迫击炮</t>
    <phoneticPr fontId="2" type="noConversion"/>
  </si>
  <si>
    <t>骷髅气球</t>
    <phoneticPr fontId="2" type="noConversion"/>
  </si>
  <si>
    <t>圣水收集器</t>
    <phoneticPr fontId="2" type="noConversion"/>
  </si>
  <si>
    <t>蛮人攻城槌</t>
    <phoneticPr fontId="2" type="noConversion"/>
  </si>
  <si>
    <t>飓风法术</t>
    <phoneticPr fontId="2" type="noConversion"/>
  </si>
  <si>
    <t>戈轮巨人</t>
    <phoneticPr fontId="2" type="noConversion"/>
  </si>
  <si>
    <t>复仇滚木</t>
    <phoneticPr fontId="2" type="noConversion"/>
  </si>
  <si>
    <t>电磁炮</t>
    <phoneticPr fontId="2" type="noConversion"/>
  </si>
  <si>
    <t>掘地旷工</t>
    <phoneticPr fontId="2" type="noConversion"/>
  </si>
  <si>
    <t>7阶竞技场</t>
    <phoneticPr fontId="2" type="noConversion"/>
  </si>
  <si>
    <t>野蛮人精锐</t>
    <phoneticPr fontId="2" type="noConversion"/>
  </si>
  <si>
    <t>皇家巨人</t>
    <phoneticPr fontId="2" type="noConversion"/>
  </si>
  <si>
    <t>重甲亡灵</t>
    <phoneticPr fontId="2" type="noConversion"/>
  </si>
  <si>
    <t>三个火枪手</t>
    <phoneticPr fontId="2" type="noConversion"/>
  </si>
  <si>
    <t>黑暗王子</t>
    <phoneticPr fontId="2" type="noConversion"/>
  </si>
  <si>
    <t>骷髅守卫</t>
    <phoneticPr fontId="2" type="noConversion"/>
  </si>
  <si>
    <t>闪电法师</t>
    <phoneticPr fontId="2" type="noConversion"/>
  </si>
  <si>
    <t>公主</t>
    <phoneticPr fontId="2" type="noConversion"/>
  </si>
  <si>
    <t>持续时间</t>
    <phoneticPr fontId="2" type="noConversion"/>
  </si>
  <si>
    <t>技能CD</t>
    <phoneticPr fontId="2" type="noConversion"/>
  </si>
  <si>
    <t>提高35%的攻速和移速</t>
    <phoneticPr fontId="2" type="noConversion"/>
  </si>
  <si>
    <t>37~704</t>
    <phoneticPr fontId="2" type="noConversion"/>
  </si>
  <si>
    <r>
      <t>8</t>
    </r>
    <r>
      <rPr>
        <sz val="11"/>
        <color theme="1"/>
        <rFont val="等线"/>
        <family val="2"/>
        <scheme val="minor"/>
      </rPr>
      <t>7~1760</t>
    </r>
    <phoneticPr fontId="2" type="noConversion"/>
  </si>
  <si>
    <t>30~350</t>
    <phoneticPr fontId="2" type="noConversion"/>
  </si>
  <si>
    <r>
      <t>7</t>
    </r>
    <r>
      <rPr>
        <sz val="11"/>
        <color theme="1"/>
        <rFont val="等线"/>
        <family val="2"/>
        <scheme val="minor"/>
      </rPr>
      <t>5~875</t>
    </r>
    <phoneticPr fontId="2" type="noConversion"/>
  </si>
  <si>
    <t>小戈隆</t>
    <phoneticPr fontId="2" type="noConversion"/>
  </si>
  <si>
    <t>皇塔伤害</t>
    <phoneticPr fontId="2" type="noConversion"/>
  </si>
  <si>
    <t>护盾</t>
    <phoneticPr fontId="2" type="noConversion"/>
  </si>
  <si>
    <t>96x2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</si>
</sst>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10"/>
      <color theme="1"/>
      <name val="微软雅黑"/>
      <family val="2"/>
      <charset val="134"/>
    </font>
    <font>
      <sz val="9"/>
      <name val="等线"/>
      <family val="2"/>
      <charset val="134"/>
      <scheme val="minor"/>
    </font>
    <font>
      <b/>
      <sz val="10"/>
      <color theme="1"/>
      <name val="微软雅黑"/>
      <family val="2"/>
      <charset val="134"/>
    </font>
    <font>
      <sz val="12"/>
      <color theme="1"/>
      <name val="微软雅黑"/>
      <family val="2"/>
      <charset val="134"/>
    </font>
    <font>
      <sz val="12"/>
      <color rgb="FFFF0000"/>
      <name val="微软雅黑"/>
      <family val="2"/>
      <charset val="134"/>
    </font>
    <font>
      <b/>
      <sz val="12"/>
      <color rgb="FFFF0000"/>
      <name val="微软雅黑"/>
      <family val="2"/>
      <charset val="134"/>
    </font>
    <font>
      <b/>
      <sz val="12"/>
      <color theme="1"/>
      <name val="微软雅黑"/>
      <family val="2"/>
      <charset val="134"/>
    </font>
    <font>
      <sz val="12"/>
      <color theme="0"/>
      <name val="微软雅黑"/>
      <family val="2"/>
      <charset val="134"/>
    </font>
    <font>
      <sz val="11"/>
      <color theme="1"/>
      <name val="微软雅黑"/>
      <family val="2"/>
      <charset val="134"/>
    </font>
    <font>
      <strike/>
      <sz val="11"/>
      <color theme="1"/>
      <name val="等线"/>
      <family val="3"/>
      <scheme val="minor"/>
    </font>
    <font>
      <sz val="16"/>
      <color theme="1"/>
      <name val="新宋体"/>
      <family val="3"/>
      <charset val="134"/>
    </font>
    <font>
      <b/>
      <sz val="14"/>
      <color theme="1"/>
      <name val="微软雅黑"/>
      <family val="2"/>
      <charset val="134"/>
    </font>
  </fonts>
  <fills count="21">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1" tint="0.49983214819788202"/>
        <bgColor indexed="64"/>
      </patternFill>
    </fill>
    <fill>
      <patternFill patternType="solid">
        <fgColor rgb="FF00B0F0"/>
        <bgColor indexed="64"/>
      </patternFill>
    </fill>
    <fill>
      <patternFill patternType="solid">
        <fgColor rgb="FFFF6600"/>
        <bgColor indexed="64"/>
      </patternFill>
    </fill>
    <fill>
      <patternFill patternType="solid">
        <fgColor theme="0" tint="-0.14999847407452621"/>
        <bgColor indexed="64"/>
      </patternFill>
    </fill>
    <fill>
      <patternFill patternType="solid">
        <fgColor theme="0" tint="-0.34934537797173987"/>
        <bgColor indexed="64"/>
      </patternFill>
    </fill>
    <fill>
      <patternFill patternType="solid">
        <fgColor rgb="FFF0EED4"/>
        <bgColor indexed="64"/>
      </patternFill>
    </fill>
    <fill>
      <patternFill patternType="solid">
        <fgColor rgb="FFF0BC28"/>
        <bgColor indexed="64"/>
      </patternFill>
    </fill>
    <fill>
      <patternFill patternType="solid">
        <fgColor rgb="FF7030A0"/>
        <bgColor indexed="64"/>
      </patternFill>
    </fill>
    <fill>
      <patternFill patternType="solid">
        <fgColor rgb="FFFF66CC"/>
        <bgColor indexed="64"/>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rgb="FFFF0000"/>
      </right>
      <top/>
      <bottom/>
      <diagonal/>
    </border>
    <border>
      <left style="medium">
        <color rgb="FFFF0000"/>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style="medium">
        <color rgb="FFFF0000"/>
      </bottom>
      <diagonal/>
    </border>
    <border>
      <left style="thin">
        <color theme="0" tint="-0.14999847407452621"/>
      </left>
      <right style="thin">
        <color theme="0" tint="-0.14999847407452621"/>
      </right>
      <top style="medium">
        <color rgb="FFFF0000"/>
      </top>
      <bottom style="medium">
        <color rgb="FFFF0000"/>
      </bottom>
      <diagonal/>
    </border>
    <border>
      <left style="thin">
        <color theme="0" tint="-0.14999847407452621"/>
      </left>
      <right style="medium">
        <color rgb="FFFF0000"/>
      </right>
      <top style="medium">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diagonal/>
    </border>
    <border>
      <left style="thin">
        <color theme="0" tint="-0.14999847407452621"/>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0">
    <xf numFmtId="0" fontId="0" fillId="0" borderId="0"/>
    <xf numFmtId="0" fontId="1" fillId="0" borderId="0">
      <alignment vertical="center"/>
    </xf>
    <xf numFmtId="0" fontId="3" fillId="3" borderId="0">
      <alignment horizontal="center" vertical="top"/>
    </xf>
    <xf numFmtId="0" fontId="14" fillId="0" borderId="18">
      <alignment horizontal="center" vertical="center"/>
    </xf>
    <xf numFmtId="0" fontId="7" fillId="13" borderId="19">
      <alignment horizontal="center" vertical="center" shrinkToFit="1"/>
    </xf>
    <xf numFmtId="0" fontId="1" fillId="14" borderId="19" applyFont="0">
      <alignment horizontal="center" vertical="center" wrapText="1"/>
    </xf>
    <xf numFmtId="0" fontId="12" fillId="0" borderId="19">
      <alignment vertical="top" wrapText="1"/>
    </xf>
    <xf numFmtId="0" fontId="1" fillId="15" borderId="19">
      <alignment horizontal="center" vertical="center" wrapText="1"/>
    </xf>
    <xf numFmtId="0" fontId="13" fillId="16" borderId="0"/>
    <xf numFmtId="0" fontId="12" fillId="2" borderId="0"/>
  </cellStyleXfs>
  <cellXfs count="91">
    <xf numFmtId="0" fontId="0" fillId="0" borderId="0" xfId="0"/>
    <xf numFmtId="0" fontId="4" fillId="2" borderId="0" xfId="0" applyFont="1" applyFill="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horizontal="right" vertical="center"/>
    </xf>
    <xf numFmtId="0" fontId="7" fillId="2" borderId="0" xfId="0" applyFont="1" applyFill="1" applyAlignment="1">
      <alignment horizontal="center" vertical="center"/>
    </xf>
    <xf numFmtId="0" fontId="7"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9" fillId="5" borderId="5" xfId="0" applyFont="1" applyFill="1" applyBorder="1" applyAlignment="1">
      <alignment vertical="center"/>
    </xf>
    <xf numFmtId="0" fontId="9" fillId="5" borderId="5" xfId="0" applyFont="1" applyFill="1" applyBorder="1" applyAlignment="1">
      <alignment horizontal="center" vertical="center"/>
    </xf>
    <xf numFmtId="0" fontId="10" fillId="5" borderId="5" xfId="0" applyFont="1" applyFill="1" applyBorder="1" applyAlignment="1">
      <alignment vertical="center"/>
    </xf>
    <xf numFmtId="0" fontId="4" fillId="2" borderId="4" xfId="0" applyFont="1" applyFill="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0" borderId="4" xfId="0" applyFont="1" applyBorder="1" applyAlignment="1">
      <alignment horizontal="center" vertical="center"/>
    </xf>
    <xf numFmtId="0" fontId="4" fillId="2" borderId="4" xfId="0" applyFont="1" applyFill="1" applyBorder="1" applyAlignment="1">
      <alignment vertical="center" wrapText="1"/>
    </xf>
    <xf numFmtId="0" fontId="8" fillId="6" borderId="5" xfId="0" applyFont="1" applyFill="1" applyBorder="1" applyAlignment="1">
      <alignment horizontal="center" vertical="center"/>
    </xf>
    <xf numFmtId="0" fontId="7" fillId="6" borderId="5" xfId="0" applyFont="1" applyFill="1" applyBorder="1" applyAlignment="1">
      <alignment vertical="center"/>
    </xf>
    <xf numFmtId="0" fontId="7" fillId="2" borderId="5" xfId="0" applyFont="1" applyFill="1" applyBorder="1" applyAlignment="1">
      <alignment vertical="center"/>
    </xf>
    <xf numFmtId="0" fontId="7" fillId="7" borderId="5" xfId="0" applyFont="1" applyFill="1" applyBorder="1" applyAlignment="1">
      <alignment vertical="center"/>
    </xf>
    <xf numFmtId="0" fontId="7" fillId="8" borderId="5" xfId="0" applyFont="1" applyFill="1" applyBorder="1" applyAlignment="1">
      <alignment vertical="center"/>
    </xf>
    <xf numFmtId="0" fontId="7" fillId="2" borderId="6" xfId="0" applyFont="1" applyFill="1" applyBorder="1" applyAlignment="1">
      <alignment vertical="center"/>
    </xf>
    <xf numFmtId="0" fontId="7" fillId="6" borderId="7" xfId="0" applyFont="1" applyFill="1" applyBorder="1" applyAlignment="1">
      <alignment vertical="center"/>
    </xf>
    <xf numFmtId="0" fontId="7" fillId="8" borderId="8" xfId="0" applyFont="1" applyFill="1" applyBorder="1" applyAlignment="1">
      <alignment vertical="center"/>
    </xf>
    <xf numFmtId="0" fontId="7" fillId="8" borderId="9" xfId="0" applyFont="1" applyFill="1" applyBorder="1" applyAlignment="1">
      <alignment vertical="center"/>
    </xf>
    <xf numFmtId="0" fontId="7" fillId="7" borderId="9" xfId="0" applyFont="1" applyFill="1" applyBorder="1" applyAlignment="1">
      <alignment vertical="center"/>
    </xf>
    <xf numFmtId="0" fontId="7" fillId="2" borderId="9" xfId="0" applyFont="1" applyFill="1" applyBorder="1" applyAlignment="1">
      <alignment vertical="center"/>
    </xf>
    <xf numFmtId="0" fontId="7" fillId="9"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8" borderId="13" xfId="0" applyFont="1" applyFill="1" applyBorder="1" applyAlignment="1">
      <alignment vertical="center"/>
    </xf>
    <xf numFmtId="0" fontId="7" fillId="8" borderId="14" xfId="0" applyFont="1" applyFill="1" applyBorder="1" applyAlignment="1">
      <alignment vertical="center"/>
    </xf>
    <xf numFmtId="0" fontId="7" fillId="7" borderId="6" xfId="0" applyFont="1" applyFill="1" applyBorder="1" applyAlignment="1">
      <alignment vertical="center"/>
    </xf>
    <xf numFmtId="0" fontId="8" fillId="10" borderId="5" xfId="0" applyFont="1" applyFill="1" applyBorder="1" applyAlignment="1">
      <alignment horizontal="center" vertical="center"/>
    </xf>
    <xf numFmtId="0" fontId="7" fillId="10" borderId="5" xfId="0" applyFont="1" applyFill="1" applyBorder="1" applyAlignment="1">
      <alignment vertical="center"/>
    </xf>
    <xf numFmtId="0" fontId="7" fillId="10" borderId="7" xfId="0" applyFont="1" applyFill="1" applyBorder="1" applyAlignment="1">
      <alignment vertical="center"/>
    </xf>
    <xf numFmtId="0" fontId="7" fillId="2" borderId="10" xfId="0" applyFont="1" applyFill="1" applyBorder="1" applyAlignment="1">
      <alignment vertical="center"/>
    </xf>
    <xf numFmtId="0" fontId="7" fillId="11" borderId="8" xfId="0" applyFont="1" applyFill="1" applyBorder="1" applyAlignment="1">
      <alignment vertical="center"/>
    </xf>
    <xf numFmtId="0" fontId="8" fillId="4" borderId="5" xfId="0" applyFont="1" applyFill="1" applyBorder="1" applyAlignment="1">
      <alignment horizontal="center" vertical="center"/>
    </xf>
    <xf numFmtId="0" fontId="7" fillId="4" borderId="5" xfId="0" applyFont="1" applyFill="1" applyBorder="1" applyAlignment="1">
      <alignment vertical="center"/>
    </xf>
    <xf numFmtId="0" fontId="7" fillId="7" borderId="11" xfId="0" applyFont="1" applyFill="1" applyBorder="1" applyAlignment="1">
      <alignment vertical="center"/>
    </xf>
    <xf numFmtId="0" fontId="7" fillId="4" borderId="7" xfId="0" applyFont="1" applyFill="1" applyBorder="1" applyAlignment="1">
      <alignment vertical="center"/>
    </xf>
    <xf numFmtId="0" fontId="7" fillId="7" borderId="10" xfId="0" applyFont="1" applyFill="1" applyBorder="1" applyAlignment="1">
      <alignment vertical="center"/>
    </xf>
    <xf numFmtId="0" fontId="8" fillId="2" borderId="5" xfId="0" applyFont="1" applyFill="1" applyBorder="1" applyAlignment="1">
      <alignment horizontal="center" vertical="center"/>
    </xf>
    <xf numFmtId="0" fontId="4" fillId="2" borderId="15" xfId="0" applyFont="1" applyFill="1" applyBorder="1" applyAlignment="1">
      <alignment horizontal="left" vertical="center" wrapText="1"/>
    </xf>
    <xf numFmtId="0" fontId="4" fillId="0" borderId="15" xfId="0" applyFont="1" applyBorder="1" applyAlignment="1">
      <alignment horizontal="left" vertical="center"/>
    </xf>
    <xf numFmtId="0" fontId="4" fillId="0" borderId="15" xfId="0" applyFont="1" applyBorder="1" applyAlignment="1">
      <alignment horizontal="right" vertical="center"/>
    </xf>
    <xf numFmtId="0" fontId="4" fillId="0" borderId="15" xfId="0" applyFont="1" applyBorder="1" applyAlignment="1">
      <alignment horizontal="center" vertical="center"/>
    </xf>
    <xf numFmtId="0" fontId="4" fillId="2" borderId="15" xfId="0" applyFont="1" applyFill="1" applyBorder="1" applyAlignment="1">
      <alignment vertical="center" wrapText="1"/>
    </xf>
    <xf numFmtId="0" fontId="4" fillId="2" borderId="16" xfId="0" applyFont="1" applyFill="1" applyBorder="1" applyAlignment="1">
      <alignment vertical="center"/>
    </xf>
    <xf numFmtId="0" fontId="4" fillId="2" borderId="16" xfId="0" applyFont="1" applyFill="1" applyBorder="1" applyAlignment="1">
      <alignment horizontal="left" vertical="center"/>
    </xf>
    <xf numFmtId="0" fontId="4" fillId="2" borderId="16" xfId="0" applyFont="1" applyFill="1" applyBorder="1" applyAlignment="1">
      <alignment horizontal="right" vertical="center"/>
    </xf>
    <xf numFmtId="0" fontId="4" fillId="2" borderId="16" xfId="0" applyFont="1" applyFill="1" applyBorder="1" applyAlignment="1">
      <alignment horizontal="center" vertical="center"/>
    </xf>
    <xf numFmtId="0" fontId="4" fillId="2" borderId="16" xfId="0" applyFont="1" applyFill="1" applyBorder="1" applyAlignment="1">
      <alignment vertical="center" wrapText="1"/>
    </xf>
    <xf numFmtId="0" fontId="4" fillId="2" borderId="17" xfId="0" applyFont="1" applyFill="1" applyBorder="1" applyAlignment="1">
      <alignment vertical="center"/>
    </xf>
    <xf numFmtId="0" fontId="4" fillId="2" borderId="17" xfId="0" applyFont="1" applyFill="1" applyBorder="1" applyAlignment="1">
      <alignment horizontal="left" vertical="center"/>
    </xf>
    <xf numFmtId="0" fontId="4" fillId="2" borderId="17" xfId="0" applyFont="1" applyFill="1" applyBorder="1" applyAlignment="1">
      <alignment horizontal="right" vertical="center"/>
    </xf>
    <xf numFmtId="0" fontId="4" fillId="2" borderId="17" xfId="0" applyFont="1" applyFill="1" applyBorder="1" applyAlignment="1">
      <alignment horizontal="center" vertical="center"/>
    </xf>
    <xf numFmtId="0" fontId="4" fillId="2" borderId="17" xfId="0" applyFont="1" applyFill="1" applyBorder="1" applyAlignment="1">
      <alignment vertical="center" wrapText="1"/>
    </xf>
    <xf numFmtId="0" fontId="11" fillId="12" borderId="0" xfId="1" applyFont="1" applyFill="1" applyAlignment="1">
      <alignment vertical="center"/>
    </xf>
    <xf numFmtId="0" fontId="12" fillId="2" borderId="0" xfId="0" quotePrefix="1" applyFont="1" applyFill="1"/>
    <xf numFmtId="0" fontId="12" fillId="2" borderId="0" xfId="0" applyFont="1" applyFill="1"/>
    <xf numFmtId="0" fontId="12" fillId="0" borderId="0" xfId="0" applyFont="1"/>
    <xf numFmtId="0" fontId="15" fillId="2" borderId="0" xfId="0" applyFont="1" applyFill="1"/>
    <xf numFmtId="0" fontId="12" fillId="0" borderId="19" xfId="6">
      <alignment vertical="top" wrapText="1"/>
    </xf>
    <xf numFmtId="0" fontId="7" fillId="13" borderId="19" xfId="4">
      <alignment horizontal="center" vertical="center" shrinkToFit="1"/>
    </xf>
    <xf numFmtId="0" fontId="1" fillId="15" borderId="19" xfId="7">
      <alignment horizontal="center" vertical="center" wrapText="1"/>
    </xf>
    <xf numFmtId="0" fontId="12" fillId="2" borderId="0" xfId="9"/>
    <xf numFmtId="0" fontId="12" fillId="17" borderId="19" xfId="6" applyFill="1">
      <alignment vertical="top" wrapText="1"/>
    </xf>
    <xf numFmtId="0" fontId="12" fillId="18" borderId="19" xfId="6" applyFill="1">
      <alignment vertical="top" wrapText="1"/>
    </xf>
    <xf numFmtId="0" fontId="12" fillId="19" borderId="19" xfId="6" applyFill="1">
      <alignment vertical="top" wrapText="1"/>
    </xf>
    <xf numFmtId="0" fontId="12" fillId="20" borderId="19" xfId="6" applyFill="1">
      <alignment vertical="top" wrapText="1"/>
    </xf>
    <xf numFmtId="0" fontId="4" fillId="2" borderId="0" xfId="0" applyFont="1" applyFill="1" applyAlignment="1">
      <alignment horizontal="left" vertical="center"/>
    </xf>
    <xf numFmtId="0" fontId="8" fillId="10" borderId="5" xfId="0" applyFont="1" applyFill="1" applyBorder="1" applyAlignment="1">
      <alignment horizontal="center" vertical="center"/>
    </xf>
    <xf numFmtId="0" fontId="8" fillId="4" borderId="5" xfId="0" applyFont="1" applyFill="1" applyBorder="1" applyAlignment="1">
      <alignment horizontal="center" vertical="center"/>
    </xf>
    <xf numFmtId="0" fontId="8" fillId="6" borderId="5" xfId="0" applyFont="1" applyFill="1" applyBorder="1" applyAlignment="1">
      <alignment horizontal="center" vertical="center"/>
    </xf>
    <xf numFmtId="0" fontId="12" fillId="0" borderId="20" xfId="6" applyBorder="1" applyAlignment="1">
      <alignment horizontal="center" vertical="center" wrapText="1"/>
    </xf>
    <xf numFmtId="0" fontId="12" fillId="0" borderId="21" xfId="6" applyBorder="1" applyAlignment="1">
      <alignment horizontal="center" vertical="center" wrapText="1"/>
    </xf>
    <xf numFmtId="0" fontId="12" fillId="0" borderId="22" xfId="6" applyBorder="1" applyAlignment="1">
      <alignment horizontal="center" vertical="center" wrapText="1"/>
    </xf>
    <xf numFmtId="0" fontId="12" fillId="0" borderId="19" xfId="6" applyAlignment="1">
      <alignment horizontal="center" vertical="center" wrapText="1"/>
    </xf>
    <xf numFmtId="0" fontId="0" fillId="15" borderId="19" xfId="7" applyFont="1">
      <alignment horizontal="center" vertical="center" wrapText="1"/>
    </xf>
  </cellXfs>
  <cellStyles count="10">
    <cellStyle name="Grid" xfId="6" xr:uid="{00000000-0005-0000-0000-000000000000}"/>
    <cellStyle name="Normal" xfId="1" xr:uid="{00000000-0005-0000-0000-000001000000}"/>
    <cellStyle name="常规" xfId="0" builtinId="0"/>
    <cellStyle name="大标题" xfId="3" xr:uid="{00000000-0005-0000-0000-000003000000}"/>
    <cellStyle name="横向标题" xfId="4" xr:uid="{00000000-0005-0000-0000-000004000000}"/>
    <cellStyle name="无效" xfId="8" xr:uid="{00000000-0005-0000-0000-000005000000}"/>
    <cellStyle name="因变Grid" xfId="7" xr:uid="{00000000-0005-0000-0000-000006000000}"/>
    <cellStyle name="正文" xfId="9" xr:uid="{00000000-0005-0000-0000-000007000000}"/>
    <cellStyle name="中文标题" xfId="2" xr:uid="{00000000-0005-0000-0000-000008000000}"/>
    <cellStyle name="纵向标题" xfId="5" xr:uid="{00000000-0005-0000-0000-000009000000}"/>
  </cellStyles>
  <dxfs count="141">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ill>
        <patternFill>
          <bgColor rgb="FFD1CEA3"/>
        </patternFill>
      </fill>
    </dxf>
    <dxf>
      <fill>
        <patternFill>
          <bgColor rgb="FFFFC000"/>
        </patternFill>
      </fill>
    </dxf>
    <dxf>
      <fill>
        <patternFill>
          <bgColor rgb="FF7030A0"/>
        </patternFill>
      </fill>
    </dxf>
    <dxf>
      <fill>
        <patternFill>
          <bgColor rgb="FFFF66CC"/>
        </patternFill>
      </fill>
    </dxf>
    <dxf>
      <font>
        <color rgb="FF006100"/>
      </font>
      <fill>
        <patternFill>
          <bgColor rgb="FFC6EFCE"/>
        </patternFill>
      </fill>
    </dxf>
  </dxfs>
  <tableStyles count="0" defaultTableStyle="TableStyleMedium2" defaultPivotStyle="PivotStyleLight16"/>
  <colors>
    <mruColors>
      <color rgb="FFFF66CC"/>
      <color rgb="FFD1CEA3"/>
      <color rgb="FFF0BC28"/>
      <color rgb="FFF0E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workbookViewId="0">
      <selection activeCell="D19" sqref="D19"/>
    </sheetView>
  </sheetViews>
  <sheetFormatPr defaultColWidth="10.875" defaultRowHeight="16.5" x14ac:dyDescent="0.2"/>
  <cols>
    <col min="1" max="1" width="10.875" style="1"/>
    <col min="2" max="2" width="7.875" style="1" bestFit="1" customWidth="1"/>
    <col min="3" max="3" width="26.875" style="1" bestFit="1" customWidth="1"/>
    <col min="4" max="4" width="136" style="6" bestFit="1" customWidth="1"/>
    <col min="5" max="16384" width="10.875" style="1"/>
  </cols>
  <sheetData>
    <row r="3" spans="2:4" x14ac:dyDescent="0.2">
      <c r="B3" s="82" t="s">
        <v>0</v>
      </c>
      <c r="C3" s="82"/>
      <c r="D3" s="82"/>
    </row>
    <row r="5" spans="2:4" x14ac:dyDescent="0.2">
      <c r="B5" s="2" t="s">
        <v>1</v>
      </c>
      <c r="C5" s="2" t="s">
        <v>2</v>
      </c>
      <c r="D5" s="3" t="s">
        <v>3</v>
      </c>
    </row>
    <row r="6" spans="2:4" ht="88.5" customHeight="1" x14ac:dyDescent="0.2">
      <c r="B6" s="4" t="s">
        <v>4</v>
      </c>
      <c r="C6" s="4" t="s">
        <v>5</v>
      </c>
      <c r="D6" s="5" t="s">
        <v>26</v>
      </c>
    </row>
    <row r="7" spans="2:4" ht="66" x14ac:dyDescent="0.2">
      <c r="B7" s="4" t="s">
        <v>6</v>
      </c>
      <c r="C7" s="4" t="s">
        <v>5</v>
      </c>
      <c r="D7" s="5" t="s">
        <v>7</v>
      </c>
    </row>
    <row r="8" spans="2:4" ht="49.5" x14ac:dyDescent="0.2">
      <c r="B8" s="4" t="s">
        <v>8</v>
      </c>
      <c r="C8" s="4" t="s">
        <v>5</v>
      </c>
      <c r="D8" s="5" t="s">
        <v>9</v>
      </c>
    </row>
    <row r="9" spans="2:4" x14ac:dyDescent="0.2">
      <c r="B9" s="4" t="s">
        <v>10</v>
      </c>
      <c r="C9" s="4" t="s">
        <v>5</v>
      </c>
      <c r="D9" s="5" t="s">
        <v>11</v>
      </c>
    </row>
    <row r="10" spans="2:4" x14ac:dyDescent="0.2">
      <c r="B10" s="4" t="s">
        <v>12</v>
      </c>
      <c r="C10" s="4" t="s">
        <v>5</v>
      </c>
      <c r="D10" s="5" t="s">
        <v>13</v>
      </c>
    </row>
    <row r="11" spans="2:4" x14ac:dyDescent="0.2">
      <c r="B11" s="4" t="s">
        <v>14</v>
      </c>
      <c r="C11" s="4" t="s">
        <v>5</v>
      </c>
      <c r="D11" s="5" t="s">
        <v>15</v>
      </c>
    </row>
    <row r="12" spans="2:4" x14ac:dyDescent="0.2">
      <c r="B12" s="4" t="s">
        <v>16</v>
      </c>
      <c r="C12" s="4" t="s">
        <v>5</v>
      </c>
      <c r="D12" s="5" t="s">
        <v>17</v>
      </c>
    </row>
    <row r="13" spans="2:4" x14ac:dyDescent="0.2">
      <c r="B13" s="4" t="s">
        <v>18</v>
      </c>
      <c r="C13" s="4" t="s">
        <v>5</v>
      </c>
      <c r="D13" s="5" t="s">
        <v>19</v>
      </c>
    </row>
    <row r="14" spans="2:4" x14ac:dyDescent="0.2">
      <c r="B14" s="4" t="s">
        <v>20</v>
      </c>
      <c r="C14" s="4" t="s">
        <v>5</v>
      </c>
      <c r="D14" s="5" t="s">
        <v>21</v>
      </c>
    </row>
    <row r="15" spans="2:4" x14ac:dyDescent="0.2">
      <c r="B15" s="4" t="s">
        <v>22</v>
      </c>
      <c r="C15" s="4" t="s">
        <v>5</v>
      </c>
      <c r="D15" s="5" t="s">
        <v>23</v>
      </c>
    </row>
    <row r="16" spans="2:4" x14ac:dyDescent="0.2">
      <c r="B16" s="4" t="s">
        <v>24</v>
      </c>
      <c r="C16" s="4" t="s">
        <v>5</v>
      </c>
      <c r="D16" s="5" t="s">
        <v>25</v>
      </c>
    </row>
  </sheetData>
  <mergeCells count="1">
    <mergeCell ref="B3:D3"/>
  </mergeCells>
  <phoneticPr fontId="2"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32" sqref="E32"/>
    </sheetView>
  </sheetViews>
  <sheetFormatPr defaultRowHeight="14.25" x14ac:dyDescent="0.2"/>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94"/>
  <sheetViews>
    <sheetView topLeftCell="J1" workbookViewId="0">
      <pane ySplit="3" topLeftCell="A4" activePane="bottomLeft" state="frozen"/>
      <selection pane="bottomLeft" activeCell="R15" sqref="R15"/>
    </sheetView>
  </sheetViews>
  <sheetFormatPr defaultColWidth="8.5" defaultRowHeight="17.25" x14ac:dyDescent="0.2"/>
  <cols>
    <col min="1" max="1" width="8.5" style="7"/>
    <col min="2" max="2" width="5" style="7" bestFit="1" customWidth="1"/>
    <col min="3" max="3" width="19.125" style="7" bestFit="1" customWidth="1"/>
    <col min="4" max="4" width="9.875" style="8" bestFit="1" customWidth="1"/>
    <col min="5" max="5" width="8.375" style="9" bestFit="1" customWidth="1"/>
    <col min="6" max="6" width="8.375" style="10" bestFit="1" customWidth="1"/>
    <col min="7" max="7" width="92.375" style="11" bestFit="1" customWidth="1"/>
    <col min="8" max="8" width="8.5" style="7"/>
    <col min="9" max="9" width="9.5" style="12" bestFit="1" customWidth="1"/>
    <col min="10" max="10" width="16.375" style="12" bestFit="1" customWidth="1"/>
    <col min="11" max="11" width="16.375" style="12" customWidth="1"/>
    <col min="12" max="12" width="5.5" style="7" bestFit="1" customWidth="1"/>
    <col min="13" max="13" width="37.25" style="7" bestFit="1" customWidth="1"/>
    <col min="14" max="14" width="41.5" style="7" customWidth="1"/>
    <col min="15" max="15" width="14.5" style="7" bestFit="1" customWidth="1"/>
    <col min="16" max="16" width="20.75" style="7" bestFit="1" customWidth="1"/>
    <col min="17" max="18" width="14.5" style="7" bestFit="1" customWidth="1"/>
    <col min="19" max="19" width="12.5" style="7" bestFit="1" customWidth="1"/>
    <col min="20" max="20" width="15.5" style="7" bestFit="1" customWidth="1"/>
    <col min="21" max="24" width="9.5" style="7" bestFit="1" customWidth="1"/>
    <col min="25" max="25" width="10.5" style="7" bestFit="1" customWidth="1"/>
    <col min="26" max="31" width="9.5" style="7" bestFit="1" customWidth="1"/>
    <col min="32" max="16384" width="8.5" style="7"/>
  </cols>
  <sheetData>
    <row r="1" spans="2:31" ht="18" thickBot="1" x14ac:dyDescent="0.25"/>
    <row r="2" spans="2:31" x14ac:dyDescent="0.2">
      <c r="I2" s="13"/>
      <c r="J2" s="13"/>
      <c r="K2" s="13"/>
      <c r="L2" s="13"/>
      <c r="M2" s="14"/>
      <c r="N2" s="15" t="s">
        <v>27</v>
      </c>
    </row>
    <row r="3" spans="2:31" ht="18" x14ac:dyDescent="0.2">
      <c r="B3" s="16" t="s">
        <v>28</v>
      </c>
      <c r="C3" s="16" t="s">
        <v>29</v>
      </c>
      <c r="D3" s="16" t="s">
        <v>30</v>
      </c>
      <c r="E3" s="16" t="s">
        <v>31</v>
      </c>
      <c r="F3" s="16" t="s">
        <v>32</v>
      </c>
      <c r="G3" s="17" t="s">
        <v>33</v>
      </c>
      <c r="I3" s="18" t="s">
        <v>34</v>
      </c>
      <c r="J3" s="18" t="s">
        <v>35</v>
      </c>
      <c r="K3" s="19" t="s">
        <v>36</v>
      </c>
      <c r="L3" s="20" t="s">
        <v>37</v>
      </c>
      <c r="M3" s="20" t="s">
        <v>38</v>
      </c>
      <c r="N3" s="20" t="s">
        <v>38</v>
      </c>
      <c r="O3" s="20" t="s">
        <v>38</v>
      </c>
      <c r="P3" s="20" t="s">
        <v>38</v>
      </c>
      <c r="Q3" s="20" t="s">
        <v>38</v>
      </c>
      <c r="R3" s="20" t="s">
        <v>38</v>
      </c>
      <c r="S3" s="20" t="s">
        <v>38</v>
      </c>
      <c r="T3" s="20" t="s">
        <v>38</v>
      </c>
      <c r="U3" s="20" t="s">
        <v>38</v>
      </c>
      <c r="V3" s="20" t="s">
        <v>38</v>
      </c>
      <c r="W3" s="20" t="s">
        <v>38</v>
      </c>
      <c r="X3" s="20" t="s">
        <v>38</v>
      </c>
      <c r="Y3" s="20" t="s">
        <v>38</v>
      </c>
      <c r="Z3" s="20" t="s">
        <v>38</v>
      </c>
      <c r="AA3" s="20" t="s">
        <v>38</v>
      </c>
      <c r="AB3" s="20" t="s">
        <v>38</v>
      </c>
      <c r="AC3" s="20" t="s">
        <v>38</v>
      </c>
      <c r="AD3" s="20" t="s">
        <v>38</v>
      </c>
      <c r="AE3" s="20" t="s">
        <v>38</v>
      </c>
    </row>
    <row r="4" spans="2:31" x14ac:dyDescent="0.2">
      <c r="B4" s="21">
        <v>1</v>
      </c>
      <c r="C4" s="21" t="s">
        <v>39</v>
      </c>
      <c r="D4" s="22" t="s">
        <v>40</v>
      </c>
      <c r="E4" s="23">
        <v>0</v>
      </c>
      <c r="F4" s="24" t="s">
        <v>41</v>
      </c>
      <c r="G4" s="25"/>
      <c r="I4" s="85" t="s">
        <v>4</v>
      </c>
      <c r="J4" s="85" t="s">
        <v>4</v>
      </c>
      <c r="K4" s="26"/>
      <c r="L4" s="27" t="s">
        <v>42</v>
      </c>
      <c r="M4" s="28" t="s">
        <v>43</v>
      </c>
      <c r="N4" s="29" t="s">
        <v>44</v>
      </c>
      <c r="O4" s="28" t="s">
        <v>45</v>
      </c>
      <c r="P4" s="28" t="s">
        <v>46</v>
      </c>
      <c r="Q4" s="28" t="s">
        <v>47</v>
      </c>
      <c r="R4" s="28" t="s">
        <v>48</v>
      </c>
      <c r="S4" s="28" t="s">
        <v>49</v>
      </c>
      <c r="T4" s="28" t="s">
        <v>50</v>
      </c>
      <c r="U4" s="28" t="s">
        <v>51</v>
      </c>
      <c r="V4" s="28" t="s">
        <v>52</v>
      </c>
      <c r="W4" s="28" t="s">
        <v>53</v>
      </c>
      <c r="X4" s="28" t="s">
        <v>54</v>
      </c>
      <c r="Y4" s="28" t="s">
        <v>55</v>
      </c>
      <c r="Z4" s="28"/>
      <c r="AA4" s="28"/>
      <c r="AB4" s="28"/>
      <c r="AC4" s="28"/>
      <c r="AD4" s="28"/>
      <c r="AE4" s="28"/>
    </row>
    <row r="5" spans="2:31" x14ac:dyDescent="0.2">
      <c r="B5" s="21">
        <v>2</v>
      </c>
      <c r="C5" s="21" t="s">
        <v>56</v>
      </c>
      <c r="D5" s="22" t="s">
        <v>57</v>
      </c>
      <c r="E5" s="23">
        <v>9</v>
      </c>
      <c r="F5" s="24" t="s">
        <v>41</v>
      </c>
      <c r="G5" s="25"/>
      <c r="I5" s="85"/>
      <c r="J5" s="85"/>
      <c r="K5" s="26"/>
      <c r="L5" s="27" t="s">
        <v>58</v>
      </c>
      <c r="M5" s="28"/>
      <c r="N5" s="28"/>
      <c r="O5" s="28"/>
      <c r="P5" s="28"/>
      <c r="Q5" s="28"/>
      <c r="R5" s="28"/>
      <c r="S5" s="28"/>
      <c r="T5" s="28"/>
      <c r="U5" s="28"/>
      <c r="V5" s="28"/>
      <c r="W5" s="28"/>
      <c r="X5" s="28"/>
      <c r="Y5" s="28"/>
      <c r="Z5" s="28"/>
      <c r="AA5" s="28"/>
      <c r="AB5" s="28"/>
      <c r="AC5" s="28"/>
      <c r="AD5" s="28"/>
      <c r="AE5" s="28"/>
    </row>
    <row r="6" spans="2:31" x14ac:dyDescent="0.2">
      <c r="B6" s="21">
        <v>3</v>
      </c>
      <c r="C6" s="21" t="s">
        <v>59</v>
      </c>
      <c r="D6" s="22" t="s">
        <v>60</v>
      </c>
      <c r="E6" s="23">
        <v>25</v>
      </c>
      <c r="F6" s="24" t="s">
        <v>41</v>
      </c>
      <c r="G6" s="25"/>
      <c r="I6" s="85"/>
      <c r="J6" s="85"/>
      <c r="K6" s="26"/>
      <c r="L6" s="27" t="s">
        <v>61</v>
      </c>
      <c r="M6" s="30" t="s">
        <v>62</v>
      </c>
      <c r="N6" s="28"/>
      <c r="O6" s="28"/>
      <c r="P6" s="28"/>
      <c r="Q6" s="28"/>
      <c r="R6" s="28"/>
      <c r="S6" s="28"/>
      <c r="T6" s="28"/>
      <c r="U6" s="28"/>
      <c r="V6" s="28"/>
      <c r="W6" s="28"/>
      <c r="X6" s="28"/>
      <c r="Y6" s="28"/>
      <c r="Z6" s="28"/>
      <c r="AA6" s="28"/>
      <c r="AB6" s="28"/>
      <c r="AC6" s="28"/>
      <c r="AD6" s="28"/>
      <c r="AE6" s="28"/>
    </row>
    <row r="7" spans="2:31" x14ac:dyDescent="0.2">
      <c r="B7" s="21">
        <v>4</v>
      </c>
      <c r="C7" s="21" t="s">
        <v>63</v>
      </c>
      <c r="D7" s="22" t="s">
        <v>64</v>
      </c>
      <c r="E7" s="23">
        <v>0</v>
      </c>
      <c r="F7" s="24" t="s">
        <v>41</v>
      </c>
      <c r="G7" s="25"/>
      <c r="I7" s="85"/>
      <c r="J7" s="85"/>
      <c r="K7" s="26"/>
      <c r="L7" s="27" t="s">
        <v>65</v>
      </c>
      <c r="M7" s="28"/>
      <c r="N7" s="28"/>
      <c r="O7" s="28"/>
      <c r="P7" s="28"/>
      <c r="Q7" s="28"/>
      <c r="R7" s="28"/>
      <c r="S7" s="28"/>
      <c r="T7" s="28"/>
      <c r="U7" s="28"/>
      <c r="V7" s="28"/>
      <c r="W7" s="28"/>
      <c r="X7" s="28"/>
      <c r="Y7" s="28"/>
      <c r="Z7" s="28"/>
      <c r="AA7" s="28"/>
      <c r="AB7" s="28"/>
      <c r="AC7" s="28"/>
      <c r="AD7" s="28"/>
      <c r="AE7" s="28"/>
    </row>
    <row r="8" spans="2:31" x14ac:dyDescent="0.2">
      <c r="B8" s="21">
        <v>5</v>
      </c>
      <c r="C8" s="21" t="s">
        <v>66</v>
      </c>
      <c r="D8" s="22" t="s">
        <v>64</v>
      </c>
      <c r="E8" s="23">
        <v>0</v>
      </c>
      <c r="F8" s="24" t="s">
        <v>41</v>
      </c>
      <c r="G8" s="25"/>
      <c r="I8" s="85"/>
      <c r="J8" s="85"/>
      <c r="K8" s="26"/>
      <c r="L8" s="27" t="s">
        <v>67</v>
      </c>
      <c r="M8" s="28" t="s">
        <v>68</v>
      </c>
      <c r="N8" s="28" t="s">
        <v>69</v>
      </c>
      <c r="O8" s="28"/>
      <c r="P8" s="28" t="s">
        <v>70</v>
      </c>
      <c r="Q8" s="28" t="s">
        <v>71</v>
      </c>
      <c r="R8" s="28" t="s">
        <v>72</v>
      </c>
      <c r="S8" s="28" t="s">
        <v>73</v>
      </c>
      <c r="T8" s="28" t="s">
        <v>74</v>
      </c>
      <c r="U8" s="28" t="s">
        <v>75</v>
      </c>
      <c r="V8" s="28" t="s">
        <v>76</v>
      </c>
      <c r="W8" s="28"/>
      <c r="X8" s="28"/>
      <c r="Y8" s="28"/>
      <c r="Z8" s="28"/>
      <c r="AA8" s="28"/>
      <c r="AB8" s="28"/>
      <c r="AC8" s="28"/>
      <c r="AD8" s="28"/>
      <c r="AE8" s="28"/>
    </row>
    <row r="9" spans="2:31" x14ac:dyDescent="0.2">
      <c r="B9" s="21">
        <v>6</v>
      </c>
      <c r="C9" s="21" t="s">
        <v>77</v>
      </c>
      <c r="D9" s="22" t="s">
        <v>78</v>
      </c>
      <c r="E9" s="23">
        <v>32</v>
      </c>
      <c r="F9" s="24" t="s">
        <v>79</v>
      </c>
      <c r="G9" s="25" t="s">
        <v>80</v>
      </c>
      <c r="I9" s="85"/>
      <c r="J9" s="85"/>
      <c r="K9" s="26"/>
      <c r="L9" s="27" t="s">
        <v>81</v>
      </c>
      <c r="M9" s="28" t="s">
        <v>82</v>
      </c>
      <c r="N9" s="30" t="s">
        <v>83</v>
      </c>
      <c r="O9" s="28"/>
      <c r="P9" s="28"/>
      <c r="Q9" s="28"/>
      <c r="R9" s="28"/>
      <c r="S9" s="28"/>
      <c r="T9" s="28"/>
      <c r="U9" s="28"/>
      <c r="V9" s="28"/>
      <c r="W9" s="28"/>
      <c r="X9" s="28"/>
      <c r="Y9" s="28"/>
      <c r="Z9" s="28"/>
      <c r="AA9" s="28"/>
      <c r="AB9" s="28"/>
      <c r="AC9" s="28"/>
      <c r="AD9" s="28"/>
      <c r="AE9" s="28"/>
    </row>
    <row r="10" spans="2:31" x14ac:dyDescent="0.2">
      <c r="B10" s="21">
        <v>7</v>
      </c>
      <c r="C10" s="21" t="s">
        <v>84</v>
      </c>
      <c r="D10" s="22" t="s">
        <v>85</v>
      </c>
      <c r="E10" s="23">
        <v>14</v>
      </c>
      <c r="F10" s="24" t="s">
        <v>79</v>
      </c>
      <c r="G10" s="25" t="s">
        <v>86</v>
      </c>
      <c r="I10" s="85"/>
      <c r="J10" s="85"/>
      <c r="K10" s="26"/>
      <c r="L10" s="27" t="s">
        <v>87</v>
      </c>
      <c r="M10" s="28" t="s">
        <v>88</v>
      </c>
      <c r="N10" s="30" t="s">
        <v>89</v>
      </c>
      <c r="Q10" s="28"/>
      <c r="U10" s="28"/>
      <c r="V10" s="28"/>
      <c r="W10" s="28"/>
      <c r="X10" s="28"/>
      <c r="Y10" s="28"/>
      <c r="Z10" s="28"/>
      <c r="AA10" s="28"/>
      <c r="AB10" s="28"/>
      <c r="AC10" s="28"/>
      <c r="AD10" s="28"/>
      <c r="AE10" s="28"/>
    </row>
    <row r="11" spans="2:31" x14ac:dyDescent="0.2">
      <c r="B11" s="21">
        <v>8</v>
      </c>
      <c r="C11" s="21" t="s">
        <v>90</v>
      </c>
      <c r="D11" s="22" t="s">
        <v>91</v>
      </c>
      <c r="E11" s="23">
        <v>42</v>
      </c>
      <c r="F11" s="24" t="s">
        <v>79</v>
      </c>
      <c r="G11" s="25" t="s">
        <v>92</v>
      </c>
      <c r="I11" s="85"/>
      <c r="J11" s="85"/>
      <c r="K11" s="26"/>
      <c r="L11" s="27" t="s">
        <v>93</v>
      </c>
      <c r="M11" s="28" t="s">
        <v>94</v>
      </c>
      <c r="N11" s="28" t="s">
        <v>95</v>
      </c>
      <c r="O11" s="28" t="s">
        <v>96</v>
      </c>
      <c r="P11" s="28" t="s">
        <v>97</v>
      </c>
      <c r="Q11" s="28"/>
      <c r="R11" s="28"/>
      <c r="S11" s="28"/>
      <c r="T11" s="28"/>
      <c r="U11" s="28"/>
      <c r="V11" s="28"/>
      <c r="W11" s="28"/>
      <c r="X11" s="28"/>
      <c r="Y11" s="28"/>
      <c r="Z11" s="28"/>
      <c r="AA11" s="28"/>
      <c r="AB11" s="28"/>
      <c r="AC11" s="28"/>
      <c r="AD11" s="28"/>
      <c r="AE11" s="28"/>
    </row>
    <row r="12" spans="2:31" x14ac:dyDescent="0.2">
      <c r="B12" s="21">
        <v>9</v>
      </c>
      <c r="C12" s="21" t="s">
        <v>98</v>
      </c>
      <c r="D12" s="22" t="s">
        <v>99</v>
      </c>
      <c r="E12" s="23">
        <v>7</v>
      </c>
      <c r="F12" s="24" t="s">
        <v>41</v>
      </c>
      <c r="G12" s="25"/>
      <c r="I12" s="85"/>
      <c r="J12" s="85"/>
      <c r="K12" s="26"/>
      <c r="L12" s="27" t="s">
        <v>100</v>
      </c>
      <c r="M12" s="28" t="s">
        <v>101</v>
      </c>
      <c r="N12" s="28" t="s">
        <v>102</v>
      </c>
      <c r="O12" s="28" t="s">
        <v>103</v>
      </c>
      <c r="P12" s="28"/>
      <c r="Q12" s="28"/>
      <c r="R12" s="28"/>
      <c r="S12" s="28"/>
      <c r="T12" s="28"/>
      <c r="U12" s="28"/>
      <c r="V12" s="28"/>
      <c r="W12" s="28"/>
      <c r="X12" s="28"/>
      <c r="Y12" s="28"/>
      <c r="Z12" s="28"/>
      <c r="AA12" s="28"/>
      <c r="AB12" s="28"/>
      <c r="AC12" s="28"/>
      <c r="AD12" s="28"/>
      <c r="AE12" s="28"/>
    </row>
    <row r="13" spans="2:31" x14ac:dyDescent="0.2">
      <c r="B13" s="21">
        <v>10</v>
      </c>
      <c r="C13" s="21" t="s">
        <v>96</v>
      </c>
      <c r="D13" s="22" t="s">
        <v>99</v>
      </c>
      <c r="E13" s="23">
        <v>7</v>
      </c>
      <c r="F13" s="24" t="s">
        <v>41</v>
      </c>
      <c r="G13" s="25"/>
      <c r="I13" s="85"/>
      <c r="J13" s="85"/>
      <c r="K13" s="26"/>
      <c r="L13" s="27" t="s">
        <v>104</v>
      </c>
      <c r="M13" s="28" t="s">
        <v>105</v>
      </c>
      <c r="N13" s="28" t="s">
        <v>106</v>
      </c>
      <c r="O13" s="28" t="s">
        <v>107</v>
      </c>
      <c r="P13" s="28" t="s">
        <v>108</v>
      </c>
      <c r="Q13" s="28" t="s">
        <v>109</v>
      </c>
      <c r="R13" s="28"/>
      <c r="S13" s="28"/>
      <c r="T13" s="28"/>
      <c r="U13" s="28"/>
      <c r="V13" s="28"/>
      <c r="W13" s="28"/>
      <c r="X13" s="28"/>
      <c r="Y13" s="28"/>
      <c r="Z13" s="28"/>
      <c r="AA13" s="28"/>
      <c r="AB13" s="28"/>
      <c r="AC13" s="28"/>
      <c r="AD13" s="28"/>
      <c r="AE13" s="28"/>
    </row>
    <row r="14" spans="2:31" x14ac:dyDescent="0.2">
      <c r="B14" s="21">
        <v>11</v>
      </c>
      <c r="C14" s="21" t="s">
        <v>97</v>
      </c>
      <c r="D14" s="22" t="s">
        <v>99</v>
      </c>
      <c r="E14" s="23">
        <v>7</v>
      </c>
      <c r="F14" s="24" t="s">
        <v>41</v>
      </c>
      <c r="G14" s="25"/>
      <c r="I14" s="85"/>
      <c r="J14" s="85"/>
      <c r="K14" s="26"/>
      <c r="L14" s="27" t="s">
        <v>110</v>
      </c>
      <c r="M14" s="30" t="s">
        <v>111</v>
      </c>
      <c r="N14" s="28"/>
      <c r="O14" s="28"/>
      <c r="P14" s="28"/>
      <c r="Q14" s="28"/>
      <c r="R14" s="28"/>
      <c r="S14" s="28"/>
      <c r="T14" s="28"/>
      <c r="U14" s="28"/>
      <c r="V14" s="28"/>
      <c r="W14" s="28"/>
      <c r="X14" s="28"/>
      <c r="Y14" s="28"/>
      <c r="Z14" s="28"/>
      <c r="AA14" s="28"/>
      <c r="AB14" s="28"/>
      <c r="AC14" s="28"/>
      <c r="AD14" s="28"/>
      <c r="AE14" s="28"/>
    </row>
    <row r="15" spans="2:31" x14ac:dyDescent="0.2">
      <c r="B15" s="21">
        <v>12</v>
      </c>
      <c r="C15" s="21" t="s">
        <v>71</v>
      </c>
      <c r="D15" s="22" t="s">
        <v>112</v>
      </c>
      <c r="E15" s="23">
        <v>5</v>
      </c>
      <c r="F15" s="24" t="s">
        <v>41</v>
      </c>
      <c r="G15" s="25"/>
      <c r="I15" s="85"/>
      <c r="J15" s="85"/>
      <c r="K15" s="26"/>
      <c r="L15" s="27" t="s">
        <v>113</v>
      </c>
      <c r="M15" s="28"/>
      <c r="N15" s="28"/>
      <c r="O15" s="28"/>
      <c r="P15" s="28"/>
      <c r="Q15" s="28"/>
      <c r="R15" s="28"/>
      <c r="S15" s="28"/>
      <c r="T15" s="28"/>
      <c r="U15" s="28"/>
      <c r="V15" s="28"/>
      <c r="W15" s="28"/>
      <c r="X15" s="28"/>
      <c r="Y15" s="28"/>
      <c r="Z15" s="28"/>
      <c r="AA15" s="28"/>
      <c r="AB15" s="28"/>
      <c r="AC15" s="28"/>
      <c r="AD15" s="28"/>
      <c r="AE15" s="28"/>
    </row>
    <row r="16" spans="2:31" ht="18" thickBot="1" x14ac:dyDescent="0.25">
      <c r="B16" s="21">
        <v>13</v>
      </c>
      <c r="C16" s="21" t="s">
        <v>114</v>
      </c>
      <c r="D16" s="22" t="s">
        <v>112</v>
      </c>
      <c r="E16" s="23">
        <v>5</v>
      </c>
      <c r="F16" s="24" t="s">
        <v>41</v>
      </c>
      <c r="G16" s="25"/>
      <c r="I16" s="85"/>
      <c r="J16" s="85"/>
      <c r="K16" s="26"/>
      <c r="L16" s="27" t="s">
        <v>115</v>
      </c>
      <c r="M16" s="31"/>
      <c r="N16" s="31"/>
      <c r="O16" s="31"/>
      <c r="P16" s="31"/>
      <c r="Q16" s="31"/>
      <c r="R16" s="28"/>
      <c r="S16" s="28"/>
      <c r="T16" s="28"/>
      <c r="U16" s="28"/>
      <c r="V16" s="28"/>
      <c r="W16" s="28"/>
      <c r="X16" s="28"/>
      <c r="Y16" s="28"/>
      <c r="Z16" s="28"/>
      <c r="AA16" s="28"/>
      <c r="AB16" s="28"/>
      <c r="AC16" s="28"/>
      <c r="AD16" s="28"/>
      <c r="AE16" s="28"/>
    </row>
    <row r="17" spans="2:31" ht="18" thickBot="1" x14ac:dyDescent="0.25">
      <c r="B17" s="21">
        <v>14</v>
      </c>
      <c r="C17" s="21" t="s">
        <v>116</v>
      </c>
      <c r="D17" s="22" t="s">
        <v>112</v>
      </c>
      <c r="E17" s="23">
        <v>5</v>
      </c>
      <c r="F17" s="24" t="s">
        <v>41</v>
      </c>
      <c r="G17" s="25"/>
      <c r="I17" s="85"/>
      <c r="J17" s="85"/>
      <c r="K17" s="26"/>
      <c r="L17" s="32" t="s">
        <v>117</v>
      </c>
      <c r="M17" s="33" t="s">
        <v>118</v>
      </c>
      <c r="N17" s="34" t="s">
        <v>119</v>
      </c>
      <c r="O17" s="35" t="s">
        <v>120</v>
      </c>
      <c r="P17" s="36" t="s">
        <v>121</v>
      </c>
      <c r="Q17" s="37" t="s">
        <v>122</v>
      </c>
      <c r="U17" s="28"/>
      <c r="V17" s="28"/>
      <c r="W17" s="28"/>
      <c r="X17" s="28"/>
      <c r="Y17" s="28"/>
      <c r="Z17" s="28"/>
      <c r="AA17" s="28"/>
      <c r="AB17" s="28"/>
      <c r="AC17" s="28"/>
      <c r="AD17" s="28"/>
      <c r="AE17" s="28"/>
    </row>
    <row r="18" spans="2:31" x14ac:dyDescent="0.2">
      <c r="B18" s="21">
        <v>15</v>
      </c>
      <c r="C18" s="21" t="s">
        <v>123</v>
      </c>
      <c r="D18" s="22" t="s">
        <v>112</v>
      </c>
      <c r="E18" s="23">
        <v>5</v>
      </c>
      <c r="F18" s="24" t="s">
        <v>41</v>
      </c>
      <c r="G18" s="25"/>
      <c r="I18" s="85"/>
      <c r="J18" s="85"/>
      <c r="K18" s="26"/>
      <c r="L18" s="27" t="s">
        <v>124</v>
      </c>
      <c r="M18" s="38" t="s">
        <v>125</v>
      </c>
      <c r="N18" s="38" t="s">
        <v>126</v>
      </c>
      <c r="O18" s="38"/>
      <c r="P18" s="38"/>
      <c r="Q18" s="38"/>
      <c r="R18" s="28"/>
      <c r="S18" s="28"/>
      <c r="T18" s="28"/>
      <c r="U18" s="28"/>
      <c r="V18" s="28"/>
      <c r="W18" s="28"/>
      <c r="X18" s="28"/>
      <c r="Y18" s="28"/>
      <c r="Z18" s="28"/>
      <c r="AA18" s="28"/>
      <c r="AB18" s="28"/>
      <c r="AC18" s="28"/>
      <c r="AD18" s="28"/>
      <c r="AE18" s="28"/>
    </row>
    <row r="19" spans="2:31" x14ac:dyDescent="0.2">
      <c r="B19" s="21">
        <v>16</v>
      </c>
      <c r="C19" s="21" t="s">
        <v>127</v>
      </c>
      <c r="D19" s="22" t="s">
        <v>64</v>
      </c>
      <c r="E19" s="23">
        <v>0</v>
      </c>
      <c r="F19" s="24" t="s">
        <v>41</v>
      </c>
      <c r="G19" s="25"/>
      <c r="I19" s="85"/>
      <c r="J19" s="85"/>
      <c r="K19" s="26"/>
      <c r="L19" s="27" t="s">
        <v>128</v>
      </c>
      <c r="M19" s="28"/>
      <c r="N19" s="28"/>
      <c r="O19" s="28"/>
      <c r="P19" s="28"/>
      <c r="Q19" s="28"/>
      <c r="R19" s="28"/>
      <c r="S19" s="28"/>
      <c r="T19" s="28"/>
      <c r="U19" s="28"/>
      <c r="V19" s="28"/>
      <c r="W19" s="28"/>
      <c r="X19" s="28"/>
      <c r="Y19" s="28"/>
      <c r="Z19" s="28"/>
      <c r="AA19" s="28"/>
      <c r="AB19" s="28"/>
      <c r="AC19" s="28"/>
      <c r="AD19" s="28"/>
      <c r="AE19" s="28"/>
    </row>
    <row r="20" spans="2:31" x14ac:dyDescent="0.2">
      <c r="B20" s="21">
        <v>17</v>
      </c>
      <c r="C20" s="21" t="s">
        <v>129</v>
      </c>
      <c r="D20" s="22" t="s">
        <v>64</v>
      </c>
      <c r="E20" s="23">
        <v>0</v>
      </c>
      <c r="F20" s="24" t="s">
        <v>41</v>
      </c>
      <c r="G20" s="25"/>
      <c r="I20" s="85"/>
      <c r="J20" s="85"/>
      <c r="K20" s="26"/>
      <c r="L20" s="27" t="s">
        <v>130</v>
      </c>
      <c r="M20" s="28" t="s">
        <v>131</v>
      </c>
      <c r="N20" s="28"/>
      <c r="O20" s="28"/>
      <c r="P20" s="28"/>
      <c r="Q20" s="28"/>
      <c r="R20" s="28"/>
      <c r="S20" s="28"/>
      <c r="T20" s="28"/>
      <c r="U20" s="28"/>
      <c r="V20" s="28"/>
      <c r="W20" s="28"/>
      <c r="X20" s="28"/>
      <c r="Y20" s="28"/>
      <c r="Z20" s="28"/>
      <c r="AA20" s="28"/>
      <c r="AB20" s="28"/>
      <c r="AC20" s="28"/>
      <c r="AD20" s="28"/>
      <c r="AE20" s="28"/>
    </row>
    <row r="21" spans="2:31" x14ac:dyDescent="0.2">
      <c r="B21" s="21">
        <v>18</v>
      </c>
      <c r="C21" s="21" t="s">
        <v>132</v>
      </c>
      <c r="D21" s="22" t="s">
        <v>133</v>
      </c>
      <c r="E21" s="23">
        <v>50</v>
      </c>
      <c r="F21" s="24" t="s">
        <v>41</v>
      </c>
      <c r="G21" s="25"/>
      <c r="I21" s="85"/>
      <c r="J21" s="85"/>
      <c r="K21" s="26"/>
      <c r="L21" s="27" t="s">
        <v>134</v>
      </c>
      <c r="M21" s="28" t="s">
        <v>135</v>
      </c>
      <c r="N21" s="28" t="s">
        <v>136</v>
      </c>
      <c r="O21" s="28"/>
      <c r="P21" s="28"/>
      <c r="Q21" s="28"/>
      <c r="R21" s="28"/>
      <c r="S21" s="28"/>
      <c r="T21" s="28"/>
      <c r="U21" s="28"/>
      <c r="V21" s="28"/>
      <c r="W21" s="28"/>
      <c r="X21" s="28"/>
      <c r="Y21" s="28"/>
      <c r="Z21" s="28"/>
      <c r="AA21" s="28"/>
      <c r="AB21" s="28"/>
      <c r="AC21" s="28"/>
      <c r="AD21" s="28"/>
      <c r="AE21" s="28"/>
    </row>
    <row r="22" spans="2:31" x14ac:dyDescent="0.2">
      <c r="B22" s="21">
        <v>19</v>
      </c>
      <c r="C22" s="21" t="s">
        <v>137</v>
      </c>
      <c r="D22" s="22" t="s">
        <v>138</v>
      </c>
      <c r="E22" s="23">
        <v>52</v>
      </c>
      <c r="F22" s="24" t="s">
        <v>79</v>
      </c>
      <c r="G22" s="25" t="s">
        <v>139</v>
      </c>
      <c r="I22" s="85"/>
      <c r="J22" s="85"/>
      <c r="K22" s="26"/>
      <c r="L22" s="27" t="s">
        <v>140</v>
      </c>
      <c r="O22" s="28"/>
      <c r="P22" s="28"/>
      <c r="Q22" s="28"/>
      <c r="R22" s="28"/>
      <c r="S22" s="28"/>
      <c r="T22" s="28"/>
      <c r="U22" s="28"/>
      <c r="V22" s="28"/>
      <c r="W22" s="28"/>
      <c r="X22" s="28"/>
      <c r="Y22" s="28"/>
      <c r="Z22" s="28"/>
      <c r="AA22" s="28"/>
      <c r="AB22" s="28"/>
      <c r="AC22" s="28"/>
      <c r="AD22" s="28"/>
      <c r="AE22" s="28"/>
    </row>
    <row r="23" spans="2:31" x14ac:dyDescent="0.2">
      <c r="B23" s="21">
        <v>20</v>
      </c>
      <c r="C23" s="21" t="s">
        <v>141</v>
      </c>
      <c r="D23" s="22" t="s">
        <v>64</v>
      </c>
      <c r="E23" s="23">
        <v>0</v>
      </c>
      <c r="F23" s="24" t="s">
        <v>41</v>
      </c>
      <c r="G23" s="25"/>
      <c r="I23" s="85"/>
      <c r="J23" s="85"/>
      <c r="K23" s="26"/>
      <c r="L23" s="27" t="s">
        <v>142</v>
      </c>
      <c r="M23" s="28"/>
      <c r="N23" s="28"/>
      <c r="O23" s="28"/>
      <c r="P23" s="28"/>
      <c r="Q23" s="28"/>
      <c r="R23" s="28"/>
      <c r="S23" s="28"/>
      <c r="T23" s="28"/>
      <c r="U23" s="28"/>
      <c r="V23" s="28"/>
      <c r="W23" s="28"/>
      <c r="X23" s="28"/>
      <c r="Y23" s="28"/>
      <c r="Z23" s="28"/>
      <c r="AA23" s="28"/>
      <c r="AB23" s="28"/>
      <c r="AC23" s="28"/>
      <c r="AD23" s="28"/>
      <c r="AE23" s="28"/>
    </row>
    <row r="24" spans="2:31" x14ac:dyDescent="0.2">
      <c r="B24" s="21">
        <v>21</v>
      </c>
      <c r="C24" s="21" t="s">
        <v>143</v>
      </c>
      <c r="D24" s="22" t="s">
        <v>144</v>
      </c>
      <c r="E24" s="23">
        <v>6</v>
      </c>
      <c r="F24" s="24" t="s">
        <v>79</v>
      </c>
      <c r="G24" s="25" t="s">
        <v>145</v>
      </c>
      <c r="I24" s="85"/>
      <c r="J24" s="85"/>
      <c r="K24" s="26"/>
      <c r="L24" s="27" t="s">
        <v>146</v>
      </c>
      <c r="M24" s="28" t="s">
        <v>147</v>
      </c>
      <c r="N24" s="28"/>
      <c r="O24" s="28"/>
      <c r="P24" s="28"/>
      <c r="Q24" s="28"/>
      <c r="R24" s="28"/>
      <c r="S24" s="28"/>
      <c r="T24" s="28"/>
      <c r="U24" s="28"/>
      <c r="V24" s="28"/>
      <c r="W24" s="28"/>
      <c r="X24" s="28"/>
      <c r="Y24" s="28"/>
      <c r="Z24" s="28"/>
      <c r="AA24" s="28"/>
      <c r="AB24" s="28"/>
      <c r="AC24" s="28"/>
      <c r="AD24" s="28"/>
      <c r="AE24" s="28"/>
    </row>
    <row r="25" spans="2:31" x14ac:dyDescent="0.2">
      <c r="B25" s="21">
        <v>22</v>
      </c>
      <c r="C25" s="21" t="s">
        <v>148</v>
      </c>
      <c r="D25" s="22" t="s">
        <v>57</v>
      </c>
      <c r="E25" s="23">
        <v>9</v>
      </c>
      <c r="F25" s="24" t="s">
        <v>79</v>
      </c>
      <c r="G25" s="25" t="s">
        <v>149</v>
      </c>
      <c r="I25" s="85"/>
      <c r="J25" s="85"/>
      <c r="K25" s="26"/>
      <c r="L25" s="27" t="s">
        <v>150</v>
      </c>
      <c r="M25" s="29" t="s">
        <v>151</v>
      </c>
      <c r="N25" s="28" t="s">
        <v>152</v>
      </c>
      <c r="O25" s="28" t="s">
        <v>153</v>
      </c>
      <c r="P25" s="28"/>
      <c r="Q25" s="28"/>
      <c r="R25" s="28"/>
      <c r="S25" s="28"/>
      <c r="T25" s="28"/>
      <c r="U25" s="28"/>
      <c r="V25" s="28"/>
      <c r="W25" s="28"/>
      <c r="X25" s="28"/>
      <c r="Y25" s="28"/>
      <c r="Z25" s="28"/>
      <c r="AA25" s="28"/>
      <c r="AB25" s="28"/>
      <c r="AC25" s="28"/>
      <c r="AD25" s="28"/>
      <c r="AE25" s="28"/>
    </row>
    <row r="26" spans="2:31" ht="33" x14ac:dyDescent="0.2">
      <c r="B26" s="21">
        <v>23</v>
      </c>
      <c r="C26" s="21" t="s">
        <v>111</v>
      </c>
      <c r="D26" s="22" t="s">
        <v>154</v>
      </c>
      <c r="E26" s="23">
        <v>11</v>
      </c>
      <c r="F26" s="24" t="s">
        <v>79</v>
      </c>
      <c r="G26" s="25" t="s">
        <v>155</v>
      </c>
      <c r="I26" s="85"/>
      <c r="J26" s="85"/>
      <c r="K26" s="26"/>
      <c r="L26" s="27" t="s">
        <v>156</v>
      </c>
      <c r="M26" s="38" t="s">
        <v>157</v>
      </c>
      <c r="N26" s="31"/>
      <c r="O26" s="31"/>
      <c r="P26" s="28"/>
      <c r="Q26" s="28"/>
      <c r="R26" s="28"/>
      <c r="S26" s="28"/>
      <c r="T26" s="28"/>
      <c r="U26" s="28"/>
      <c r="V26" s="28"/>
      <c r="W26" s="28"/>
      <c r="X26" s="28"/>
      <c r="Y26" s="28"/>
      <c r="Z26" s="28"/>
      <c r="AA26" s="28"/>
      <c r="AB26" s="28"/>
      <c r="AC26" s="28"/>
      <c r="AD26" s="28"/>
      <c r="AE26" s="28"/>
    </row>
    <row r="27" spans="2:31" ht="18" thickBot="1" x14ac:dyDescent="0.25">
      <c r="B27" s="21">
        <v>24</v>
      </c>
      <c r="C27" s="21" t="s">
        <v>151</v>
      </c>
      <c r="D27" s="22" t="s">
        <v>158</v>
      </c>
      <c r="E27" s="23">
        <v>28</v>
      </c>
      <c r="F27" s="24" t="s">
        <v>79</v>
      </c>
      <c r="G27" s="25"/>
      <c r="I27" s="85"/>
      <c r="J27" s="85"/>
      <c r="K27" s="26"/>
      <c r="L27" s="32" t="s">
        <v>159</v>
      </c>
      <c r="P27" s="39"/>
      <c r="Q27" s="28"/>
      <c r="R27" s="28"/>
      <c r="S27" s="28"/>
      <c r="T27" s="28"/>
      <c r="U27" s="28"/>
      <c r="V27" s="28"/>
      <c r="W27" s="28"/>
      <c r="X27" s="28"/>
      <c r="Y27" s="28"/>
      <c r="Z27" s="28"/>
      <c r="AA27" s="28"/>
      <c r="AB27" s="28"/>
      <c r="AC27" s="28"/>
      <c r="AD27" s="28"/>
      <c r="AE27" s="28"/>
    </row>
    <row r="28" spans="2:31" x14ac:dyDescent="0.2">
      <c r="B28" s="21">
        <v>25</v>
      </c>
      <c r="C28" s="21" t="s">
        <v>160</v>
      </c>
      <c r="D28" s="22" t="s">
        <v>161</v>
      </c>
      <c r="E28" s="23">
        <v>40</v>
      </c>
      <c r="F28" s="24" t="s">
        <v>79</v>
      </c>
      <c r="G28" s="25" t="s">
        <v>162</v>
      </c>
      <c r="I28" s="85"/>
      <c r="J28" s="85"/>
      <c r="K28" s="26"/>
      <c r="L28" s="32" t="s">
        <v>163</v>
      </c>
      <c r="M28" s="40" t="s">
        <v>164</v>
      </c>
      <c r="N28" s="41" t="s">
        <v>165</v>
      </c>
      <c r="O28" s="28"/>
      <c r="P28" s="28"/>
      <c r="Q28" s="28"/>
      <c r="R28" s="28"/>
      <c r="S28" s="28"/>
      <c r="T28" s="28"/>
      <c r="U28" s="28"/>
      <c r="V28" s="28"/>
      <c r="W28" s="28"/>
      <c r="X28" s="28"/>
      <c r="Y28" s="28"/>
      <c r="Z28" s="28"/>
      <c r="AA28" s="28"/>
      <c r="AB28" s="28"/>
      <c r="AC28" s="28"/>
      <c r="AD28" s="28"/>
      <c r="AE28" s="28"/>
    </row>
    <row r="29" spans="2:31" ht="33" x14ac:dyDescent="0.2">
      <c r="B29" s="21">
        <v>26</v>
      </c>
      <c r="C29" s="21" t="s">
        <v>166</v>
      </c>
      <c r="D29" s="22" t="s">
        <v>167</v>
      </c>
      <c r="E29" s="23">
        <v>44</v>
      </c>
      <c r="F29" s="24" t="s">
        <v>79</v>
      </c>
      <c r="G29" s="25" t="s">
        <v>168</v>
      </c>
      <c r="I29" s="85"/>
      <c r="J29" s="85"/>
      <c r="K29" s="26"/>
      <c r="L29" s="32" t="s">
        <v>169</v>
      </c>
      <c r="M29" s="7" t="s">
        <v>170</v>
      </c>
      <c r="N29" s="28"/>
      <c r="O29" s="28"/>
      <c r="P29" s="28"/>
      <c r="Q29" s="28"/>
      <c r="R29" s="28"/>
      <c r="S29" s="28"/>
      <c r="T29" s="28"/>
      <c r="U29" s="28"/>
      <c r="V29" s="28"/>
      <c r="W29" s="28"/>
      <c r="X29" s="28"/>
      <c r="Y29" s="28"/>
      <c r="Z29" s="28"/>
      <c r="AA29" s="28"/>
      <c r="AB29" s="28"/>
      <c r="AC29" s="28"/>
      <c r="AD29" s="28"/>
      <c r="AE29" s="28"/>
    </row>
    <row r="30" spans="2:31" x14ac:dyDescent="0.2">
      <c r="B30" s="21">
        <v>27</v>
      </c>
      <c r="C30" s="21" t="s">
        <v>171</v>
      </c>
      <c r="D30" s="22" t="s">
        <v>78</v>
      </c>
      <c r="E30" s="23">
        <v>32</v>
      </c>
      <c r="F30" s="24" t="s">
        <v>79</v>
      </c>
      <c r="G30" s="25" t="s">
        <v>80</v>
      </c>
      <c r="I30" s="85"/>
      <c r="J30" s="85"/>
      <c r="K30" s="26"/>
      <c r="L30" s="27" t="s">
        <v>172</v>
      </c>
      <c r="M30" s="38" t="s">
        <v>173</v>
      </c>
      <c r="O30" s="38"/>
      <c r="P30" s="28"/>
      <c r="Q30" s="28"/>
      <c r="R30" s="28"/>
      <c r="S30" s="28"/>
      <c r="T30" s="28"/>
      <c r="U30" s="28"/>
      <c r="V30" s="28"/>
      <c r="W30" s="28"/>
      <c r="X30" s="28"/>
      <c r="Y30" s="28"/>
      <c r="Z30" s="28"/>
      <c r="AA30" s="28"/>
      <c r="AB30" s="28"/>
      <c r="AC30" s="28"/>
      <c r="AD30" s="28"/>
      <c r="AE30" s="28"/>
    </row>
    <row r="31" spans="2:31" x14ac:dyDescent="0.2">
      <c r="B31" s="21">
        <v>28</v>
      </c>
      <c r="C31" s="21" t="s">
        <v>62</v>
      </c>
      <c r="D31" s="22" t="s">
        <v>174</v>
      </c>
      <c r="E31" s="23">
        <v>4</v>
      </c>
      <c r="F31" s="24" t="s">
        <v>79</v>
      </c>
      <c r="G31" s="25" t="s">
        <v>175</v>
      </c>
      <c r="I31" s="85"/>
      <c r="J31" s="85"/>
      <c r="K31" s="26"/>
      <c r="L31" s="27" t="s">
        <v>176</v>
      </c>
      <c r="M31" s="29" t="s">
        <v>177</v>
      </c>
      <c r="N31" s="28"/>
      <c r="O31" s="28"/>
      <c r="P31" s="28"/>
      <c r="Q31" s="28"/>
      <c r="R31" s="28"/>
      <c r="S31" s="28"/>
      <c r="T31" s="28"/>
      <c r="U31" s="28"/>
      <c r="V31" s="28"/>
      <c r="W31" s="28"/>
      <c r="X31" s="28"/>
      <c r="Y31" s="28"/>
      <c r="Z31" s="28"/>
      <c r="AA31" s="28"/>
      <c r="AB31" s="28"/>
      <c r="AC31" s="28"/>
      <c r="AD31" s="28"/>
      <c r="AE31" s="28"/>
    </row>
    <row r="32" spans="2:31" x14ac:dyDescent="0.2">
      <c r="B32" s="21">
        <v>29</v>
      </c>
      <c r="C32" s="21" t="s">
        <v>178</v>
      </c>
      <c r="D32" s="22" t="s">
        <v>179</v>
      </c>
      <c r="E32" s="23">
        <v>46</v>
      </c>
      <c r="F32" s="24" t="s">
        <v>79</v>
      </c>
      <c r="G32" s="25" t="s">
        <v>180</v>
      </c>
      <c r="I32" s="85"/>
      <c r="J32" s="85"/>
      <c r="K32" s="26"/>
      <c r="L32" s="27" t="s">
        <v>181</v>
      </c>
      <c r="O32" s="28"/>
      <c r="P32" s="28"/>
      <c r="Q32" s="28"/>
      <c r="R32" s="28"/>
      <c r="S32" s="28"/>
      <c r="T32" s="28"/>
      <c r="U32" s="28"/>
      <c r="V32" s="28"/>
      <c r="W32" s="28"/>
      <c r="X32" s="28"/>
      <c r="Y32" s="28"/>
      <c r="Z32" s="28"/>
      <c r="AA32" s="28"/>
      <c r="AB32" s="28"/>
      <c r="AC32" s="28"/>
      <c r="AD32" s="28"/>
      <c r="AE32" s="28"/>
    </row>
    <row r="33" spans="2:31" x14ac:dyDescent="0.2">
      <c r="B33" s="21">
        <v>30</v>
      </c>
      <c r="C33" s="21" t="s">
        <v>182</v>
      </c>
      <c r="D33" s="22" t="s">
        <v>183</v>
      </c>
      <c r="E33" s="23">
        <v>60</v>
      </c>
      <c r="F33" s="24" t="s">
        <v>79</v>
      </c>
      <c r="G33" s="25" t="s">
        <v>184</v>
      </c>
      <c r="I33" s="85"/>
      <c r="J33" s="85"/>
      <c r="K33" s="26"/>
      <c r="L33" s="27" t="s">
        <v>185</v>
      </c>
      <c r="M33" s="42" t="s">
        <v>186</v>
      </c>
      <c r="N33" s="28"/>
      <c r="O33" s="28"/>
      <c r="P33" s="28"/>
      <c r="Q33" s="28"/>
      <c r="R33" s="28"/>
      <c r="S33" s="28"/>
      <c r="T33" s="28"/>
      <c r="U33" s="28"/>
      <c r="V33" s="28"/>
      <c r="W33" s="28"/>
      <c r="X33" s="28"/>
      <c r="Y33" s="28"/>
      <c r="Z33" s="28"/>
      <c r="AA33" s="28"/>
      <c r="AB33" s="28"/>
      <c r="AC33" s="28"/>
      <c r="AD33" s="28"/>
      <c r="AE33" s="28"/>
    </row>
    <row r="34" spans="2:31" ht="33" x14ac:dyDescent="0.2">
      <c r="B34" s="21">
        <v>31</v>
      </c>
      <c r="C34" s="21" t="s">
        <v>187</v>
      </c>
      <c r="D34" s="22" t="s">
        <v>188</v>
      </c>
      <c r="E34" s="23">
        <v>18</v>
      </c>
      <c r="F34" s="24" t="s">
        <v>79</v>
      </c>
      <c r="G34" s="25" t="s">
        <v>189</v>
      </c>
      <c r="I34" s="85"/>
      <c r="J34" s="85"/>
      <c r="K34" s="26"/>
      <c r="L34" s="27" t="s">
        <v>190</v>
      </c>
      <c r="M34" s="28" t="s">
        <v>191</v>
      </c>
      <c r="N34" s="28" t="s">
        <v>192</v>
      </c>
      <c r="O34" s="28"/>
      <c r="P34" s="28"/>
      <c r="Q34" s="28"/>
      <c r="R34" s="28"/>
      <c r="S34" s="28"/>
      <c r="T34" s="28"/>
      <c r="U34" s="28"/>
      <c r="V34" s="28"/>
      <c r="W34" s="28"/>
      <c r="X34" s="28"/>
      <c r="Y34" s="28"/>
      <c r="Z34" s="28"/>
      <c r="AA34" s="28"/>
      <c r="AB34" s="28"/>
      <c r="AC34" s="28"/>
      <c r="AD34" s="28"/>
      <c r="AE34" s="28"/>
    </row>
    <row r="35" spans="2:31" ht="19.5" customHeight="1" thickBot="1" x14ac:dyDescent="0.25">
      <c r="B35" s="21">
        <v>32</v>
      </c>
      <c r="C35" s="21" t="s">
        <v>193</v>
      </c>
      <c r="D35" s="22" t="s">
        <v>188</v>
      </c>
      <c r="E35" s="23">
        <v>18</v>
      </c>
      <c r="F35" s="24" t="s">
        <v>79</v>
      </c>
      <c r="G35" s="25" t="s">
        <v>189</v>
      </c>
      <c r="I35" s="83" t="s">
        <v>194</v>
      </c>
      <c r="J35" s="83" t="s">
        <v>194</v>
      </c>
      <c r="K35" s="43"/>
      <c r="L35" s="44" t="s">
        <v>195</v>
      </c>
      <c r="M35" s="31" t="s">
        <v>196</v>
      </c>
      <c r="O35" s="31"/>
      <c r="P35" s="28"/>
      <c r="Q35" s="28"/>
      <c r="R35" s="28"/>
      <c r="S35" s="28"/>
      <c r="T35" s="28"/>
      <c r="U35" s="28"/>
      <c r="V35" s="28"/>
      <c r="W35" s="28"/>
      <c r="X35" s="28"/>
      <c r="Y35" s="28"/>
      <c r="Z35" s="28"/>
      <c r="AA35" s="28"/>
      <c r="AB35" s="28"/>
      <c r="AC35" s="28"/>
      <c r="AD35" s="28"/>
      <c r="AE35" s="28"/>
    </row>
    <row r="36" spans="2:31" ht="18" thickBot="1" x14ac:dyDescent="0.25">
      <c r="B36" s="21">
        <v>33</v>
      </c>
      <c r="C36" s="21" t="s">
        <v>197</v>
      </c>
      <c r="D36" s="22" t="s">
        <v>198</v>
      </c>
      <c r="E36" s="23">
        <v>48</v>
      </c>
      <c r="F36" s="24" t="s">
        <v>79</v>
      </c>
      <c r="G36" s="25" t="s">
        <v>199</v>
      </c>
      <c r="I36" s="83"/>
      <c r="J36" s="83"/>
      <c r="K36" s="43"/>
      <c r="L36" s="45" t="s">
        <v>200</v>
      </c>
      <c r="M36" s="33" t="s">
        <v>160</v>
      </c>
      <c r="N36" s="35" t="s">
        <v>201</v>
      </c>
      <c r="O36" s="46" t="s">
        <v>202</v>
      </c>
      <c r="P36" s="38" t="s">
        <v>203</v>
      </c>
      <c r="R36" s="28"/>
      <c r="S36" s="28"/>
      <c r="T36" s="28"/>
      <c r="U36" s="28"/>
      <c r="V36" s="28"/>
      <c r="W36" s="28"/>
      <c r="X36" s="28"/>
      <c r="Y36" s="28"/>
      <c r="Z36" s="28"/>
      <c r="AA36" s="28"/>
      <c r="AB36" s="28"/>
      <c r="AC36" s="28"/>
      <c r="AD36" s="28"/>
      <c r="AE36" s="28"/>
    </row>
    <row r="37" spans="2:31" x14ac:dyDescent="0.2">
      <c r="B37" s="21">
        <v>34</v>
      </c>
      <c r="C37" s="21" t="s">
        <v>204</v>
      </c>
      <c r="D37" s="22" t="s">
        <v>198</v>
      </c>
      <c r="E37" s="23">
        <v>48</v>
      </c>
      <c r="F37" s="24" t="s">
        <v>79</v>
      </c>
      <c r="G37" s="25" t="s">
        <v>205</v>
      </c>
      <c r="I37" s="83"/>
      <c r="J37" s="83"/>
      <c r="K37" s="43"/>
      <c r="L37" s="44" t="s">
        <v>206</v>
      </c>
      <c r="M37" s="42" t="s">
        <v>207</v>
      </c>
      <c r="N37" s="38"/>
      <c r="O37" s="38"/>
      <c r="P37" s="28"/>
      <c r="Q37" s="28"/>
      <c r="R37" s="28"/>
      <c r="S37" s="28"/>
      <c r="T37" s="28"/>
      <c r="U37" s="28"/>
      <c r="V37" s="28"/>
      <c r="W37" s="28"/>
      <c r="X37" s="28"/>
      <c r="Y37" s="28"/>
      <c r="Z37" s="28"/>
      <c r="AA37" s="28"/>
      <c r="AB37" s="28"/>
      <c r="AC37" s="28"/>
      <c r="AD37" s="28"/>
      <c r="AE37" s="28"/>
    </row>
    <row r="38" spans="2:31" ht="18" thickBot="1" x14ac:dyDescent="0.25">
      <c r="B38" s="21">
        <v>35</v>
      </c>
      <c r="C38" s="21" t="s">
        <v>208</v>
      </c>
      <c r="D38" s="22" t="s">
        <v>158</v>
      </c>
      <c r="E38" s="23">
        <v>28</v>
      </c>
      <c r="F38" s="24" t="s">
        <v>79</v>
      </c>
      <c r="G38" s="25" t="s">
        <v>209</v>
      </c>
      <c r="I38" s="83"/>
      <c r="J38" s="83"/>
      <c r="K38" s="43"/>
      <c r="L38" s="44" t="s">
        <v>210</v>
      </c>
      <c r="M38" s="7" t="s">
        <v>211</v>
      </c>
      <c r="P38" s="28"/>
      <c r="Q38" s="28"/>
      <c r="R38" s="28"/>
      <c r="S38" s="28"/>
      <c r="T38" s="28"/>
      <c r="U38" s="28"/>
      <c r="V38" s="28"/>
      <c r="W38" s="28"/>
      <c r="X38" s="28"/>
      <c r="Y38" s="28"/>
      <c r="Z38" s="28"/>
      <c r="AA38" s="28"/>
      <c r="AB38" s="28"/>
      <c r="AC38" s="28"/>
      <c r="AD38" s="28"/>
      <c r="AE38" s="28"/>
    </row>
    <row r="39" spans="2:31" ht="18" thickBot="1" x14ac:dyDescent="0.25">
      <c r="B39" s="21">
        <v>36</v>
      </c>
      <c r="C39" s="21" t="s">
        <v>212</v>
      </c>
      <c r="D39" s="22" t="s">
        <v>138</v>
      </c>
      <c r="E39" s="23">
        <v>52</v>
      </c>
      <c r="F39" s="24" t="s">
        <v>79</v>
      </c>
      <c r="G39" s="25" t="s">
        <v>139</v>
      </c>
      <c r="I39" s="83"/>
      <c r="J39" s="83"/>
      <c r="K39" s="43"/>
      <c r="L39" s="45" t="s">
        <v>213</v>
      </c>
      <c r="M39" s="47" t="s">
        <v>214</v>
      </c>
      <c r="N39" s="34" t="s">
        <v>215</v>
      </c>
      <c r="O39" s="46" t="s">
        <v>216</v>
      </c>
      <c r="P39" s="39"/>
      <c r="Q39" s="28"/>
      <c r="R39" s="28"/>
      <c r="S39" s="28"/>
      <c r="T39" s="28"/>
      <c r="U39" s="28"/>
      <c r="V39" s="28"/>
      <c r="W39" s="28"/>
      <c r="X39" s="28"/>
      <c r="Y39" s="28"/>
      <c r="Z39" s="28"/>
      <c r="AA39" s="28"/>
      <c r="AB39" s="28"/>
      <c r="AC39" s="28"/>
      <c r="AD39" s="28"/>
      <c r="AE39" s="28"/>
    </row>
    <row r="40" spans="2:31" x14ac:dyDescent="0.2">
      <c r="B40" s="21">
        <v>37</v>
      </c>
      <c r="C40" s="21" t="s">
        <v>217</v>
      </c>
      <c r="D40" s="22" t="s">
        <v>183</v>
      </c>
      <c r="E40" s="23">
        <v>60</v>
      </c>
      <c r="F40" s="24" t="s">
        <v>79</v>
      </c>
      <c r="G40" s="25" t="s">
        <v>184</v>
      </c>
      <c r="I40" s="83"/>
      <c r="J40" s="83"/>
      <c r="K40" s="43"/>
      <c r="L40" s="44" t="s">
        <v>218</v>
      </c>
      <c r="M40" s="38" t="s">
        <v>219</v>
      </c>
      <c r="N40" s="38" t="s">
        <v>220</v>
      </c>
      <c r="O40" s="29" t="s">
        <v>221</v>
      </c>
      <c r="Q40" s="28"/>
      <c r="R40" s="28"/>
      <c r="S40" s="28"/>
      <c r="T40" s="28"/>
      <c r="U40" s="28"/>
      <c r="V40" s="28"/>
      <c r="W40" s="28"/>
      <c r="X40" s="28"/>
      <c r="Y40" s="28"/>
      <c r="Z40" s="28"/>
      <c r="AA40" s="28"/>
      <c r="AB40" s="28"/>
      <c r="AC40" s="28"/>
      <c r="AD40" s="28"/>
      <c r="AE40" s="28"/>
    </row>
    <row r="41" spans="2:31" ht="33" x14ac:dyDescent="0.2">
      <c r="B41" s="21">
        <v>38</v>
      </c>
      <c r="C41" s="21" t="s">
        <v>222</v>
      </c>
      <c r="D41" s="22" t="s">
        <v>167</v>
      </c>
      <c r="E41" s="23">
        <v>44</v>
      </c>
      <c r="F41" s="24" t="s">
        <v>79</v>
      </c>
      <c r="G41" s="25" t="s">
        <v>168</v>
      </c>
      <c r="I41" s="84" t="s">
        <v>223</v>
      </c>
      <c r="J41" s="84" t="s">
        <v>223</v>
      </c>
      <c r="K41" s="48"/>
      <c r="L41" s="49" t="s">
        <v>224</v>
      </c>
      <c r="M41" s="29" t="s">
        <v>90</v>
      </c>
      <c r="N41" s="28" t="s">
        <v>225</v>
      </c>
      <c r="O41" s="28"/>
      <c r="P41" s="28"/>
      <c r="Q41" s="28"/>
      <c r="R41" s="28"/>
      <c r="S41" s="28"/>
      <c r="T41" s="28"/>
      <c r="U41" s="28"/>
      <c r="V41" s="28"/>
      <c r="W41" s="28"/>
      <c r="X41" s="28"/>
      <c r="Y41" s="28"/>
      <c r="Z41" s="28"/>
      <c r="AA41" s="28"/>
      <c r="AB41" s="28"/>
      <c r="AC41" s="28"/>
      <c r="AD41" s="28"/>
      <c r="AE41" s="28"/>
    </row>
    <row r="42" spans="2:31" x14ac:dyDescent="0.2">
      <c r="B42" s="21">
        <v>39</v>
      </c>
      <c r="C42" s="21" t="s">
        <v>226</v>
      </c>
      <c r="D42" s="22" t="s">
        <v>227</v>
      </c>
      <c r="E42" s="23">
        <v>33</v>
      </c>
      <c r="F42" s="24" t="s">
        <v>79</v>
      </c>
      <c r="G42" s="25" t="s">
        <v>228</v>
      </c>
      <c r="I42" s="84"/>
      <c r="J42" s="84"/>
      <c r="K42" s="48"/>
      <c r="L42" s="49" t="s">
        <v>229</v>
      </c>
      <c r="M42" s="30" t="s">
        <v>178</v>
      </c>
      <c r="N42" s="28"/>
      <c r="O42" s="28"/>
      <c r="P42" s="28"/>
      <c r="Q42" s="28"/>
      <c r="R42" s="28"/>
      <c r="S42" s="28"/>
      <c r="T42" s="28"/>
      <c r="U42" s="28"/>
      <c r="V42" s="28"/>
      <c r="W42" s="28"/>
      <c r="X42" s="28"/>
      <c r="Y42" s="28"/>
      <c r="Z42" s="28"/>
      <c r="AA42" s="28"/>
      <c r="AB42" s="28"/>
      <c r="AC42" s="28"/>
      <c r="AD42" s="28"/>
      <c r="AE42" s="28"/>
    </row>
    <row r="43" spans="2:31" ht="18" thickBot="1" x14ac:dyDescent="0.25">
      <c r="B43" s="21">
        <v>40</v>
      </c>
      <c r="C43" s="21" t="s">
        <v>230</v>
      </c>
      <c r="D43" s="22" t="s">
        <v>231</v>
      </c>
      <c r="E43" s="23">
        <v>38</v>
      </c>
      <c r="F43" s="24" t="s">
        <v>79</v>
      </c>
      <c r="G43" s="25" t="s">
        <v>232</v>
      </c>
      <c r="I43" s="84"/>
      <c r="J43" s="84"/>
      <c r="K43" s="48"/>
      <c r="L43" s="49" t="s">
        <v>233</v>
      </c>
      <c r="M43" s="50" t="s">
        <v>226</v>
      </c>
      <c r="N43" s="39" t="s">
        <v>234</v>
      </c>
      <c r="P43" s="28"/>
      <c r="Q43" s="28"/>
      <c r="R43" s="28"/>
      <c r="S43" s="28"/>
      <c r="T43" s="28"/>
      <c r="U43" s="28"/>
      <c r="V43" s="28"/>
      <c r="W43" s="28"/>
      <c r="X43" s="28"/>
      <c r="Y43" s="28"/>
      <c r="Z43" s="28"/>
      <c r="AA43" s="28"/>
      <c r="AB43" s="28"/>
      <c r="AC43" s="28"/>
      <c r="AD43" s="28"/>
      <c r="AE43" s="28"/>
    </row>
    <row r="44" spans="2:31" ht="33.75" thickBot="1" x14ac:dyDescent="0.25">
      <c r="B44" s="21">
        <v>41</v>
      </c>
      <c r="C44" s="21" t="s">
        <v>120</v>
      </c>
      <c r="D44" s="22" t="s">
        <v>188</v>
      </c>
      <c r="E44" s="23">
        <v>18</v>
      </c>
      <c r="F44" s="24" t="s">
        <v>79</v>
      </c>
      <c r="G44" s="25" t="s">
        <v>189</v>
      </c>
      <c r="I44" s="83" t="s">
        <v>235</v>
      </c>
      <c r="J44" s="84"/>
      <c r="K44" s="48"/>
      <c r="L44" s="51" t="s">
        <v>236</v>
      </c>
      <c r="M44" s="33" t="s">
        <v>166</v>
      </c>
      <c r="N44" s="52" t="s">
        <v>237</v>
      </c>
      <c r="P44" s="28"/>
      <c r="Q44" s="28"/>
      <c r="R44" s="28"/>
      <c r="S44" s="28"/>
      <c r="T44" s="28"/>
      <c r="U44" s="28"/>
      <c r="V44" s="28"/>
      <c r="W44" s="28"/>
      <c r="X44" s="28"/>
      <c r="Y44" s="28"/>
      <c r="Z44" s="28"/>
      <c r="AA44" s="28"/>
      <c r="AB44" s="28"/>
      <c r="AC44" s="28"/>
      <c r="AD44" s="28"/>
      <c r="AE44" s="28"/>
    </row>
    <row r="45" spans="2:31" ht="18" thickBot="1" x14ac:dyDescent="0.25">
      <c r="B45" s="21">
        <v>42</v>
      </c>
      <c r="C45" s="21" t="s">
        <v>177</v>
      </c>
      <c r="D45" s="22" t="s">
        <v>238</v>
      </c>
      <c r="E45" s="23">
        <v>30</v>
      </c>
      <c r="F45" s="24" t="s">
        <v>79</v>
      </c>
      <c r="G45" s="25"/>
      <c r="I45" s="83"/>
      <c r="J45" s="84"/>
      <c r="K45" s="48"/>
      <c r="L45" s="51" t="s">
        <v>239</v>
      </c>
      <c r="M45" s="33" t="s">
        <v>137</v>
      </c>
      <c r="N45" s="52" t="s">
        <v>212</v>
      </c>
      <c r="P45" s="28"/>
      <c r="Q45" s="28"/>
      <c r="R45" s="28"/>
      <c r="S45" s="28"/>
      <c r="T45" s="28"/>
      <c r="U45" s="28"/>
      <c r="V45" s="28"/>
      <c r="W45" s="28"/>
      <c r="X45" s="28"/>
      <c r="Y45" s="28"/>
      <c r="Z45" s="28"/>
      <c r="AA45" s="28"/>
      <c r="AB45" s="28"/>
      <c r="AC45" s="28"/>
      <c r="AD45" s="28"/>
      <c r="AE45" s="28"/>
    </row>
    <row r="46" spans="2:31" x14ac:dyDescent="0.2">
      <c r="B46" s="21">
        <v>43</v>
      </c>
      <c r="C46" s="21" t="s">
        <v>240</v>
      </c>
      <c r="D46" s="22" t="s">
        <v>161</v>
      </c>
      <c r="E46" s="23">
        <v>40</v>
      </c>
      <c r="F46" s="24" t="s">
        <v>79</v>
      </c>
      <c r="G46" s="25" t="s">
        <v>162</v>
      </c>
      <c r="I46" s="83"/>
      <c r="J46" s="84"/>
      <c r="K46" s="48"/>
      <c r="L46" s="49" t="s">
        <v>241</v>
      </c>
      <c r="M46" s="38" t="s">
        <v>242</v>
      </c>
      <c r="N46" s="38"/>
      <c r="O46" s="28"/>
      <c r="P46" s="28"/>
      <c r="Q46" s="28"/>
      <c r="R46" s="28"/>
      <c r="S46" s="28"/>
      <c r="T46" s="28"/>
      <c r="U46" s="28"/>
      <c r="V46" s="28"/>
      <c r="W46" s="28"/>
      <c r="X46" s="28"/>
      <c r="Y46" s="28"/>
      <c r="Z46" s="28"/>
      <c r="AA46" s="28"/>
      <c r="AB46" s="28"/>
      <c r="AC46" s="28"/>
      <c r="AD46" s="28"/>
      <c r="AE46" s="28"/>
    </row>
    <row r="47" spans="2:31" ht="18" thickBot="1" x14ac:dyDescent="0.25">
      <c r="B47" s="21">
        <v>44</v>
      </c>
      <c r="C47" s="21" t="s">
        <v>243</v>
      </c>
      <c r="D47" s="22" t="s">
        <v>244</v>
      </c>
      <c r="E47" s="23">
        <v>56</v>
      </c>
      <c r="F47" s="24" t="s">
        <v>79</v>
      </c>
      <c r="G47" s="25" t="s">
        <v>245</v>
      </c>
      <c r="I47" s="84" t="s">
        <v>246</v>
      </c>
      <c r="J47" s="83" t="s">
        <v>235</v>
      </c>
      <c r="K47" s="43"/>
      <c r="L47" s="44" t="s">
        <v>247</v>
      </c>
      <c r="M47" s="31"/>
      <c r="N47" s="31"/>
      <c r="O47" s="28"/>
      <c r="P47" s="28"/>
      <c r="Q47" s="28"/>
      <c r="R47" s="28"/>
      <c r="S47" s="28"/>
      <c r="T47" s="28"/>
      <c r="U47" s="28"/>
      <c r="V47" s="28"/>
      <c r="W47" s="28"/>
      <c r="X47" s="28"/>
      <c r="Y47" s="28"/>
      <c r="Z47" s="28"/>
      <c r="AA47" s="28"/>
      <c r="AB47" s="28"/>
      <c r="AC47" s="28"/>
      <c r="AD47" s="28"/>
      <c r="AE47" s="28"/>
    </row>
    <row r="48" spans="2:31" ht="18" thickBot="1" x14ac:dyDescent="0.25">
      <c r="B48" s="21">
        <v>45</v>
      </c>
      <c r="C48" s="21" t="s">
        <v>248</v>
      </c>
      <c r="D48" s="22" t="s">
        <v>249</v>
      </c>
      <c r="E48" s="23">
        <v>22</v>
      </c>
      <c r="F48" s="24" t="s">
        <v>79</v>
      </c>
      <c r="G48" s="25" t="s">
        <v>250</v>
      </c>
      <c r="I48" s="84"/>
      <c r="J48" s="83"/>
      <c r="K48" s="43"/>
      <c r="L48" s="45" t="s">
        <v>251</v>
      </c>
      <c r="M48" s="33" t="s">
        <v>252</v>
      </c>
      <c r="N48" s="52" t="s">
        <v>253</v>
      </c>
      <c r="O48" s="39"/>
      <c r="P48" s="28"/>
      <c r="Q48" s="28"/>
      <c r="R48" s="28"/>
      <c r="S48" s="28"/>
      <c r="T48" s="28"/>
      <c r="U48" s="28"/>
      <c r="V48" s="28"/>
      <c r="W48" s="28"/>
      <c r="X48" s="28"/>
      <c r="Y48" s="28"/>
      <c r="Z48" s="28"/>
      <c r="AA48" s="28"/>
      <c r="AB48" s="28"/>
      <c r="AC48" s="28"/>
      <c r="AD48" s="28"/>
      <c r="AE48" s="28"/>
    </row>
    <row r="49" spans="2:31" x14ac:dyDescent="0.2">
      <c r="B49" s="21">
        <v>46</v>
      </c>
      <c r="C49" s="21" t="s">
        <v>254</v>
      </c>
      <c r="D49" s="22" t="s">
        <v>249</v>
      </c>
      <c r="E49" s="23">
        <v>22</v>
      </c>
      <c r="F49" s="24" t="s">
        <v>79</v>
      </c>
      <c r="G49" s="25" t="s">
        <v>250</v>
      </c>
      <c r="I49" s="83" t="s">
        <v>14</v>
      </c>
      <c r="J49" s="83"/>
      <c r="K49" s="43"/>
      <c r="L49" s="44" t="s">
        <v>255</v>
      </c>
      <c r="M49" s="38" t="s">
        <v>256</v>
      </c>
      <c r="N49" s="38"/>
      <c r="O49" s="28"/>
      <c r="P49" s="28"/>
      <c r="Q49" s="28"/>
      <c r="R49" s="28"/>
      <c r="S49" s="28"/>
      <c r="T49" s="28"/>
      <c r="U49" s="28"/>
      <c r="V49" s="28"/>
      <c r="W49" s="28"/>
      <c r="X49" s="28"/>
      <c r="Y49" s="28"/>
      <c r="Z49" s="28"/>
      <c r="AA49" s="28"/>
      <c r="AB49" s="28"/>
      <c r="AC49" s="28"/>
      <c r="AD49" s="28"/>
      <c r="AE49" s="28"/>
    </row>
    <row r="50" spans="2:31" x14ac:dyDescent="0.2">
      <c r="B50" s="21">
        <v>47</v>
      </c>
      <c r="C50" s="21" t="s">
        <v>257</v>
      </c>
      <c r="D50" s="22" t="s">
        <v>258</v>
      </c>
      <c r="E50" s="23">
        <v>19</v>
      </c>
      <c r="F50" s="24" t="s">
        <v>79</v>
      </c>
      <c r="G50" s="25" t="s">
        <v>259</v>
      </c>
      <c r="I50" s="83"/>
      <c r="J50" s="83"/>
      <c r="K50" s="43"/>
      <c r="L50" s="44" t="s">
        <v>260</v>
      </c>
      <c r="M50" s="29" t="s">
        <v>243</v>
      </c>
      <c r="N50" s="28"/>
      <c r="O50" s="28"/>
      <c r="P50" s="28"/>
      <c r="Q50" s="28"/>
      <c r="R50" s="28"/>
      <c r="S50" s="28"/>
      <c r="T50" s="28"/>
      <c r="U50" s="28"/>
      <c r="V50" s="28"/>
      <c r="W50" s="28"/>
      <c r="X50" s="28"/>
      <c r="Y50" s="28"/>
      <c r="Z50" s="28"/>
      <c r="AA50" s="28"/>
      <c r="AB50" s="28"/>
      <c r="AC50" s="28"/>
      <c r="AD50" s="28"/>
      <c r="AE50" s="28"/>
    </row>
    <row r="51" spans="2:31" x14ac:dyDescent="0.2">
      <c r="B51" s="21">
        <v>48</v>
      </c>
      <c r="C51" s="21" t="s">
        <v>261</v>
      </c>
      <c r="D51" s="22" t="s">
        <v>258</v>
      </c>
      <c r="E51" s="23">
        <v>19</v>
      </c>
      <c r="F51" s="24" t="s">
        <v>41</v>
      </c>
      <c r="G51" s="25"/>
      <c r="I51" s="84" t="s">
        <v>16</v>
      </c>
      <c r="J51" s="83"/>
      <c r="K51" s="43"/>
      <c r="L51" s="44" t="s">
        <v>262</v>
      </c>
      <c r="M51" s="28"/>
      <c r="N51" s="28"/>
      <c r="O51" s="28"/>
      <c r="P51" s="28"/>
      <c r="Q51" s="28"/>
      <c r="R51" s="28"/>
      <c r="S51" s="28"/>
      <c r="T51" s="28"/>
      <c r="U51" s="28"/>
      <c r="V51" s="28"/>
      <c r="W51" s="28"/>
      <c r="X51" s="28"/>
      <c r="Y51" s="28"/>
      <c r="Z51" s="28"/>
      <c r="AA51" s="28"/>
      <c r="AB51" s="28"/>
      <c r="AC51" s="28"/>
      <c r="AD51" s="28"/>
      <c r="AE51" s="28"/>
    </row>
    <row r="52" spans="2:31" x14ac:dyDescent="0.2">
      <c r="B52" s="21">
        <v>49</v>
      </c>
      <c r="C52" s="21" t="s">
        <v>157</v>
      </c>
      <c r="D52" s="22" t="s">
        <v>263</v>
      </c>
      <c r="E52" s="23">
        <v>16</v>
      </c>
      <c r="F52" s="24" t="s">
        <v>79</v>
      </c>
      <c r="G52" s="25"/>
      <c r="I52" s="84"/>
      <c r="J52" s="84" t="s">
        <v>246</v>
      </c>
      <c r="K52" s="48"/>
      <c r="L52" s="49" t="s">
        <v>264</v>
      </c>
      <c r="M52" s="28"/>
      <c r="N52" s="28"/>
      <c r="O52" s="28"/>
      <c r="P52" s="28"/>
      <c r="Q52" s="28"/>
      <c r="R52" s="28"/>
      <c r="S52" s="28"/>
      <c r="T52" s="28"/>
      <c r="U52" s="28"/>
      <c r="V52" s="28"/>
      <c r="W52" s="28"/>
      <c r="X52" s="28"/>
      <c r="Y52" s="28"/>
      <c r="Z52" s="28"/>
      <c r="AA52" s="28"/>
      <c r="AB52" s="28"/>
      <c r="AC52" s="28"/>
      <c r="AD52" s="28"/>
      <c r="AE52" s="28"/>
    </row>
    <row r="53" spans="2:31" x14ac:dyDescent="0.2">
      <c r="B53" s="21">
        <v>50</v>
      </c>
      <c r="C53" s="21" t="s">
        <v>105</v>
      </c>
      <c r="D53" s="22" t="s">
        <v>265</v>
      </c>
      <c r="E53" s="23">
        <v>10</v>
      </c>
      <c r="F53" s="24" t="s">
        <v>41</v>
      </c>
      <c r="G53" s="25"/>
      <c r="I53" s="83" t="s">
        <v>18</v>
      </c>
      <c r="J53" s="84"/>
      <c r="K53" s="48"/>
      <c r="L53" s="49" t="s">
        <v>266</v>
      </c>
      <c r="M53" s="28"/>
      <c r="N53" s="28"/>
      <c r="O53" s="28"/>
      <c r="P53" s="28"/>
      <c r="Q53" s="28"/>
      <c r="R53" s="28"/>
      <c r="S53" s="28"/>
      <c r="T53" s="28"/>
      <c r="U53" s="28"/>
      <c r="V53" s="28"/>
      <c r="W53" s="28"/>
      <c r="X53" s="28"/>
      <c r="Y53" s="28"/>
      <c r="Z53" s="28"/>
      <c r="AA53" s="28"/>
      <c r="AB53" s="28"/>
      <c r="AC53" s="28"/>
      <c r="AD53" s="28"/>
      <c r="AE53" s="28"/>
    </row>
    <row r="54" spans="2:31" x14ac:dyDescent="0.2">
      <c r="B54" s="21">
        <v>51</v>
      </c>
      <c r="C54" s="21" t="s">
        <v>267</v>
      </c>
      <c r="D54" s="22" t="s">
        <v>64</v>
      </c>
      <c r="E54" s="23">
        <v>0</v>
      </c>
      <c r="F54" s="24" t="s">
        <v>41</v>
      </c>
      <c r="G54" s="25"/>
      <c r="I54" s="83"/>
      <c r="J54" s="84"/>
      <c r="K54" s="48"/>
      <c r="L54" s="49" t="s">
        <v>268</v>
      </c>
      <c r="M54" s="28"/>
      <c r="N54" s="28"/>
      <c r="O54" s="28"/>
      <c r="P54" s="28"/>
      <c r="Q54" s="28"/>
      <c r="R54" s="28"/>
      <c r="S54" s="28"/>
      <c r="T54" s="28"/>
      <c r="U54" s="28"/>
      <c r="V54" s="28"/>
      <c r="W54" s="28"/>
      <c r="X54" s="28"/>
      <c r="Y54" s="28"/>
      <c r="Z54" s="28"/>
      <c r="AA54" s="28"/>
      <c r="AB54" s="28"/>
      <c r="AC54" s="28"/>
      <c r="AD54" s="28"/>
      <c r="AE54" s="28"/>
    </row>
    <row r="55" spans="2:31" x14ac:dyDescent="0.2">
      <c r="B55" s="21">
        <v>52</v>
      </c>
      <c r="C55" s="21" t="s">
        <v>269</v>
      </c>
      <c r="D55" s="22" t="s">
        <v>64</v>
      </c>
      <c r="E55" s="23">
        <v>0</v>
      </c>
      <c r="F55" s="24" t="s">
        <v>41</v>
      </c>
      <c r="G55" s="25"/>
      <c r="I55" s="84" t="s">
        <v>20</v>
      </c>
      <c r="J55" s="84"/>
      <c r="K55" s="48"/>
      <c r="L55" s="49" t="s">
        <v>270</v>
      </c>
      <c r="M55" s="28"/>
      <c r="N55" s="28"/>
      <c r="O55" s="28"/>
      <c r="P55" s="28"/>
      <c r="Q55" s="28"/>
      <c r="R55" s="28"/>
      <c r="S55" s="28"/>
      <c r="T55" s="28"/>
      <c r="U55" s="28"/>
      <c r="V55" s="28"/>
      <c r="W55" s="28"/>
      <c r="X55" s="28"/>
      <c r="Y55" s="28"/>
      <c r="Z55" s="28"/>
      <c r="AA55" s="28"/>
      <c r="AB55" s="28"/>
      <c r="AC55" s="28"/>
      <c r="AD55" s="28"/>
      <c r="AE55" s="28"/>
    </row>
    <row r="56" spans="2:31" x14ac:dyDescent="0.2">
      <c r="B56" s="21">
        <v>53</v>
      </c>
      <c r="C56" s="21" t="s">
        <v>271</v>
      </c>
      <c r="D56" s="22" t="s">
        <v>78</v>
      </c>
      <c r="E56" s="23">
        <v>32</v>
      </c>
      <c r="F56" s="24" t="s">
        <v>41</v>
      </c>
      <c r="G56" s="25"/>
      <c r="I56" s="84"/>
      <c r="J56" s="84"/>
      <c r="K56" s="48"/>
      <c r="L56" s="49" t="s">
        <v>272</v>
      </c>
      <c r="M56" s="28"/>
      <c r="N56" s="28"/>
      <c r="O56" s="28"/>
      <c r="P56" s="28"/>
      <c r="Q56" s="28"/>
      <c r="R56" s="28"/>
      <c r="S56" s="28"/>
      <c r="T56" s="28"/>
      <c r="U56" s="28"/>
      <c r="V56" s="28"/>
      <c r="W56" s="28"/>
      <c r="X56" s="28"/>
      <c r="Y56" s="28"/>
      <c r="Z56" s="28"/>
      <c r="AA56" s="28"/>
      <c r="AB56" s="28"/>
      <c r="AC56" s="28"/>
      <c r="AD56" s="28"/>
      <c r="AE56" s="28"/>
    </row>
    <row r="57" spans="2:31" x14ac:dyDescent="0.2">
      <c r="B57" s="21">
        <v>54</v>
      </c>
      <c r="C57" s="21" t="s">
        <v>273</v>
      </c>
      <c r="D57" s="22" t="s">
        <v>112</v>
      </c>
      <c r="E57" s="23">
        <v>5</v>
      </c>
      <c r="F57" s="24" t="s">
        <v>41</v>
      </c>
      <c r="G57" s="25"/>
      <c r="I57" s="83" t="s">
        <v>22</v>
      </c>
      <c r="J57" s="83" t="s">
        <v>274</v>
      </c>
      <c r="K57" s="43"/>
      <c r="L57" s="44" t="s">
        <v>275</v>
      </c>
      <c r="M57" s="28"/>
      <c r="N57" s="28"/>
      <c r="O57" s="28"/>
      <c r="P57" s="28"/>
      <c r="Q57" s="28"/>
      <c r="R57" s="28"/>
      <c r="S57" s="28"/>
      <c r="T57" s="28"/>
      <c r="U57" s="28"/>
      <c r="V57" s="28"/>
      <c r="W57" s="28"/>
      <c r="X57" s="28"/>
      <c r="Y57" s="28"/>
      <c r="Z57" s="28"/>
      <c r="AA57" s="28"/>
      <c r="AB57" s="28"/>
      <c r="AC57" s="28"/>
      <c r="AD57" s="28"/>
      <c r="AE57" s="28"/>
    </row>
    <row r="58" spans="2:31" x14ac:dyDescent="0.2">
      <c r="B58" s="21">
        <v>55</v>
      </c>
      <c r="C58" s="21" t="s">
        <v>276</v>
      </c>
      <c r="D58" s="22" t="s">
        <v>112</v>
      </c>
      <c r="E58" s="23">
        <v>5</v>
      </c>
      <c r="F58" s="24" t="s">
        <v>41</v>
      </c>
      <c r="G58" s="25"/>
      <c r="I58" s="83"/>
      <c r="J58" s="83"/>
      <c r="K58" s="43"/>
      <c r="L58" s="44" t="s">
        <v>277</v>
      </c>
      <c r="M58" s="28"/>
      <c r="N58" s="28"/>
      <c r="O58" s="28"/>
      <c r="P58" s="28"/>
      <c r="Q58" s="28"/>
      <c r="R58" s="28"/>
      <c r="S58" s="28"/>
      <c r="T58" s="28"/>
      <c r="U58" s="28"/>
      <c r="V58" s="28"/>
      <c r="W58" s="28"/>
      <c r="X58" s="28"/>
      <c r="Y58" s="28"/>
      <c r="Z58" s="28"/>
      <c r="AA58" s="28"/>
      <c r="AB58" s="28"/>
      <c r="AC58" s="28"/>
      <c r="AD58" s="28"/>
      <c r="AE58" s="28"/>
    </row>
    <row r="59" spans="2:31" x14ac:dyDescent="0.2">
      <c r="B59" s="21">
        <v>56</v>
      </c>
      <c r="C59" s="21" t="s">
        <v>278</v>
      </c>
      <c r="D59" s="22" t="s">
        <v>64</v>
      </c>
      <c r="E59" s="23">
        <v>0</v>
      </c>
      <c r="F59" s="24" t="s">
        <v>41</v>
      </c>
      <c r="G59" s="25"/>
      <c r="I59" s="84" t="s">
        <v>279</v>
      </c>
      <c r="J59" s="83"/>
      <c r="K59" s="43"/>
      <c r="L59" s="44" t="s">
        <v>280</v>
      </c>
      <c r="M59" s="28"/>
      <c r="N59" s="28"/>
      <c r="O59" s="28"/>
      <c r="P59" s="28"/>
      <c r="Q59" s="28"/>
      <c r="R59" s="28"/>
      <c r="S59" s="28"/>
      <c r="T59" s="28"/>
      <c r="U59" s="28"/>
      <c r="V59" s="28"/>
      <c r="W59" s="28"/>
      <c r="X59" s="28"/>
      <c r="Y59" s="28"/>
      <c r="Z59" s="28"/>
      <c r="AA59" s="28"/>
      <c r="AB59" s="28"/>
      <c r="AC59" s="28"/>
      <c r="AD59" s="28"/>
      <c r="AE59" s="28"/>
    </row>
    <row r="60" spans="2:31" x14ac:dyDescent="0.2">
      <c r="B60" s="21">
        <v>57</v>
      </c>
      <c r="C60" s="21" t="s">
        <v>281</v>
      </c>
      <c r="D60" s="22" t="s">
        <v>64</v>
      </c>
      <c r="E60" s="23">
        <v>0</v>
      </c>
      <c r="F60" s="24" t="s">
        <v>41</v>
      </c>
      <c r="G60" s="25"/>
      <c r="I60" s="84"/>
      <c r="J60" s="83"/>
      <c r="K60" s="43"/>
      <c r="L60" s="44" t="s">
        <v>282</v>
      </c>
      <c r="M60" s="28"/>
      <c r="N60" s="28"/>
      <c r="O60" s="28"/>
      <c r="P60" s="28"/>
      <c r="Q60" s="28"/>
      <c r="R60" s="28"/>
      <c r="S60" s="28"/>
      <c r="T60" s="28"/>
      <c r="U60" s="28"/>
      <c r="V60" s="28"/>
      <c r="W60" s="28"/>
      <c r="X60" s="28"/>
      <c r="Y60" s="28"/>
      <c r="Z60" s="28"/>
      <c r="AA60" s="28"/>
      <c r="AB60" s="28"/>
      <c r="AC60" s="28"/>
      <c r="AD60" s="28"/>
      <c r="AE60" s="28"/>
    </row>
    <row r="61" spans="2:31" x14ac:dyDescent="0.2">
      <c r="B61" s="21">
        <v>58</v>
      </c>
      <c r="C61" s="21" t="s">
        <v>109</v>
      </c>
      <c r="D61" s="22" t="s">
        <v>64</v>
      </c>
      <c r="E61" s="23">
        <v>0</v>
      </c>
      <c r="F61" s="24" t="s">
        <v>79</v>
      </c>
      <c r="G61" s="25" t="s">
        <v>283</v>
      </c>
      <c r="I61" s="83" t="s">
        <v>284</v>
      </c>
      <c r="J61" s="83"/>
      <c r="K61" s="43"/>
      <c r="L61" s="44" t="s">
        <v>285</v>
      </c>
      <c r="M61" s="28"/>
      <c r="N61" s="28"/>
      <c r="O61" s="28"/>
      <c r="P61" s="28"/>
      <c r="Q61" s="28"/>
      <c r="R61" s="28"/>
      <c r="S61" s="28"/>
      <c r="T61" s="28"/>
      <c r="U61" s="28"/>
      <c r="V61" s="28"/>
      <c r="W61" s="28"/>
      <c r="X61" s="28"/>
      <c r="Y61" s="28"/>
      <c r="Z61" s="28"/>
      <c r="AA61" s="28"/>
      <c r="AB61" s="28"/>
      <c r="AC61" s="28"/>
      <c r="AD61" s="28"/>
      <c r="AE61" s="28"/>
    </row>
    <row r="62" spans="2:31" x14ac:dyDescent="0.2">
      <c r="B62" s="21">
        <v>59</v>
      </c>
      <c r="C62" s="21" t="s">
        <v>286</v>
      </c>
      <c r="D62" s="22" t="s">
        <v>112</v>
      </c>
      <c r="E62" s="23">
        <v>5</v>
      </c>
      <c r="F62" s="24" t="s">
        <v>79</v>
      </c>
      <c r="G62" s="25" t="s">
        <v>287</v>
      </c>
      <c r="I62" s="83"/>
      <c r="J62" s="84" t="s">
        <v>288</v>
      </c>
      <c r="K62" s="48"/>
      <c r="L62" s="49" t="s">
        <v>289</v>
      </c>
      <c r="M62" s="28"/>
      <c r="N62" s="28"/>
      <c r="O62" s="28"/>
      <c r="P62" s="28"/>
      <c r="Q62" s="28"/>
      <c r="R62" s="28"/>
      <c r="S62" s="28"/>
      <c r="T62" s="28"/>
      <c r="U62" s="28"/>
      <c r="V62" s="28"/>
      <c r="W62" s="28"/>
      <c r="X62" s="28"/>
      <c r="Y62" s="28"/>
      <c r="Z62" s="28"/>
      <c r="AA62" s="28"/>
      <c r="AB62" s="28"/>
      <c r="AC62" s="28"/>
      <c r="AD62" s="28"/>
      <c r="AE62" s="28"/>
    </row>
    <row r="63" spans="2:31" x14ac:dyDescent="0.2">
      <c r="B63" s="21">
        <v>60</v>
      </c>
      <c r="C63" s="21" t="s">
        <v>54</v>
      </c>
      <c r="D63" s="22" t="s">
        <v>64</v>
      </c>
      <c r="E63" s="23">
        <v>0</v>
      </c>
      <c r="F63" s="24" t="s">
        <v>41</v>
      </c>
      <c r="G63" s="25"/>
      <c r="I63" s="84" t="s">
        <v>290</v>
      </c>
      <c r="J63" s="84"/>
      <c r="K63" s="48"/>
      <c r="L63" s="49" t="s">
        <v>291</v>
      </c>
      <c r="M63" s="28"/>
      <c r="N63" s="28"/>
      <c r="O63" s="28"/>
      <c r="P63" s="28"/>
      <c r="Q63" s="28"/>
      <c r="R63" s="28"/>
      <c r="S63" s="28"/>
      <c r="T63" s="28"/>
      <c r="U63" s="28"/>
      <c r="V63" s="28"/>
      <c r="W63" s="28"/>
      <c r="X63" s="28"/>
      <c r="Y63" s="28"/>
      <c r="Z63" s="28"/>
      <c r="AA63" s="28"/>
      <c r="AB63" s="28"/>
      <c r="AC63" s="28"/>
      <c r="AD63" s="28"/>
      <c r="AE63" s="28"/>
    </row>
    <row r="64" spans="2:31" x14ac:dyDescent="0.2">
      <c r="B64" s="21">
        <v>61</v>
      </c>
      <c r="C64" s="21" t="s">
        <v>216</v>
      </c>
      <c r="D64" s="22" t="s">
        <v>78</v>
      </c>
      <c r="E64" s="23">
        <v>32</v>
      </c>
      <c r="F64" s="24" t="s">
        <v>79</v>
      </c>
      <c r="G64" s="25" t="s">
        <v>80</v>
      </c>
      <c r="I64" s="84"/>
      <c r="J64" s="84"/>
      <c r="K64" s="48"/>
      <c r="L64" s="49" t="s">
        <v>292</v>
      </c>
      <c r="M64" s="28"/>
      <c r="N64" s="28"/>
      <c r="O64" s="28"/>
      <c r="P64" s="28"/>
      <c r="Q64" s="28"/>
      <c r="R64" s="28"/>
      <c r="S64" s="28"/>
      <c r="T64" s="28"/>
      <c r="U64" s="28"/>
      <c r="V64" s="28"/>
      <c r="W64" s="28"/>
      <c r="X64" s="28"/>
      <c r="Y64" s="28"/>
      <c r="Z64" s="28"/>
      <c r="AA64" s="28"/>
      <c r="AB64" s="28"/>
      <c r="AC64" s="28"/>
      <c r="AD64" s="28"/>
      <c r="AE64" s="28"/>
    </row>
    <row r="65" spans="2:31" ht="33" x14ac:dyDescent="0.2">
      <c r="B65" s="21">
        <v>62</v>
      </c>
      <c r="C65" s="21" t="s">
        <v>293</v>
      </c>
      <c r="D65" s="22" t="s">
        <v>294</v>
      </c>
      <c r="E65" s="23">
        <v>36</v>
      </c>
      <c r="F65" s="24" t="s">
        <v>79</v>
      </c>
      <c r="G65" s="25" t="s">
        <v>295</v>
      </c>
      <c r="I65" s="53" t="s">
        <v>296</v>
      </c>
      <c r="J65" s="84"/>
      <c r="K65" s="48"/>
      <c r="L65" s="49" t="s">
        <v>297</v>
      </c>
      <c r="M65" s="28"/>
      <c r="N65" s="28"/>
      <c r="O65" s="28"/>
      <c r="P65" s="28"/>
      <c r="Q65" s="28"/>
      <c r="R65" s="28"/>
      <c r="S65" s="28"/>
      <c r="T65" s="28"/>
      <c r="U65" s="28"/>
      <c r="V65" s="28"/>
      <c r="W65" s="28"/>
      <c r="X65" s="28"/>
      <c r="Y65" s="28"/>
      <c r="Z65" s="28"/>
      <c r="AA65" s="28"/>
      <c r="AB65" s="28"/>
      <c r="AC65" s="28"/>
      <c r="AD65" s="28"/>
      <c r="AE65" s="28"/>
    </row>
    <row r="66" spans="2:31" x14ac:dyDescent="0.2">
      <c r="B66" s="21">
        <v>63</v>
      </c>
      <c r="C66" s="21" t="s">
        <v>69</v>
      </c>
      <c r="D66" s="22" t="s">
        <v>99</v>
      </c>
      <c r="E66" s="23">
        <v>7</v>
      </c>
      <c r="F66" s="24" t="s">
        <v>41</v>
      </c>
      <c r="G66" s="25"/>
    </row>
    <row r="67" spans="2:31" x14ac:dyDescent="0.2">
      <c r="B67" s="21">
        <v>64</v>
      </c>
      <c r="C67" s="21" t="s">
        <v>298</v>
      </c>
      <c r="D67" s="22" t="s">
        <v>99</v>
      </c>
      <c r="E67" s="23">
        <v>7</v>
      </c>
      <c r="F67" s="24" t="s">
        <v>41</v>
      </c>
      <c r="G67" s="25"/>
    </row>
    <row r="68" spans="2:31" x14ac:dyDescent="0.2">
      <c r="B68" s="21">
        <v>65</v>
      </c>
      <c r="C68" s="21" t="s">
        <v>299</v>
      </c>
      <c r="D68" s="22" t="s">
        <v>112</v>
      </c>
      <c r="E68" s="23">
        <v>5</v>
      </c>
      <c r="F68" s="24" t="s">
        <v>41</v>
      </c>
      <c r="G68" s="25"/>
    </row>
    <row r="69" spans="2:31" x14ac:dyDescent="0.2">
      <c r="B69" s="21">
        <v>66</v>
      </c>
      <c r="C69" s="21" t="s">
        <v>94</v>
      </c>
      <c r="D69" s="22" t="s">
        <v>300</v>
      </c>
      <c r="E69" s="23">
        <v>8</v>
      </c>
      <c r="F69" s="24" t="s">
        <v>79</v>
      </c>
      <c r="G69" s="25" t="s">
        <v>301</v>
      </c>
    </row>
    <row r="70" spans="2:31" x14ac:dyDescent="0.2">
      <c r="B70" s="21">
        <v>67</v>
      </c>
      <c r="C70" s="21" t="s">
        <v>125</v>
      </c>
      <c r="D70" s="22" t="s">
        <v>302</v>
      </c>
      <c r="E70" s="23">
        <v>15</v>
      </c>
      <c r="F70" s="24" t="s">
        <v>41</v>
      </c>
      <c r="G70" s="25"/>
    </row>
    <row r="71" spans="2:31" ht="33" x14ac:dyDescent="0.2">
      <c r="B71" s="21">
        <v>68</v>
      </c>
      <c r="C71" s="21" t="s">
        <v>303</v>
      </c>
      <c r="D71" s="22" t="s">
        <v>144</v>
      </c>
      <c r="E71" s="23">
        <v>6</v>
      </c>
      <c r="F71" s="24" t="s">
        <v>79</v>
      </c>
      <c r="G71" s="25" t="s">
        <v>304</v>
      </c>
    </row>
    <row r="72" spans="2:31" x14ac:dyDescent="0.2">
      <c r="B72" s="21">
        <v>69</v>
      </c>
      <c r="C72" s="21" t="s">
        <v>305</v>
      </c>
      <c r="D72" s="22" t="s">
        <v>99</v>
      </c>
      <c r="E72" s="23">
        <v>7</v>
      </c>
      <c r="F72" s="24" t="s">
        <v>41</v>
      </c>
      <c r="G72" s="25"/>
    </row>
    <row r="73" spans="2:31" x14ac:dyDescent="0.2">
      <c r="B73" s="21">
        <v>70</v>
      </c>
      <c r="C73" s="21" t="s">
        <v>306</v>
      </c>
      <c r="D73" s="22" t="s">
        <v>112</v>
      </c>
      <c r="E73" s="23">
        <v>5</v>
      </c>
      <c r="F73" s="24" t="s">
        <v>41</v>
      </c>
      <c r="G73" s="25"/>
    </row>
    <row r="74" spans="2:31" x14ac:dyDescent="0.2">
      <c r="B74" s="21">
        <v>71</v>
      </c>
      <c r="C74" s="21" t="s">
        <v>307</v>
      </c>
      <c r="D74" s="22" t="s">
        <v>112</v>
      </c>
      <c r="E74" s="23">
        <v>5</v>
      </c>
      <c r="F74" s="24" t="s">
        <v>41</v>
      </c>
      <c r="G74" s="25"/>
    </row>
    <row r="75" spans="2:31" ht="33" x14ac:dyDescent="0.2">
      <c r="B75" s="21">
        <v>72</v>
      </c>
      <c r="C75" s="21" t="s">
        <v>308</v>
      </c>
      <c r="D75" s="22" t="s">
        <v>188</v>
      </c>
      <c r="E75" s="23">
        <v>18</v>
      </c>
      <c r="F75" s="24" t="s">
        <v>79</v>
      </c>
      <c r="G75" s="25" t="s">
        <v>189</v>
      </c>
    </row>
    <row r="76" spans="2:31" ht="33" x14ac:dyDescent="0.2">
      <c r="B76" s="21">
        <v>73</v>
      </c>
      <c r="C76" s="21" t="s">
        <v>309</v>
      </c>
      <c r="D76" s="22" t="s">
        <v>294</v>
      </c>
      <c r="E76" s="23">
        <v>36</v>
      </c>
      <c r="F76" s="24" t="s">
        <v>79</v>
      </c>
      <c r="G76" s="25" t="s">
        <v>295</v>
      </c>
    </row>
    <row r="77" spans="2:31" x14ac:dyDescent="0.2">
      <c r="B77" s="21">
        <v>74</v>
      </c>
      <c r="C77" s="21" t="s">
        <v>310</v>
      </c>
      <c r="D77" s="22" t="s">
        <v>158</v>
      </c>
      <c r="E77" s="23">
        <v>28</v>
      </c>
      <c r="F77" s="24" t="s">
        <v>41</v>
      </c>
      <c r="G77" s="25"/>
    </row>
    <row r="78" spans="2:31" x14ac:dyDescent="0.2">
      <c r="B78" s="21">
        <v>75</v>
      </c>
      <c r="C78" s="21" t="s">
        <v>147</v>
      </c>
      <c r="D78" s="22" t="s">
        <v>311</v>
      </c>
      <c r="E78" s="23">
        <v>35</v>
      </c>
      <c r="F78" s="24" t="s">
        <v>79</v>
      </c>
      <c r="G78" s="25" t="s">
        <v>312</v>
      </c>
    </row>
    <row r="79" spans="2:31" x14ac:dyDescent="0.2">
      <c r="B79" s="21">
        <v>76</v>
      </c>
      <c r="C79" s="21" t="s">
        <v>313</v>
      </c>
      <c r="D79" s="22" t="s">
        <v>314</v>
      </c>
      <c r="E79" s="23">
        <v>34</v>
      </c>
      <c r="F79" s="24" t="s">
        <v>41</v>
      </c>
      <c r="G79" s="25"/>
    </row>
    <row r="80" spans="2:31" x14ac:dyDescent="0.2">
      <c r="B80" s="54">
        <v>77</v>
      </c>
      <c r="C80" s="54" t="s">
        <v>203</v>
      </c>
      <c r="D80" s="55" t="s">
        <v>315</v>
      </c>
      <c r="E80" s="56">
        <v>41</v>
      </c>
      <c r="F80" s="57" t="s">
        <v>41</v>
      </c>
      <c r="G80" s="58"/>
    </row>
    <row r="81" spans="2:7" x14ac:dyDescent="0.2">
      <c r="B81" s="21">
        <v>78</v>
      </c>
      <c r="C81" s="59" t="s">
        <v>316</v>
      </c>
      <c r="D81" s="60" t="s">
        <v>317</v>
      </c>
      <c r="E81" s="61"/>
      <c r="F81" s="62" t="s">
        <v>79</v>
      </c>
      <c r="G81" s="63" t="s">
        <v>318</v>
      </c>
    </row>
    <row r="82" spans="2:7" x14ac:dyDescent="0.2">
      <c r="B82" s="21">
        <v>79</v>
      </c>
      <c r="C82" s="59" t="s">
        <v>319</v>
      </c>
      <c r="D82" s="60" t="s">
        <v>317</v>
      </c>
      <c r="E82" s="61"/>
      <c r="F82" s="62" t="s">
        <v>79</v>
      </c>
      <c r="G82" s="63" t="s">
        <v>320</v>
      </c>
    </row>
    <row r="83" spans="2:7" x14ac:dyDescent="0.2">
      <c r="B83" s="21">
        <v>80</v>
      </c>
      <c r="C83" s="59" t="s">
        <v>321</v>
      </c>
      <c r="D83" s="60" t="s">
        <v>317</v>
      </c>
      <c r="E83" s="61"/>
      <c r="F83" s="62" t="s">
        <v>79</v>
      </c>
      <c r="G83" s="63" t="s">
        <v>322</v>
      </c>
    </row>
    <row r="84" spans="2:7" x14ac:dyDescent="0.2">
      <c r="B84" s="21">
        <v>81</v>
      </c>
      <c r="C84" s="59" t="s">
        <v>323</v>
      </c>
      <c r="D84" s="60" t="s">
        <v>317</v>
      </c>
      <c r="E84" s="61"/>
      <c r="F84" s="62" t="s">
        <v>79</v>
      </c>
      <c r="G84" s="63" t="s">
        <v>324</v>
      </c>
    </row>
    <row r="85" spans="2:7" x14ac:dyDescent="0.2">
      <c r="B85" s="21">
        <v>82</v>
      </c>
      <c r="C85" s="59" t="s">
        <v>325</v>
      </c>
      <c r="D85" s="60" t="s">
        <v>317</v>
      </c>
      <c r="E85" s="61"/>
      <c r="F85" s="62" t="s">
        <v>79</v>
      </c>
      <c r="G85" s="63"/>
    </row>
    <row r="86" spans="2:7" x14ac:dyDescent="0.2">
      <c r="B86" s="21">
        <v>83</v>
      </c>
      <c r="C86" s="59" t="s">
        <v>326</v>
      </c>
      <c r="D86" s="60" t="s">
        <v>317</v>
      </c>
      <c r="E86" s="61"/>
      <c r="F86" s="62" t="s">
        <v>79</v>
      </c>
      <c r="G86" s="63"/>
    </row>
    <row r="87" spans="2:7" x14ac:dyDescent="0.2">
      <c r="B87" s="54">
        <v>84</v>
      </c>
      <c r="C87" s="64" t="s">
        <v>327</v>
      </c>
      <c r="D87" s="65" t="s">
        <v>317</v>
      </c>
      <c r="E87" s="66"/>
      <c r="F87" s="67" t="s">
        <v>79</v>
      </c>
      <c r="G87" s="68"/>
    </row>
    <row r="88" spans="2:7" x14ac:dyDescent="0.2">
      <c r="B88" s="21">
        <v>85</v>
      </c>
      <c r="C88" s="59" t="s">
        <v>328</v>
      </c>
      <c r="D88" s="60" t="s">
        <v>317</v>
      </c>
      <c r="E88" s="61"/>
      <c r="F88" s="62"/>
      <c r="G88" s="63"/>
    </row>
    <row r="89" spans="2:7" x14ac:dyDescent="0.2">
      <c r="B89" s="21">
        <v>86</v>
      </c>
      <c r="C89" s="59" t="s">
        <v>329</v>
      </c>
      <c r="D89" s="65" t="s">
        <v>317</v>
      </c>
      <c r="E89" s="61"/>
      <c r="F89" s="62"/>
      <c r="G89" s="63"/>
    </row>
    <row r="90" spans="2:7" x14ac:dyDescent="0.2">
      <c r="B90" s="54">
        <v>87</v>
      </c>
      <c r="C90" s="59" t="s">
        <v>330</v>
      </c>
      <c r="D90" s="60" t="s">
        <v>317</v>
      </c>
      <c r="E90" s="61"/>
      <c r="F90" s="62"/>
      <c r="G90" s="63"/>
    </row>
    <row r="91" spans="2:7" x14ac:dyDescent="0.2">
      <c r="B91" s="21">
        <v>88</v>
      </c>
      <c r="C91" s="59"/>
      <c r="D91" s="60"/>
      <c r="E91" s="61"/>
      <c r="F91" s="62"/>
      <c r="G91" s="63"/>
    </row>
    <row r="92" spans="2:7" x14ac:dyDescent="0.2">
      <c r="B92" s="21">
        <v>89</v>
      </c>
      <c r="C92" s="59"/>
      <c r="D92" s="60"/>
      <c r="E92" s="61"/>
      <c r="F92" s="62"/>
      <c r="G92" s="63"/>
    </row>
    <row r="93" spans="2:7" x14ac:dyDescent="0.2">
      <c r="B93" s="54">
        <v>90</v>
      </c>
      <c r="C93" s="59"/>
      <c r="D93" s="60"/>
      <c r="E93" s="61"/>
      <c r="F93" s="62"/>
      <c r="G93" s="63"/>
    </row>
    <row r="94" spans="2:7" x14ac:dyDescent="0.2">
      <c r="B94" s="21">
        <v>91</v>
      </c>
      <c r="C94" s="59"/>
      <c r="D94" s="60"/>
      <c r="E94" s="61"/>
      <c r="F94" s="62"/>
      <c r="G94" s="63"/>
    </row>
  </sheetData>
  <mergeCells count="20">
    <mergeCell ref="I4:I34"/>
    <mergeCell ref="J4:J34"/>
    <mergeCell ref="I35:I40"/>
    <mergeCell ref="J35:J40"/>
    <mergeCell ref="I41:I43"/>
    <mergeCell ref="J41:J46"/>
    <mergeCell ref="I44:I46"/>
    <mergeCell ref="I47:I48"/>
    <mergeCell ref="J47:J51"/>
    <mergeCell ref="I49:I50"/>
    <mergeCell ref="I51:I52"/>
    <mergeCell ref="J52:J56"/>
    <mergeCell ref="I53:I54"/>
    <mergeCell ref="I55:I56"/>
    <mergeCell ref="I57:I58"/>
    <mergeCell ref="J57:J61"/>
    <mergeCell ref="I59:I60"/>
    <mergeCell ref="I61:I62"/>
    <mergeCell ref="J62:J65"/>
    <mergeCell ref="I63:I64"/>
  </mergeCells>
  <phoneticPr fontId="2" type="noConversion"/>
  <conditionalFormatting sqref="F1:F2 F4:F1048576">
    <cfRule type="containsText" dxfId="140" priority="1" operator="containsText" text="是">
      <formula>NOT(ISERROR(SEARCH("是",F1)))</formula>
    </cfRule>
  </conditionalFormatting>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6"/>
  <sheetViews>
    <sheetView workbookViewId="0">
      <selection activeCell="D3" sqref="D3:D6"/>
    </sheetView>
  </sheetViews>
  <sheetFormatPr defaultRowHeight="14.25" x14ac:dyDescent="0.2"/>
  <cols>
    <col min="5" max="5" width="9.125" customWidth="1"/>
  </cols>
  <sheetData>
    <row r="2" spans="1:6" ht="17.25" x14ac:dyDescent="0.2">
      <c r="A2" s="75" t="s">
        <v>414</v>
      </c>
      <c r="B2" s="75" t="s">
        <v>422</v>
      </c>
      <c r="D2" s="75" t="s">
        <v>428</v>
      </c>
      <c r="E2" s="75" t="s">
        <v>433</v>
      </c>
      <c r="F2" s="75" t="s">
        <v>422</v>
      </c>
    </row>
    <row r="3" spans="1:6" ht="16.5" x14ac:dyDescent="0.2">
      <c r="A3" s="78" t="s">
        <v>416</v>
      </c>
      <c r="B3" s="74">
        <v>1</v>
      </c>
      <c r="D3" s="74" t="s">
        <v>434</v>
      </c>
      <c r="E3" s="74">
        <f>17/23</f>
        <v>0.73913043478260865</v>
      </c>
      <c r="F3" s="74">
        <v>1</v>
      </c>
    </row>
    <row r="4" spans="1:6" ht="16.5" x14ac:dyDescent="0.2">
      <c r="A4" s="79" t="s">
        <v>418</v>
      </c>
      <c r="B4" s="74">
        <v>2</v>
      </c>
      <c r="D4" s="74" t="s">
        <v>432</v>
      </c>
      <c r="E4" s="74">
        <f>17/13</f>
        <v>1.3076923076923077</v>
      </c>
      <c r="F4" s="74">
        <v>2</v>
      </c>
    </row>
    <row r="5" spans="1:6" ht="16.5" x14ac:dyDescent="0.2">
      <c r="A5" s="80" t="s">
        <v>420</v>
      </c>
      <c r="B5" s="74">
        <v>3</v>
      </c>
      <c r="D5" s="74" t="s">
        <v>435</v>
      </c>
      <c r="E5" s="74">
        <f>17/10</f>
        <v>1.7</v>
      </c>
      <c r="F5" s="74">
        <v>3</v>
      </c>
    </row>
    <row r="6" spans="1:6" ht="16.5" x14ac:dyDescent="0.2">
      <c r="A6" s="81" t="s">
        <v>421</v>
      </c>
      <c r="B6" s="74">
        <v>4</v>
      </c>
      <c r="D6" s="74" t="s">
        <v>436</v>
      </c>
      <c r="E6" s="74">
        <f>17/7</f>
        <v>2.4285714285714284</v>
      </c>
      <c r="F6" s="74">
        <v>4</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89"/>
  <sheetViews>
    <sheetView topLeftCell="A46" workbookViewId="0">
      <selection activeCell="K77" sqref="K77"/>
    </sheetView>
  </sheetViews>
  <sheetFormatPr defaultRowHeight="16.5" x14ac:dyDescent="0.3"/>
  <cols>
    <col min="1" max="1" width="4" style="72" customWidth="1"/>
    <col min="2" max="6" width="3.125" style="72" customWidth="1"/>
    <col min="7" max="8" width="9" style="72"/>
    <col min="9" max="9" width="9.25" style="72" customWidth="1"/>
    <col min="10" max="10" width="36.75" style="72" customWidth="1"/>
    <col min="11" max="11" width="19.625" style="72" customWidth="1"/>
    <col min="12" max="12" width="14.625" style="72" customWidth="1"/>
    <col min="13" max="13" width="14" style="72" customWidth="1"/>
    <col min="14" max="14" width="13.25" style="72" customWidth="1"/>
    <col min="15" max="15" width="13.5" style="72" customWidth="1"/>
    <col min="16" max="16384" width="9" style="72"/>
  </cols>
  <sheetData>
    <row r="1" spans="1:23" s="69" customFormat="1" ht="17.25" x14ac:dyDescent="0.2">
      <c r="A1" s="69" t="s">
        <v>331</v>
      </c>
      <c r="B1" s="69" t="s">
        <v>332</v>
      </c>
    </row>
    <row r="2" spans="1:23" s="71" customFormat="1" ht="21" x14ac:dyDescent="0.4">
      <c r="A2" s="73" t="s">
        <v>350</v>
      </c>
    </row>
    <row r="3" spans="1:23" s="71" customFormat="1" x14ac:dyDescent="0.3">
      <c r="B3" s="70" t="s">
        <v>333</v>
      </c>
      <c r="C3" s="71" t="s">
        <v>334</v>
      </c>
    </row>
    <row r="4" spans="1:23" s="71" customFormat="1" x14ac:dyDescent="0.3">
      <c r="B4" s="70"/>
      <c r="C4" s="71" t="s">
        <v>335</v>
      </c>
    </row>
    <row r="5" spans="1:23" s="71" customFormat="1" x14ac:dyDescent="0.3">
      <c r="D5" s="71" t="s">
        <v>336</v>
      </c>
    </row>
    <row r="6" spans="1:23" s="71" customFormat="1" x14ac:dyDescent="0.3">
      <c r="C6" s="71" t="s">
        <v>337</v>
      </c>
      <c r="N6" s="77"/>
      <c r="O6" s="77"/>
      <c r="P6" s="77"/>
      <c r="Q6" s="77"/>
      <c r="R6" s="77"/>
      <c r="S6" s="77"/>
      <c r="T6" s="77"/>
      <c r="U6" s="77"/>
      <c r="V6" s="77"/>
      <c r="W6" s="77"/>
    </row>
    <row r="7" spans="1:23" s="71" customFormat="1" x14ac:dyDescent="0.3">
      <c r="D7" s="71" t="s">
        <v>338</v>
      </c>
      <c r="N7" s="77"/>
      <c r="O7" s="77"/>
      <c r="P7" s="77"/>
      <c r="Q7" s="77"/>
      <c r="R7" s="77"/>
      <c r="S7" s="77"/>
      <c r="T7" s="77"/>
      <c r="U7" s="77"/>
      <c r="V7" s="77"/>
      <c r="W7" s="77"/>
    </row>
    <row r="8" spans="1:23" s="71" customFormat="1" x14ac:dyDescent="0.3">
      <c r="D8" s="71" t="s">
        <v>339</v>
      </c>
      <c r="N8" s="77"/>
      <c r="O8" s="77"/>
      <c r="P8" s="77"/>
      <c r="Q8" s="77"/>
      <c r="R8" s="77"/>
      <c r="S8" s="77"/>
      <c r="T8" s="77"/>
      <c r="U8" s="77"/>
      <c r="V8" s="77"/>
      <c r="W8" s="77"/>
    </row>
    <row r="9" spans="1:23" s="71" customFormat="1" x14ac:dyDescent="0.3">
      <c r="D9" s="71" t="s">
        <v>340</v>
      </c>
      <c r="N9" s="77"/>
      <c r="O9" s="77"/>
      <c r="P9" s="77"/>
      <c r="Q9" s="77"/>
      <c r="R9" s="77"/>
      <c r="S9" s="77"/>
      <c r="T9" s="77"/>
      <c r="U9" s="77"/>
      <c r="V9" s="77"/>
      <c r="W9" s="77"/>
    </row>
    <row r="10" spans="1:23" s="71" customFormat="1" x14ac:dyDescent="0.3">
      <c r="D10" s="71" t="s">
        <v>342</v>
      </c>
      <c r="N10" s="77"/>
      <c r="O10" s="77"/>
      <c r="P10" s="77"/>
      <c r="Q10" s="77"/>
      <c r="R10" s="77"/>
      <c r="S10" s="77"/>
      <c r="T10" s="77"/>
      <c r="U10" s="77"/>
      <c r="V10" s="77"/>
      <c r="W10" s="77"/>
    </row>
    <row r="11" spans="1:23" s="71" customFormat="1" x14ac:dyDescent="0.3">
      <c r="D11" s="71" t="s">
        <v>343</v>
      </c>
      <c r="N11" s="77"/>
      <c r="O11" s="77"/>
      <c r="P11" s="77"/>
      <c r="Q11" s="77"/>
      <c r="R11" s="77"/>
      <c r="S11" s="77"/>
      <c r="T11" s="77"/>
      <c r="U11" s="77"/>
      <c r="V11" s="77"/>
      <c r="W11" s="77"/>
    </row>
    <row r="12" spans="1:23" s="71" customFormat="1" x14ac:dyDescent="0.3">
      <c r="D12" s="71" t="s">
        <v>345</v>
      </c>
      <c r="N12" s="77"/>
      <c r="O12" s="77"/>
      <c r="P12" s="77"/>
      <c r="Q12" s="77"/>
      <c r="R12" s="77"/>
      <c r="S12" s="77"/>
      <c r="T12" s="77"/>
      <c r="U12" s="77"/>
      <c r="V12" s="77"/>
      <c r="W12" s="77"/>
    </row>
    <row r="13" spans="1:23" s="71" customFormat="1" x14ac:dyDescent="0.3">
      <c r="D13" s="71" t="s">
        <v>346</v>
      </c>
      <c r="N13" s="77"/>
      <c r="O13" s="77"/>
      <c r="P13" s="77"/>
      <c r="Q13" s="77"/>
      <c r="R13" s="77"/>
      <c r="S13" s="77"/>
      <c r="T13" s="77"/>
      <c r="U13" s="77"/>
      <c r="V13" s="77"/>
      <c r="W13" s="77"/>
    </row>
    <row r="14" spans="1:23" s="71" customFormat="1" x14ac:dyDescent="0.3">
      <c r="D14" s="71" t="s">
        <v>347</v>
      </c>
      <c r="N14" s="77"/>
      <c r="O14" s="77"/>
      <c r="P14" s="77"/>
      <c r="Q14" s="77"/>
      <c r="R14" s="77"/>
      <c r="S14" s="77"/>
      <c r="T14" s="77"/>
      <c r="U14" s="77"/>
      <c r="V14" s="77"/>
      <c r="W14" s="77"/>
    </row>
    <row r="15" spans="1:23" s="71" customFormat="1" x14ac:dyDescent="0.3">
      <c r="C15" s="71" t="s">
        <v>341</v>
      </c>
      <c r="N15" s="77"/>
      <c r="O15" s="77"/>
      <c r="P15" s="77"/>
      <c r="Q15" s="77"/>
      <c r="R15" s="77"/>
      <c r="S15" s="77"/>
      <c r="T15" s="77"/>
      <c r="U15" s="77"/>
      <c r="V15" s="77"/>
      <c r="W15" s="77"/>
    </row>
    <row r="16" spans="1:23" s="71" customFormat="1" x14ac:dyDescent="0.3">
      <c r="D16" s="71" t="s">
        <v>344</v>
      </c>
      <c r="N16" s="77"/>
      <c r="O16" s="77"/>
      <c r="P16" s="77"/>
      <c r="Q16" s="77"/>
      <c r="R16" s="77"/>
      <c r="S16" s="77"/>
      <c r="T16" s="77"/>
      <c r="U16" s="77"/>
      <c r="V16" s="77"/>
      <c r="W16" s="77"/>
    </row>
    <row r="17" spans="2:23" s="71" customFormat="1" x14ac:dyDescent="0.3">
      <c r="C17" s="71" t="s">
        <v>348</v>
      </c>
      <c r="N17" s="77"/>
      <c r="O17" s="77"/>
      <c r="P17" s="77"/>
      <c r="Q17" s="77"/>
      <c r="R17" s="77"/>
      <c r="S17" s="77"/>
      <c r="T17" s="77"/>
      <c r="U17" s="77"/>
      <c r="V17" s="77"/>
      <c r="W17" s="77"/>
    </row>
    <row r="18" spans="2:23" s="71" customFormat="1" x14ac:dyDescent="0.3">
      <c r="D18" s="71" t="s">
        <v>349</v>
      </c>
      <c r="N18" s="77"/>
      <c r="O18" s="77"/>
      <c r="P18" s="77"/>
      <c r="Q18" s="77"/>
      <c r="R18" s="77"/>
      <c r="S18" s="77"/>
      <c r="T18" s="77"/>
      <c r="U18" s="77"/>
      <c r="V18" s="77"/>
      <c r="W18" s="77"/>
    </row>
    <row r="19" spans="2:23" s="71" customFormat="1" x14ac:dyDescent="0.3">
      <c r="B19" s="70" t="s">
        <v>351</v>
      </c>
      <c r="C19" s="71" t="s">
        <v>352</v>
      </c>
      <c r="N19" s="77"/>
      <c r="O19" s="77"/>
      <c r="P19" s="77"/>
      <c r="Q19" s="77"/>
      <c r="R19" s="77"/>
      <c r="S19" s="77"/>
      <c r="T19" s="77"/>
      <c r="U19" s="77"/>
      <c r="V19" s="77"/>
      <c r="W19" s="77"/>
    </row>
    <row r="20" spans="2:23" s="71" customFormat="1" x14ac:dyDescent="0.3">
      <c r="C20" s="71" t="s">
        <v>335</v>
      </c>
      <c r="N20" s="77"/>
      <c r="O20" s="77"/>
      <c r="P20" s="77"/>
      <c r="Q20" s="77"/>
      <c r="R20" s="77"/>
      <c r="S20" s="77"/>
      <c r="T20" s="77"/>
      <c r="U20" s="77"/>
      <c r="V20" s="77"/>
      <c r="W20" s="77"/>
    </row>
    <row r="21" spans="2:23" s="71" customFormat="1" x14ac:dyDescent="0.3">
      <c r="D21" s="71" t="s">
        <v>353</v>
      </c>
      <c r="N21" s="77"/>
      <c r="O21" s="77"/>
      <c r="P21" s="77"/>
      <c r="Q21" s="77"/>
      <c r="R21" s="77"/>
      <c r="S21" s="77"/>
      <c r="T21" s="77"/>
      <c r="U21" s="77"/>
      <c r="V21" s="77"/>
      <c r="W21" s="77"/>
    </row>
    <row r="22" spans="2:23" s="71" customFormat="1" x14ac:dyDescent="0.3">
      <c r="D22" s="71" t="s">
        <v>362</v>
      </c>
    </row>
    <row r="23" spans="2:23" s="71" customFormat="1" x14ac:dyDescent="0.3">
      <c r="C23" s="71" t="s">
        <v>354</v>
      </c>
    </row>
    <row r="24" spans="2:23" s="71" customFormat="1" x14ac:dyDescent="0.3">
      <c r="D24" s="71" t="s">
        <v>355</v>
      </c>
    </row>
    <row r="25" spans="2:23" s="71" customFormat="1" x14ac:dyDescent="0.3">
      <c r="D25" s="71" t="s">
        <v>356</v>
      </c>
    </row>
    <row r="26" spans="2:23" s="71" customFormat="1" x14ac:dyDescent="0.3">
      <c r="D26" s="71" t="s">
        <v>357</v>
      </c>
    </row>
    <row r="27" spans="2:23" s="71" customFormat="1" x14ac:dyDescent="0.3">
      <c r="D27" s="71" t="s">
        <v>370</v>
      </c>
    </row>
    <row r="28" spans="2:23" s="71" customFormat="1" x14ac:dyDescent="0.3">
      <c r="C28" s="71" t="s">
        <v>341</v>
      </c>
    </row>
    <row r="29" spans="2:23" s="71" customFormat="1" x14ac:dyDescent="0.3">
      <c r="D29" s="71" t="s">
        <v>358</v>
      </c>
    </row>
    <row r="30" spans="2:23" s="71" customFormat="1" x14ac:dyDescent="0.3">
      <c r="D30" s="71" t="s">
        <v>359</v>
      </c>
    </row>
    <row r="31" spans="2:23" s="71" customFormat="1" x14ac:dyDescent="0.3">
      <c r="D31" s="71" t="s">
        <v>368</v>
      </c>
    </row>
    <row r="32" spans="2:23" s="71" customFormat="1" x14ac:dyDescent="0.3">
      <c r="C32" s="71" t="s">
        <v>348</v>
      </c>
    </row>
    <row r="33" spans="1:4" s="71" customFormat="1" x14ac:dyDescent="0.3">
      <c r="D33" s="71" t="s">
        <v>366</v>
      </c>
    </row>
    <row r="34" spans="1:4" s="71" customFormat="1" x14ac:dyDescent="0.3">
      <c r="B34" s="70" t="s">
        <v>360</v>
      </c>
      <c r="C34" s="71" t="s">
        <v>361</v>
      </c>
    </row>
    <row r="35" spans="1:4" s="71" customFormat="1" x14ac:dyDescent="0.3">
      <c r="C35" s="71" t="s">
        <v>335</v>
      </c>
    </row>
    <row r="36" spans="1:4" s="71" customFormat="1" x14ac:dyDescent="0.3">
      <c r="D36" s="71" t="s">
        <v>363</v>
      </c>
    </row>
    <row r="37" spans="1:4" s="71" customFormat="1" x14ac:dyDescent="0.3">
      <c r="D37" s="71" t="s">
        <v>364</v>
      </c>
    </row>
    <row r="38" spans="1:4" s="71" customFormat="1" x14ac:dyDescent="0.3">
      <c r="C38" s="71" t="s">
        <v>337</v>
      </c>
    </row>
    <row r="39" spans="1:4" s="71" customFormat="1" x14ac:dyDescent="0.3">
      <c r="D39" s="71" t="s">
        <v>365</v>
      </c>
    </row>
    <row r="40" spans="1:4" s="71" customFormat="1" x14ac:dyDescent="0.3">
      <c r="D40" s="71" t="s">
        <v>367</v>
      </c>
    </row>
    <row r="41" spans="1:4" s="71" customFormat="1" x14ac:dyDescent="0.3">
      <c r="D41" s="71" t="s">
        <v>369</v>
      </c>
    </row>
    <row r="42" spans="1:4" s="71" customFormat="1" x14ac:dyDescent="0.3">
      <c r="C42" s="71" t="s">
        <v>341</v>
      </c>
    </row>
    <row r="43" spans="1:4" s="71" customFormat="1" x14ac:dyDescent="0.3">
      <c r="D43" s="71" t="s">
        <v>371</v>
      </c>
    </row>
    <row r="44" spans="1:4" s="71" customFormat="1" x14ac:dyDescent="0.3">
      <c r="D44" s="71" t="s">
        <v>372</v>
      </c>
    </row>
    <row r="45" spans="1:4" s="71" customFormat="1" x14ac:dyDescent="0.3">
      <c r="C45" s="71" t="s">
        <v>348</v>
      </c>
    </row>
    <row r="46" spans="1:4" s="71" customFormat="1" x14ac:dyDescent="0.3">
      <c r="D46" s="71" t="s">
        <v>373</v>
      </c>
    </row>
    <row r="47" spans="1:4" s="71" customFormat="1" ht="21" x14ac:dyDescent="0.4">
      <c r="A47" s="73" t="s">
        <v>374</v>
      </c>
    </row>
    <row r="48" spans="1:4" s="71" customFormat="1" x14ac:dyDescent="0.3">
      <c r="B48" s="70" t="s">
        <v>375</v>
      </c>
      <c r="C48" s="71" t="s">
        <v>376</v>
      </c>
    </row>
    <row r="49" spans="2:3" s="71" customFormat="1" x14ac:dyDescent="0.3">
      <c r="C49" s="71" t="s">
        <v>377</v>
      </c>
    </row>
    <row r="50" spans="2:3" s="71" customFormat="1" x14ac:dyDescent="0.3">
      <c r="C50" s="71" t="s">
        <v>378</v>
      </c>
    </row>
    <row r="51" spans="2:3" s="71" customFormat="1" x14ac:dyDescent="0.3">
      <c r="C51" s="71" t="s">
        <v>379</v>
      </c>
    </row>
    <row r="52" spans="2:3" s="71" customFormat="1" x14ac:dyDescent="0.3">
      <c r="C52" s="71" t="s">
        <v>380</v>
      </c>
    </row>
    <row r="53" spans="2:3" s="71" customFormat="1" x14ac:dyDescent="0.3">
      <c r="C53" s="71" t="s">
        <v>381</v>
      </c>
    </row>
    <row r="54" spans="2:3" s="71" customFormat="1" x14ac:dyDescent="0.3">
      <c r="C54" s="71" t="s">
        <v>382</v>
      </c>
    </row>
    <row r="55" spans="2:3" s="71" customFormat="1" x14ac:dyDescent="0.3">
      <c r="C55" s="71" t="s">
        <v>383</v>
      </c>
    </row>
    <row r="56" spans="2:3" s="71" customFormat="1" x14ac:dyDescent="0.3">
      <c r="B56" s="70" t="s">
        <v>351</v>
      </c>
      <c r="C56" s="71" t="s">
        <v>385</v>
      </c>
    </row>
    <row r="57" spans="2:3" s="71" customFormat="1" x14ac:dyDescent="0.3">
      <c r="C57" s="71" t="s">
        <v>386</v>
      </c>
    </row>
    <row r="58" spans="2:3" s="71" customFormat="1" x14ac:dyDescent="0.3">
      <c r="C58" s="71" t="s">
        <v>387</v>
      </c>
    </row>
    <row r="59" spans="2:3" s="71" customFormat="1" x14ac:dyDescent="0.3">
      <c r="C59" s="71" t="s">
        <v>388</v>
      </c>
    </row>
    <row r="60" spans="2:3" s="71" customFormat="1" x14ac:dyDescent="0.3">
      <c r="C60" s="71" t="s">
        <v>389</v>
      </c>
    </row>
    <row r="61" spans="2:3" s="71" customFormat="1" x14ac:dyDescent="0.3">
      <c r="C61" s="71" t="s">
        <v>390</v>
      </c>
    </row>
    <row r="62" spans="2:3" s="71" customFormat="1" x14ac:dyDescent="0.3">
      <c r="B62" s="70" t="s">
        <v>360</v>
      </c>
      <c r="C62" s="71" t="s">
        <v>384</v>
      </c>
    </row>
    <row r="63" spans="2:3" s="71" customFormat="1" x14ac:dyDescent="0.3">
      <c r="C63" s="71" t="s">
        <v>391</v>
      </c>
    </row>
    <row r="64" spans="2:3" s="71" customFormat="1" x14ac:dyDescent="0.3">
      <c r="C64" s="71" t="s">
        <v>392</v>
      </c>
    </row>
    <row r="65" spans="1:2" s="71" customFormat="1" ht="21" x14ac:dyDescent="0.4">
      <c r="A65" s="73" t="s">
        <v>393</v>
      </c>
    </row>
    <row r="66" spans="1:2" s="71" customFormat="1" x14ac:dyDescent="0.3">
      <c r="B66" s="71" t="s">
        <v>394</v>
      </c>
    </row>
    <row r="67" spans="1:2" s="71" customFormat="1" x14ac:dyDescent="0.3">
      <c r="B67" s="71" t="s">
        <v>395</v>
      </c>
    </row>
    <row r="68" spans="1:2" s="71" customFormat="1" x14ac:dyDescent="0.3">
      <c r="B68" s="71" t="s">
        <v>396</v>
      </c>
    </row>
    <row r="69" spans="1:2" s="71" customFormat="1" x14ac:dyDescent="0.3"/>
    <row r="70" spans="1:2" s="71" customFormat="1" x14ac:dyDescent="0.3"/>
    <row r="71" spans="1:2" s="71" customFormat="1" x14ac:dyDescent="0.3"/>
    <row r="72" spans="1:2" s="71" customFormat="1" x14ac:dyDescent="0.3"/>
    <row r="73" spans="1:2" s="71" customFormat="1" x14ac:dyDescent="0.3"/>
    <row r="74" spans="1:2" s="71" customFormat="1" x14ac:dyDescent="0.3"/>
    <row r="75" spans="1:2" s="71" customFormat="1" x14ac:dyDescent="0.3"/>
    <row r="76" spans="1:2" s="71" customFormat="1" x14ac:dyDescent="0.3"/>
    <row r="77" spans="1:2" s="71" customFormat="1" x14ac:dyDescent="0.3"/>
    <row r="78" spans="1:2" s="71" customFormat="1" x14ac:dyDescent="0.3"/>
    <row r="79" spans="1:2" s="71" customFormat="1" x14ac:dyDescent="0.3"/>
    <row r="80" spans="1:2" s="71" customFormat="1" x14ac:dyDescent="0.3"/>
    <row r="81" s="71" customFormat="1" x14ac:dyDescent="0.3"/>
    <row r="82" s="71" customFormat="1" x14ac:dyDescent="0.3"/>
    <row r="83" s="71" customFormat="1" x14ac:dyDescent="0.3"/>
    <row r="84" s="71" customFormat="1" x14ac:dyDescent="0.3"/>
    <row r="85" s="71" customFormat="1" x14ac:dyDescent="0.3"/>
    <row r="86" s="71" customFormat="1" x14ac:dyDescent="0.3"/>
    <row r="87" s="71" customFormat="1" x14ac:dyDescent="0.3"/>
    <row r="88" s="71" customFormat="1" x14ac:dyDescent="0.3"/>
    <row r="89" s="71" customFormat="1" x14ac:dyDescent="0.3"/>
    <row r="90" s="71" customFormat="1" x14ac:dyDescent="0.3"/>
    <row r="91" s="71" customFormat="1" x14ac:dyDescent="0.3"/>
    <row r="92" s="71" customFormat="1" x14ac:dyDescent="0.3"/>
    <row r="93" s="71" customFormat="1" x14ac:dyDescent="0.3"/>
    <row r="94" s="71" customFormat="1" x14ac:dyDescent="0.3"/>
    <row r="95" s="71" customFormat="1" x14ac:dyDescent="0.3"/>
    <row r="96" s="71" customFormat="1" x14ac:dyDescent="0.3"/>
    <row r="97" s="71" customFormat="1" x14ac:dyDescent="0.3"/>
    <row r="98" s="71" customFormat="1" x14ac:dyDescent="0.3"/>
    <row r="99" s="71" customFormat="1" x14ac:dyDescent="0.3"/>
    <row r="100" s="71" customFormat="1" x14ac:dyDescent="0.3"/>
    <row r="101" s="71" customFormat="1" x14ac:dyDescent="0.3"/>
    <row r="102" s="71" customFormat="1" x14ac:dyDescent="0.3"/>
    <row r="103" s="71" customFormat="1" x14ac:dyDescent="0.3"/>
    <row r="104" s="71" customFormat="1" x14ac:dyDescent="0.3"/>
    <row r="105" s="71" customFormat="1" x14ac:dyDescent="0.3"/>
    <row r="106" s="71" customFormat="1" x14ac:dyDescent="0.3"/>
    <row r="107" s="71" customFormat="1" x14ac:dyDescent="0.3"/>
    <row r="108" s="71" customFormat="1" x14ac:dyDescent="0.3"/>
    <row r="109" s="71" customFormat="1" x14ac:dyDescent="0.3"/>
    <row r="110" s="71" customFormat="1" x14ac:dyDescent="0.3"/>
    <row r="111" s="71" customFormat="1" x14ac:dyDescent="0.3"/>
    <row r="112" s="71" customFormat="1" x14ac:dyDescent="0.3"/>
    <row r="113" s="71" customFormat="1" x14ac:dyDescent="0.3"/>
    <row r="114" s="71" customFormat="1" x14ac:dyDescent="0.3"/>
    <row r="115" s="71" customFormat="1" x14ac:dyDescent="0.3"/>
    <row r="116" s="71" customFormat="1" x14ac:dyDescent="0.3"/>
    <row r="117" s="71" customFormat="1" x14ac:dyDescent="0.3"/>
    <row r="118" s="71" customFormat="1" x14ac:dyDescent="0.3"/>
    <row r="119" s="71" customFormat="1" x14ac:dyDescent="0.3"/>
    <row r="120" s="71" customFormat="1" x14ac:dyDescent="0.3"/>
    <row r="121" s="71" customFormat="1" x14ac:dyDescent="0.3"/>
    <row r="122" s="71" customFormat="1" x14ac:dyDescent="0.3"/>
    <row r="123" s="71" customFormat="1" x14ac:dyDescent="0.3"/>
    <row r="124" s="71" customFormat="1" x14ac:dyDescent="0.3"/>
    <row r="125" s="71" customFormat="1" x14ac:dyDescent="0.3"/>
    <row r="126" s="71" customFormat="1" x14ac:dyDescent="0.3"/>
    <row r="127" s="71" customFormat="1" x14ac:dyDescent="0.3"/>
    <row r="128" s="71" customFormat="1" x14ac:dyDescent="0.3"/>
    <row r="129" s="71" customFormat="1" x14ac:dyDescent="0.3"/>
    <row r="130" s="71" customFormat="1" x14ac:dyDescent="0.3"/>
    <row r="131" s="71" customFormat="1" x14ac:dyDescent="0.3"/>
    <row r="132" s="71" customFormat="1" x14ac:dyDescent="0.3"/>
    <row r="133" s="71" customFormat="1" x14ac:dyDescent="0.3"/>
    <row r="134" s="71" customFormat="1" x14ac:dyDescent="0.3"/>
    <row r="135" s="71" customFormat="1" x14ac:dyDescent="0.3"/>
    <row r="136" s="71" customFormat="1" x14ac:dyDescent="0.3"/>
    <row r="137" s="71" customFormat="1" x14ac:dyDescent="0.3"/>
    <row r="138" s="71" customFormat="1" x14ac:dyDescent="0.3"/>
    <row r="139" s="71" customFormat="1" x14ac:dyDescent="0.3"/>
    <row r="140" s="71" customFormat="1" x14ac:dyDescent="0.3"/>
    <row r="141" s="71" customFormat="1" x14ac:dyDescent="0.3"/>
    <row r="142" s="71" customFormat="1" x14ac:dyDescent="0.3"/>
    <row r="143" s="71" customFormat="1" x14ac:dyDescent="0.3"/>
    <row r="144" s="71" customFormat="1" x14ac:dyDescent="0.3"/>
    <row r="145" s="71" customFormat="1" x14ac:dyDescent="0.3"/>
    <row r="146" s="71" customFormat="1" x14ac:dyDescent="0.3"/>
    <row r="147" s="71" customFormat="1" x14ac:dyDescent="0.3"/>
    <row r="148" s="71" customFormat="1" x14ac:dyDescent="0.3"/>
    <row r="149" s="71" customFormat="1" x14ac:dyDescent="0.3"/>
    <row r="150" s="71" customFormat="1" x14ac:dyDescent="0.3"/>
    <row r="151" s="71" customFormat="1" x14ac:dyDescent="0.3"/>
    <row r="152" s="71" customFormat="1" x14ac:dyDescent="0.3"/>
    <row r="153" s="71" customFormat="1" x14ac:dyDescent="0.3"/>
    <row r="154" s="71" customFormat="1" x14ac:dyDescent="0.3"/>
    <row r="155" s="71" customFormat="1" x14ac:dyDescent="0.3"/>
    <row r="156" s="71" customFormat="1" x14ac:dyDescent="0.3"/>
    <row r="157" s="71" customFormat="1" x14ac:dyDescent="0.3"/>
    <row r="158" s="71" customFormat="1" x14ac:dyDescent="0.3"/>
    <row r="159" s="71" customFormat="1" x14ac:dyDescent="0.3"/>
    <row r="160" s="71" customFormat="1" x14ac:dyDescent="0.3"/>
    <row r="161" s="71" customFormat="1" x14ac:dyDescent="0.3"/>
    <row r="162" s="71" customFormat="1" x14ac:dyDescent="0.3"/>
    <row r="163" s="71" customFormat="1" x14ac:dyDescent="0.3"/>
    <row r="164" s="71" customFormat="1" x14ac:dyDescent="0.3"/>
    <row r="165" s="71" customFormat="1" x14ac:dyDescent="0.3"/>
    <row r="166" s="71" customFormat="1" x14ac:dyDescent="0.3"/>
    <row r="167" s="71" customFormat="1" x14ac:dyDescent="0.3"/>
    <row r="168" s="71" customFormat="1" x14ac:dyDescent="0.3"/>
    <row r="169" s="71" customFormat="1" x14ac:dyDescent="0.3"/>
    <row r="170" s="71" customFormat="1" x14ac:dyDescent="0.3"/>
    <row r="171" s="71" customFormat="1" x14ac:dyDescent="0.3"/>
    <row r="172" s="71" customFormat="1" x14ac:dyDescent="0.3"/>
    <row r="173" s="71" customFormat="1" x14ac:dyDescent="0.3"/>
    <row r="174" s="71" customFormat="1" x14ac:dyDescent="0.3"/>
    <row r="175" s="71" customFormat="1" x14ac:dyDescent="0.3"/>
    <row r="176" s="71" customFormat="1" x14ac:dyDescent="0.3"/>
    <row r="177" s="71" customFormat="1" x14ac:dyDescent="0.3"/>
    <row r="178" s="71" customFormat="1" x14ac:dyDescent="0.3"/>
    <row r="179" s="71" customFormat="1" x14ac:dyDescent="0.3"/>
    <row r="180" s="71" customFormat="1" x14ac:dyDescent="0.3"/>
    <row r="181" s="71" customFormat="1" x14ac:dyDescent="0.3"/>
    <row r="182" s="71" customFormat="1" x14ac:dyDescent="0.3"/>
    <row r="183" s="71" customFormat="1" x14ac:dyDescent="0.3"/>
    <row r="184" s="71" customFormat="1" x14ac:dyDescent="0.3"/>
    <row r="185" s="71" customFormat="1" x14ac:dyDescent="0.3"/>
    <row r="186" s="71" customFormat="1" x14ac:dyDescent="0.3"/>
    <row r="187" s="71" customFormat="1" x14ac:dyDescent="0.3"/>
    <row r="188" s="71" customFormat="1" x14ac:dyDescent="0.3"/>
    <row r="189" s="71" customFormat="1" x14ac:dyDescent="0.3"/>
    <row r="190" s="71" customFormat="1" x14ac:dyDescent="0.3"/>
    <row r="191" s="71" customFormat="1" x14ac:dyDescent="0.3"/>
    <row r="192" s="71" customFormat="1" x14ac:dyDescent="0.3"/>
    <row r="193" s="71" customFormat="1" x14ac:dyDescent="0.3"/>
    <row r="194" s="71" customFormat="1" x14ac:dyDescent="0.3"/>
    <row r="195" s="71" customFormat="1" x14ac:dyDescent="0.3"/>
    <row r="196" s="71" customFormat="1" x14ac:dyDescent="0.3"/>
    <row r="197" s="71" customFormat="1" x14ac:dyDescent="0.3"/>
    <row r="198" s="71" customFormat="1" x14ac:dyDescent="0.3"/>
    <row r="199" s="71" customFormat="1" x14ac:dyDescent="0.3"/>
    <row r="200" s="71" customFormat="1" x14ac:dyDescent="0.3"/>
    <row r="201" s="71" customFormat="1" x14ac:dyDescent="0.3"/>
    <row r="202" s="71" customFormat="1" x14ac:dyDescent="0.3"/>
    <row r="203" s="71" customFormat="1" x14ac:dyDescent="0.3"/>
    <row r="204" s="71" customFormat="1" x14ac:dyDescent="0.3"/>
    <row r="205" s="71" customFormat="1" x14ac:dyDescent="0.3"/>
    <row r="206" s="71" customFormat="1" x14ac:dyDescent="0.3"/>
    <row r="207" s="71" customFormat="1" x14ac:dyDescent="0.3"/>
    <row r="208" s="71" customFormat="1" x14ac:dyDescent="0.3"/>
    <row r="209" s="71" customFormat="1" x14ac:dyDescent="0.3"/>
    <row r="210" s="71" customFormat="1" x14ac:dyDescent="0.3"/>
    <row r="211" s="71" customFormat="1" x14ac:dyDescent="0.3"/>
    <row r="212" s="71" customFormat="1" x14ac:dyDescent="0.3"/>
    <row r="213" s="71" customFormat="1" x14ac:dyDescent="0.3"/>
    <row r="214" s="71" customFormat="1" x14ac:dyDescent="0.3"/>
    <row r="215" s="71" customFormat="1" x14ac:dyDescent="0.3"/>
    <row r="216" s="71" customFormat="1" x14ac:dyDescent="0.3"/>
    <row r="217" s="71" customFormat="1" x14ac:dyDescent="0.3"/>
    <row r="218" s="71" customFormat="1" x14ac:dyDescent="0.3"/>
    <row r="219" s="71" customFormat="1" x14ac:dyDescent="0.3"/>
    <row r="220" s="71" customFormat="1" x14ac:dyDescent="0.3"/>
    <row r="221" s="71" customFormat="1" x14ac:dyDescent="0.3"/>
    <row r="222" s="71" customFormat="1" x14ac:dyDescent="0.3"/>
    <row r="223" s="71" customFormat="1" x14ac:dyDescent="0.3"/>
    <row r="224" s="71" customFormat="1" x14ac:dyDescent="0.3"/>
    <row r="225" s="71" customFormat="1" x14ac:dyDescent="0.3"/>
    <row r="226" s="71" customFormat="1" x14ac:dyDescent="0.3"/>
    <row r="227" s="71" customFormat="1" x14ac:dyDescent="0.3"/>
    <row r="228" s="71" customFormat="1" x14ac:dyDescent="0.3"/>
    <row r="229" s="71" customFormat="1" x14ac:dyDescent="0.3"/>
    <row r="230" s="71" customFormat="1" x14ac:dyDescent="0.3"/>
    <row r="231" s="71" customFormat="1" x14ac:dyDescent="0.3"/>
    <row r="232" s="71" customFormat="1" x14ac:dyDescent="0.3"/>
    <row r="233" s="71" customFormat="1" x14ac:dyDescent="0.3"/>
    <row r="234" s="71" customFormat="1" x14ac:dyDescent="0.3"/>
    <row r="235" s="71" customFormat="1" x14ac:dyDescent="0.3"/>
    <row r="236" s="71" customFormat="1" x14ac:dyDescent="0.3"/>
    <row r="237" s="71" customFormat="1" x14ac:dyDescent="0.3"/>
    <row r="238" s="71" customFormat="1" x14ac:dyDescent="0.3"/>
    <row r="239" s="71" customFormat="1" x14ac:dyDescent="0.3"/>
    <row r="240" s="71" customFormat="1" x14ac:dyDescent="0.3"/>
    <row r="241" s="71" customFormat="1" x14ac:dyDescent="0.3"/>
    <row r="242" s="71" customFormat="1" x14ac:dyDescent="0.3"/>
    <row r="243" s="71" customFormat="1" x14ac:dyDescent="0.3"/>
    <row r="244" s="71" customFormat="1" x14ac:dyDescent="0.3"/>
    <row r="245" s="71" customFormat="1" x14ac:dyDescent="0.3"/>
    <row r="246" s="71" customFormat="1" x14ac:dyDescent="0.3"/>
    <row r="247" s="71" customFormat="1" x14ac:dyDescent="0.3"/>
    <row r="248" s="71" customFormat="1" x14ac:dyDescent="0.3"/>
    <row r="249" s="71" customFormat="1" x14ac:dyDescent="0.3"/>
    <row r="250" s="71" customFormat="1" x14ac:dyDescent="0.3"/>
    <row r="251" s="71" customFormat="1" x14ac:dyDescent="0.3"/>
    <row r="252" s="71" customFormat="1" x14ac:dyDescent="0.3"/>
    <row r="253" s="71" customFormat="1" x14ac:dyDescent="0.3"/>
    <row r="254" s="71" customFormat="1" x14ac:dyDescent="0.3"/>
    <row r="255" s="71" customFormat="1" x14ac:dyDescent="0.3"/>
    <row r="256" s="71" customFormat="1" x14ac:dyDescent="0.3"/>
    <row r="257" s="71" customFormat="1" x14ac:dyDescent="0.3"/>
    <row r="258" s="71" customFormat="1" x14ac:dyDescent="0.3"/>
    <row r="259" s="71" customFormat="1" x14ac:dyDescent="0.3"/>
    <row r="260" s="71" customFormat="1" x14ac:dyDescent="0.3"/>
    <row r="261" s="71" customFormat="1" x14ac:dyDescent="0.3"/>
    <row r="262" s="71" customFormat="1" x14ac:dyDescent="0.3"/>
    <row r="263" s="71" customFormat="1" x14ac:dyDescent="0.3"/>
    <row r="264" s="71" customFormat="1" x14ac:dyDescent="0.3"/>
    <row r="265" s="71" customFormat="1" x14ac:dyDescent="0.3"/>
    <row r="266" s="71" customFormat="1" x14ac:dyDescent="0.3"/>
    <row r="267" s="71" customFormat="1" x14ac:dyDescent="0.3"/>
    <row r="268" s="71" customFormat="1" x14ac:dyDescent="0.3"/>
    <row r="269" s="71" customFormat="1" x14ac:dyDescent="0.3"/>
    <row r="270" s="71" customFormat="1" x14ac:dyDescent="0.3"/>
    <row r="271" s="71" customFormat="1" x14ac:dyDescent="0.3"/>
    <row r="272" s="71" customFormat="1" x14ac:dyDescent="0.3"/>
    <row r="273" s="71" customFormat="1" x14ac:dyDescent="0.3"/>
    <row r="274" s="71" customFormat="1" x14ac:dyDescent="0.3"/>
    <row r="275" s="71" customFormat="1" x14ac:dyDescent="0.3"/>
    <row r="276" s="71" customFormat="1" x14ac:dyDescent="0.3"/>
    <row r="277" s="71" customFormat="1" x14ac:dyDescent="0.3"/>
    <row r="278" s="71" customFormat="1" x14ac:dyDescent="0.3"/>
    <row r="279" s="71" customFormat="1" x14ac:dyDescent="0.3"/>
    <row r="280" s="71" customFormat="1" x14ac:dyDescent="0.3"/>
    <row r="281" s="71" customFormat="1" x14ac:dyDescent="0.3"/>
    <row r="282" s="71" customFormat="1" x14ac:dyDescent="0.3"/>
    <row r="283" s="71" customFormat="1" x14ac:dyDescent="0.3"/>
    <row r="284" s="71" customFormat="1" x14ac:dyDescent="0.3"/>
    <row r="285" s="71" customFormat="1" x14ac:dyDescent="0.3"/>
    <row r="286" s="71" customFormat="1" x14ac:dyDescent="0.3"/>
    <row r="287" s="71" customFormat="1" x14ac:dyDescent="0.3"/>
    <row r="288" s="71" customFormat="1" x14ac:dyDescent="0.3"/>
    <row r="289" s="71" customFormat="1" x14ac:dyDescent="0.3"/>
    <row r="290" s="71" customFormat="1" x14ac:dyDescent="0.3"/>
    <row r="291" s="71" customFormat="1" x14ac:dyDescent="0.3"/>
    <row r="292" s="71" customFormat="1" x14ac:dyDescent="0.3"/>
    <row r="293" s="71" customFormat="1" x14ac:dyDescent="0.3"/>
    <row r="294" s="71" customFormat="1" x14ac:dyDescent="0.3"/>
    <row r="295" s="71" customFormat="1" x14ac:dyDescent="0.3"/>
    <row r="296" s="71" customFormat="1" x14ac:dyDescent="0.3"/>
    <row r="297" s="71" customFormat="1" x14ac:dyDescent="0.3"/>
    <row r="298" s="71" customFormat="1" x14ac:dyDescent="0.3"/>
    <row r="299" s="71" customFormat="1" x14ac:dyDescent="0.3"/>
    <row r="300" s="71" customFormat="1" x14ac:dyDescent="0.3"/>
    <row r="301" s="71" customFormat="1" x14ac:dyDescent="0.3"/>
    <row r="302" s="71" customFormat="1" x14ac:dyDescent="0.3"/>
    <row r="303" s="71" customFormat="1" x14ac:dyDescent="0.3"/>
    <row r="304" s="71" customFormat="1" x14ac:dyDescent="0.3"/>
    <row r="305" s="71" customFormat="1" x14ac:dyDescent="0.3"/>
    <row r="306" s="71" customFormat="1" x14ac:dyDescent="0.3"/>
    <row r="307" s="71" customFormat="1" x14ac:dyDescent="0.3"/>
    <row r="308" s="71" customFormat="1" x14ac:dyDescent="0.3"/>
    <row r="309" s="71" customFormat="1" x14ac:dyDescent="0.3"/>
    <row r="310" s="71" customFormat="1" x14ac:dyDescent="0.3"/>
    <row r="311" s="71" customFormat="1" x14ac:dyDescent="0.3"/>
    <row r="312" s="71" customFormat="1" x14ac:dyDescent="0.3"/>
    <row r="313" s="71" customFormat="1" x14ac:dyDescent="0.3"/>
    <row r="314" s="71" customFormat="1" x14ac:dyDescent="0.3"/>
    <row r="315" s="71" customFormat="1" x14ac:dyDescent="0.3"/>
    <row r="316" s="71" customFormat="1" x14ac:dyDescent="0.3"/>
    <row r="317" s="71" customFormat="1" x14ac:dyDescent="0.3"/>
    <row r="318" s="71" customFormat="1" x14ac:dyDescent="0.3"/>
    <row r="319" s="71" customFormat="1" x14ac:dyDescent="0.3"/>
    <row r="320" s="71" customFormat="1" x14ac:dyDescent="0.3"/>
    <row r="321" s="71" customFormat="1" x14ac:dyDescent="0.3"/>
    <row r="322" s="71" customFormat="1" x14ac:dyDescent="0.3"/>
    <row r="323" s="71" customFormat="1" x14ac:dyDescent="0.3"/>
    <row r="324" s="71" customFormat="1" x14ac:dyDescent="0.3"/>
    <row r="325" s="71" customFormat="1" x14ac:dyDescent="0.3"/>
    <row r="326" s="71" customFormat="1" x14ac:dyDescent="0.3"/>
    <row r="327" s="71" customFormat="1" x14ac:dyDescent="0.3"/>
    <row r="328" s="71" customFormat="1" x14ac:dyDescent="0.3"/>
    <row r="329" s="71" customFormat="1" x14ac:dyDescent="0.3"/>
    <row r="330" s="71" customFormat="1" x14ac:dyDescent="0.3"/>
    <row r="331" s="71" customFormat="1" x14ac:dyDescent="0.3"/>
    <row r="332" s="71" customFormat="1" x14ac:dyDescent="0.3"/>
    <row r="333" s="71" customFormat="1" x14ac:dyDescent="0.3"/>
    <row r="334" s="71" customFormat="1" x14ac:dyDescent="0.3"/>
    <row r="335" s="71" customFormat="1" x14ac:dyDescent="0.3"/>
    <row r="336" s="71" customFormat="1" x14ac:dyDescent="0.3"/>
    <row r="337" s="71" customFormat="1" x14ac:dyDescent="0.3"/>
    <row r="338" s="71" customFormat="1" x14ac:dyDescent="0.3"/>
    <row r="339" s="71" customFormat="1" x14ac:dyDescent="0.3"/>
    <row r="340" s="71" customFormat="1" x14ac:dyDescent="0.3"/>
    <row r="341" s="71" customFormat="1" x14ac:dyDescent="0.3"/>
    <row r="342" s="71" customFormat="1" x14ac:dyDescent="0.3"/>
    <row r="343" s="71" customFormat="1" x14ac:dyDescent="0.3"/>
    <row r="344" s="71" customFormat="1" x14ac:dyDescent="0.3"/>
    <row r="345" s="71" customFormat="1" x14ac:dyDescent="0.3"/>
    <row r="346" s="71" customFormat="1" x14ac:dyDescent="0.3"/>
    <row r="347" s="71" customFormat="1" x14ac:dyDescent="0.3"/>
    <row r="348" s="71" customFormat="1" x14ac:dyDescent="0.3"/>
    <row r="349" s="71" customFormat="1" x14ac:dyDescent="0.3"/>
    <row r="350" s="71" customFormat="1" x14ac:dyDescent="0.3"/>
    <row r="351" s="71" customFormat="1" x14ac:dyDescent="0.3"/>
    <row r="352" s="71" customFormat="1" x14ac:dyDescent="0.3"/>
    <row r="353" s="71" customFormat="1" x14ac:dyDescent="0.3"/>
    <row r="354" s="71" customFormat="1" x14ac:dyDescent="0.3"/>
    <row r="355" s="71" customFormat="1" x14ac:dyDescent="0.3"/>
    <row r="356" s="71" customFormat="1" x14ac:dyDescent="0.3"/>
    <row r="357" s="71" customFormat="1" x14ac:dyDescent="0.3"/>
    <row r="358" s="71" customFormat="1" x14ac:dyDescent="0.3"/>
    <row r="359" s="71" customFormat="1" x14ac:dyDescent="0.3"/>
    <row r="360" s="71" customFormat="1" x14ac:dyDescent="0.3"/>
    <row r="361" s="71" customFormat="1" x14ac:dyDescent="0.3"/>
    <row r="362" s="71" customFormat="1" x14ac:dyDescent="0.3"/>
    <row r="363" s="71" customFormat="1" x14ac:dyDescent="0.3"/>
    <row r="364" s="71" customFormat="1" x14ac:dyDescent="0.3"/>
    <row r="365" s="71" customFormat="1" x14ac:dyDescent="0.3"/>
    <row r="366" s="71" customFormat="1" x14ac:dyDescent="0.3"/>
    <row r="367" s="71" customFormat="1" x14ac:dyDescent="0.3"/>
    <row r="368" s="71" customFormat="1" x14ac:dyDescent="0.3"/>
    <row r="369" s="71" customFormat="1" x14ac:dyDescent="0.3"/>
    <row r="370" s="71" customFormat="1" x14ac:dyDescent="0.3"/>
    <row r="371" s="71" customFormat="1" x14ac:dyDescent="0.3"/>
    <row r="372" s="71" customFormat="1" x14ac:dyDescent="0.3"/>
    <row r="373" s="71" customFormat="1" x14ac:dyDescent="0.3"/>
    <row r="374" s="71" customFormat="1" x14ac:dyDescent="0.3"/>
    <row r="375" s="71" customFormat="1" x14ac:dyDescent="0.3"/>
    <row r="376" s="71" customFormat="1" x14ac:dyDescent="0.3"/>
    <row r="377" s="71" customFormat="1" x14ac:dyDescent="0.3"/>
    <row r="378" s="71" customFormat="1" x14ac:dyDescent="0.3"/>
    <row r="379" s="71" customFormat="1" x14ac:dyDescent="0.3"/>
    <row r="380" s="71" customFormat="1" x14ac:dyDescent="0.3"/>
    <row r="381" s="71" customFormat="1" x14ac:dyDescent="0.3"/>
    <row r="382" s="71" customFormat="1" x14ac:dyDescent="0.3"/>
    <row r="383" s="71" customFormat="1" x14ac:dyDescent="0.3"/>
    <row r="384" s="71" customFormat="1" x14ac:dyDescent="0.3"/>
    <row r="385" s="71" customFormat="1" x14ac:dyDescent="0.3"/>
    <row r="386" s="71" customFormat="1" x14ac:dyDescent="0.3"/>
    <row r="387" s="71" customFormat="1" x14ac:dyDescent="0.3"/>
    <row r="388" s="71" customFormat="1" x14ac:dyDescent="0.3"/>
    <row r="389" s="71" customFormat="1" x14ac:dyDescent="0.3"/>
    <row r="390" s="71" customFormat="1" x14ac:dyDescent="0.3"/>
    <row r="391" s="71" customFormat="1" x14ac:dyDescent="0.3"/>
    <row r="392" s="71" customFormat="1" x14ac:dyDescent="0.3"/>
    <row r="393" s="71" customFormat="1" x14ac:dyDescent="0.3"/>
    <row r="394" s="71" customFormat="1" x14ac:dyDescent="0.3"/>
    <row r="395" s="71" customFormat="1" x14ac:dyDescent="0.3"/>
    <row r="396" s="71" customFormat="1" x14ac:dyDescent="0.3"/>
    <row r="397" s="71" customFormat="1" x14ac:dyDescent="0.3"/>
    <row r="398" s="71" customFormat="1" x14ac:dyDescent="0.3"/>
    <row r="399" s="71" customFormat="1" x14ac:dyDescent="0.3"/>
    <row r="400" s="71" customFormat="1" x14ac:dyDescent="0.3"/>
    <row r="401" s="71" customFormat="1" x14ac:dyDescent="0.3"/>
    <row r="402" s="71" customFormat="1" x14ac:dyDescent="0.3"/>
    <row r="403" s="71" customFormat="1" x14ac:dyDescent="0.3"/>
    <row r="404" s="71" customFormat="1" x14ac:dyDescent="0.3"/>
    <row r="405" s="71" customFormat="1" x14ac:dyDescent="0.3"/>
    <row r="406" s="71" customFormat="1" x14ac:dyDescent="0.3"/>
    <row r="407" s="71" customFormat="1" x14ac:dyDescent="0.3"/>
    <row r="408" s="71" customFormat="1" x14ac:dyDescent="0.3"/>
    <row r="409" s="71" customFormat="1" x14ac:dyDescent="0.3"/>
    <row r="410" s="71" customFormat="1" x14ac:dyDescent="0.3"/>
    <row r="411" s="71" customFormat="1" x14ac:dyDescent="0.3"/>
    <row r="412" s="71" customFormat="1" x14ac:dyDescent="0.3"/>
    <row r="413" s="71" customFormat="1" x14ac:dyDescent="0.3"/>
    <row r="414" s="71" customFormat="1" x14ac:dyDescent="0.3"/>
    <row r="415" s="71" customFormat="1" x14ac:dyDescent="0.3"/>
    <row r="416" s="71" customFormat="1" x14ac:dyDescent="0.3"/>
    <row r="417" s="71" customFormat="1" x14ac:dyDescent="0.3"/>
    <row r="418" s="71" customFormat="1" x14ac:dyDescent="0.3"/>
    <row r="419" s="71" customFormat="1" x14ac:dyDescent="0.3"/>
    <row r="420" s="71" customFormat="1" x14ac:dyDescent="0.3"/>
    <row r="421" s="71" customFormat="1" x14ac:dyDescent="0.3"/>
    <row r="422" s="71" customFormat="1" x14ac:dyDescent="0.3"/>
    <row r="423" s="71" customFormat="1" x14ac:dyDescent="0.3"/>
    <row r="424" s="71" customFormat="1" x14ac:dyDescent="0.3"/>
    <row r="425" s="71" customFormat="1" x14ac:dyDescent="0.3"/>
    <row r="426" s="71" customFormat="1" x14ac:dyDescent="0.3"/>
    <row r="427" s="71" customFormat="1" x14ac:dyDescent="0.3"/>
    <row r="428" s="71" customFormat="1" x14ac:dyDescent="0.3"/>
    <row r="429" s="71" customFormat="1" x14ac:dyDescent="0.3"/>
    <row r="430" s="71" customFormat="1" x14ac:dyDescent="0.3"/>
    <row r="431" s="71" customFormat="1" x14ac:dyDescent="0.3"/>
    <row r="432" s="71" customFormat="1" x14ac:dyDescent="0.3"/>
    <row r="433" s="71" customFormat="1" x14ac:dyDescent="0.3"/>
    <row r="434" s="71" customFormat="1" x14ac:dyDescent="0.3"/>
    <row r="435" s="71" customFormat="1" x14ac:dyDescent="0.3"/>
    <row r="436" s="71" customFormat="1" x14ac:dyDescent="0.3"/>
    <row r="437" s="71" customFormat="1" x14ac:dyDescent="0.3"/>
    <row r="438" s="71" customFormat="1" x14ac:dyDescent="0.3"/>
    <row r="439" s="71" customFormat="1" x14ac:dyDescent="0.3"/>
    <row r="440" s="71" customFormat="1" x14ac:dyDescent="0.3"/>
    <row r="441" s="71" customFormat="1" x14ac:dyDescent="0.3"/>
    <row r="442" s="71" customFormat="1" x14ac:dyDescent="0.3"/>
    <row r="443" s="71" customFormat="1" x14ac:dyDescent="0.3"/>
    <row r="444" s="71" customFormat="1" x14ac:dyDescent="0.3"/>
    <row r="445" s="71" customFormat="1" x14ac:dyDescent="0.3"/>
    <row r="446" s="71" customFormat="1" x14ac:dyDescent="0.3"/>
    <row r="447" s="71" customFormat="1" x14ac:dyDescent="0.3"/>
    <row r="448" s="71" customFormat="1" x14ac:dyDescent="0.3"/>
    <row r="449" s="71" customFormat="1" x14ac:dyDescent="0.3"/>
    <row r="450" s="71" customFormat="1" x14ac:dyDescent="0.3"/>
    <row r="451" s="71" customFormat="1" x14ac:dyDescent="0.3"/>
    <row r="452" s="71" customFormat="1" x14ac:dyDescent="0.3"/>
    <row r="453" s="71" customFormat="1" x14ac:dyDescent="0.3"/>
    <row r="454" s="71" customFormat="1" x14ac:dyDescent="0.3"/>
    <row r="455" s="71" customFormat="1" x14ac:dyDescent="0.3"/>
    <row r="456" s="71" customFormat="1" x14ac:dyDescent="0.3"/>
    <row r="457" s="71" customFormat="1" x14ac:dyDescent="0.3"/>
    <row r="458" s="71" customFormat="1" x14ac:dyDescent="0.3"/>
    <row r="459" s="71" customFormat="1" x14ac:dyDescent="0.3"/>
    <row r="460" s="71" customFormat="1" x14ac:dyDescent="0.3"/>
    <row r="461" s="71" customFormat="1" x14ac:dyDescent="0.3"/>
    <row r="462" s="71" customFormat="1" x14ac:dyDescent="0.3"/>
    <row r="463" s="71" customFormat="1" x14ac:dyDescent="0.3"/>
    <row r="464" s="71" customFormat="1" x14ac:dyDescent="0.3"/>
    <row r="465" s="71" customFormat="1" x14ac:dyDescent="0.3"/>
    <row r="466" s="71" customFormat="1" x14ac:dyDescent="0.3"/>
    <row r="467" s="71" customFormat="1" x14ac:dyDescent="0.3"/>
    <row r="468" s="71" customFormat="1" x14ac:dyDescent="0.3"/>
    <row r="469" s="71" customFormat="1" x14ac:dyDescent="0.3"/>
    <row r="470" s="71" customFormat="1" x14ac:dyDescent="0.3"/>
    <row r="471" s="71" customFormat="1" x14ac:dyDescent="0.3"/>
    <row r="472" s="71" customFormat="1" x14ac:dyDescent="0.3"/>
    <row r="473" s="71" customFormat="1" x14ac:dyDescent="0.3"/>
    <row r="474" s="71" customFormat="1" x14ac:dyDescent="0.3"/>
    <row r="475" s="71" customFormat="1" x14ac:dyDescent="0.3"/>
    <row r="476" s="71" customFormat="1" x14ac:dyDescent="0.3"/>
    <row r="477" s="71" customFormat="1" x14ac:dyDescent="0.3"/>
    <row r="478" s="71" customFormat="1" x14ac:dyDescent="0.3"/>
    <row r="479" s="71" customFormat="1" x14ac:dyDescent="0.3"/>
    <row r="480" s="71" customFormat="1" x14ac:dyDescent="0.3"/>
    <row r="481" s="71" customFormat="1" x14ac:dyDescent="0.3"/>
    <row r="482" s="71" customFormat="1" x14ac:dyDescent="0.3"/>
    <row r="483" s="71" customFormat="1" x14ac:dyDescent="0.3"/>
    <row r="484" s="71" customFormat="1" x14ac:dyDescent="0.3"/>
    <row r="485" s="71" customFormat="1" x14ac:dyDescent="0.3"/>
    <row r="486" s="71" customFormat="1" x14ac:dyDescent="0.3"/>
    <row r="487" s="71" customFormat="1" x14ac:dyDescent="0.3"/>
    <row r="488" s="71" customFormat="1" x14ac:dyDescent="0.3"/>
    <row r="489" s="71" customFormat="1" x14ac:dyDescent="0.3"/>
    <row r="490" s="71" customFormat="1" x14ac:dyDescent="0.3"/>
    <row r="491" s="71" customFormat="1" x14ac:dyDescent="0.3"/>
    <row r="492" s="71" customFormat="1" x14ac:dyDescent="0.3"/>
    <row r="493" s="71" customFormat="1" x14ac:dyDescent="0.3"/>
    <row r="494" s="71" customFormat="1" x14ac:dyDescent="0.3"/>
    <row r="495" s="71" customFormat="1" x14ac:dyDescent="0.3"/>
    <row r="496" s="71" customFormat="1" x14ac:dyDescent="0.3"/>
    <row r="497" s="71" customFormat="1" x14ac:dyDescent="0.3"/>
    <row r="498" s="71" customFormat="1" x14ac:dyDescent="0.3"/>
    <row r="499" s="71" customFormat="1" x14ac:dyDescent="0.3"/>
    <row r="500" s="71" customFormat="1" x14ac:dyDescent="0.3"/>
    <row r="501" s="71" customFormat="1" x14ac:dyDescent="0.3"/>
    <row r="502" s="71" customFormat="1" x14ac:dyDescent="0.3"/>
    <row r="503" s="71" customFormat="1" x14ac:dyDescent="0.3"/>
    <row r="504" s="71" customFormat="1" x14ac:dyDescent="0.3"/>
    <row r="505" s="71" customFormat="1" x14ac:dyDescent="0.3"/>
    <row r="506" s="71" customFormat="1" x14ac:dyDescent="0.3"/>
    <row r="507" s="71" customFormat="1" x14ac:dyDescent="0.3"/>
    <row r="508" s="71" customFormat="1" x14ac:dyDescent="0.3"/>
    <row r="509" s="71" customFormat="1" x14ac:dyDescent="0.3"/>
    <row r="510" s="71" customFormat="1" x14ac:dyDescent="0.3"/>
    <row r="511" s="71" customFormat="1" x14ac:dyDescent="0.3"/>
    <row r="512" s="71" customFormat="1" x14ac:dyDescent="0.3"/>
    <row r="513" s="71" customFormat="1" x14ac:dyDescent="0.3"/>
    <row r="514" s="71" customFormat="1" x14ac:dyDescent="0.3"/>
    <row r="515" s="71" customFormat="1" x14ac:dyDescent="0.3"/>
    <row r="516" s="71" customFormat="1" x14ac:dyDescent="0.3"/>
    <row r="517" s="71" customFormat="1" x14ac:dyDescent="0.3"/>
    <row r="518" s="71" customFormat="1" x14ac:dyDescent="0.3"/>
    <row r="519" s="71" customFormat="1" x14ac:dyDescent="0.3"/>
    <row r="520" s="71" customFormat="1" x14ac:dyDescent="0.3"/>
    <row r="521" s="71" customFormat="1" x14ac:dyDescent="0.3"/>
    <row r="522" s="71" customFormat="1" x14ac:dyDescent="0.3"/>
    <row r="523" s="71" customFormat="1" x14ac:dyDescent="0.3"/>
    <row r="524" s="71" customFormat="1" x14ac:dyDescent="0.3"/>
    <row r="525" s="71" customFormat="1" x14ac:dyDescent="0.3"/>
    <row r="526" s="71" customFormat="1" x14ac:dyDescent="0.3"/>
    <row r="527" s="71" customFormat="1" x14ac:dyDescent="0.3"/>
    <row r="528" s="71" customFormat="1" x14ac:dyDescent="0.3"/>
    <row r="529" s="71" customFormat="1" x14ac:dyDescent="0.3"/>
    <row r="530" s="71" customFormat="1" x14ac:dyDescent="0.3"/>
    <row r="531" s="71" customFormat="1" x14ac:dyDescent="0.3"/>
    <row r="532" s="71" customFormat="1" x14ac:dyDescent="0.3"/>
    <row r="533" s="71" customFormat="1" x14ac:dyDescent="0.3"/>
    <row r="534" s="71" customFormat="1" x14ac:dyDescent="0.3"/>
    <row r="535" s="71" customFormat="1" x14ac:dyDescent="0.3"/>
    <row r="536" s="71" customFormat="1" x14ac:dyDescent="0.3"/>
    <row r="537" s="71" customFormat="1" x14ac:dyDescent="0.3"/>
    <row r="538" s="71" customFormat="1" x14ac:dyDescent="0.3"/>
    <row r="539" s="71" customFormat="1" x14ac:dyDescent="0.3"/>
    <row r="540" s="71" customFormat="1" x14ac:dyDescent="0.3"/>
    <row r="541" s="71" customFormat="1" x14ac:dyDescent="0.3"/>
    <row r="542" s="71" customFormat="1" x14ac:dyDescent="0.3"/>
    <row r="543" s="71" customFormat="1" x14ac:dyDescent="0.3"/>
    <row r="544" s="71" customFormat="1" x14ac:dyDescent="0.3"/>
    <row r="545" s="71" customFormat="1" x14ac:dyDescent="0.3"/>
    <row r="546" s="71" customFormat="1" x14ac:dyDescent="0.3"/>
    <row r="547" s="71" customFormat="1" x14ac:dyDescent="0.3"/>
    <row r="548" s="71" customFormat="1" x14ac:dyDescent="0.3"/>
    <row r="549" s="71" customFormat="1" x14ac:dyDescent="0.3"/>
    <row r="550" s="71" customFormat="1" x14ac:dyDescent="0.3"/>
    <row r="551" s="71" customFormat="1" x14ac:dyDescent="0.3"/>
    <row r="552" s="71" customFormat="1" x14ac:dyDescent="0.3"/>
    <row r="553" s="71" customFormat="1" x14ac:dyDescent="0.3"/>
    <row r="554" s="71" customFormat="1" x14ac:dyDescent="0.3"/>
    <row r="555" s="71" customFormat="1" x14ac:dyDescent="0.3"/>
    <row r="556" s="71" customFormat="1" x14ac:dyDescent="0.3"/>
    <row r="557" s="71" customFormat="1" x14ac:dyDescent="0.3"/>
    <row r="558" s="71" customFormat="1" x14ac:dyDescent="0.3"/>
    <row r="559" s="71" customFormat="1" x14ac:dyDescent="0.3"/>
    <row r="560" s="71" customFormat="1" x14ac:dyDescent="0.3"/>
    <row r="561" s="71" customFormat="1" x14ac:dyDescent="0.3"/>
    <row r="562" s="71" customFormat="1" x14ac:dyDescent="0.3"/>
    <row r="563" s="71" customFormat="1" x14ac:dyDescent="0.3"/>
    <row r="564" s="71" customFormat="1" x14ac:dyDescent="0.3"/>
    <row r="565" s="71" customFormat="1" x14ac:dyDescent="0.3"/>
    <row r="566" s="71" customFormat="1" x14ac:dyDescent="0.3"/>
    <row r="567" s="71" customFormat="1" x14ac:dyDescent="0.3"/>
    <row r="568" s="71" customFormat="1" x14ac:dyDescent="0.3"/>
    <row r="569" s="71" customFormat="1" x14ac:dyDescent="0.3"/>
    <row r="570" s="71" customFormat="1" x14ac:dyDescent="0.3"/>
    <row r="571" s="71" customFormat="1" x14ac:dyDescent="0.3"/>
    <row r="572" s="71" customFormat="1" x14ac:dyDescent="0.3"/>
    <row r="573" s="71" customFormat="1" x14ac:dyDescent="0.3"/>
    <row r="574" s="71" customFormat="1" x14ac:dyDescent="0.3"/>
    <row r="575" s="71" customFormat="1" x14ac:dyDescent="0.3"/>
    <row r="576" s="71" customFormat="1" x14ac:dyDescent="0.3"/>
    <row r="577" s="71" customFormat="1" x14ac:dyDescent="0.3"/>
    <row r="578" s="71" customFormat="1" x14ac:dyDescent="0.3"/>
    <row r="579" s="71" customFormat="1" x14ac:dyDescent="0.3"/>
    <row r="580" s="71" customFormat="1" x14ac:dyDescent="0.3"/>
    <row r="581" s="71" customFormat="1" x14ac:dyDescent="0.3"/>
    <row r="582" s="71" customFormat="1" x14ac:dyDescent="0.3"/>
    <row r="583" s="71" customFormat="1" x14ac:dyDescent="0.3"/>
    <row r="584" s="71" customFormat="1" x14ac:dyDescent="0.3"/>
    <row r="585" s="71" customFormat="1" x14ac:dyDescent="0.3"/>
    <row r="586" s="71" customFormat="1" x14ac:dyDescent="0.3"/>
    <row r="587" s="71" customFormat="1" x14ac:dyDescent="0.3"/>
    <row r="588" s="71" customFormat="1" x14ac:dyDescent="0.3"/>
    <row r="589" s="71" customFormat="1" x14ac:dyDescent="0.3"/>
    <row r="590" s="71" customFormat="1" x14ac:dyDescent="0.3"/>
    <row r="591" s="71" customFormat="1" x14ac:dyDescent="0.3"/>
    <row r="592" s="71" customFormat="1" x14ac:dyDescent="0.3"/>
    <row r="593" s="71" customFormat="1" x14ac:dyDescent="0.3"/>
    <row r="594" s="71" customFormat="1" x14ac:dyDescent="0.3"/>
    <row r="595" s="71" customFormat="1" x14ac:dyDescent="0.3"/>
    <row r="596" s="71" customFormat="1" x14ac:dyDescent="0.3"/>
    <row r="597" s="71" customFormat="1" x14ac:dyDescent="0.3"/>
    <row r="598" s="71" customFormat="1" x14ac:dyDescent="0.3"/>
    <row r="599" s="71" customFormat="1" x14ac:dyDescent="0.3"/>
    <row r="600" s="71" customFormat="1" x14ac:dyDescent="0.3"/>
    <row r="601" s="71" customFormat="1" x14ac:dyDescent="0.3"/>
    <row r="602" s="71" customFormat="1" x14ac:dyDescent="0.3"/>
    <row r="603" s="71" customFormat="1" x14ac:dyDescent="0.3"/>
    <row r="604" s="71" customFormat="1" x14ac:dyDescent="0.3"/>
    <row r="605" s="71" customFormat="1" x14ac:dyDescent="0.3"/>
    <row r="606" s="71" customFormat="1" x14ac:dyDescent="0.3"/>
    <row r="607" s="71" customFormat="1" x14ac:dyDescent="0.3"/>
    <row r="608" s="71" customFormat="1" x14ac:dyDescent="0.3"/>
    <row r="609" s="71" customFormat="1" x14ac:dyDescent="0.3"/>
    <row r="610" s="71" customFormat="1" x14ac:dyDescent="0.3"/>
    <row r="611" s="71" customFormat="1" x14ac:dyDescent="0.3"/>
    <row r="612" s="71" customFormat="1" x14ac:dyDescent="0.3"/>
    <row r="613" s="71" customFormat="1" x14ac:dyDescent="0.3"/>
    <row r="614" s="71" customFormat="1" x14ac:dyDescent="0.3"/>
    <row r="615" s="71" customFormat="1" x14ac:dyDescent="0.3"/>
    <row r="616" s="71" customFormat="1" x14ac:dyDescent="0.3"/>
    <row r="617" s="71" customFormat="1" x14ac:dyDescent="0.3"/>
    <row r="618" s="71" customFormat="1" x14ac:dyDescent="0.3"/>
    <row r="619" s="71" customFormat="1" x14ac:dyDescent="0.3"/>
    <row r="620" s="71" customFormat="1" x14ac:dyDescent="0.3"/>
    <row r="621" s="71" customFormat="1" x14ac:dyDescent="0.3"/>
    <row r="622" s="71" customFormat="1" x14ac:dyDescent="0.3"/>
    <row r="623" s="71" customFormat="1" x14ac:dyDescent="0.3"/>
    <row r="624" s="71" customFormat="1" x14ac:dyDescent="0.3"/>
    <row r="625" s="71" customFormat="1" x14ac:dyDescent="0.3"/>
    <row r="626" s="71" customFormat="1" x14ac:dyDescent="0.3"/>
    <row r="627" s="71" customFormat="1" x14ac:dyDescent="0.3"/>
    <row r="628" s="71" customFormat="1" x14ac:dyDescent="0.3"/>
    <row r="629" s="71" customFormat="1" x14ac:dyDescent="0.3"/>
    <row r="630" s="71" customFormat="1" x14ac:dyDescent="0.3"/>
    <row r="631" s="71" customFormat="1" x14ac:dyDescent="0.3"/>
    <row r="632" s="71" customFormat="1" x14ac:dyDescent="0.3"/>
    <row r="633" s="71" customFormat="1" x14ac:dyDescent="0.3"/>
    <row r="634" s="71" customFormat="1" x14ac:dyDescent="0.3"/>
    <row r="635" s="71" customFormat="1" x14ac:dyDescent="0.3"/>
    <row r="636" s="71" customFormat="1" x14ac:dyDescent="0.3"/>
    <row r="637" s="71" customFormat="1" x14ac:dyDescent="0.3"/>
    <row r="638" s="71" customFormat="1" x14ac:dyDescent="0.3"/>
    <row r="639" s="71" customFormat="1" x14ac:dyDescent="0.3"/>
    <row r="640" s="71" customFormat="1" x14ac:dyDescent="0.3"/>
    <row r="641" s="71" customFormat="1" x14ac:dyDescent="0.3"/>
    <row r="642" s="71" customFormat="1" x14ac:dyDescent="0.3"/>
    <row r="643" s="71" customFormat="1" x14ac:dyDescent="0.3"/>
    <row r="644" s="71" customFormat="1" x14ac:dyDescent="0.3"/>
    <row r="645" s="71" customFormat="1" x14ac:dyDescent="0.3"/>
    <row r="646" s="71" customFormat="1" x14ac:dyDescent="0.3"/>
    <row r="647" s="71" customFormat="1" x14ac:dyDescent="0.3"/>
    <row r="648" s="71" customFormat="1" x14ac:dyDescent="0.3"/>
    <row r="649" s="71" customFormat="1" x14ac:dyDescent="0.3"/>
    <row r="650" s="71" customFormat="1" x14ac:dyDescent="0.3"/>
    <row r="651" s="71" customFormat="1" x14ac:dyDescent="0.3"/>
    <row r="652" s="71" customFormat="1" x14ac:dyDescent="0.3"/>
    <row r="653" s="71" customFormat="1" x14ac:dyDescent="0.3"/>
    <row r="654" s="71" customFormat="1" x14ac:dyDescent="0.3"/>
    <row r="655" s="71" customFormat="1" x14ac:dyDescent="0.3"/>
    <row r="656" s="71" customFormat="1" x14ac:dyDescent="0.3"/>
    <row r="657" s="71" customFormat="1" x14ac:dyDescent="0.3"/>
    <row r="658" s="71" customFormat="1" x14ac:dyDescent="0.3"/>
    <row r="659" s="71" customFormat="1" x14ac:dyDescent="0.3"/>
    <row r="660" s="71" customFormat="1" x14ac:dyDescent="0.3"/>
    <row r="661" s="71" customFormat="1" x14ac:dyDescent="0.3"/>
    <row r="662" s="71" customFormat="1" x14ac:dyDescent="0.3"/>
    <row r="663" s="71" customFormat="1" x14ac:dyDescent="0.3"/>
    <row r="664" s="71" customFormat="1" x14ac:dyDescent="0.3"/>
    <row r="665" s="71" customFormat="1" x14ac:dyDescent="0.3"/>
    <row r="666" s="71" customFormat="1" x14ac:dyDescent="0.3"/>
    <row r="667" s="71" customFormat="1" x14ac:dyDescent="0.3"/>
    <row r="668" s="71" customFormat="1" x14ac:dyDescent="0.3"/>
    <row r="669" s="71" customFormat="1" x14ac:dyDescent="0.3"/>
    <row r="670" s="71" customFormat="1" x14ac:dyDescent="0.3"/>
    <row r="671" s="71" customFormat="1" x14ac:dyDescent="0.3"/>
    <row r="672" s="71" customFormat="1" x14ac:dyDescent="0.3"/>
    <row r="673" s="71" customFormat="1" x14ac:dyDescent="0.3"/>
    <row r="674" s="71" customFormat="1" x14ac:dyDescent="0.3"/>
    <row r="675" s="71" customFormat="1" x14ac:dyDescent="0.3"/>
    <row r="676" s="71" customFormat="1" x14ac:dyDescent="0.3"/>
    <row r="677" s="71" customFormat="1" x14ac:dyDescent="0.3"/>
    <row r="678" s="71" customFormat="1" x14ac:dyDescent="0.3"/>
    <row r="679" s="71" customFormat="1" x14ac:dyDescent="0.3"/>
    <row r="680" s="71" customFormat="1" x14ac:dyDescent="0.3"/>
    <row r="681" s="71" customFormat="1" x14ac:dyDescent="0.3"/>
    <row r="682" s="71" customFormat="1" x14ac:dyDescent="0.3"/>
    <row r="683" s="71" customFormat="1" x14ac:dyDescent="0.3"/>
    <row r="684" s="71" customFormat="1" x14ac:dyDescent="0.3"/>
    <row r="685" s="71" customFormat="1" x14ac:dyDescent="0.3"/>
    <row r="686" s="71" customFormat="1" x14ac:dyDescent="0.3"/>
    <row r="687" s="71" customFormat="1" x14ac:dyDescent="0.3"/>
    <row r="688" s="71" customFormat="1" x14ac:dyDescent="0.3"/>
    <row r="689" s="71" customFormat="1" x14ac:dyDescent="0.3"/>
    <row r="690" s="71" customFormat="1" x14ac:dyDescent="0.3"/>
    <row r="691" s="71" customFormat="1" x14ac:dyDescent="0.3"/>
    <row r="692" s="71" customFormat="1" x14ac:dyDescent="0.3"/>
    <row r="693" s="71" customFormat="1" x14ac:dyDescent="0.3"/>
    <row r="694" s="71" customFormat="1" x14ac:dyDescent="0.3"/>
    <row r="695" s="71" customFormat="1" x14ac:dyDescent="0.3"/>
    <row r="696" s="71" customFormat="1" x14ac:dyDescent="0.3"/>
    <row r="697" s="71" customFormat="1" x14ac:dyDescent="0.3"/>
    <row r="698" s="71" customFormat="1" x14ac:dyDescent="0.3"/>
    <row r="699" s="71" customFormat="1" x14ac:dyDescent="0.3"/>
    <row r="700" s="71" customFormat="1" x14ac:dyDescent="0.3"/>
    <row r="701" s="71" customFormat="1" x14ac:dyDescent="0.3"/>
    <row r="702" s="71" customFormat="1" x14ac:dyDescent="0.3"/>
    <row r="703" s="71" customFormat="1" x14ac:dyDescent="0.3"/>
    <row r="704" s="71" customFormat="1" x14ac:dyDescent="0.3"/>
    <row r="705" s="71" customFormat="1" x14ac:dyDescent="0.3"/>
    <row r="706" s="71" customFormat="1" x14ac:dyDescent="0.3"/>
    <row r="707" s="71" customFormat="1" x14ac:dyDescent="0.3"/>
    <row r="708" s="71" customFormat="1" x14ac:dyDescent="0.3"/>
    <row r="709" s="71" customFormat="1" x14ac:dyDescent="0.3"/>
    <row r="710" s="71" customFormat="1" x14ac:dyDescent="0.3"/>
    <row r="711" s="71" customFormat="1" x14ac:dyDescent="0.3"/>
    <row r="712" s="71" customFormat="1" x14ac:dyDescent="0.3"/>
    <row r="713" s="71" customFormat="1" x14ac:dyDescent="0.3"/>
    <row r="714" s="71" customFormat="1" x14ac:dyDescent="0.3"/>
    <row r="715" s="71" customFormat="1" x14ac:dyDescent="0.3"/>
    <row r="716" s="71" customFormat="1" x14ac:dyDescent="0.3"/>
    <row r="717" s="71" customFormat="1" x14ac:dyDescent="0.3"/>
    <row r="718" s="71" customFormat="1" x14ac:dyDescent="0.3"/>
    <row r="719" s="71" customFormat="1" x14ac:dyDescent="0.3"/>
    <row r="720" s="71" customFormat="1" x14ac:dyDescent="0.3"/>
    <row r="721" s="71" customFormat="1" x14ac:dyDescent="0.3"/>
    <row r="722" s="71" customFormat="1" x14ac:dyDescent="0.3"/>
    <row r="723" s="71" customFormat="1" x14ac:dyDescent="0.3"/>
    <row r="724" s="71" customFormat="1" x14ac:dyDescent="0.3"/>
    <row r="725" s="71" customFormat="1" x14ac:dyDescent="0.3"/>
    <row r="726" s="71" customFormat="1" x14ac:dyDescent="0.3"/>
    <row r="727" s="71" customFormat="1" x14ac:dyDescent="0.3"/>
    <row r="728" s="71" customFormat="1" x14ac:dyDescent="0.3"/>
    <row r="729" s="71" customFormat="1" x14ac:dyDescent="0.3"/>
    <row r="730" s="71" customFormat="1" x14ac:dyDescent="0.3"/>
    <row r="731" s="71" customFormat="1" x14ac:dyDescent="0.3"/>
    <row r="732" s="71" customFormat="1" x14ac:dyDescent="0.3"/>
    <row r="733" s="71" customFormat="1" x14ac:dyDescent="0.3"/>
    <row r="734" s="71" customFormat="1" x14ac:dyDescent="0.3"/>
    <row r="735" s="71" customFormat="1" x14ac:dyDescent="0.3"/>
    <row r="736" s="71" customFormat="1" x14ac:dyDescent="0.3"/>
    <row r="737" s="71" customFormat="1" x14ac:dyDescent="0.3"/>
    <row r="738" s="71" customFormat="1" x14ac:dyDescent="0.3"/>
    <row r="739" s="71" customFormat="1" x14ac:dyDescent="0.3"/>
    <row r="740" s="71" customFormat="1" x14ac:dyDescent="0.3"/>
    <row r="741" s="71" customFormat="1" x14ac:dyDescent="0.3"/>
    <row r="742" s="71" customFormat="1" x14ac:dyDescent="0.3"/>
    <row r="743" s="71" customFormat="1" x14ac:dyDescent="0.3"/>
    <row r="744" s="71" customFormat="1" x14ac:dyDescent="0.3"/>
    <row r="745" s="71" customFormat="1" x14ac:dyDescent="0.3"/>
    <row r="746" s="71" customFormat="1" x14ac:dyDescent="0.3"/>
    <row r="747" s="71" customFormat="1" x14ac:dyDescent="0.3"/>
    <row r="748" s="71" customFormat="1" x14ac:dyDescent="0.3"/>
    <row r="749" s="71" customFormat="1" x14ac:dyDescent="0.3"/>
    <row r="750" s="71" customFormat="1" x14ac:dyDescent="0.3"/>
    <row r="751" s="71" customFormat="1" x14ac:dyDescent="0.3"/>
    <row r="752" s="71" customFormat="1" x14ac:dyDescent="0.3"/>
    <row r="753" s="71" customFormat="1" x14ac:dyDescent="0.3"/>
    <row r="754" s="71" customFormat="1" x14ac:dyDescent="0.3"/>
    <row r="755" s="71" customFormat="1" x14ac:dyDescent="0.3"/>
    <row r="756" s="71" customFormat="1" x14ac:dyDescent="0.3"/>
    <row r="757" s="71" customFormat="1" x14ac:dyDescent="0.3"/>
    <row r="758" s="71" customFormat="1" x14ac:dyDescent="0.3"/>
    <row r="759" s="71" customFormat="1" x14ac:dyDescent="0.3"/>
    <row r="760" s="71" customFormat="1" x14ac:dyDescent="0.3"/>
    <row r="761" s="71" customFormat="1" x14ac:dyDescent="0.3"/>
    <row r="762" s="71" customFormat="1" x14ac:dyDescent="0.3"/>
    <row r="763" s="71" customFormat="1" x14ac:dyDescent="0.3"/>
    <row r="764" s="71" customFormat="1" x14ac:dyDescent="0.3"/>
    <row r="765" s="71" customFormat="1" x14ac:dyDescent="0.3"/>
    <row r="766" s="71" customFormat="1" x14ac:dyDescent="0.3"/>
    <row r="767" s="71" customFormat="1" x14ac:dyDescent="0.3"/>
    <row r="768" s="71" customFormat="1" x14ac:dyDescent="0.3"/>
    <row r="769" s="71" customFormat="1" x14ac:dyDescent="0.3"/>
    <row r="770" s="71" customFormat="1" x14ac:dyDescent="0.3"/>
    <row r="771" s="71" customFormat="1" x14ac:dyDescent="0.3"/>
    <row r="772" s="71" customFormat="1" x14ac:dyDescent="0.3"/>
    <row r="773" s="71" customFormat="1" x14ac:dyDescent="0.3"/>
    <row r="774" s="71" customFormat="1" x14ac:dyDescent="0.3"/>
    <row r="775" s="71" customFormat="1" x14ac:dyDescent="0.3"/>
    <row r="776" s="71" customFormat="1" x14ac:dyDescent="0.3"/>
    <row r="777" s="71" customFormat="1" x14ac:dyDescent="0.3"/>
    <row r="778" s="71" customFormat="1" x14ac:dyDescent="0.3"/>
    <row r="779" s="71" customFormat="1" x14ac:dyDescent="0.3"/>
    <row r="780" s="71" customFormat="1" x14ac:dyDescent="0.3"/>
    <row r="781" s="71" customFormat="1" x14ac:dyDescent="0.3"/>
    <row r="782" s="71" customFormat="1" x14ac:dyDescent="0.3"/>
    <row r="783" s="71" customFormat="1" x14ac:dyDescent="0.3"/>
    <row r="784" s="71" customFormat="1" x14ac:dyDescent="0.3"/>
    <row r="785" s="71" customFormat="1" x14ac:dyDescent="0.3"/>
    <row r="786" s="71" customFormat="1" x14ac:dyDescent="0.3"/>
    <row r="787" s="71" customFormat="1" x14ac:dyDescent="0.3"/>
    <row r="788" s="71" customFormat="1" x14ac:dyDescent="0.3"/>
    <row r="789" s="71" customFormat="1" x14ac:dyDescent="0.3"/>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X66"/>
  <sheetViews>
    <sheetView tabSelected="1" workbookViewId="0">
      <pane xSplit="2" ySplit="2" topLeftCell="C39" activePane="bottomRight" state="frozen"/>
      <selection pane="topRight" activeCell="C1" sqref="C1"/>
      <selection pane="bottomLeft" activeCell="A3" sqref="A3"/>
      <selection pane="bottomRight" activeCell="H69" sqref="H69"/>
    </sheetView>
  </sheetViews>
  <sheetFormatPr defaultRowHeight="14.25" x14ac:dyDescent="0.2"/>
  <cols>
    <col min="2" max="2" width="13" customWidth="1"/>
    <col min="5" max="6" width="9.375" customWidth="1"/>
    <col min="15" max="15" width="9.75" customWidth="1"/>
    <col min="18" max="20" width="9.375" customWidth="1"/>
    <col min="21" max="21" width="32.5" customWidth="1"/>
    <col min="22" max="22" width="39.25" customWidth="1"/>
    <col min="23" max="23" width="45.75" customWidth="1"/>
    <col min="24" max="24" width="41.625" customWidth="1"/>
  </cols>
  <sheetData>
    <row r="2" spans="1:24" ht="17.25" x14ac:dyDescent="0.2">
      <c r="B2" s="75" t="s">
        <v>407</v>
      </c>
      <c r="C2" s="75" t="s">
        <v>408</v>
      </c>
      <c r="D2" s="75" t="s">
        <v>414</v>
      </c>
      <c r="E2" s="75" t="s">
        <v>430</v>
      </c>
      <c r="F2" s="75" t="s">
        <v>431</v>
      </c>
      <c r="G2" s="75" t="s">
        <v>423</v>
      </c>
      <c r="H2" s="75" t="s">
        <v>551</v>
      </c>
      <c r="I2" s="75" t="s">
        <v>448</v>
      </c>
      <c r="J2" s="75" t="s">
        <v>425</v>
      </c>
      <c r="K2" s="75" t="s">
        <v>424</v>
      </c>
      <c r="L2" s="75" t="s">
        <v>460</v>
      </c>
      <c r="M2" s="75" t="s">
        <v>426</v>
      </c>
      <c r="N2" s="75" t="s">
        <v>552</v>
      </c>
      <c r="O2" s="75" t="s">
        <v>427</v>
      </c>
      <c r="P2" s="75" t="s">
        <v>428</v>
      </c>
      <c r="Q2" s="75" t="s">
        <v>476</v>
      </c>
      <c r="R2" s="75" t="s">
        <v>544</v>
      </c>
      <c r="S2" s="75" t="s">
        <v>543</v>
      </c>
      <c r="T2" s="75" t="s">
        <v>429</v>
      </c>
      <c r="U2" s="75" t="s">
        <v>497</v>
      </c>
      <c r="V2" s="75" t="s">
        <v>409</v>
      </c>
      <c r="W2" s="75" t="s">
        <v>410</v>
      </c>
      <c r="X2" s="75" t="s">
        <v>452</v>
      </c>
    </row>
    <row r="3" spans="1:24" ht="16.5" customHeight="1" x14ac:dyDescent="0.2">
      <c r="A3" s="89" t="s">
        <v>397</v>
      </c>
      <c r="B3" s="74" t="s">
        <v>412</v>
      </c>
      <c r="C3" s="74" t="s">
        <v>411</v>
      </c>
      <c r="D3" s="74" t="s">
        <v>415</v>
      </c>
      <c r="E3" s="74">
        <v>3</v>
      </c>
      <c r="F3" s="74">
        <v>1</v>
      </c>
      <c r="G3" s="74"/>
      <c r="H3" s="74"/>
      <c r="I3" s="74">
        <v>243</v>
      </c>
      <c r="J3" s="74"/>
      <c r="K3" s="76"/>
      <c r="L3" s="74" t="b">
        <v>1</v>
      </c>
      <c r="M3" s="74"/>
      <c r="N3" s="74"/>
      <c r="O3" s="74"/>
      <c r="P3" s="74"/>
      <c r="Q3" s="74"/>
      <c r="R3" s="74"/>
      <c r="S3" s="74"/>
      <c r="T3" s="74">
        <v>4</v>
      </c>
      <c r="U3" s="74"/>
      <c r="V3" s="74" t="s">
        <v>439</v>
      </c>
      <c r="W3" s="74" t="s">
        <v>442</v>
      </c>
      <c r="X3" s="74"/>
    </row>
    <row r="4" spans="1:24" ht="16.5" x14ac:dyDescent="0.2">
      <c r="A4" s="89"/>
      <c r="B4" s="74" t="s">
        <v>398</v>
      </c>
      <c r="C4" s="74" t="s">
        <v>413</v>
      </c>
      <c r="D4" s="74" t="s">
        <v>415</v>
      </c>
      <c r="E4" s="74">
        <v>3</v>
      </c>
      <c r="F4" s="74">
        <v>1</v>
      </c>
      <c r="G4" s="74">
        <v>217</v>
      </c>
      <c r="H4" s="74"/>
      <c r="I4" s="74"/>
      <c r="J4" s="74">
        <v>1.9</v>
      </c>
      <c r="K4" s="76">
        <f>INT(G4/J4)</f>
        <v>114</v>
      </c>
      <c r="L4" s="74" t="b">
        <v>1</v>
      </c>
      <c r="M4" s="74">
        <v>311</v>
      </c>
      <c r="N4" s="74"/>
      <c r="O4" s="74">
        <v>4.5</v>
      </c>
      <c r="P4" s="74" t="s">
        <v>432</v>
      </c>
      <c r="Q4" s="74"/>
      <c r="R4" s="74"/>
      <c r="S4" s="74"/>
      <c r="T4" s="74"/>
      <c r="U4" s="74"/>
      <c r="V4" s="74" t="s">
        <v>437</v>
      </c>
      <c r="W4" s="74"/>
      <c r="X4" s="74" t="s">
        <v>474</v>
      </c>
    </row>
    <row r="5" spans="1:24" ht="16.5" x14ac:dyDescent="0.2">
      <c r="A5" s="89"/>
      <c r="B5" s="74" t="s">
        <v>399</v>
      </c>
      <c r="C5" s="74" t="s">
        <v>413</v>
      </c>
      <c r="D5" s="74" t="s">
        <v>415</v>
      </c>
      <c r="E5" s="74">
        <v>3</v>
      </c>
      <c r="F5" s="74">
        <v>2</v>
      </c>
      <c r="G5" s="74">
        <v>86</v>
      </c>
      <c r="H5" s="74"/>
      <c r="I5" s="74"/>
      <c r="J5" s="74">
        <v>1.2</v>
      </c>
      <c r="K5" s="76">
        <f>INT(G5/J5)</f>
        <v>71</v>
      </c>
      <c r="L5" s="74"/>
      <c r="M5" s="74">
        <v>254</v>
      </c>
      <c r="N5" s="74"/>
      <c r="O5" s="74">
        <v>5</v>
      </c>
      <c r="P5" s="74" t="s">
        <v>432</v>
      </c>
      <c r="Q5" s="74"/>
      <c r="R5" s="74"/>
      <c r="S5" s="74"/>
      <c r="T5" s="74"/>
      <c r="U5" s="74"/>
      <c r="V5" s="74" t="s">
        <v>438</v>
      </c>
      <c r="W5" s="74"/>
      <c r="X5" s="74"/>
    </row>
    <row r="6" spans="1:24" ht="16.5" x14ac:dyDescent="0.2">
      <c r="A6" s="89"/>
      <c r="B6" s="74" t="s">
        <v>400</v>
      </c>
      <c r="C6" s="74" t="s">
        <v>413</v>
      </c>
      <c r="D6" s="74" t="s">
        <v>415</v>
      </c>
      <c r="E6" s="74">
        <v>3</v>
      </c>
      <c r="F6" s="74">
        <v>1</v>
      </c>
      <c r="G6" s="74">
        <v>159</v>
      </c>
      <c r="H6" s="74"/>
      <c r="I6" s="74"/>
      <c r="J6" s="74">
        <v>1.2</v>
      </c>
      <c r="K6" s="76">
        <f>INT(G6/J6)</f>
        <v>132</v>
      </c>
      <c r="L6" s="74"/>
      <c r="M6" s="74">
        <v>1314</v>
      </c>
      <c r="N6" s="74"/>
      <c r="O6" s="74"/>
      <c r="P6" s="74" t="s">
        <v>432</v>
      </c>
      <c r="Q6" s="74"/>
      <c r="R6" s="74"/>
      <c r="S6" s="74"/>
      <c r="T6" s="74"/>
      <c r="U6" s="74"/>
      <c r="V6" s="74" t="s">
        <v>441</v>
      </c>
      <c r="W6" s="74"/>
      <c r="X6" s="74"/>
    </row>
    <row r="7" spans="1:24" ht="16.5" x14ac:dyDescent="0.2">
      <c r="A7" s="89"/>
      <c r="B7" s="74" t="s">
        <v>401</v>
      </c>
      <c r="C7" s="74" t="s">
        <v>411</v>
      </c>
      <c r="D7" s="74" t="s">
        <v>417</v>
      </c>
      <c r="E7" s="74">
        <v>3</v>
      </c>
      <c r="F7" s="74">
        <v>1</v>
      </c>
      <c r="G7" s="74"/>
      <c r="H7" s="74"/>
      <c r="I7" s="74">
        <v>572</v>
      </c>
      <c r="J7" s="74"/>
      <c r="K7" s="76"/>
      <c r="L7" s="74" t="b">
        <v>1</v>
      </c>
      <c r="M7" s="74"/>
      <c r="N7" s="74"/>
      <c r="O7" s="74"/>
      <c r="P7" s="74"/>
      <c r="Q7" s="74"/>
      <c r="R7" s="74"/>
      <c r="S7" s="74"/>
      <c r="T7" s="74">
        <v>2.5</v>
      </c>
      <c r="U7" s="74"/>
      <c r="V7" s="74"/>
      <c r="W7" s="74" t="s">
        <v>473</v>
      </c>
      <c r="X7" s="74"/>
    </row>
    <row r="8" spans="1:24" ht="16.5" x14ac:dyDescent="0.2">
      <c r="A8" s="89"/>
      <c r="B8" s="74" t="s">
        <v>402</v>
      </c>
      <c r="C8" s="74" t="s">
        <v>413</v>
      </c>
      <c r="D8" s="74" t="s">
        <v>417</v>
      </c>
      <c r="E8" s="74">
        <v>4</v>
      </c>
      <c r="F8" s="74">
        <v>1</v>
      </c>
      <c r="G8" s="74">
        <v>589</v>
      </c>
      <c r="H8" s="74"/>
      <c r="I8" s="74"/>
      <c r="J8" s="74">
        <v>1.8</v>
      </c>
      <c r="K8" s="76">
        <f>INT(G8/J8)</f>
        <v>327</v>
      </c>
      <c r="L8" s="74"/>
      <c r="M8" s="74">
        <v>1129</v>
      </c>
      <c r="N8" s="74"/>
      <c r="O8" s="74"/>
      <c r="P8" s="74" t="s">
        <v>445</v>
      </c>
      <c r="Q8" s="74"/>
      <c r="R8" s="74"/>
      <c r="S8" s="74"/>
      <c r="T8" s="74"/>
      <c r="U8" s="74"/>
      <c r="V8" s="74" t="s">
        <v>443</v>
      </c>
      <c r="W8" s="74" t="s">
        <v>444</v>
      </c>
      <c r="X8" s="74"/>
    </row>
    <row r="9" spans="1:24" ht="16.5" x14ac:dyDescent="0.2">
      <c r="A9" s="89"/>
      <c r="B9" s="74" t="s">
        <v>403</v>
      </c>
      <c r="C9" s="74" t="s">
        <v>413</v>
      </c>
      <c r="D9" s="74" t="s">
        <v>417</v>
      </c>
      <c r="E9" s="74">
        <v>4</v>
      </c>
      <c r="F9" s="74">
        <v>1</v>
      </c>
      <c r="G9" s="74">
        <v>176</v>
      </c>
      <c r="H9" s="74"/>
      <c r="I9" s="74"/>
      <c r="J9" s="74">
        <v>1.1000000000000001</v>
      </c>
      <c r="K9" s="76">
        <f>INT(G9/J9)</f>
        <v>160</v>
      </c>
      <c r="L9" s="74"/>
      <c r="M9" s="74">
        <v>598</v>
      </c>
      <c r="N9" s="74"/>
      <c r="O9" s="74">
        <v>6</v>
      </c>
      <c r="P9" s="74" t="s">
        <v>432</v>
      </c>
      <c r="Q9" s="74"/>
      <c r="R9" s="74"/>
      <c r="S9" s="74"/>
      <c r="T9" s="74"/>
      <c r="U9" s="74"/>
      <c r="V9" s="74" t="s">
        <v>446</v>
      </c>
      <c r="W9" s="74" t="s">
        <v>447</v>
      </c>
      <c r="X9" s="74"/>
    </row>
    <row r="10" spans="1:24" ht="16.5" x14ac:dyDescent="0.2">
      <c r="A10" s="89"/>
      <c r="B10" s="74" t="s">
        <v>404</v>
      </c>
      <c r="C10" s="74" t="s">
        <v>413</v>
      </c>
      <c r="D10" s="74" t="s">
        <v>417</v>
      </c>
      <c r="E10" s="74">
        <v>5</v>
      </c>
      <c r="F10" s="74">
        <v>1</v>
      </c>
      <c r="G10" s="74">
        <v>120</v>
      </c>
      <c r="H10" s="74"/>
      <c r="I10" s="74"/>
      <c r="J10" s="74">
        <v>1.5</v>
      </c>
      <c r="K10" s="76">
        <f>INT(G10/J10)</f>
        <v>80</v>
      </c>
      <c r="L10" s="74"/>
      <c r="M10" s="74">
        <v>3344</v>
      </c>
      <c r="N10" s="74"/>
      <c r="O10" s="74"/>
      <c r="P10" s="74" t="s">
        <v>449</v>
      </c>
      <c r="Q10" s="74"/>
      <c r="R10" s="74"/>
      <c r="S10" s="74"/>
      <c r="T10" s="74"/>
      <c r="U10" s="74"/>
      <c r="V10" s="74" t="s">
        <v>450</v>
      </c>
      <c r="W10" s="74" t="s">
        <v>451</v>
      </c>
      <c r="X10" s="74"/>
    </row>
    <row r="11" spans="1:24" ht="16.5" x14ac:dyDescent="0.2">
      <c r="A11" s="89"/>
      <c r="B11" s="74" t="s">
        <v>440</v>
      </c>
      <c r="C11" s="74" t="s">
        <v>413</v>
      </c>
      <c r="D11" s="74" t="s">
        <v>419</v>
      </c>
      <c r="E11" s="74">
        <v>5</v>
      </c>
      <c r="F11" s="74">
        <v>1</v>
      </c>
      <c r="G11" s="74">
        <v>325</v>
      </c>
      <c r="H11" s="74"/>
      <c r="I11" s="74">
        <v>615</v>
      </c>
      <c r="J11" s="74">
        <v>1.4</v>
      </c>
      <c r="K11" s="76">
        <f>INT(G11/J11)</f>
        <v>232</v>
      </c>
      <c r="L11" s="74"/>
      <c r="M11" s="74">
        <v>1536</v>
      </c>
      <c r="N11" s="74"/>
      <c r="O11" s="74"/>
      <c r="P11" s="74" t="s">
        <v>453</v>
      </c>
      <c r="Q11" s="74" t="b">
        <v>1</v>
      </c>
      <c r="R11" s="74"/>
      <c r="S11" s="74"/>
      <c r="T11" s="74"/>
      <c r="U11" s="74"/>
      <c r="V11" s="74" t="s">
        <v>455</v>
      </c>
      <c r="W11" s="74" t="s">
        <v>457</v>
      </c>
      <c r="X11" s="74" t="s">
        <v>466</v>
      </c>
    </row>
    <row r="12" spans="1:24" ht="16.5" x14ac:dyDescent="0.2">
      <c r="A12" s="89"/>
      <c r="B12" s="74" t="s">
        <v>405</v>
      </c>
      <c r="C12" s="74" t="s">
        <v>413</v>
      </c>
      <c r="D12" s="74" t="s">
        <v>419</v>
      </c>
      <c r="E12" s="74">
        <v>5</v>
      </c>
      <c r="F12" s="74">
        <v>1</v>
      </c>
      <c r="G12" s="74">
        <v>133</v>
      </c>
      <c r="H12" s="74"/>
      <c r="I12" s="74"/>
      <c r="J12" s="74">
        <v>1.6</v>
      </c>
      <c r="K12" s="76">
        <f>INT(G12/J12)</f>
        <v>83</v>
      </c>
      <c r="L12" s="74" t="b">
        <v>1</v>
      </c>
      <c r="M12" s="74">
        <v>1064</v>
      </c>
      <c r="N12" s="74"/>
      <c r="O12" s="74"/>
      <c r="P12" s="74" t="s">
        <v>445</v>
      </c>
      <c r="Q12" s="74"/>
      <c r="R12" s="74"/>
      <c r="S12" s="74"/>
      <c r="T12" s="74"/>
      <c r="U12" s="74"/>
      <c r="V12" s="74"/>
      <c r="W12" s="74" t="s">
        <v>458</v>
      </c>
      <c r="X12" s="74" t="s">
        <v>403</v>
      </c>
    </row>
    <row r="13" spans="1:24" ht="16.5" x14ac:dyDescent="0.2">
      <c r="A13" s="89"/>
      <c r="B13" s="74" t="s">
        <v>465</v>
      </c>
      <c r="C13" s="74" t="s">
        <v>413</v>
      </c>
      <c r="D13" s="74" t="s">
        <v>419</v>
      </c>
      <c r="E13" s="74">
        <v>3</v>
      </c>
      <c r="F13" s="74">
        <v>14</v>
      </c>
      <c r="G13" s="74"/>
      <c r="H13" s="74"/>
      <c r="I13" s="74"/>
      <c r="J13" s="74"/>
      <c r="K13" s="76"/>
      <c r="L13" s="74"/>
      <c r="M13" s="74"/>
      <c r="N13" s="74"/>
      <c r="O13" s="74"/>
      <c r="P13" s="74"/>
      <c r="Q13" s="74"/>
      <c r="R13" s="74"/>
      <c r="S13" s="74"/>
      <c r="T13" s="74"/>
      <c r="U13" s="74"/>
      <c r="V13" s="74" t="s">
        <v>459</v>
      </c>
      <c r="W13" s="74" t="s">
        <v>461</v>
      </c>
      <c r="X13" s="74" t="s">
        <v>464</v>
      </c>
    </row>
    <row r="14" spans="1:24" ht="16.5" x14ac:dyDescent="0.2">
      <c r="A14" s="89"/>
      <c r="B14" s="74" t="s">
        <v>406</v>
      </c>
      <c r="C14" s="74" t="s">
        <v>413</v>
      </c>
      <c r="D14" s="74" t="s">
        <v>419</v>
      </c>
      <c r="E14" s="74">
        <v>5</v>
      </c>
      <c r="F14" s="74">
        <v>1</v>
      </c>
      <c r="G14" s="74">
        <v>69</v>
      </c>
      <c r="H14" s="74"/>
      <c r="I14" s="74"/>
      <c r="J14" s="74">
        <v>0.7</v>
      </c>
      <c r="K14" s="76">
        <f t="shared" ref="K14:K18" si="0">INT(G14/J14)</f>
        <v>98</v>
      </c>
      <c r="L14" s="74" t="b">
        <v>1</v>
      </c>
      <c r="M14" s="74">
        <v>696</v>
      </c>
      <c r="N14" s="74"/>
      <c r="O14" s="74"/>
      <c r="P14" s="74" t="s">
        <v>453</v>
      </c>
      <c r="Q14" s="74"/>
      <c r="R14" s="74"/>
      <c r="S14" s="74"/>
      <c r="T14" s="74"/>
      <c r="U14" s="74"/>
      <c r="V14" s="74" t="s">
        <v>456</v>
      </c>
      <c r="W14" s="74" t="s">
        <v>462</v>
      </c>
      <c r="X14" s="74" t="s">
        <v>463</v>
      </c>
    </row>
    <row r="15" spans="1:24" ht="16.5" x14ac:dyDescent="0.2">
      <c r="A15" s="89" t="s">
        <v>467</v>
      </c>
      <c r="B15" s="74" t="s">
        <v>468</v>
      </c>
      <c r="C15" s="74" t="s">
        <v>413</v>
      </c>
      <c r="D15" s="74" t="s">
        <v>415</v>
      </c>
      <c r="E15" s="74">
        <v>2</v>
      </c>
      <c r="F15" s="74">
        <v>3</v>
      </c>
      <c r="G15" s="74">
        <v>50</v>
      </c>
      <c r="H15" s="74"/>
      <c r="I15" s="74"/>
      <c r="J15" s="74">
        <v>1.1000000000000001</v>
      </c>
      <c r="K15" s="76">
        <f t="shared" si="0"/>
        <v>45</v>
      </c>
      <c r="L15" s="74"/>
      <c r="M15" s="74">
        <v>110</v>
      </c>
      <c r="N15" s="74"/>
      <c r="O15" s="74">
        <v>5</v>
      </c>
      <c r="P15" s="74" t="s">
        <v>454</v>
      </c>
      <c r="Q15" s="74"/>
      <c r="R15" s="74"/>
      <c r="S15" s="74"/>
      <c r="T15" s="74"/>
      <c r="U15" s="74"/>
      <c r="V15" s="74" t="s">
        <v>479</v>
      </c>
      <c r="W15" s="74" t="s">
        <v>480</v>
      </c>
      <c r="X15" s="74"/>
    </row>
    <row r="16" spans="1:24" ht="16.5" x14ac:dyDescent="0.2">
      <c r="A16" s="89"/>
      <c r="B16" s="74" t="s">
        <v>469</v>
      </c>
      <c r="C16" s="74" t="s">
        <v>413</v>
      </c>
      <c r="D16" s="74" t="s">
        <v>415</v>
      </c>
      <c r="E16" s="74">
        <v>2</v>
      </c>
      <c r="F16" s="74">
        <v>3</v>
      </c>
      <c r="G16" s="74">
        <v>99</v>
      </c>
      <c r="H16" s="74"/>
      <c r="I16" s="74"/>
      <c r="J16" s="74">
        <v>1.1000000000000001</v>
      </c>
      <c r="K16" s="76">
        <f t="shared" si="0"/>
        <v>90</v>
      </c>
      <c r="L16" s="74" t="b">
        <v>1</v>
      </c>
      <c r="M16" s="74">
        <v>169</v>
      </c>
      <c r="N16" s="74"/>
      <c r="O16" s="74"/>
      <c r="P16" s="74" t="s">
        <v>454</v>
      </c>
      <c r="Q16" s="74" t="b">
        <v>1</v>
      </c>
      <c r="R16" s="74"/>
      <c r="S16" s="74"/>
      <c r="T16" s="74"/>
      <c r="U16" s="74"/>
      <c r="V16" s="74" t="s">
        <v>481</v>
      </c>
      <c r="W16" s="74" t="s">
        <v>482</v>
      </c>
      <c r="X16" s="74"/>
    </row>
    <row r="17" spans="1:24" ht="16.5" x14ac:dyDescent="0.2">
      <c r="A17" s="89"/>
      <c r="B17" s="74" t="s">
        <v>470</v>
      </c>
      <c r="C17" s="74" t="s">
        <v>477</v>
      </c>
      <c r="D17" s="74" t="s">
        <v>417</v>
      </c>
      <c r="E17" s="74">
        <v>5</v>
      </c>
      <c r="F17" s="74">
        <v>1</v>
      </c>
      <c r="G17" s="74"/>
      <c r="H17" s="74"/>
      <c r="I17" s="74"/>
      <c r="J17" s="74"/>
      <c r="K17" s="76"/>
      <c r="L17" s="74"/>
      <c r="M17" s="74">
        <v>1293</v>
      </c>
      <c r="N17" s="74"/>
      <c r="O17" s="74"/>
      <c r="P17" s="74"/>
      <c r="Q17" s="74"/>
      <c r="R17" s="74"/>
      <c r="S17" s="74"/>
      <c r="T17" s="74"/>
      <c r="U17" s="74"/>
      <c r="V17" s="74" t="s">
        <v>488</v>
      </c>
      <c r="W17" s="74"/>
      <c r="X17" s="74"/>
    </row>
    <row r="18" spans="1:24" ht="16.5" x14ac:dyDescent="0.2">
      <c r="A18" s="89"/>
      <c r="B18" s="74" t="s">
        <v>471</v>
      </c>
      <c r="C18" s="74" t="s">
        <v>413</v>
      </c>
      <c r="D18" s="74" t="s">
        <v>417</v>
      </c>
      <c r="E18" s="74">
        <v>4</v>
      </c>
      <c r="F18" s="74">
        <v>1</v>
      </c>
      <c r="G18" s="74">
        <v>221</v>
      </c>
      <c r="H18" s="74"/>
      <c r="I18" s="74"/>
      <c r="J18" s="74">
        <v>1.4</v>
      </c>
      <c r="K18" s="76">
        <f t="shared" si="0"/>
        <v>157</v>
      </c>
      <c r="L18" s="74" t="b">
        <v>1</v>
      </c>
      <c r="M18" s="74">
        <v>1548</v>
      </c>
      <c r="N18" s="74"/>
      <c r="O18" s="74"/>
      <c r="P18" s="74" t="s">
        <v>453</v>
      </c>
      <c r="Q18" s="74"/>
      <c r="R18" s="74"/>
      <c r="S18" s="74"/>
      <c r="T18" s="74"/>
      <c r="U18" s="74"/>
      <c r="V18" s="74" t="s">
        <v>483</v>
      </c>
      <c r="W18" s="74"/>
      <c r="X18" s="74" t="s">
        <v>489</v>
      </c>
    </row>
    <row r="19" spans="1:24" ht="16.5" x14ac:dyDescent="0.2">
      <c r="A19" s="89"/>
      <c r="B19" s="74" t="s">
        <v>472</v>
      </c>
      <c r="C19" s="74" t="s">
        <v>411</v>
      </c>
      <c r="D19" s="74" t="s">
        <v>419</v>
      </c>
      <c r="E19" s="74">
        <v>6</v>
      </c>
      <c r="F19" s="74">
        <v>1</v>
      </c>
      <c r="G19" s="74"/>
      <c r="H19" s="74"/>
      <c r="I19" s="74">
        <v>837</v>
      </c>
      <c r="J19" s="74"/>
      <c r="K19" s="76"/>
      <c r="L19" s="74"/>
      <c r="M19" s="74"/>
      <c r="N19" s="74"/>
      <c r="O19" s="74"/>
      <c r="P19" s="74"/>
      <c r="Q19" s="74"/>
      <c r="R19" s="74"/>
      <c r="S19" s="74"/>
      <c r="T19" s="74"/>
      <c r="U19" s="74"/>
      <c r="V19" s="74" t="s">
        <v>484</v>
      </c>
      <c r="W19" s="74" t="s">
        <v>485</v>
      </c>
      <c r="X19" s="74"/>
    </row>
    <row r="20" spans="1:24" ht="16.5" x14ac:dyDescent="0.2">
      <c r="A20" s="89"/>
      <c r="B20" s="74" t="s">
        <v>475</v>
      </c>
      <c r="C20" s="74" t="s">
        <v>411</v>
      </c>
      <c r="D20" s="74" t="s">
        <v>419</v>
      </c>
      <c r="E20" s="74">
        <v>3</v>
      </c>
      <c r="F20" s="74">
        <v>1</v>
      </c>
      <c r="G20" s="74"/>
      <c r="H20" s="74"/>
      <c r="I20" s="74"/>
      <c r="J20" s="74"/>
      <c r="K20" s="76"/>
      <c r="L20" s="74"/>
      <c r="M20" s="74"/>
      <c r="N20" s="74"/>
      <c r="O20" s="74"/>
      <c r="P20" s="74"/>
      <c r="Q20" s="74"/>
      <c r="R20" s="74"/>
      <c r="S20" s="74"/>
      <c r="T20" s="74"/>
      <c r="U20" s="74"/>
      <c r="V20" s="74" t="s">
        <v>486</v>
      </c>
      <c r="W20" s="74" t="s">
        <v>478</v>
      </c>
      <c r="X20" s="74" t="s">
        <v>487</v>
      </c>
    </row>
    <row r="21" spans="1:24" ht="16.5" x14ac:dyDescent="0.2">
      <c r="A21" s="89" t="s">
        <v>490</v>
      </c>
      <c r="B21" s="74" t="s">
        <v>491</v>
      </c>
      <c r="C21" s="74" t="s">
        <v>413</v>
      </c>
      <c r="D21" s="74" t="s">
        <v>415</v>
      </c>
      <c r="E21" s="74">
        <v>1</v>
      </c>
      <c r="F21" s="74">
        <v>3</v>
      </c>
      <c r="G21" s="74">
        <v>67</v>
      </c>
      <c r="H21" s="74"/>
      <c r="I21" s="74"/>
      <c r="J21" s="74">
        <v>1</v>
      </c>
      <c r="K21" s="76">
        <f t="shared" ref="K21:K28" si="1">INT(G21/J21)</f>
        <v>67</v>
      </c>
      <c r="L21" s="74"/>
      <c r="M21" s="74">
        <v>67</v>
      </c>
      <c r="N21" s="74"/>
      <c r="O21" s="74"/>
      <c r="P21" s="74" t="s">
        <v>445</v>
      </c>
      <c r="Q21" s="74"/>
      <c r="R21" s="74"/>
      <c r="S21" s="74"/>
      <c r="T21" s="74"/>
      <c r="U21" s="74"/>
      <c r="V21" s="74"/>
      <c r="W21" s="74"/>
      <c r="X21" s="74"/>
    </row>
    <row r="22" spans="1:24" ht="16.5" x14ac:dyDescent="0.2">
      <c r="A22" s="89"/>
      <c r="B22" s="74" t="s">
        <v>492</v>
      </c>
      <c r="C22" s="74" t="s">
        <v>413</v>
      </c>
      <c r="D22" s="74" t="s">
        <v>415</v>
      </c>
      <c r="E22" s="74">
        <v>3</v>
      </c>
      <c r="F22" s="74">
        <v>1</v>
      </c>
      <c r="G22" s="74">
        <v>40</v>
      </c>
      <c r="H22" s="74"/>
      <c r="I22" s="74"/>
      <c r="J22" s="74">
        <v>1</v>
      </c>
      <c r="K22" s="76">
        <f t="shared" si="1"/>
        <v>40</v>
      </c>
      <c r="L22" s="74"/>
      <c r="M22" s="74">
        <v>90</v>
      </c>
      <c r="N22" s="74"/>
      <c r="O22" s="74"/>
      <c r="P22" s="74" t="s">
        <v>445</v>
      </c>
      <c r="Q22" s="74"/>
      <c r="R22" s="74"/>
      <c r="S22" s="74"/>
      <c r="T22" s="74"/>
      <c r="U22" s="74"/>
      <c r="V22" s="74"/>
      <c r="W22" s="74"/>
      <c r="X22" s="74"/>
    </row>
    <row r="23" spans="1:24" ht="16.5" x14ac:dyDescent="0.2">
      <c r="A23" s="89"/>
      <c r="B23" s="74" t="s">
        <v>493</v>
      </c>
      <c r="C23" s="74" t="s">
        <v>477</v>
      </c>
      <c r="D23" s="74" t="s">
        <v>417</v>
      </c>
      <c r="E23" s="74">
        <v>3</v>
      </c>
      <c r="F23" s="74">
        <v>1</v>
      </c>
      <c r="G23" s="74"/>
      <c r="H23" s="74"/>
      <c r="I23" s="74"/>
      <c r="J23" s="74"/>
      <c r="K23" s="76"/>
      <c r="L23" s="74"/>
      <c r="M23" s="74">
        <v>422</v>
      </c>
      <c r="N23" s="74"/>
      <c r="O23" s="74"/>
      <c r="P23" s="74"/>
      <c r="Q23" s="74"/>
      <c r="R23" s="74"/>
      <c r="S23" s="74"/>
      <c r="T23" s="74"/>
      <c r="U23" s="74"/>
      <c r="V23" s="74"/>
      <c r="W23" s="74"/>
      <c r="X23" s="74"/>
    </row>
    <row r="24" spans="1:24" ht="16.5" x14ac:dyDescent="0.2">
      <c r="A24" s="89"/>
      <c r="B24" s="74" t="s">
        <v>494</v>
      </c>
      <c r="C24" s="74" t="s">
        <v>477</v>
      </c>
      <c r="D24" s="74" t="s">
        <v>417</v>
      </c>
      <c r="E24" s="74">
        <v>5</v>
      </c>
      <c r="F24" s="74">
        <v>1</v>
      </c>
      <c r="G24" s="74">
        <v>176</v>
      </c>
      <c r="H24" s="74"/>
      <c r="I24" s="74"/>
      <c r="J24" s="74">
        <v>1.4</v>
      </c>
      <c r="K24" s="76">
        <f t="shared" si="1"/>
        <v>125</v>
      </c>
      <c r="L24" s="74" t="b">
        <v>1</v>
      </c>
      <c r="M24" s="74">
        <v>1672</v>
      </c>
      <c r="N24" s="74"/>
      <c r="O24" s="74">
        <v>6</v>
      </c>
      <c r="P24" s="74" t="s">
        <v>453</v>
      </c>
      <c r="Q24" s="74"/>
      <c r="R24" s="74"/>
      <c r="S24" s="74"/>
      <c r="T24" s="74"/>
      <c r="U24" s="74"/>
      <c r="V24" s="74"/>
      <c r="W24" s="74"/>
      <c r="X24" s="74"/>
    </row>
    <row r="25" spans="1:24" ht="16.5" x14ac:dyDescent="0.2">
      <c r="A25" s="89"/>
      <c r="B25" s="74" t="s">
        <v>495</v>
      </c>
      <c r="C25" s="74" t="s">
        <v>413</v>
      </c>
      <c r="D25" s="74" t="s">
        <v>419</v>
      </c>
      <c r="E25" s="74">
        <v>6</v>
      </c>
      <c r="F25" s="74">
        <v>1</v>
      </c>
      <c r="G25" s="74">
        <v>172</v>
      </c>
      <c r="H25" s="74"/>
      <c r="I25" s="74">
        <v>957</v>
      </c>
      <c r="J25" s="74">
        <v>1.5</v>
      </c>
      <c r="K25" s="76">
        <f t="shared" si="1"/>
        <v>114</v>
      </c>
      <c r="L25" s="74"/>
      <c r="M25" s="74">
        <v>2793</v>
      </c>
      <c r="N25" s="74"/>
      <c r="O25" s="74"/>
      <c r="P25" s="74" t="s">
        <v>453</v>
      </c>
      <c r="Q25" s="74"/>
      <c r="R25" s="74"/>
      <c r="S25" s="74"/>
      <c r="T25" s="74"/>
      <c r="U25" s="74"/>
      <c r="V25" s="74"/>
      <c r="W25" s="74"/>
      <c r="X25" s="74"/>
    </row>
    <row r="26" spans="1:24" ht="16.5" x14ac:dyDescent="0.2">
      <c r="A26" s="89"/>
      <c r="B26" s="74" t="s">
        <v>496</v>
      </c>
      <c r="C26" s="74" t="s">
        <v>413</v>
      </c>
      <c r="D26" s="74" t="s">
        <v>419</v>
      </c>
      <c r="E26" s="74">
        <v>5</v>
      </c>
      <c r="F26" s="74">
        <v>1</v>
      </c>
      <c r="G26" s="74">
        <v>798</v>
      </c>
      <c r="H26" s="74"/>
      <c r="I26" s="74">
        <v>272</v>
      </c>
      <c r="J26" s="74">
        <v>3</v>
      </c>
      <c r="K26" s="76">
        <f t="shared" si="1"/>
        <v>266</v>
      </c>
      <c r="L26" s="74" t="b">
        <v>1</v>
      </c>
      <c r="M26" s="74">
        <v>1396</v>
      </c>
      <c r="N26" s="74"/>
      <c r="O26" s="74"/>
      <c r="P26" s="74" t="s">
        <v>453</v>
      </c>
      <c r="Q26" s="74"/>
      <c r="R26" s="74"/>
      <c r="S26" s="74"/>
      <c r="T26" s="74"/>
      <c r="U26" s="74"/>
      <c r="V26" s="74"/>
      <c r="W26" s="74"/>
      <c r="X26" s="74"/>
    </row>
    <row r="27" spans="1:24" ht="16.5" x14ac:dyDescent="0.2">
      <c r="A27" s="89" t="s">
        <v>498</v>
      </c>
      <c r="B27" s="74" t="s">
        <v>499</v>
      </c>
      <c r="C27" s="74" t="s">
        <v>477</v>
      </c>
      <c r="D27" s="74" t="s">
        <v>415</v>
      </c>
      <c r="E27" s="74">
        <v>3</v>
      </c>
      <c r="F27" s="74">
        <v>1</v>
      </c>
      <c r="G27" s="74">
        <v>127</v>
      </c>
      <c r="H27" s="74"/>
      <c r="I27" s="74"/>
      <c r="J27" s="74">
        <v>0.8</v>
      </c>
      <c r="K27" s="76">
        <f t="shared" si="1"/>
        <v>158</v>
      </c>
      <c r="L27" s="74"/>
      <c r="M27" s="74">
        <v>742</v>
      </c>
      <c r="N27" s="74"/>
      <c r="O27" s="74">
        <v>5.5</v>
      </c>
      <c r="P27" s="74"/>
      <c r="Q27" s="74"/>
      <c r="R27" s="74"/>
      <c r="S27" s="74">
        <v>30</v>
      </c>
      <c r="T27" s="74"/>
      <c r="U27" s="74"/>
      <c r="V27" s="74"/>
      <c r="W27" s="74"/>
      <c r="X27" s="74"/>
    </row>
    <row r="28" spans="1:24" ht="16.5" x14ac:dyDescent="0.2">
      <c r="A28" s="89"/>
      <c r="B28" s="74" t="s">
        <v>500</v>
      </c>
      <c r="C28" s="74" t="s">
        <v>413</v>
      </c>
      <c r="D28" s="74" t="s">
        <v>415</v>
      </c>
      <c r="E28" s="74">
        <v>5</v>
      </c>
      <c r="F28" s="74">
        <v>1</v>
      </c>
      <c r="G28" s="74">
        <v>159</v>
      </c>
      <c r="H28" s="74"/>
      <c r="I28" s="74"/>
      <c r="J28" s="74">
        <v>1.5</v>
      </c>
      <c r="K28" s="76">
        <f t="shared" si="1"/>
        <v>106</v>
      </c>
      <c r="L28" s="74"/>
      <c r="M28" s="74">
        <v>300</v>
      </c>
      <c r="N28" s="74"/>
      <c r="O28" s="74"/>
      <c r="P28" s="74" t="s">
        <v>453</v>
      </c>
      <c r="Q28" s="74"/>
      <c r="R28" s="74"/>
      <c r="S28" s="74"/>
      <c r="T28" s="74"/>
      <c r="U28" s="74"/>
      <c r="V28" s="74"/>
      <c r="W28" s="74"/>
      <c r="X28" s="74"/>
    </row>
    <row r="29" spans="1:24" ht="16.5" x14ac:dyDescent="0.2">
      <c r="A29" s="89"/>
      <c r="B29" s="74" t="s">
        <v>501</v>
      </c>
      <c r="C29" s="74" t="s">
        <v>411</v>
      </c>
      <c r="D29" s="74" t="s">
        <v>417</v>
      </c>
      <c r="E29" s="74">
        <v>6</v>
      </c>
      <c r="F29" s="74">
        <v>1</v>
      </c>
      <c r="G29" s="74"/>
      <c r="H29" s="74"/>
      <c r="I29" s="74">
        <v>1232</v>
      </c>
      <c r="J29" s="74"/>
      <c r="K29" s="76"/>
      <c r="L29" s="74"/>
      <c r="M29" s="74"/>
      <c r="N29" s="74"/>
      <c r="O29" s="74"/>
      <c r="P29" s="74"/>
      <c r="Q29" s="74"/>
      <c r="R29" s="74"/>
      <c r="S29" s="74"/>
      <c r="T29" s="74">
        <v>2</v>
      </c>
      <c r="U29" s="74"/>
      <c r="V29" s="74"/>
      <c r="W29" s="74"/>
      <c r="X29" s="74"/>
    </row>
    <row r="30" spans="1:24" ht="16.5" x14ac:dyDescent="0.2">
      <c r="A30" s="89"/>
      <c r="B30" s="74" t="s">
        <v>502</v>
      </c>
      <c r="C30" s="74" t="s">
        <v>477</v>
      </c>
      <c r="D30" s="74" t="s">
        <v>417</v>
      </c>
      <c r="E30" s="74">
        <v>7</v>
      </c>
      <c r="F30" s="74">
        <v>1</v>
      </c>
      <c r="G30" s="74"/>
      <c r="H30" s="74"/>
      <c r="I30" s="74"/>
      <c r="J30" s="74"/>
      <c r="K30" s="76"/>
      <c r="L30" s="74"/>
      <c r="M30" s="74">
        <v>1936</v>
      </c>
      <c r="N30" s="74"/>
      <c r="O30" s="74"/>
      <c r="P30" s="74"/>
      <c r="Q30" s="74"/>
      <c r="R30" s="74">
        <v>14</v>
      </c>
      <c r="S30" s="74">
        <v>60</v>
      </c>
      <c r="T30" s="74"/>
      <c r="U30" s="74"/>
      <c r="V30" s="74"/>
      <c r="W30" s="74"/>
      <c r="X30" s="74"/>
    </row>
    <row r="31" spans="1:24" ht="16.5" x14ac:dyDescent="0.2">
      <c r="A31" s="89"/>
      <c r="B31" s="74" t="s">
        <v>503</v>
      </c>
      <c r="C31" s="74" t="s">
        <v>411</v>
      </c>
      <c r="D31" s="74" t="s">
        <v>419</v>
      </c>
      <c r="E31" s="74">
        <v>2</v>
      </c>
      <c r="F31" s="74">
        <v>2</v>
      </c>
      <c r="G31" s="74"/>
      <c r="H31" s="74"/>
      <c r="I31" s="74"/>
      <c r="J31" s="74"/>
      <c r="K31" s="76"/>
      <c r="L31" s="74"/>
      <c r="M31" s="74"/>
      <c r="N31" s="74"/>
      <c r="O31" s="74"/>
      <c r="P31" s="74"/>
      <c r="Q31" s="74"/>
      <c r="R31" s="74"/>
      <c r="S31" s="74">
        <v>7.5</v>
      </c>
      <c r="T31" s="74"/>
      <c r="U31" s="74"/>
      <c r="V31" s="74" t="s">
        <v>545</v>
      </c>
      <c r="W31" s="74"/>
      <c r="X31" s="74"/>
    </row>
    <row r="32" spans="1:24" ht="16.5" x14ac:dyDescent="0.2">
      <c r="A32" s="89"/>
      <c r="B32" s="74" t="s">
        <v>504</v>
      </c>
      <c r="C32" s="74" t="s">
        <v>477</v>
      </c>
      <c r="D32" s="74" t="s">
        <v>419</v>
      </c>
      <c r="E32" s="74">
        <v>6</v>
      </c>
      <c r="F32" s="74">
        <v>6</v>
      </c>
      <c r="G32" s="74">
        <v>26</v>
      </c>
      <c r="H32" s="74"/>
      <c r="I32" s="74"/>
      <c r="J32" s="74">
        <v>0.25</v>
      </c>
      <c r="K32" s="76">
        <f t="shared" ref="K32:K40" si="2">INT(G32/J32)</f>
        <v>104</v>
      </c>
      <c r="L32" s="74"/>
      <c r="M32" s="74">
        <v>1330</v>
      </c>
      <c r="N32" s="74"/>
      <c r="O32" s="74">
        <v>11.5</v>
      </c>
      <c r="P32" s="74"/>
      <c r="Q32" s="74"/>
      <c r="R32" s="74"/>
      <c r="S32" s="74"/>
      <c r="T32" s="74"/>
      <c r="U32" s="74"/>
      <c r="V32" s="74"/>
      <c r="W32" s="74"/>
      <c r="X32" s="74"/>
    </row>
    <row r="33" spans="1:24" ht="16.5" x14ac:dyDescent="0.2">
      <c r="A33" s="89" t="s">
        <v>505</v>
      </c>
      <c r="B33" s="74" t="s">
        <v>506</v>
      </c>
      <c r="C33" s="74" t="s">
        <v>477</v>
      </c>
      <c r="D33" s="74" t="s">
        <v>415</v>
      </c>
      <c r="E33" s="74">
        <v>4</v>
      </c>
      <c r="F33" s="74">
        <v>1</v>
      </c>
      <c r="G33" s="74">
        <v>190</v>
      </c>
      <c r="H33" s="74"/>
      <c r="I33" s="74"/>
      <c r="J33" s="74">
        <v>1</v>
      </c>
      <c r="K33" s="76">
        <f t="shared" si="2"/>
        <v>190</v>
      </c>
      <c r="L33" s="74"/>
      <c r="M33" s="74">
        <v>954</v>
      </c>
      <c r="N33" s="74" t="b">
        <v>1</v>
      </c>
      <c r="O33" s="74">
        <v>5.5</v>
      </c>
      <c r="P33" s="74"/>
      <c r="Q33" s="74"/>
      <c r="R33" s="74"/>
      <c r="S33" s="74">
        <v>40</v>
      </c>
      <c r="T33" s="74"/>
      <c r="U33" s="74"/>
      <c r="V33" s="74"/>
      <c r="W33" s="74"/>
      <c r="X33" s="74"/>
    </row>
    <row r="34" spans="1:24" ht="16.5" x14ac:dyDescent="0.2">
      <c r="A34" s="89"/>
      <c r="B34" s="74" t="s">
        <v>507</v>
      </c>
      <c r="C34" s="74" t="s">
        <v>413</v>
      </c>
      <c r="D34" s="74" t="s">
        <v>415</v>
      </c>
      <c r="E34" s="74">
        <v>5</v>
      </c>
      <c r="F34" s="74">
        <v>6</v>
      </c>
      <c r="G34" s="74">
        <v>84</v>
      </c>
      <c r="H34" s="74"/>
      <c r="I34" s="74"/>
      <c r="J34" s="74">
        <v>1</v>
      </c>
      <c r="K34" s="76">
        <f t="shared" si="2"/>
        <v>84</v>
      </c>
      <c r="L34" s="74"/>
      <c r="M34" s="74">
        <v>190</v>
      </c>
      <c r="N34" s="74"/>
      <c r="O34" s="74">
        <v>2</v>
      </c>
      <c r="P34" s="74"/>
      <c r="Q34" s="74"/>
      <c r="R34" s="74"/>
      <c r="S34" s="74"/>
      <c r="T34" s="74"/>
      <c r="U34" s="74"/>
      <c r="V34" s="74"/>
      <c r="W34" s="74"/>
      <c r="X34" s="74"/>
    </row>
    <row r="35" spans="1:24" ht="16.5" x14ac:dyDescent="0.2">
      <c r="A35" s="89"/>
      <c r="B35" s="74" t="s">
        <v>508</v>
      </c>
      <c r="C35" s="74" t="s">
        <v>477</v>
      </c>
      <c r="D35" s="74" t="s">
        <v>417</v>
      </c>
      <c r="E35" s="74">
        <v>5</v>
      </c>
      <c r="F35" s="74">
        <v>5</v>
      </c>
      <c r="G35" s="74" t="s">
        <v>546</v>
      </c>
      <c r="H35" s="74"/>
      <c r="I35" s="74"/>
      <c r="J35" s="74">
        <v>0.4</v>
      </c>
      <c r="K35" s="90" t="s">
        <v>547</v>
      </c>
      <c r="L35" s="74"/>
      <c r="M35" s="74">
        <v>1408</v>
      </c>
      <c r="N35" s="74"/>
      <c r="O35" s="74">
        <v>6</v>
      </c>
      <c r="P35" s="74"/>
      <c r="Q35" s="74"/>
      <c r="R35" s="74"/>
      <c r="S35" s="74">
        <v>40</v>
      </c>
      <c r="T35" s="74"/>
      <c r="U35" s="74"/>
      <c r="V35" s="74"/>
      <c r="W35" s="74"/>
      <c r="X35" s="74"/>
    </row>
    <row r="36" spans="1:24" ht="16.5" x14ac:dyDescent="0.2">
      <c r="A36" s="89"/>
      <c r="B36" s="74" t="s">
        <v>509</v>
      </c>
      <c r="C36" s="74" t="s">
        <v>413</v>
      </c>
      <c r="D36" s="74" t="s">
        <v>417</v>
      </c>
      <c r="E36" s="74">
        <v>4</v>
      </c>
      <c r="F36" s="74">
        <v>1</v>
      </c>
      <c r="G36" s="74">
        <v>264</v>
      </c>
      <c r="H36" s="74"/>
      <c r="I36" s="74"/>
      <c r="J36" s="74">
        <v>1.5</v>
      </c>
      <c r="K36" s="76">
        <f t="shared" si="2"/>
        <v>176</v>
      </c>
      <c r="L36" s="74"/>
      <c r="M36" s="74">
        <v>1408</v>
      </c>
      <c r="N36" s="74"/>
      <c r="O36" s="74"/>
      <c r="P36" s="74" t="s">
        <v>454</v>
      </c>
      <c r="Q36" s="74"/>
      <c r="R36" s="74"/>
      <c r="S36" s="74"/>
      <c r="T36" s="74"/>
      <c r="U36" s="74"/>
      <c r="V36" s="74"/>
      <c r="W36" s="74"/>
      <c r="X36" s="74"/>
    </row>
    <row r="37" spans="1:24" ht="16.5" x14ac:dyDescent="0.2">
      <c r="A37" s="89"/>
      <c r="B37" s="74" t="s">
        <v>510</v>
      </c>
      <c r="C37" s="74" t="s">
        <v>411</v>
      </c>
      <c r="D37" s="74" t="s">
        <v>419</v>
      </c>
      <c r="E37" s="74">
        <v>4</v>
      </c>
      <c r="F37" s="74"/>
      <c r="G37" s="74"/>
      <c r="H37" s="74"/>
      <c r="I37" s="74"/>
      <c r="J37" s="74"/>
      <c r="K37" s="76"/>
      <c r="L37" s="74"/>
      <c r="M37" s="74"/>
      <c r="N37" s="74"/>
      <c r="O37" s="74"/>
      <c r="P37" s="74"/>
      <c r="Q37" s="74"/>
      <c r="R37" s="74"/>
      <c r="S37" s="74">
        <v>4.9000000000000004</v>
      </c>
      <c r="T37" s="74"/>
      <c r="U37" s="74"/>
      <c r="V37" s="74"/>
      <c r="W37" s="74"/>
      <c r="X37" s="74"/>
    </row>
    <row r="38" spans="1:24" ht="16.5" x14ac:dyDescent="0.2">
      <c r="A38" s="89"/>
      <c r="B38" s="74" t="s">
        <v>511</v>
      </c>
      <c r="C38" s="74" t="s">
        <v>413</v>
      </c>
      <c r="D38" s="74" t="s">
        <v>419</v>
      </c>
      <c r="E38" s="74">
        <v>7</v>
      </c>
      <c r="F38" s="74"/>
      <c r="G38" s="74">
        <v>678</v>
      </c>
      <c r="H38" s="74"/>
      <c r="I38" s="74"/>
      <c r="J38" s="74">
        <v>1.8</v>
      </c>
      <c r="K38" s="76">
        <f t="shared" si="2"/>
        <v>376</v>
      </c>
      <c r="L38" s="74"/>
      <c r="M38" s="74">
        <v>3458</v>
      </c>
      <c r="N38" s="74"/>
      <c r="O38" s="74"/>
      <c r="P38" s="74" t="s">
        <v>449</v>
      </c>
      <c r="Q38" s="74"/>
      <c r="R38" s="74"/>
      <c r="S38" s="74"/>
      <c r="T38" s="74"/>
      <c r="U38" s="74"/>
      <c r="V38" s="74"/>
      <c r="W38" s="74"/>
      <c r="X38" s="74"/>
    </row>
    <row r="39" spans="1:24" ht="16.5" x14ac:dyDescent="0.2">
      <c r="A39" s="89"/>
      <c r="B39" s="74" t="s">
        <v>512</v>
      </c>
      <c r="C39" s="74" t="s">
        <v>413</v>
      </c>
      <c r="D39" s="74" t="s">
        <v>514</v>
      </c>
      <c r="E39" s="74">
        <v>4</v>
      </c>
      <c r="F39" s="74"/>
      <c r="G39" s="74" t="s">
        <v>548</v>
      </c>
      <c r="H39" s="74"/>
      <c r="I39" s="74"/>
      <c r="J39" s="74">
        <v>0.4</v>
      </c>
      <c r="K39" s="90" t="s">
        <v>549</v>
      </c>
      <c r="L39" s="74"/>
      <c r="M39" s="74"/>
      <c r="N39" s="74"/>
      <c r="O39" s="74"/>
      <c r="P39" s="74"/>
      <c r="Q39" s="74"/>
      <c r="R39" s="74"/>
      <c r="S39" s="74"/>
      <c r="T39" s="74"/>
      <c r="U39" s="74"/>
      <c r="V39" s="74"/>
      <c r="W39" s="74"/>
      <c r="X39" s="74"/>
    </row>
    <row r="40" spans="1:24" ht="16.5" x14ac:dyDescent="0.2">
      <c r="A40" s="89"/>
      <c r="B40" s="74" t="s">
        <v>513</v>
      </c>
      <c r="C40" s="74" t="s">
        <v>413</v>
      </c>
      <c r="D40" s="74" t="s">
        <v>514</v>
      </c>
      <c r="E40" s="74">
        <v>7</v>
      </c>
      <c r="F40" s="74"/>
      <c r="G40" s="74">
        <v>45</v>
      </c>
      <c r="H40" s="74"/>
      <c r="I40" s="74"/>
      <c r="J40" s="74">
        <v>1.3</v>
      </c>
      <c r="K40" s="76">
        <f t="shared" si="2"/>
        <v>34</v>
      </c>
      <c r="L40" s="74"/>
      <c r="M40" s="74">
        <v>3150</v>
      </c>
      <c r="N40" s="74"/>
      <c r="O40" s="74"/>
      <c r="P40" s="74" t="s">
        <v>449</v>
      </c>
      <c r="Q40" s="74"/>
      <c r="R40" s="74"/>
      <c r="S40" s="74"/>
      <c r="T40" s="74"/>
      <c r="U40" s="74"/>
      <c r="V40" s="74"/>
      <c r="W40" s="74"/>
      <c r="X40" s="74"/>
    </row>
    <row r="41" spans="1:24" ht="16.5" x14ac:dyDescent="0.2">
      <c r="A41" s="89" t="s">
        <v>523</v>
      </c>
      <c r="B41" s="74" t="s">
        <v>515</v>
      </c>
      <c r="C41" s="74" t="s">
        <v>411</v>
      </c>
      <c r="D41" s="74" t="s">
        <v>415</v>
      </c>
      <c r="E41" s="74">
        <v>2</v>
      </c>
      <c r="F41" s="74"/>
      <c r="G41" s="74"/>
      <c r="H41" s="74"/>
      <c r="I41" s="74">
        <v>159</v>
      </c>
      <c r="J41" s="74"/>
      <c r="K41" s="76"/>
      <c r="L41" s="74"/>
      <c r="M41" s="74"/>
      <c r="N41" s="74"/>
      <c r="O41" s="74"/>
      <c r="P41" s="74"/>
      <c r="Q41" s="74"/>
      <c r="R41" s="74"/>
      <c r="S41" s="74"/>
      <c r="T41" s="74"/>
      <c r="U41" s="74"/>
      <c r="V41" s="74"/>
      <c r="W41" s="74"/>
      <c r="X41" s="74"/>
    </row>
    <row r="42" spans="1:24" ht="16.5" x14ac:dyDescent="0.2">
      <c r="A42" s="89"/>
      <c r="B42" s="74" t="s">
        <v>516</v>
      </c>
      <c r="C42" s="74" t="s">
        <v>477</v>
      </c>
      <c r="D42" s="74" t="s">
        <v>415</v>
      </c>
      <c r="E42" s="74">
        <v>2</v>
      </c>
      <c r="F42" s="74">
        <v>3</v>
      </c>
      <c r="G42" s="74"/>
      <c r="H42" s="74"/>
      <c r="I42" s="74">
        <v>169</v>
      </c>
      <c r="J42" s="74"/>
      <c r="K42" s="76"/>
      <c r="L42" s="74" t="b">
        <v>1</v>
      </c>
      <c r="M42" s="74">
        <v>91</v>
      </c>
      <c r="N42" s="74"/>
      <c r="O42" s="74"/>
      <c r="P42" s="74"/>
      <c r="Q42" s="74"/>
      <c r="R42" s="74"/>
      <c r="S42" s="74"/>
      <c r="T42" s="74"/>
      <c r="U42" s="74"/>
      <c r="V42" s="74"/>
      <c r="W42" s="74"/>
      <c r="X42" s="74"/>
    </row>
    <row r="43" spans="1:24" ht="16.5" x14ac:dyDescent="0.2">
      <c r="A43" s="89"/>
      <c r="B43" s="74" t="s">
        <v>517</v>
      </c>
      <c r="C43" s="74" t="s">
        <v>477</v>
      </c>
      <c r="D43" s="74" t="s">
        <v>417</v>
      </c>
      <c r="E43" s="74">
        <v>4</v>
      </c>
      <c r="F43" s="74"/>
      <c r="G43" s="74"/>
      <c r="H43" s="74"/>
      <c r="I43" s="74"/>
      <c r="J43" s="74"/>
      <c r="K43" s="76"/>
      <c r="L43" s="74"/>
      <c r="M43" s="74">
        <v>1003</v>
      </c>
      <c r="N43" s="74"/>
      <c r="O43" s="74"/>
      <c r="P43" s="74"/>
      <c r="Q43" s="74"/>
      <c r="R43" s="74">
        <v>10</v>
      </c>
      <c r="S43" s="74">
        <v>50</v>
      </c>
      <c r="T43" s="74"/>
      <c r="U43" s="74"/>
      <c r="V43" s="74"/>
      <c r="W43" s="74"/>
      <c r="X43" s="74"/>
    </row>
    <row r="44" spans="1:24" ht="16.5" x14ac:dyDescent="0.2">
      <c r="A44" s="89"/>
      <c r="B44" s="74" t="s">
        <v>518</v>
      </c>
      <c r="C44" s="74" t="s">
        <v>413</v>
      </c>
      <c r="D44" s="74" t="s">
        <v>417</v>
      </c>
      <c r="E44" s="74">
        <v>5</v>
      </c>
      <c r="F44" s="74"/>
      <c r="G44" s="74">
        <v>228</v>
      </c>
      <c r="H44" s="74"/>
      <c r="I44" s="74"/>
      <c r="J44" s="74">
        <v>1.4</v>
      </c>
      <c r="K44" s="76">
        <f t="shared" ref="K44" si="3">INT(G44/J44)</f>
        <v>162</v>
      </c>
      <c r="L44" s="74" t="b">
        <v>1</v>
      </c>
      <c r="M44" s="74">
        <v>598</v>
      </c>
      <c r="N44" s="74"/>
      <c r="O44" s="74">
        <v>5.5</v>
      </c>
      <c r="P44" s="74" t="s">
        <v>453</v>
      </c>
      <c r="Q44" s="74"/>
      <c r="R44" s="74"/>
      <c r="S44" s="74"/>
      <c r="T44" s="74"/>
      <c r="U44" s="74"/>
      <c r="V44" s="74"/>
      <c r="W44" s="74"/>
      <c r="X44" s="74"/>
    </row>
    <row r="45" spans="1:24" ht="16.5" x14ac:dyDescent="0.2">
      <c r="A45" s="89"/>
      <c r="B45" s="74" t="s">
        <v>519</v>
      </c>
      <c r="C45" s="74" t="s">
        <v>411</v>
      </c>
      <c r="D45" s="74" t="s">
        <v>419</v>
      </c>
      <c r="E45" s="74">
        <v>4</v>
      </c>
      <c r="F45" s="74"/>
      <c r="G45" s="74"/>
      <c r="H45" s="74"/>
      <c r="I45" s="74">
        <v>75</v>
      </c>
      <c r="J45" s="74"/>
      <c r="K45" s="76"/>
      <c r="L45" s="74"/>
      <c r="M45" s="74"/>
      <c r="N45" s="74"/>
      <c r="O45" s="74"/>
      <c r="P45" s="74"/>
      <c r="Q45" s="74"/>
      <c r="R45" s="74"/>
      <c r="S45" s="74">
        <v>8</v>
      </c>
      <c r="T45" s="74">
        <v>3.3</v>
      </c>
      <c r="U45" s="74"/>
      <c r="V45" s="74"/>
      <c r="W45" s="74"/>
      <c r="X45" s="74"/>
    </row>
    <row r="46" spans="1:24" ht="16.5" x14ac:dyDescent="0.2">
      <c r="A46" s="89"/>
      <c r="B46" s="74" t="s">
        <v>520</v>
      </c>
      <c r="C46" s="74" t="s">
        <v>411</v>
      </c>
      <c r="D46" s="74" t="s">
        <v>419</v>
      </c>
      <c r="E46" s="74">
        <v>1</v>
      </c>
      <c r="F46" s="74"/>
      <c r="G46" s="74"/>
      <c r="H46" s="74"/>
      <c r="I46" s="74"/>
      <c r="J46" s="74"/>
      <c r="K46" s="76"/>
      <c r="L46" s="74"/>
      <c r="M46" s="74"/>
      <c r="N46" s="74"/>
      <c r="O46" s="74"/>
      <c r="P46" s="74"/>
      <c r="Q46" s="74"/>
      <c r="R46" s="74"/>
      <c r="S46" s="74"/>
      <c r="T46" s="74"/>
      <c r="U46" s="74"/>
      <c r="V46" s="74"/>
      <c r="W46" s="74"/>
      <c r="X46" s="74"/>
    </row>
    <row r="47" spans="1:24" ht="16.5" x14ac:dyDescent="0.2">
      <c r="A47" s="89"/>
      <c r="B47" s="74" t="s">
        <v>521</v>
      </c>
      <c r="C47" s="74" t="s">
        <v>411</v>
      </c>
      <c r="D47" s="74" t="s">
        <v>514</v>
      </c>
      <c r="E47" s="74">
        <v>5</v>
      </c>
      <c r="F47" s="74"/>
      <c r="G47" s="74"/>
      <c r="H47" s="74"/>
      <c r="I47" s="74"/>
      <c r="J47" s="74"/>
      <c r="K47" s="76"/>
      <c r="L47" s="74"/>
      <c r="M47" s="74"/>
      <c r="N47" s="74"/>
      <c r="O47" s="74"/>
      <c r="P47" s="74"/>
      <c r="Q47" s="74"/>
      <c r="R47" s="74">
        <v>0.5</v>
      </c>
      <c r="S47" s="74">
        <v>10</v>
      </c>
      <c r="T47" s="74">
        <v>4</v>
      </c>
      <c r="U47" s="74"/>
      <c r="V47" s="74"/>
      <c r="W47" s="74"/>
      <c r="X47" s="74"/>
    </row>
    <row r="48" spans="1:24" ht="16.5" x14ac:dyDescent="0.2">
      <c r="A48" s="89"/>
      <c r="B48" s="74" t="s">
        <v>522</v>
      </c>
      <c r="C48" s="74" t="s">
        <v>413</v>
      </c>
      <c r="D48" s="74" t="s">
        <v>514</v>
      </c>
      <c r="E48" s="74">
        <v>3</v>
      </c>
      <c r="F48" s="74"/>
      <c r="G48" s="74">
        <v>69</v>
      </c>
      <c r="H48" s="74"/>
      <c r="I48" s="74"/>
      <c r="J48" s="74">
        <v>1.7</v>
      </c>
      <c r="K48" s="76">
        <f t="shared" ref="K48" si="4">INT(G48/J48)</f>
        <v>40</v>
      </c>
      <c r="L48" s="74" t="b">
        <v>1</v>
      </c>
      <c r="M48" s="74">
        <v>665</v>
      </c>
      <c r="N48" s="74"/>
      <c r="O48" s="74">
        <v>5.5</v>
      </c>
      <c r="P48" s="74"/>
      <c r="Q48" s="74"/>
      <c r="R48" s="74"/>
      <c r="S48" s="74"/>
      <c r="T48" s="74"/>
      <c r="U48" s="74"/>
      <c r="V48" s="74"/>
      <c r="W48" s="74"/>
      <c r="X48" s="74"/>
    </row>
    <row r="49" spans="1:24" ht="16.5" customHeight="1" x14ac:dyDescent="0.2">
      <c r="A49" s="86" t="s">
        <v>524</v>
      </c>
      <c r="B49" s="74" t="s">
        <v>525</v>
      </c>
      <c r="C49" s="74" t="s">
        <v>413</v>
      </c>
      <c r="D49" s="74" t="s">
        <v>415</v>
      </c>
      <c r="E49" s="74">
        <v>4</v>
      </c>
      <c r="F49" s="74"/>
      <c r="G49" s="74">
        <v>228</v>
      </c>
      <c r="H49" s="74"/>
      <c r="I49" s="74"/>
      <c r="J49" s="74">
        <v>5</v>
      </c>
      <c r="K49" s="76"/>
      <c r="L49" s="74"/>
      <c r="M49" s="74">
        <v>1272</v>
      </c>
      <c r="N49" s="74"/>
      <c r="O49" s="74">
        <v>11.5</v>
      </c>
      <c r="P49" s="74"/>
      <c r="Q49" s="74"/>
      <c r="R49" s="74"/>
      <c r="S49" s="74">
        <v>30</v>
      </c>
      <c r="T49" s="74"/>
      <c r="U49" s="74"/>
      <c r="V49" s="74"/>
      <c r="W49" s="74"/>
      <c r="X49" s="74"/>
    </row>
    <row r="50" spans="1:24" ht="16.5" x14ac:dyDescent="0.2">
      <c r="A50" s="87"/>
      <c r="B50" s="74" t="s">
        <v>526</v>
      </c>
      <c r="C50" s="74" t="s">
        <v>413</v>
      </c>
      <c r="D50" s="74" t="s">
        <v>415</v>
      </c>
      <c r="E50" s="74">
        <v>3</v>
      </c>
      <c r="F50" s="74"/>
      <c r="G50" s="74"/>
      <c r="H50" s="74"/>
      <c r="I50" s="74">
        <v>67</v>
      </c>
      <c r="J50" s="74"/>
      <c r="K50" s="76"/>
      <c r="L50" s="74"/>
      <c r="M50" s="74">
        <v>636</v>
      </c>
      <c r="N50" s="74"/>
      <c r="O50" s="74"/>
      <c r="P50" s="74"/>
      <c r="Q50" s="74"/>
      <c r="R50" s="74"/>
      <c r="S50" s="74"/>
      <c r="T50" s="74"/>
      <c r="U50" s="74"/>
      <c r="V50" s="74"/>
      <c r="W50" s="74"/>
      <c r="X50" s="74"/>
    </row>
    <row r="51" spans="1:24" ht="16.5" x14ac:dyDescent="0.2">
      <c r="A51" s="87"/>
      <c r="B51" s="74" t="s">
        <v>527</v>
      </c>
      <c r="C51" s="74" t="s">
        <v>477</v>
      </c>
      <c r="D51" s="74" t="s">
        <v>417</v>
      </c>
      <c r="E51" s="74">
        <v>6</v>
      </c>
      <c r="F51" s="74"/>
      <c r="G51" s="74"/>
      <c r="H51" s="74"/>
      <c r="I51" s="74"/>
      <c r="J51" s="74"/>
      <c r="K51" s="76"/>
      <c r="L51" s="74"/>
      <c r="M51" s="74">
        <v>888</v>
      </c>
      <c r="N51" s="74"/>
      <c r="O51" s="74"/>
      <c r="P51" s="74"/>
      <c r="Q51" s="74"/>
      <c r="R51" s="74">
        <v>8.5</v>
      </c>
      <c r="S51" s="74">
        <v>70</v>
      </c>
      <c r="T51" s="74"/>
      <c r="U51" s="74"/>
      <c r="V51" s="74"/>
      <c r="W51" s="74"/>
      <c r="X51" s="74"/>
    </row>
    <row r="52" spans="1:24" ht="16.5" x14ac:dyDescent="0.2">
      <c r="A52" s="87"/>
      <c r="B52" s="74" t="s">
        <v>528</v>
      </c>
      <c r="C52" s="74" t="s">
        <v>413</v>
      </c>
      <c r="D52" s="74" t="s">
        <v>417</v>
      </c>
      <c r="E52" s="74">
        <v>4</v>
      </c>
      <c r="F52" s="74"/>
      <c r="G52" s="74">
        <v>246</v>
      </c>
      <c r="H52" s="74"/>
      <c r="I52" s="74">
        <v>492</v>
      </c>
      <c r="J52" s="74"/>
      <c r="K52" s="76"/>
      <c r="L52" s="74"/>
      <c r="M52" s="74">
        <v>756</v>
      </c>
      <c r="N52" s="74"/>
      <c r="O52" s="74"/>
      <c r="P52" s="74"/>
      <c r="Q52" s="74" t="b">
        <v>1</v>
      </c>
      <c r="R52" s="74"/>
      <c r="S52" s="74"/>
      <c r="T52" s="74"/>
      <c r="U52" s="74"/>
      <c r="V52" s="74"/>
      <c r="W52" s="74"/>
      <c r="X52" s="74"/>
    </row>
    <row r="53" spans="1:24" ht="16.5" x14ac:dyDescent="0.2">
      <c r="A53" s="87"/>
      <c r="B53" s="74" t="s">
        <v>529</v>
      </c>
      <c r="C53" s="74" t="s">
        <v>411</v>
      </c>
      <c r="D53" s="74" t="s">
        <v>419</v>
      </c>
      <c r="E53" s="74">
        <v>3</v>
      </c>
      <c r="F53" s="74"/>
      <c r="G53" s="74"/>
      <c r="H53" s="74"/>
      <c r="I53" s="74">
        <f>K53*S53</f>
        <v>145</v>
      </c>
      <c r="J53" s="74"/>
      <c r="K53" s="76">
        <v>58</v>
      </c>
      <c r="L53" s="74"/>
      <c r="M53" s="74"/>
      <c r="N53" s="74"/>
      <c r="O53" s="74"/>
      <c r="P53" s="74"/>
      <c r="Q53" s="74"/>
      <c r="R53" s="74"/>
      <c r="S53" s="74">
        <v>2.5</v>
      </c>
      <c r="T53" s="74"/>
      <c r="U53" s="74"/>
      <c r="V53" s="74"/>
      <c r="W53" s="74"/>
      <c r="X53" s="74"/>
    </row>
    <row r="54" spans="1:24" ht="16.5" x14ac:dyDescent="0.2">
      <c r="A54" s="87"/>
      <c r="B54" s="74" t="s">
        <v>530</v>
      </c>
      <c r="C54" s="74" t="s">
        <v>413</v>
      </c>
      <c r="D54" s="74" t="s">
        <v>419</v>
      </c>
      <c r="E54" s="74">
        <v>8</v>
      </c>
      <c r="F54" s="74"/>
      <c r="G54" s="74">
        <v>259</v>
      </c>
      <c r="H54" s="74"/>
      <c r="I54" s="74"/>
      <c r="J54" s="74">
        <v>2.5</v>
      </c>
      <c r="K54" s="76">
        <f t="shared" ref="K54:K64" si="5">INT(G54/J54)</f>
        <v>103</v>
      </c>
      <c r="L54" s="74"/>
      <c r="M54" s="74">
        <v>4256</v>
      </c>
      <c r="N54" s="74"/>
      <c r="O54" s="74"/>
      <c r="P54" s="74" t="s">
        <v>449</v>
      </c>
      <c r="Q54" s="74"/>
      <c r="R54" s="74"/>
      <c r="S54" s="74"/>
      <c r="T54" s="74"/>
      <c r="U54" s="74"/>
      <c r="V54" s="74"/>
      <c r="W54" s="74"/>
      <c r="X54" s="74"/>
    </row>
    <row r="55" spans="1:24" ht="16.5" x14ac:dyDescent="0.2">
      <c r="A55" s="87"/>
      <c r="B55" s="74" t="s">
        <v>550</v>
      </c>
      <c r="C55" s="74" t="s">
        <v>413</v>
      </c>
      <c r="D55" s="74" t="s">
        <v>419</v>
      </c>
      <c r="E55" s="74">
        <v>8</v>
      </c>
      <c r="F55" s="74"/>
      <c r="G55" s="74">
        <v>53</v>
      </c>
      <c r="H55" s="74"/>
      <c r="I55" s="74"/>
      <c r="J55" s="74">
        <v>2.5</v>
      </c>
      <c r="K55" s="76">
        <f t="shared" si="5"/>
        <v>21</v>
      </c>
      <c r="L55" s="74"/>
      <c r="M55" s="74">
        <v>864</v>
      </c>
      <c r="N55" s="74"/>
      <c r="O55" s="74"/>
      <c r="P55" s="74" t="s">
        <v>449</v>
      </c>
      <c r="Q55" s="74"/>
      <c r="R55" s="74"/>
      <c r="S55" s="74"/>
      <c r="T55" s="74"/>
      <c r="U55" s="74"/>
      <c r="V55" s="74"/>
      <c r="W55" s="74"/>
      <c r="X55" s="74"/>
    </row>
    <row r="56" spans="1:24" ht="16.5" x14ac:dyDescent="0.2">
      <c r="A56" s="87"/>
      <c r="B56" s="74" t="s">
        <v>531</v>
      </c>
      <c r="C56" s="74" t="s">
        <v>411</v>
      </c>
      <c r="D56" s="74" t="s">
        <v>514</v>
      </c>
      <c r="E56" s="74">
        <v>2</v>
      </c>
      <c r="F56" s="74"/>
      <c r="G56" s="74"/>
      <c r="H56" s="74"/>
      <c r="I56" s="74">
        <v>240</v>
      </c>
      <c r="J56" s="74"/>
      <c r="K56" s="76"/>
      <c r="L56" s="74"/>
      <c r="M56" s="74"/>
      <c r="N56" s="74"/>
      <c r="O56" s="74">
        <v>11.1</v>
      </c>
      <c r="P56" s="74"/>
      <c r="Q56" s="74"/>
      <c r="R56" s="74"/>
      <c r="S56" s="74"/>
      <c r="T56" s="74">
        <v>3.9</v>
      </c>
      <c r="U56" s="74"/>
      <c r="V56" s="74"/>
      <c r="W56" s="74"/>
      <c r="X56" s="74"/>
    </row>
    <row r="57" spans="1:24" ht="16.5" x14ac:dyDescent="0.2">
      <c r="A57" s="87"/>
      <c r="B57" s="74" t="s">
        <v>532</v>
      </c>
      <c r="C57" s="74" t="s">
        <v>413</v>
      </c>
      <c r="D57" s="74" t="s">
        <v>514</v>
      </c>
      <c r="E57" s="74">
        <v>6</v>
      </c>
      <c r="F57" s="74"/>
      <c r="G57" s="74">
        <v>1100</v>
      </c>
      <c r="H57" s="74"/>
      <c r="I57" s="74"/>
      <c r="J57" s="74">
        <v>4</v>
      </c>
      <c r="K57" s="76">
        <f t="shared" si="5"/>
        <v>275</v>
      </c>
      <c r="L57" s="74"/>
      <c r="M57" s="74">
        <v>1200</v>
      </c>
      <c r="N57" s="74"/>
      <c r="O57" s="74">
        <v>4.5</v>
      </c>
      <c r="P57" s="74" t="s">
        <v>449</v>
      </c>
      <c r="Q57" s="74"/>
      <c r="R57" s="74"/>
      <c r="S57" s="74"/>
      <c r="T57" s="74"/>
      <c r="U57" s="74"/>
      <c r="V57" s="74"/>
      <c r="W57" s="74"/>
      <c r="X57" s="74"/>
    </row>
    <row r="58" spans="1:24" ht="16.5" x14ac:dyDescent="0.2">
      <c r="A58" s="88"/>
      <c r="B58" s="74" t="s">
        <v>533</v>
      </c>
      <c r="C58" s="74" t="s">
        <v>413</v>
      </c>
      <c r="D58" s="74" t="s">
        <v>514</v>
      </c>
      <c r="E58" s="74">
        <v>3</v>
      </c>
      <c r="F58" s="74"/>
      <c r="G58" s="74">
        <v>160</v>
      </c>
      <c r="H58" s="74">
        <v>64</v>
      </c>
      <c r="I58" s="74"/>
      <c r="J58" s="74">
        <v>1.2</v>
      </c>
      <c r="K58" s="76">
        <f t="shared" si="5"/>
        <v>133</v>
      </c>
      <c r="L58" s="74"/>
      <c r="M58" s="74">
        <v>1000</v>
      </c>
      <c r="N58" s="74"/>
      <c r="O58" s="74"/>
      <c r="P58" s="74"/>
      <c r="Q58" s="74"/>
      <c r="R58" s="74"/>
      <c r="S58" s="74"/>
      <c r="T58" s="74"/>
      <c r="U58" s="74"/>
      <c r="V58" s="74"/>
      <c r="W58" s="74"/>
      <c r="X58" s="74"/>
    </row>
    <row r="59" spans="1:24" ht="16.5" x14ac:dyDescent="0.2">
      <c r="A59" s="89" t="s">
        <v>534</v>
      </c>
      <c r="B59" s="74" t="s">
        <v>535</v>
      </c>
      <c r="C59" s="74" t="s">
        <v>413</v>
      </c>
      <c r="D59" s="74" t="s">
        <v>415</v>
      </c>
      <c r="E59" s="74">
        <v>6</v>
      </c>
      <c r="F59" s="74">
        <v>2</v>
      </c>
      <c r="G59" s="74">
        <v>254</v>
      </c>
      <c r="H59" s="74"/>
      <c r="I59" s="74"/>
      <c r="J59" s="74">
        <v>1.5</v>
      </c>
      <c r="K59" s="76">
        <f t="shared" si="5"/>
        <v>169</v>
      </c>
      <c r="L59" s="74"/>
      <c r="M59" s="74">
        <v>970</v>
      </c>
      <c r="N59" s="74"/>
      <c r="O59" s="74"/>
      <c r="P59" s="74"/>
      <c r="Q59" s="74"/>
      <c r="R59" s="74"/>
      <c r="S59" s="74"/>
      <c r="T59" s="74"/>
      <c r="U59" s="74"/>
      <c r="V59" s="74"/>
      <c r="W59" s="74"/>
      <c r="X59" s="74"/>
    </row>
    <row r="60" spans="1:24" ht="16.5" x14ac:dyDescent="0.2">
      <c r="A60" s="89"/>
      <c r="B60" s="74" t="s">
        <v>536</v>
      </c>
      <c r="C60" s="74" t="s">
        <v>413</v>
      </c>
      <c r="D60" s="74" t="s">
        <v>415</v>
      </c>
      <c r="E60" s="74">
        <v>6</v>
      </c>
      <c r="F60" s="74"/>
      <c r="G60" s="74">
        <v>159</v>
      </c>
      <c r="H60" s="74"/>
      <c r="I60" s="74"/>
      <c r="J60" s="74">
        <v>1.7</v>
      </c>
      <c r="K60" s="76">
        <f t="shared" si="5"/>
        <v>93</v>
      </c>
      <c r="L60" s="74"/>
      <c r="M60" s="74">
        <v>2544</v>
      </c>
      <c r="N60" s="74"/>
      <c r="O60" s="74">
        <v>6.5</v>
      </c>
      <c r="P60" s="74" t="s">
        <v>449</v>
      </c>
      <c r="Q60" s="74"/>
      <c r="R60" s="74"/>
      <c r="S60" s="74"/>
      <c r="T60" s="74"/>
      <c r="U60" s="74"/>
      <c r="V60" s="74"/>
      <c r="W60" s="74"/>
      <c r="X60" s="74"/>
    </row>
    <row r="61" spans="1:24" ht="16.5" x14ac:dyDescent="0.2">
      <c r="A61" s="89"/>
      <c r="B61" s="74" t="s">
        <v>537</v>
      </c>
      <c r="C61" s="74" t="s">
        <v>413</v>
      </c>
      <c r="D61" s="74" t="s">
        <v>417</v>
      </c>
      <c r="E61" s="74">
        <v>3</v>
      </c>
      <c r="F61" s="74"/>
      <c r="G61" s="74">
        <v>258</v>
      </c>
      <c r="H61" s="74"/>
      <c r="I61" s="74"/>
      <c r="J61" s="74">
        <v>1.5</v>
      </c>
      <c r="K61" s="76">
        <f t="shared" si="5"/>
        <v>172</v>
      </c>
      <c r="L61" s="74"/>
      <c r="M61" s="74">
        <v>659</v>
      </c>
      <c r="N61" s="74"/>
      <c r="O61" s="74"/>
      <c r="P61" s="74" t="s">
        <v>453</v>
      </c>
      <c r="Q61" s="74"/>
      <c r="R61" s="74"/>
      <c r="S61" s="74"/>
      <c r="T61" s="74"/>
      <c r="U61" s="74"/>
      <c r="V61" s="74"/>
      <c r="W61" s="74"/>
      <c r="X61" s="74"/>
    </row>
    <row r="62" spans="1:24" ht="16.5" x14ac:dyDescent="0.2">
      <c r="A62" s="89"/>
      <c r="B62" s="74" t="s">
        <v>538</v>
      </c>
      <c r="C62" s="74" t="s">
        <v>413</v>
      </c>
      <c r="D62" s="74" t="s">
        <v>417</v>
      </c>
      <c r="E62" s="74">
        <v>9</v>
      </c>
      <c r="F62" s="74">
        <v>3</v>
      </c>
      <c r="G62" s="74"/>
      <c r="H62" s="74"/>
      <c r="I62" s="74"/>
      <c r="J62" s="74"/>
      <c r="K62" s="76"/>
      <c r="L62" s="74"/>
      <c r="M62" s="74"/>
      <c r="N62" s="74"/>
      <c r="O62" s="74"/>
      <c r="P62" s="74"/>
      <c r="Q62" s="74"/>
      <c r="R62" s="74"/>
      <c r="S62" s="74"/>
      <c r="T62" s="74"/>
      <c r="U62" s="74"/>
      <c r="V62" s="74"/>
      <c r="W62" s="74"/>
      <c r="X62" s="74"/>
    </row>
    <row r="63" spans="1:24" ht="16.5" x14ac:dyDescent="0.2">
      <c r="A63" s="89"/>
      <c r="B63" s="74" t="s">
        <v>539</v>
      </c>
      <c r="C63" s="74" t="s">
        <v>413</v>
      </c>
      <c r="D63" s="74" t="s">
        <v>419</v>
      </c>
      <c r="E63" s="74">
        <v>4</v>
      </c>
      <c r="F63" s="74"/>
      <c r="G63" s="74">
        <v>206</v>
      </c>
      <c r="H63" s="74"/>
      <c r="I63" s="74">
        <v>412</v>
      </c>
      <c r="J63" s="74">
        <v>1.3</v>
      </c>
      <c r="K63" s="76">
        <f t="shared" si="5"/>
        <v>158</v>
      </c>
      <c r="L63" s="74"/>
      <c r="M63" s="74">
        <v>1030</v>
      </c>
      <c r="N63" s="74">
        <v>266</v>
      </c>
      <c r="O63" s="74"/>
      <c r="P63" s="74" t="s">
        <v>453</v>
      </c>
      <c r="Q63" s="74" t="b">
        <v>1</v>
      </c>
      <c r="R63" s="74"/>
      <c r="S63" s="74"/>
      <c r="T63" s="74"/>
      <c r="U63" s="74"/>
      <c r="V63" s="74"/>
      <c r="W63" s="74"/>
      <c r="X63" s="74"/>
    </row>
    <row r="64" spans="1:24" ht="16.5" x14ac:dyDescent="0.2">
      <c r="A64" s="89"/>
      <c r="B64" s="74" t="s">
        <v>540</v>
      </c>
      <c r="C64" s="74" t="s">
        <v>413</v>
      </c>
      <c r="D64" s="74" t="s">
        <v>419</v>
      </c>
      <c r="E64" s="74">
        <v>3</v>
      </c>
      <c r="F64" s="74">
        <v>3</v>
      </c>
      <c r="G64" s="74">
        <v>68</v>
      </c>
      <c r="H64" s="74"/>
      <c r="I64" s="74"/>
      <c r="J64" s="74">
        <v>1.1000000000000001</v>
      </c>
      <c r="K64" s="76">
        <f t="shared" si="5"/>
        <v>61</v>
      </c>
      <c r="L64" s="74"/>
      <c r="M64" s="74">
        <v>68</v>
      </c>
      <c r="N64" s="74">
        <v>150</v>
      </c>
      <c r="O64" s="74"/>
      <c r="P64" s="74" t="s">
        <v>445</v>
      </c>
      <c r="Q64" s="74"/>
      <c r="R64" s="74"/>
      <c r="S64" s="74"/>
      <c r="T64" s="74"/>
      <c r="U64" s="74"/>
      <c r="V64" s="74"/>
      <c r="W64" s="74"/>
      <c r="X64" s="74"/>
    </row>
    <row r="65" spans="1:24" ht="16.5" x14ac:dyDescent="0.2">
      <c r="A65" s="89"/>
      <c r="B65" s="74" t="s">
        <v>541</v>
      </c>
      <c r="C65" s="74" t="s">
        <v>413</v>
      </c>
      <c r="D65" s="74" t="s">
        <v>514</v>
      </c>
      <c r="E65" s="74">
        <v>4</v>
      </c>
      <c r="F65" s="74"/>
      <c r="G65" s="74" t="s">
        <v>553</v>
      </c>
      <c r="H65" s="74"/>
      <c r="I65" s="74">
        <v>159</v>
      </c>
      <c r="J65" s="74">
        <v>1.8</v>
      </c>
      <c r="K65" s="76">
        <v>106</v>
      </c>
      <c r="L65" s="74"/>
      <c r="M65" s="74"/>
      <c r="N65" s="74"/>
      <c r="O65" s="74">
        <v>5</v>
      </c>
      <c r="P65" s="74" t="s">
        <v>445</v>
      </c>
      <c r="Q65" s="74"/>
      <c r="R65" s="74"/>
      <c r="S65" s="74"/>
      <c r="T65" s="74"/>
      <c r="U65" s="74"/>
      <c r="V65" s="74"/>
      <c r="W65" s="74"/>
      <c r="X65" s="74"/>
    </row>
    <row r="66" spans="1:24" ht="15.75" customHeight="1" x14ac:dyDescent="0.2">
      <c r="A66" s="89"/>
      <c r="B66" s="74" t="s">
        <v>542</v>
      </c>
      <c r="C66" s="74" t="s">
        <v>413</v>
      </c>
      <c r="D66" s="74" t="s">
        <v>514</v>
      </c>
      <c r="E66" s="74">
        <v>3</v>
      </c>
      <c r="F66" s="74"/>
      <c r="G66" s="74">
        <v>140</v>
      </c>
      <c r="H66" s="74"/>
      <c r="I66" s="74"/>
      <c r="J66" s="74"/>
      <c r="K66" s="76"/>
      <c r="L66" s="74"/>
      <c r="M66" s="74">
        <v>216</v>
      </c>
      <c r="N66" s="74"/>
      <c r="O66" s="74">
        <v>9</v>
      </c>
      <c r="P66" s="74" t="s">
        <v>453</v>
      </c>
      <c r="Q66" s="74"/>
      <c r="R66" s="74"/>
      <c r="S66" s="74"/>
      <c r="T66" s="74"/>
      <c r="U66" s="74"/>
      <c r="V66" s="74"/>
      <c r="W66" s="74"/>
      <c r="X66" s="74"/>
    </row>
  </sheetData>
  <mergeCells count="8">
    <mergeCell ref="A41:A48"/>
    <mergeCell ref="A49:A58"/>
    <mergeCell ref="A59:A66"/>
    <mergeCell ref="A3:A14"/>
    <mergeCell ref="A15:A20"/>
    <mergeCell ref="A21:A26"/>
    <mergeCell ref="A27:A32"/>
    <mergeCell ref="A33:A40"/>
  </mergeCells>
  <phoneticPr fontId="2" type="noConversion"/>
  <dataValidations count="3">
    <dataValidation type="list" allowBlank="1" showInputMessage="1" showErrorMessage="1" sqref="C3:C66" xr:uid="{00000000-0002-0000-0500-000000000000}">
      <formula1>"兵种卡牌,建筑卡牌,法术卡牌"</formula1>
    </dataValidation>
    <dataValidation type="list" allowBlank="1" showInputMessage="1" showErrorMessage="1" sqref="D3:D66" xr:uid="{00000000-0002-0000-0500-000001000000}">
      <formula1>品质名称</formula1>
    </dataValidation>
    <dataValidation type="list" allowBlank="1" showInputMessage="1" showErrorMessage="1" sqref="P8:P12 P14:P16 P4:P6 P18 P21:P22 P24:P26 P28 P36 P38 P40 P44 P54:P55 P57 P60:P61 P63:P66" xr:uid="{00000000-0002-0000-0500-000002000000}">
      <formula1>移速名称</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45" id="{D78D4511-9FEF-4F5A-82FC-97B91037A984}">
            <xm:f>D3=INDEX!$A$6</xm:f>
            <x14:dxf>
              <fill>
                <patternFill>
                  <bgColor rgb="FFFF66CC"/>
                </patternFill>
              </fill>
            </x14:dxf>
          </x14:cfRule>
          <x14:cfRule type="expression" priority="146" id="{43B4C632-AF2A-470A-8E4A-41E7EFAA7D27}">
            <xm:f>D3=INDEX!$A$5</xm:f>
            <x14:dxf>
              <fill>
                <patternFill>
                  <bgColor rgb="FF7030A0"/>
                </patternFill>
              </fill>
            </x14:dxf>
          </x14:cfRule>
          <x14:cfRule type="expression" priority="147" id="{84CBD533-E227-45E5-B952-812BE769A039}">
            <xm:f>D3=INDEX!$A$4</xm:f>
            <x14:dxf>
              <fill>
                <patternFill>
                  <bgColor rgb="FFFFC000"/>
                </patternFill>
              </fill>
            </x14:dxf>
          </x14:cfRule>
          <x14:cfRule type="expression" priority="148" id="{63DB9777-C675-4E4E-BA14-58E20701BF27}">
            <xm:f>D3=INDEX!$A$3</xm:f>
            <x14:dxf>
              <fill>
                <patternFill>
                  <bgColor rgb="FFD1CEA3"/>
                </patternFill>
              </fill>
            </x14:dxf>
          </x14:cfRule>
          <xm:sqref>D3:D20</xm:sqref>
        </x14:conditionalFormatting>
        <x14:conditionalFormatting xmlns:xm="http://schemas.microsoft.com/office/excel/2006/main">
          <x14:cfRule type="expression" priority="113" id="{3C5FB4F3-C594-47D2-8001-DC4CD2FEAC44}">
            <xm:f>D26=INDEX!$A$6</xm:f>
            <x14:dxf>
              <fill>
                <patternFill>
                  <bgColor rgb="FFFF66CC"/>
                </patternFill>
              </fill>
            </x14:dxf>
          </x14:cfRule>
          <x14:cfRule type="expression" priority="114" id="{8C9B7985-809D-4401-92B2-9C28FFC14059}">
            <xm:f>D26=INDEX!$A$5</xm:f>
            <x14:dxf>
              <fill>
                <patternFill>
                  <bgColor rgb="FF7030A0"/>
                </patternFill>
              </fill>
            </x14:dxf>
          </x14:cfRule>
          <x14:cfRule type="expression" priority="115" id="{07FF219B-9B80-45A5-B0FE-36A7DD2F07B1}">
            <xm:f>D26=INDEX!$A$4</xm:f>
            <x14:dxf>
              <fill>
                <patternFill>
                  <bgColor rgb="FFFFC000"/>
                </patternFill>
              </fill>
            </x14:dxf>
          </x14:cfRule>
          <x14:cfRule type="expression" priority="116" id="{F232AA0D-A822-4A61-A0C0-42C96F8363A0}">
            <xm:f>D26=INDEX!$A$3</xm:f>
            <x14:dxf>
              <fill>
                <patternFill>
                  <bgColor rgb="FFD1CEA3"/>
                </patternFill>
              </fill>
            </x14:dxf>
          </x14:cfRule>
          <xm:sqref>D26</xm:sqref>
        </x14:conditionalFormatting>
        <x14:conditionalFormatting xmlns:xm="http://schemas.microsoft.com/office/excel/2006/main">
          <x14:cfRule type="expression" priority="133" id="{B6A9ED11-BF54-42B3-BDC8-8497B531E963}">
            <xm:f>D21=INDEX!$A$6</xm:f>
            <x14:dxf>
              <fill>
                <patternFill>
                  <bgColor rgb="FFFF66CC"/>
                </patternFill>
              </fill>
            </x14:dxf>
          </x14:cfRule>
          <x14:cfRule type="expression" priority="134" id="{30EEDB7A-FD46-4921-8D20-EBF84EDD08E8}">
            <xm:f>D21=INDEX!$A$5</xm:f>
            <x14:dxf>
              <fill>
                <patternFill>
                  <bgColor rgb="FF7030A0"/>
                </patternFill>
              </fill>
            </x14:dxf>
          </x14:cfRule>
          <x14:cfRule type="expression" priority="135" id="{16917A25-294F-436A-B6B2-FB6024E182C5}">
            <xm:f>D21=INDEX!$A$4</xm:f>
            <x14:dxf>
              <fill>
                <patternFill>
                  <bgColor rgb="FFFFC000"/>
                </patternFill>
              </fill>
            </x14:dxf>
          </x14:cfRule>
          <x14:cfRule type="expression" priority="136" id="{C627A2BF-9F05-4B7F-9D8F-2356BD880F4D}">
            <xm:f>D21=INDEX!$A$3</xm:f>
            <x14:dxf>
              <fill>
                <patternFill>
                  <bgColor rgb="FFD1CEA3"/>
                </patternFill>
              </fill>
            </x14:dxf>
          </x14:cfRule>
          <xm:sqref>D21</xm:sqref>
        </x14:conditionalFormatting>
        <x14:conditionalFormatting xmlns:xm="http://schemas.microsoft.com/office/excel/2006/main">
          <x14:cfRule type="expression" priority="129" id="{51699504-1B82-4448-9E97-25C1AB0ADD54}">
            <xm:f>D22=INDEX!$A$6</xm:f>
            <x14:dxf>
              <fill>
                <patternFill>
                  <bgColor rgb="FFFF66CC"/>
                </patternFill>
              </fill>
            </x14:dxf>
          </x14:cfRule>
          <x14:cfRule type="expression" priority="130" id="{921010D4-2D67-4867-88DC-3F1F0C275EDF}">
            <xm:f>D22=INDEX!$A$5</xm:f>
            <x14:dxf>
              <fill>
                <patternFill>
                  <bgColor rgb="FF7030A0"/>
                </patternFill>
              </fill>
            </x14:dxf>
          </x14:cfRule>
          <x14:cfRule type="expression" priority="131" id="{D4F83D20-268C-4E38-8AA7-E748D08BD276}">
            <xm:f>D22=INDEX!$A$4</xm:f>
            <x14:dxf>
              <fill>
                <patternFill>
                  <bgColor rgb="FFFFC000"/>
                </patternFill>
              </fill>
            </x14:dxf>
          </x14:cfRule>
          <x14:cfRule type="expression" priority="132" id="{1B66A97A-D653-400B-AE4C-7430DA1B45FE}">
            <xm:f>D22=INDEX!$A$3</xm:f>
            <x14:dxf>
              <fill>
                <patternFill>
                  <bgColor rgb="FFD1CEA3"/>
                </patternFill>
              </fill>
            </x14:dxf>
          </x14:cfRule>
          <xm:sqref>D22</xm:sqref>
        </x14:conditionalFormatting>
        <x14:conditionalFormatting xmlns:xm="http://schemas.microsoft.com/office/excel/2006/main">
          <x14:cfRule type="expression" priority="125" id="{FAB55E22-406E-4B09-B93C-D3CECD39C535}">
            <xm:f>D23=INDEX!$A$6</xm:f>
            <x14:dxf>
              <fill>
                <patternFill>
                  <bgColor rgb="FFFF66CC"/>
                </patternFill>
              </fill>
            </x14:dxf>
          </x14:cfRule>
          <x14:cfRule type="expression" priority="126" id="{031359F4-4CE7-45D1-A1F3-B3F2BF9AFF07}">
            <xm:f>D23=INDEX!$A$5</xm:f>
            <x14:dxf>
              <fill>
                <patternFill>
                  <bgColor rgb="FF7030A0"/>
                </patternFill>
              </fill>
            </x14:dxf>
          </x14:cfRule>
          <x14:cfRule type="expression" priority="127" id="{B3010EE3-5348-4F6D-96EB-D4F7DCA496E6}">
            <xm:f>D23=INDEX!$A$4</xm:f>
            <x14:dxf>
              <fill>
                <patternFill>
                  <bgColor rgb="FFFFC000"/>
                </patternFill>
              </fill>
            </x14:dxf>
          </x14:cfRule>
          <x14:cfRule type="expression" priority="128" id="{5652ECAC-3660-4AB2-9FA1-610B08C873D8}">
            <xm:f>D23=INDEX!$A$3</xm:f>
            <x14:dxf>
              <fill>
                <patternFill>
                  <bgColor rgb="FFD1CEA3"/>
                </patternFill>
              </fill>
            </x14:dxf>
          </x14:cfRule>
          <xm:sqref>D23</xm:sqref>
        </x14:conditionalFormatting>
        <x14:conditionalFormatting xmlns:xm="http://schemas.microsoft.com/office/excel/2006/main">
          <x14:cfRule type="expression" priority="121" id="{C58D6FE6-1D20-471A-953A-1DB7D956355C}">
            <xm:f>D24=INDEX!$A$6</xm:f>
            <x14:dxf>
              <fill>
                <patternFill>
                  <bgColor rgb="FFFF66CC"/>
                </patternFill>
              </fill>
            </x14:dxf>
          </x14:cfRule>
          <x14:cfRule type="expression" priority="122" id="{8B2E4E6C-21DA-476D-8B7C-86411F39B0D4}">
            <xm:f>D24=INDEX!$A$5</xm:f>
            <x14:dxf>
              <fill>
                <patternFill>
                  <bgColor rgb="FF7030A0"/>
                </patternFill>
              </fill>
            </x14:dxf>
          </x14:cfRule>
          <x14:cfRule type="expression" priority="123" id="{AA6D98EF-589F-4DF4-8FD7-E64B4E68EF29}">
            <xm:f>D24=INDEX!$A$4</xm:f>
            <x14:dxf>
              <fill>
                <patternFill>
                  <bgColor rgb="FFFFC000"/>
                </patternFill>
              </fill>
            </x14:dxf>
          </x14:cfRule>
          <x14:cfRule type="expression" priority="124" id="{1EB9489D-2CDC-4507-90F5-9C32281873B2}">
            <xm:f>D24=INDEX!$A$3</xm:f>
            <x14:dxf>
              <fill>
                <patternFill>
                  <bgColor rgb="FFD1CEA3"/>
                </patternFill>
              </fill>
            </x14:dxf>
          </x14:cfRule>
          <xm:sqref>D24</xm:sqref>
        </x14:conditionalFormatting>
        <x14:conditionalFormatting xmlns:xm="http://schemas.microsoft.com/office/excel/2006/main">
          <x14:cfRule type="expression" priority="117" id="{0C232E76-FE74-4BD7-A9EA-EDB69F69F355}">
            <xm:f>D25=INDEX!$A$6</xm:f>
            <x14:dxf>
              <fill>
                <patternFill>
                  <bgColor rgb="FFFF66CC"/>
                </patternFill>
              </fill>
            </x14:dxf>
          </x14:cfRule>
          <x14:cfRule type="expression" priority="118" id="{4E7F54EC-8DC6-4737-A2BD-121BC784D103}">
            <xm:f>D25=INDEX!$A$5</xm:f>
            <x14:dxf>
              <fill>
                <patternFill>
                  <bgColor rgb="FF7030A0"/>
                </patternFill>
              </fill>
            </x14:dxf>
          </x14:cfRule>
          <x14:cfRule type="expression" priority="119" id="{7CF625DC-1534-4E1C-94B1-B305354972F9}">
            <xm:f>D25=INDEX!$A$4</xm:f>
            <x14:dxf>
              <fill>
                <patternFill>
                  <bgColor rgb="FFFFC000"/>
                </patternFill>
              </fill>
            </x14:dxf>
          </x14:cfRule>
          <x14:cfRule type="expression" priority="120" id="{1B86EBF2-566C-42BB-A75B-2BBFCA93143A}">
            <xm:f>D25=INDEX!$A$3</xm:f>
            <x14:dxf>
              <fill>
                <patternFill>
                  <bgColor rgb="FFD1CEA3"/>
                </patternFill>
              </fill>
            </x14:dxf>
          </x14:cfRule>
          <xm:sqref>D25</xm:sqref>
        </x14:conditionalFormatting>
        <x14:conditionalFormatting xmlns:xm="http://schemas.microsoft.com/office/excel/2006/main">
          <x14:cfRule type="expression" priority="89" id="{DF1410ED-2865-4AA3-A38B-C0457EFB3885}">
            <xm:f>D32=INDEX!$A$6</xm:f>
            <x14:dxf>
              <fill>
                <patternFill>
                  <bgColor rgb="FFFF66CC"/>
                </patternFill>
              </fill>
            </x14:dxf>
          </x14:cfRule>
          <x14:cfRule type="expression" priority="90" id="{DE3B3F1B-B9E7-4620-89C5-E9A3A35909BD}">
            <xm:f>D32=INDEX!$A$5</xm:f>
            <x14:dxf>
              <fill>
                <patternFill>
                  <bgColor rgb="FF7030A0"/>
                </patternFill>
              </fill>
            </x14:dxf>
          </x14:cfRule>
          <x14:cfRule type="expression" priority="91" id="{3E58DBC2-E7D6-4C44-B288-0E67B6B453DC}">
            <xm:f>D32=INDEX!$A$4</xm:f>
            <x14:dxf>
              <fill>
                <patternFill>
                  <bgColor rgb="FFFFC000"/>
                </patternFill>
              </fill>
            </x14:dxf>
          </x14:cfRule>
          <x14:cfRule type="expression" priority="92" id="{B22FBD9E-A53F-45A3-BF7A-8EF822B466EF}">
            <xm:f>D32=INDEX!$A$3</xm:f>
            <x14:dxf>
              <fill>
                <patternFill>
                  <bgColor rgb="FFD1CEA3"/>
                </patternFill>
              </fill>
            </x14:dxf>
          </x14:cfRule>
          <xm:sqref>D32</xm:sqref>
        </x14:conditionalFormatting>
        <x14:conditionalFormatting xmlns:xm="http://schemas.microsoft.com/office/excel/2006/main">
          <x14:cfRule type="expression" priority="109" id="{5360CBC1-2048-4D75-BD97-BD4D00AE9926}">
            <xm:f>D27=INDEX!$A$6</xm:f>
            <x14:dxf>
              <fill>
                <patternFill>
                  <bgColor rgb="FFFF66CC"/>
                </patternFill>
              </fill>
            </x14:dxf>
          </x14:cfRule>
          <x14:cfRule type="expression" priority="110" id="{3DEFB732-70ED-4F2C-9C4F-BF328B0531A1}">
            <xm:f>D27=INDEX!$A$5</xm:f>
            <x14:dxf>
              <fill>
                <patternFill>
                  <bgColor rgb="FF7030A0"/>
                </patternFill>
              </fill>
            </x14:dxf>
          </x14:cfRule>
          <x14:cfRule type="expression" priority="111" id="{5278E7F1-FB78-4993-BB67-67F3C9C75466}">
            <xm:f>D27=INDEX!$A$4</xm:f>
            <x14:dxf>
              <fill>
                <patternFill>
                  <bgColor rgb="FFFFC000"/>
                </patternFill>
              </fill>
            </x14:dxf>
          </x14:cfRule>
          <x14:cfRule type="expression" priority="112" id="{5AA9AAAC-9A27-4EE2-90AB-9662A919B187}">
            <xm:f>D27=INDEX!$A$3</xm:f>
            <x14:dxf>
              <fill>
                <patternFill>
                  <bgColor rgb="FFD1CEA3"/>
                </patternFill>
              </fill>
            </x14:dxf>
          </x14:cfRule>
          <xm:sqref>D27</xm:sqref>
        </x14:conditionalFormatting>
        <x14:conditionalFormatting xmlns:xm="http://schemas.microsoft.com/office/excel/2006/main">
          <x14:cfRule type="expression" priority="105" id="{8296B493-548B-46C0-A6D4-07B39EEDF9EC}">
            <xm:f>D28=INDEX!$A$6</xm:f>
            <x14:dxf>
              <fill>
                <patternFill>
                  <bgColor rgb="FFFF66CC"/>
                </patternFill>
              </fill>
            </x14:dxf>
          </x14:cfRule>
          <x14:cfRule type="expression" priority="106" id="{2064D593-878B-4308-9B4F-FFA79F8F8F9C}">
            <xm:f>D28=INDEX!$A$5</xm:f>
            <x14:dxf>
              <fill>
                <patternFill>
                  <bgColor rgb="FF7030A0"/>
                </patternFill>
              </fill>
            </x14:dxf>
          </x14:cfRule>
          <x14:cfRule type="expression" priority="107" id="{E711AE95-0A65-4751-AEB2-DE348B0EA00B}">
            <xm:f>D28=INDEX!$A$4</xm:f>
            <x14:dxf>
              <fill>
                <patternFill>
                  <bgColor rgb="FFFFC000"/>
                </patternFill>
              </fill>
            </x14:dxf>
          </x14:cfRule>
          <x14:cfRule type="expression" priority="108" id="{AFD28845-3BD6-4EF8-8DA8-069A4EB96049}">
            <xm:f>D28=INDEX!$A$3</xm:f>
            <x14:dxf>
              <fill>
                <patternFill>
                  <bgColor rgb="FFD1CEA3"/>
                </patternFill>
              </fill>
            </x14:dxf>
          </x14:cfRule>
          <xm:sqref>D28</xm:sqref>
        </x14:conditionalFormatting>
        <x14:conditionalFormatting xmlns:xm="http://schemas.microsoft.com/office/excel/2006/main">
          <x14:cfRule type="expression" priority="101" id="{3E69228C-2D30-45E0-9F67-98143565F448}">
            <xm:f>D29=INDEX!$A$6</xm:f>
            <x14:dxf>
              <fill>
                <patternFill>
                  <bgColor rgb="FFFF66CC"/>
                </patternFill>
              </fill>
            </x14:dxf>
          </x14:cfRule>
          <x14:cfRule type="expression" priority="102" id="{52FB0D44-005A-4E98-8524-9F1EAB1BC139}">
            <xm:f>D29=INDEX!$A$5</xm:f>
            <x14:dxf>
              <fill>
                <patternFill>
                  <bgColor rgb="FF7030A0"/>
                </patternFill>
              </fill>
            </x14:dxf>
          </x14:cfRule>
          <x14:cfRule type="expression" priority="103" id="{13215597-A5FA-4E95-9C5C-BF1391556183}">
            <xm:f>D29=INDEX!$A$4</xm:f>
            <x14:dxf>
              <fill>
                <patternFill>
                  <bgColor rgb="FFFFC000"/>
                </patternFill>
              </fill>
            </x14:dxf>
          </x14:cfRule>
          <x14:cfRule type="expression" priority="104" id="{E4057912-B4FC-4DE1-8FDE-73412E72DCB1}">
            <xm:f>D29=INDEX!$A$3</xm:f>
            <x14:dxf>
              <fill>
                <patternFill>
                  <bgColor rgb="FFD1CEA3"/>
                </patternFill>
              </fill>
            </x14:dxf>
          </x14:cfRule>
          <xm:sqref>D29</xm:sqref>
        </x14:conditionalFormatting>
        <x14:conditionalFormatting xmlns:xm="http://schemas.microsoft.com/office/excel/2006/main">
          <x14:cfRule type="expression" priority="97" id="{01F84A43-48F8-4984-9490-EEA081304AE2}">
            <xm:f>D30=INDEX!$A$6</xm:f>
            <x14:dxf>
              <fill>
                <patternFill>
                  <bgColor rgb="FFFF66CC"/>
                </patternFill>
              </fill>
            </x14:dxf>
          </x14:cfRule>
          <x14:cfRule type="expression" priority="98" id="{FC9D00FA-CD04-46DD-A194-275316AD3C4F}">
            <xm:f>D30=INDEX!$A$5</xm:f>
            <x14:dxf>
              <fill>
                <patternFill>
                  <bgColor rgb="FF7030A0"/>
                </patternFill>
              </fill>
            </x14:dxf>
          </x14:cfRule>
          <x14:cfRule type="expression" priority="99" id="{5759F3C7-FE1C-43D9-B47A-316026358130}">
            <xm:f>D30=INDEX!$A$4</xm:f>
            <x14:dxf>
              <fill>
                <patternFill>
                  <bgColor rgb="FFFFC000"/>
                </patternFill>
              </fill>
            </x14:dxf>
          </x14:cfRule>
          <x14:cfRule type="expression" priority="100" id="{9EBA6957-7EB1-4565-B85C-1B60F6A4F871}">
            <xm:f>D30=INDEX!$A$3</xm:f>
            <x14:dxf>
              <fill>
                <patternFill>
                  <bgColor rgb="FFD1CEA3"/>
                </patternFill>
              </fill>
            </x14:dxf>
          </x14:cfRule>
          <xm:sqref>D30</xm:sqref>
        </x14:conditionalFormatting>
        <x14:conditionalFormatting xmlns:xm="http://schemas.microsoft.com/office/excel/2006/main">
          <x14:cfRule type="expression" priority="93" id="{FD0B9BF0-3F0B-46D8-84E5-7A8F4A56B39A}">
            <xm:f>D31=INDEX!$A$6</xm:f>
            <x14:dxf>
              <fill>
                <patternFill>
                  <bgColor rgb="FFFF66CC"/>
                </patternFill>
              </fill>
            </x14:dxf>
          </x14:cfRule>
          <x14:cfRule type="expression" priority="94" id="{136E8199-486D-4183-85A7-703CA3E58A39}">
            <xm:f>D31=INDEX!$A$5</xm:f>
            <x14:dxf>
              <fill>
                <patternFill>
                  <bgColor rgb="FF7030A0"/>
                </patternFill>
              </fill>
            </x14:dxf>
          </x14:cfRule>
          <x14:cfRule type="expression" priority="95" id="{3BEAF5CE-08AC-43C4-95E9-D2DE48224C5C}">
            <xm:f>D31=INDEX!$A$4</xm:f>
            <x14:dxf>
              <fill>
                <patternFill>
                  <bgColor rgb="FFFFC000"/>
                </patternFill>
              </fill>
            </x14:dxf>
          </x14:cfRule>
          <x14:cfRule type="expression" priority="96" id="{621D21EF-81EB-4AD1-BE0D-B7CC8871349A}">
            <xm:f>D31=INDEX!$A$3</xm:f>
            <x14:dxf>
              <fill>
                <patternFill>
                  <bgColor rgb="FFD1CEA3"/>
                </patternFill>
              </fill>
            </x14:dxf>
          </x14:cfRule>
          <xm:sqref>D31</xm:sqref>
        </x14:conditionalFormatting>
        <x14:conditionalFormatting xmlns:xm="http://schemas.microsoft.com/office/excel/2006/main">
          <x14:cfRule type="expression" priority="85" id="{B8F9163D-394A-44F8-85F1-FB81B9532B8C}">
            <xm:f>D33=INDEX!$A$6</xm:f>
            <x14:dxf>
              <fill>
                <patternFill>
                  <bgColor rgb="FFFF66CC"/>
                </patternFill>
              </fill>
            </x14:dxf>
          </x14:cfRule>
          <x14:cfRule type="expression" priority="86" id="{28FE168B-792D-412B-826B-9DA57B3FF1B2}">
            <xm:f>D33=INDEX!$A$5</xm:f>
            <x14:dxf>
              <fill>
                <patternFill>
                  <bgColor rgb="FF7030A0"/>
                </patternFill>
              </fill>
            </x14:dxf>
          </x14:cfRule>
          <x14:cfRule type="expression" priority="87" id="{434C0843-84E8-4ACD-95E7-4BF4B43F15B5}">
            <xm:f>D33=INDEX!$A$4</xm:f>
            <x14:dxf>
              <fill>
                <patternFill>
                  <bgColor rgb="FFFFC000"/>
                </patternFill>
              </fill>
            </x14:dxf>
          </x14:cfRule>
          <x14:cfRule type="expression" priority="88" id="{67B94964-F9E3-40E7-B3A2-359A91C49019}">
            <xm:f>D33=INDEX!$A$3</xm:f>
            <x14:dxf>
              <fill>
                <patternFill>
                  <bgColor rgb="FFD1CEA3"/>
                </patternFill>
              </fill>
            </x14:dxf>
          </x14:cfRule>
          <xm:sqref>D33</xm:sqref>
        </x14:conditionalFormatting>
        <x14:conditionalFormatting xmlns:xm="http://schemas.microsoft.com/office/excel/2006/main">
          <x14:cfRule type="expression" priority="81" id="{7BC6D33A-0D57-4161-BF5E-B093B0D40D24}">
            <xm:f>D34=INDEX!$A$6</xm:f>
            <x14:dxf>
              <fill>
                <patternFill>
                  <bgColor rgb="FFFF66CC"/>
                </patternFill>
              </fill>
            </x14:dxf>
          </x14:cfRule>
          <x14:cfRule type="expression" priority="82" id="{467F658B-5A9B-4ADB-B515-8E2B128CE6F8}">
            <xm:f>D34=INDEX!$A$5</xm:f>
            <x14:dxf>
              <fill>
                <patternFill>
                  <bgColor rgb="FF7030A0"/>
                </patternFill>
              </fill>
            </x14:dxf>
          </x14:cfRule>
          <x14:cfRule type="expression" priority="83" id="{3FE3DD53-108E-49A0-8EC8-0589C36505E2}">
            <xm:f>D34=INDEX!$A$4</xm:f>
            <x14:dxf>
              <fill>
                <patternFill>
                  <bgColor rgb="FFFFC000"/>
                </patternFill>
              </fill>
            </x14:dxf>
          </x14:cfRule>
          <x14:cfRule type="expression" priority="84" id="{FBA888C3-E9DF-4435-9CDA-F6716C5721EA}">
            <xm:f>D34=INDEX!$A$3</xm:f>
            <x14:dxf>
              <fill>
                <patternFill>
                  <bgColor rgb="FFD1CEA3"/>
                </patternFill>
              </fill>
            </x14:dxf>
          </x14:cfRule>
          <xm:sqref>D34</xm:sqref>
        </x14:conditionalFormatting>
        <x14:conditionalFormatting xmlns:xm="http://schemas.microsoft.com/office/excel/2006/main">
          <x14:cfRule type="expression" priority="77" id="{E40A7441-EBFF-4B09-A5D5-033BDBB16E7D}">
            <xm:f>D35=INDEX!$A$6</xm:f>
            <x14:dxf>
              <fill>
                <patternFill>
                  <bgColor rgb="FFFF66CC"/>
                </patternFill>
              </fill>
            </x14:dxf>
          </x14:cfRule>
          <x14:cfRule type="expression" priority="78" id="{CFEF755A-8224-4C6E-BEF5-1B9CE282836F}">
            <xm:f>D35=INDEX!$A$5</xm:f>
            <x14:dxf>
              <fill>
                <patternFill>
                  <bgColor rgb="FF7030A0"/>
                </patternFill>
              </fill>
            </x14:dxf>
          </x14:cfRule>
          <x14:cfRule type="expression" priority="79" id="{34AEF4A0-65EE-41CE-BFFB-D683574738A5}">
            <xm:f>D35=INDEX!$A$4</xm:f>
            <x14:dxf>
              <fill>
                <patternFill>
                  <bgColor rgb="FFFFC000"/>
                </patternFill>
              </fill>
            </x14:dxf>
          </x14:cfRule>
          <x14:cfRule type="expression" priority="80" id="{15498D9A-5587-4926-B5CC-8A1896CFF6EA}">
            <xm:f>D35=INDEX!$A$3</xm:f>
            <x14:dxf>
              <fill>
                <patternFill>
                  <bgColor rgb="FFD1CEA3"/>
                </patternFill>
              </fill>
            </x14:dxf>
          </x14:cfRule>
          <xm:sqref>D35</xm:sqref>
        </x14:conditionalFormatting>
        <x14:conditionalFormatting xmlns:xm="http://schemas.microsoft.com/office/excel/2006/main">
          <x14:cfRule type="expression" priority="73" id="{FB964308-151B-4792-999F-676ECDF804E1}">
            <xm:f>D36=INDEX!$A$6</xm:f>
            <x14:dxf>
              <fill>
                <patternFill>
                  <bgColor rgb="FFFF66CC"/>
                </patternFill>
              </fill>
            </x14:dxf>
          </x14:cfRule>
          <x14:cfRule type="expression" priority="74" id="{6D1501EF-FA1A-437F-BA53-8ECF820C0A1D}">
            <xm:f>D36=INDEX!$A$5</xm:f>
            <x14:dxf>
              <fill>
                <patternFill>
                  <bgColor rgb="FF7030A0"/>
                </patternFill>
              </fill>
            </x14:dxf>
          </x14:cfRule>
          <x14:cfRule type="expression" priority="75" id="{53A40BE6-497E-4482-AB7B-8DED3E43D415}">
            <xm:f>D36=INDEX!$A$4</xm:f>
            <x14:dxf>
              <fill>
                <patternFill>
                  <bgColor rgb="FFFFC000"/>
                </patternFill>
              </fill>
            </x14:dxf>
          </x14:cfRule>
          <x14:cfRule type="expression" priority="76" id="{EB795866-E252-41FC-A92F-6F217C5ADFCE}">
            <xm:f>D36=INDEX!$A$3</xm:f>
            <x14:dxf>
              <fill>
                <patternFill>
                  <bgColor rgb="FFD1CEA3"/>
                </patternFill>
              </fill>
            </x14:dxf>
          </x14:cfRule>
          <xm:sqref>D36</xm:sqref>
        </x14:conditionalFormatting>
        <x14:conditionalFormatting xmlns:xm="http://schemas.microsoft.com/office/excel/2006/main">
          <x14:cfRule type="expression" priority="69" id="{9E56AAC1-74CB-4F58-9B76-5300589AC159}">
            <xm:f>D37=INDEX!$A$6</xm:f>
            <x14:dxf>
              <fill>
                <patternFill>
                  <bgColor rgb="FFFF66CC"/>
                </patternFill>
              </fill>
            </x14:dxf>
          </x14:cfRule>
          <x14:cfRule type="expression" priority="70" id="{BB0E3CB8-4A63-4D9D-9A9D-52A8EB166BF1}">
            <xm:f>D37=INDEX!$A$5</xm:f>
            <x14:dxf>
              <fill>
                <patternFill>
                  <bgColor rgb="FF7030A0"/>
                </patternFill>
              </fill>
            </x14:dxf>
          </x14:cfRule>
          <x14:cfRule type="expression" priority="71" id="{71FF428D-A34D-44E0-85A2-1B47A7ECB467}">
            <xm:f>D37=INDEX!$A$4</xm:f>
            <x14:dxf>
              <fill>
                <patternFill>
                  <bgColor rgb="FFFFC000"/>
                </patternFill>
              </fill>
            </x14:dxf>
          </x14:cfRule>
          <x14:cfRule type="expression" priority="72" id="{2F773F7E-A9BD-4478-B6B7-FA8EA5407723}">
            <xm:f>D37=INDEX!$A$3</xm:f>
            <x14:dxf>
              <fill>
                <patternFill>
                  <bgColor rgb="FFD1CEA3"/>
                </patternFill>
              </fill>
            </x14:dxf>
          </x14:cfRule>
          <xm:sqref>D37:D40</xm:sqref>
        </x14:conditionalFormatting>
        <x14:conditionalFormatting xmlns:xm="http://schemas.microsoft.com/office/excel/2006/main">
          <x14:cfRule type="expression" priority="65" id="{086520CB-7AC6-4417-AA30-56159C36C45B}">
            <xm:f>D41=INDEX!$A$6</xm:f>
            <x14:dxf>
              <fill>
                <patternFill>
                  <bgColor rgb="FFFF66CC"/>
                </patternFill>
              </fill>
            </x14:dxf>
          </x14:cfRule>
          <x14:cfRule type="expression" priority="66" id="{C2A5E8B1-8DA1-4C6D-A59C-508D5D3061A5}">
            <xm:f>D41=INDEX!$A$5</xm:f>
            <x14:dxf>
              <fill>
                <patternFill>
                  <bgColor rgb="FF7030A0"/>
                </patternFill>
              </fill>
            </x14:dxf>
          </x14:cfRule>
          <x14:cfRule type="expression" priority="67" id="{5380B81D-9EA7-48CD-BBA9-A0E63BF051C9}">
            <xm:f>D41=INDEX!$A$4</xm:f>
            <x14:dxf>
              <fill>
                <patternFill>
                  <bgColor rgb="FFFFC000"/>
                </patternFill>
              </fill>
            </x14:dxf>
          </x14:cfRule>
          <x14:cfRule type="expression" priority="68" id="{972A4242-3DB1-42B1-91C9-465522F4F6FC}">
            <xm:f>D41=INDEX!$A$3</xm:f>
            <x14:dxf>
              <fill>
                <patternFill>
                  <bgColor rgb="FFD1CEA3"/>
                </patternFill>
              </fill>
            </x14:dxf>
          </x14:cfRule>
          <xm:sqref>D41</xm:sqref>
        </x14:conditionalFormatting>
        <x14:conditionalFormatting xmlns:xm="http://schemas.microsoft.com/office/excel/2006/main">
          <x14:cfRule type="expression" priority="61" id="{F2117631-AE61-4F62-B99E-CDF40871C61F}">
            <xm:f>D42=INDEX!$A$6</xm:f>
            <x14:dxf>
              <fill>
                <patternFill>
                  <bgColor rgb="FFFF66CC"/>
                </patternFill>
              </fill>
            </x14:dxf>
          </x14:cfRule>
          <x14:cfRule type="expression" priority="62" id="{4634641F-1C6E-4098-AC9A-792420A16DAC}">
            <xm:f>D42=INDEX!$A$5</xm:f>
            <x14:dxf>
              <fill>
                <patternFill>
                  <bgColor rgb="FF7030A0"/>
                </patternFill>
              </fill>
            </x14:dxf>
          </x14:cfRule>
          <x14:cfRule type="expression" priority="63" id="{F0E601BA-DBEE-47FF-A548-C0FD0061C2A3}">
            <xm:f>D42=INDEX!$A$4</xm:f>
            <x14:dxf>
              <fill>
                <patternFill>
                  <bgColor rgb="FFFFC000"/>
                </patternFill>
              </fill>
            </x14:dxf>
          </x14:cfRule>
          <x14:cfRule type="expression" priority="64" id="{C609772F-4BC4-446D-BE5B-516C3EE1559C}">
            <xm:f>D42=INDEX!$A$3</xm:f>
            <x14:dxf>
              <fill>
                <patternFill>
                  <bgColor rgb="FFD1CEA3"/>
                </patternFill>
              </fill>
            </x14:dxf>
          </x14:cfRule>
          <xm:sqref>D42</xm:sqref>
        </x14:conditionalFormatting>
        <x14:conditionalFormatting xmlns:xm="http://schemas.microsoft.com/office/excel/2006/main">
          <x14:cfRule type="expression" priority="57" id="{FA3F7B0F-DC20-4C83-BF16-574764ECCBC9}">
            <xm:f>D43=INDEX!$A$6</xm:f>
            <x14:dxf>
              <fill>
                <patternFill>
                  <bgColor rgb="FFFF66CC"/>
                </patternFill>
              </fill>
            </x14:dxf>
          </x14:cfRule>
          <x14:cfRule type="expression" priority="58" id="{FE4753AE-C5F4-4BFC-AB23-843E1C791363}">
            <xm:f>D43=INDEX!$A$5</xm:f>
            <x14:dxf>
              <fill>
                <patternFill>
                  <bgColor rgb="FF7030A0"/>
                </patternFill>
              </fill>
            </x14:dxf>
          </x14:cfRule>
          <x14:cfRule type="expression" priority="59" id="{4881CD94-12B4-478E-9F6E-D0B9703A33A9}">
            <xm:f>D43=INDEX!$A$4</xm:f>
            <x14:dxf>
              <fill>
                <patternFill>
                  <bgColor rgb="FFFFC000"/>
                </patternFill>
              </fill>
            </x14:dxf>
          </x14:cfRule>
          <x14:cfRule type="expression" priority="60" id="{49F84268-302E-463D-B8CA-EF881210B21C}">
            <xm:f>D43=INDEX!$A$3</xm:f>
            <x14:dxf>
              <fill>
                <patternFill>
                  <bgColor rgb="FFD1CEA3"/>
                </patternFill>
              </fill>
            </x14:dxf>
          </x14:cfRule>
          <xm:sqref>D43</xm:sqref>
        </x14:conditionalFormatting>
        <x14:conditionalFormatting xmlns:xm="http://schemas.microsoft.com/office/excel/2006/main">
          <x14:cfRule type="expression" priority="53" id="{89AB8C0B-8B21-4178-B712-413308C23E08}">
            <xm:f>D44=INDEX!$A$6</xm:f>
            <x14:dxf>
              <fill>
                <patternFill>
                  <bgColor rgb="FFFF66CC"/>
                </patternFill>
              </fill>
            </x14:dxf>
          </x14:cfRule>
          <x14:cfRule type="expression" priority="54" id="{7D798F04-C356-4AEE-B4C4-618CC681C150}">
            <xm:f>D44=INDEX!$A$5</xm:f>
            <x14:dxf>
              <fill>
                <patternFill>
                  <bgColor rgb="FF7030A0"/>
                </patternFill>
              </fill>
            </x14:dxf>
          </x14:cfRule>
          <x14:cfRule type="expression" priority="55" id="{21428DB7-D58C-4435-9247-8E3482A596BB}">
            <xm:f>D44=INDEX!$A$4</xm:f>
            <x14:dxf>
              <fill>
                <patternFill>
                  <bgColor rgb="FFFFC000"/>
                </patternFill>
              </fill>
            </x14:dxf>
          </x14:cfRule>
          <x14:cfRule type="expression" priority="56" id="{4C7FE964-546E-4FF1-AEB6-7D2F8F6329EE}">
            <xm:f>D44=INDEX!$A$3</xm:f>
            <x14:dxf>
              <fill>
                <patternFill>
                  <bgColor rgb="FFD1CEA3"/>
                </patternFill>
              </fill>
            </x14:dxf>
          </x14:cfRule>
          <xm:sqref>D44</xm:sqref>
        </x14:conditionalFormatting>
        <x14:conditionalFormatting xmlns:xm="http://schemas.microsoft.com/office/excel/2006/main">
          <x14:cfRule type="expression" priority="49" id="{8F8453D0-77D0-431D-B839-55A27A1FAF11}">
            <xm:f>D45=INDEX!$A$6</xm:f>
            <x14:dxf>
              <fill>
                <patternFill>
                  <bgColor rgb="FFFF66CC"/>
                </patternFill>
              </fill>
            </x14:dxf>
          </x14:cfRule>
          <x14:cfRule type="expression" priority="50" id="{2F5AECB9-0560-49BB-B6A0-BFD8E3BFA2B2}">
            <xm:f>D45=INDEX!$A$5</xm:f>
            <x14:dxf>
              <fill>
                <patternFill>
                  <bgColor rgb="FF7030A0"/>
                </patternFill>
              </fill>
            </x14:dxf>
          </x14:cfRule>
          <x14:cfRule type="expression" priority="51" id="{4D0E5407-F3BC-49A5-AC43-69D87902DC6D}">
            <xm:f>D45=INDEX!$A$4</xm:f>
            <x14:dxf>
              <fill>
                <patternFill>
                  <bgColor rgb="FFFFC000"/>
                </patternFill>
              </fill>
            </x14:dxf>
          </x14:cfRule>
          <x14:cfRule type="expression" priority="52" id="{E2A3E00B-4716-4FEF-B833-A66F6E185568}">
            <xm:f>D45=INDEX!$A$3</xm:f>
            <x14:dxf>
              <fill>
                <patternFill>
                  <bgColor rgb="FFD1CEA3"/>
                </patternFill>
              </fill>
            </x14:dxf>
          </x14:cfRule>
          <xm:sqref>D45:D48</xm:sqref>
        </x14:conditionalFormatting>
        <x14:conditionalFormatting xmlns:xm="http://schemas.microsoft.com/office/excel/2006/main">
          <x14:cfRule type="expression" priority="45" id="{66A956AB-4E7B-454F-87A3-1E7C09656C9E}">
            <xm:f>D49=INDEX!$A$6</xm:f>
            <x14:dxf>
              <fill>
                <patternFill>
                  <bgColor rgb="FFFF66CC"/>
                </patternFill>
              </fill>
            </x14:dxf>
          </x14:cfRule>
          <x14:cfRule type="expression" priority="46" id="{5C306634-E9C4-4EBF-BBA2-91AB8C4F7255}">
            <xm:f>D49=INDEX!$A$5</xm:f>
            <x14:dxf>
              <fill>
                <patternFill>
                  <bgColor rgb="FF7030A0"/>
                </patternFill>
              </fill>
            </x14:dxf>
          </x14:cfRule>
          <x14:cfRule type="expression" priority="47" id="{AD7398BA-514F-426E-83F4-24F22C7CC959}">
            <xm:f>D49=INDEX!$A$4</xm:f>
            <x14:dxf>
              <fill>
                <patternFill>
                  <bgColor rgb="FFFFC000"/>
                </patternFill>
              </fill>
            </x14:dxf>
          </x14:cfRule>
          <x14:cfRule type="expression" priority="48" id="{701A81F9-0B9C-4D64-8A9E-436DEBD52ADC}">
            <xm:f>D49=INDEX!$A$3</xm:f>
            <x14:dxf>
              <fill>
                <patternFill>
                  <bgColor rgb="FFD1CEA3"/>
                </patternFill>
              </fill>
            </x14:dxf>
          </x14:cfRule>
          <xm:sqref>D49</xm:sqref>
        </x14:conditionalFormatting>
        <x14:conditionalFormatting xmlns:xm="http://schemas.microsoft.com/office/excel/2006/main">
          <x14:cfRule type="expression" priority="41" id="{137D8119-A418-4BD2-9DB8-BD135F57923D}">
            <xm:f>D50=INDEX!$A$6</xm:f>
            <x14:dxf>
              <fill>
                <patternFill>
                  <bgColor rgb="FFFF66CC"/>
                </patternFill>
              </fill>
            </x14:dxf>
          </x14:cfRule>
          <x14:cfRule type="expression" priority="42" id="{E2D4544D-CE4E-4621-B5E4-1DFBF0FEBEBE}">
            <xm:f>D50=INDEX!$A$5</xm:f>
            <x14:dxf>
              <fill>
                <patternFill>
                  <bgColor rgb="FF7030A0"/>
                </patternFill>
              </fill>
            </x14:dxf>
          </x14:cfRule>
          <x14:cfRule type="expression" priority="43" id="{A2BA52BF-85F4-4D90-ACD1-32A062DC407B}">
            <xm:f>D50=INDEX!$A$4</xm:f>
            <x14:dxf>
              <fill>
                <patternFill>
                  <bgColor rgb="FFFFC000"/>
                </patternFill>
              </fill>
            </x14:dxf>
          </x14:cfRule>
          <x14:cfRule type="expression" priority="44" id="{0C0A024C-C2A4-46B6-AE60-7A1BA4617C94}">
            <xm:f>D50=INDEX!$A$3</xm:f>
            <x14:dxf>
              <fill>
                <patternFill>
                  <bgColor rgb="FFD1CEA3"/>
                </patternFill>
              </fill>
            </x14:dxf>
          </x14:cfRule>
          <xm:sqref>D50</xm:sqref>
        </x14:conditionalFormatting>
        <x14:conditionalFormatting xmlns:xm="http://schemas.microsoft.com/office/excel/2006/main">
          <x14:cfRule type="expression" priority="37" id="{F1FCB293-5A9A-488E-84C2-615608AE532D}">
            <xm:f>D51=INDEX!$A$6</xm:f>
            <x14:dxf>
              <fill>
                <patternFill>
                  <bgColor rgb="FFFF66CC"/>
                </patternFill>
              </fill>
            </x14:dxf>
          </x14:cfRule>
          <x14:cfRule type="expression" priority="38" id="{EC9FA48C-60B5-45C9-B2ED-55CEDE8C2A60}">
            <xm:f>D51=INDEX!$A$5</xm:f>
            <x14:dxf>
              <fill>
                <patternFill>
                  <bgColor rgb="FF7030A0"/>
                </patternFill>
              </fill>
            </x14:dxf>
          </x14:cfRule>
          <x14:cfRule type="expression" priority="39" id="{D4E9293D-FCEB-4171-9EFF-F7A7DFC9873A}">
            <xm:f>D51=INDEX!$A$4</xm:f>
            <x14:dxf>
              <fill>
                <patternFill>
                  <bgColor rgb="FFFFC000"/>
                </patternFill>
              </fill>
            </x14:dxf>
          </x14:cfRule>
          <x14:cfRule type="expression" priority="40" id="{EF3D57C1-A702-4C6F-9AEF-B0DCE4F13F4B}">
            <xm:f>D51=INDEX!$A$3</xm:f>
            <x14:dxf>
              <fill>
                <patternFill>
                  <bgColor rgb="FFD1CEA3"/>
                </patternFill>
              </fill>
            </x14:dxf>
          </x14:cfRule>
          <xm:sqref>D51</xm:sqref>
        </x14:conditionalFormatting>
        <x14:conditionalFormatting xmlns:xm="http://schemas.microsoft.com/office/excel/2006/main">
          <x14:cfRule type="expression" priority="33" id="{3954CD7B-DE37-4DA6-9233-8E8A37DACACA}">
            <xm:f>D52=INDEX!$A$6</xm:f>
            <x14:dxf>
              <fill>
                <patternFill>
                  <bgColor rgb="FFFF66CC"/>
                </patternFill>
              </fill>
            </x14:dxf>
          </x14:cfRule>
          <x14:cfRule type="expression" priority="34" id="{A815FFE1-6BCC-4967-9151-C6E2EE996A52}">
            <xm:f>D52=INDEX!$A$5</xm:f>
            <x14:dxf>
              <fill>
                <patternFill>
                  <bgColor rgb="FF7030A0"/>
                </patternFill>
              </fill>
            </x14:dxf>
          </x14:cfRule>
          <x14:cfRule type="expression" priority="35" id="{D2C6C422-EA69-48C3-A9F7-18763F3A8B79}">
            <xm:f>D52=INDEX!$A$4</xm:f>
            <x14:dxf>
              <fill>
                <patternFill>
                  <bgColor rgb="FFFFC000"/>
                </patternFill>
              </fill>
            </x14:dxf>
          </x14:cfRule>
          <x14:cfRule type="expression" priority="36" id="{F27FB5AC-AA58-4939-9D20-EC555C554D94}">
            <xm:f>D52=INDEX!$A$3</xm:f>
            <x14:dxf>
              <fill>
                <patternFill>
                  <bgColor rgb="FFD1CEA3"/>
                </patternFill>
              </fill>
            </x14:dxf>
          </x14:cfRule>
          <xm:sqref>D52</xm:sqref>
        </x14:conditionalFormatting>
        <x14:conditionalFormatting xmlns:xm="http://schemas.microsoft.com/office/excel/2006/main">
          <x14:cfRule type="expression" priority="29" id="{267D4834-1FF7-44A3-9F71-F8E81C024B48}">
            <xm:f>D53=INDEX!$A$6</xm:f>
            <x14:dxf>
              <fill>
                <patternFill>
                  <bgColor rgb="FFFF66CC"/>
                </patternFill>
              </fill>
            </x14:dxf>
          </x14:cfRule>
          <x14:cfRule type="expression" priority="30" id="{1CC32462-D8C7-45A5-8A3F-040B0D138889}">
            <xm:f>D53=INDEX!$A$5</xm:f>
            <x14:dxf>
              <fill>
                <patternFill>
                  <bgColor rgb="FF7030A0"/>
                </patternFill>
              </fill>
            </x14:dxf>
          </x14:cfRule>
          <x14:cfRule type="expression" priority="31" id="{E5A4ECB7-BA70-4239-9EC6-6DCF672CF54A}">
            <xm:f>D53=INDEX!$A$4</xm:f>
            <x14:dxf>
              <fill>
                <patternFill>
                  <bgColor rgb="FFFFC000"/>
                </patternFill>
              </fill>
            </x14:dxf>
          </x14:cfRule>
          <x14:cfRule type="expression" priority="32" id="{47C16A15-2D46-411B-911B-883095CA644B}">
            <xm:f>D53=INDEX!$A$3</xm:f>
            <x14:dxf>
              <fill>
                <patternFill>
                  <bgColor rgb="FFD1CEA3"/>
                </patternFill>
              </fill>
            </x14:dxf>
          </x14:cfRule>
          <xm:sqref>D53:D55</xm:sqref>
        </x14:conditionalFormatting>
        <x14:conditionalFormatting xmlns:xm="http://schemas.microsoft.com/office/excel/2006/main">
          <x14:cfRule type="expression" priority="25" id="{1B8D7B7D-5860-4366-82B9-00D517ACC5FC}">
            <xm:f>D56=INDEX!$A$6</xm:f>
            <x14:dxf>
              <fill>
                <patternFill>
                  <bgColor rgb="FFFF66CC"/>
                </patternFill>
              </fill>
            </x14:dxf>
          </x14:cfRule>
          <x14:cfRule type="expression" priority="26" id="{D16CD811-F2D2-4584-A1C8-5CD66906B1E2}">
            <xm:f>D56=INDEX!$A$5</xm:f>
            <x14:dxf>
              <fill>
                <patternFill>
                  <bgColor rgb="FF7030A0"/>
                </patternFill>
              </fill>
            </x14:dxf>
          </x14:cfRule>
          <x14:cfRule type="expression" priority="27" id="{A0BDF190-47ED-47D1-A3B9-39362ED16167}">
            <xm:f>D56=INDEX!$A$4</xm:f>
            <x14:dxf>
              <fill>
                <patternFill>
                  <bgColor rgb="FFFFC000"/>
                </patternFill>
              </fill>
            </x14:dxf>
          </x14:cfRule>
          <x14:cfRule type="expression" priority="28" id="{80A22B7F-79F1-4278-A50D-2EAB675CDC57}">
            <xm:f>D56=INDEX!$A$3</xm:f>
            <x14:dxf>
              <fill>
                <patternFill>
                  <bgColor rgb="FFD1CEA3"/>
                </patternFill>
              </fill>
            </x14:dxf>
          </x14:cfRule>
          <xm:sqref>D56:D58</xm:sqref>
        </x14:conditionalFormatting>
        <x14:conditionalFormatting xmlns:xm="http://schemas.microsoft.com/office/excel/2006/main">
          <x14:cfRule type="expression" priority="21" id="{0F7D092A-8575-4F66-9F6A-5646CA03850C}">
            <xm:f>D59=INDEX!$A$6</xm:f>
            <x14:dxf>
              <fill>
                <patternFill>
                  <bgColor rgb="FFFF66CC"/>
                </patternFill>
              </fill>
            </x14:dxf>
          </x14:cfRule>
          <x14:cfRule type="expression" priority="22" id="{1EDFA284-24B6-44F2-8234-B5805D8FC8F3}">
            <xm:f>D59=INDEX!$A$5</xm:f>
            <x14:dxf>
              <fill>
                <patternFill>
                  <bgColor rgb="FF7030A0"/>
                </patternFill>
              </fill>
            </x14:dxf>
          </x14:cfRule>
          <x14:cfRule type="expression" priority="23" id="{FCF1D81E-07D5-4F8A-94AF-F2D52C8E15DD}">
            <xm:f>D59=INDEX!$A$4</xm:f>
            <x14:dxf>
              <fill>
                <patternFill>
                  <bgColor rgb="FFFFC000"/>
                </patternFill>
              </fill>
            </x14:dxf>
          </x14:cfRule>
          <x14:cfRule type="expression" priority="24" id="{6EF583E8-7C19-4A79-9B0F-CC974525643B}">
            <xm:f>D59=INDEX!$A$3</xm:f>
            <x14:dxf>
              <fill>
                <patternFill>
                  <bgColor rgb="FFD1CEA3"/>
                </patternFill>
              </fill>
            </x14:dxf>
          </x14:cfRule>
          <xm:sqref>D59</xm:sqref>
        </x14:conditionalFormatting>
        <x14:conditionalFormatting xmlns:xm="http://schemas.microsoft.com/office/excel/2006/main">
          <x14:cfRule type="expression" priority="17" id="{F87F4E97-C0B8-4CC9-8D98-E4525348B73F}">
            <xm:f>D60=INDEX!$A$6</xm:f>
            <x14:dxf>
              <fill>
                <patternFill>
                  <bgColor rgb="FFFF66CC"/>
                </patternFill>
              </fill>
            </x14:dxf>
          </x14:cfRule>
          <x14:cfRule type="expression" priority="18" id="{2340979A-BADD-4CAD-A571-016C93D46103}">
            <xm:f>D60=INDEX!$A$5</xm:f>
            <x14:dxf>
              <fill>
                <patternFill>
                  <bgColor rgb="FF7030A0"/>
                </patternFill>
              </fill>
            </x14:dxf>
          </x14:cfRule>
          <x14:cfRule type="expression" priority="19" id="{9E1E65D7-5BF0-4E51-BB26-A3B0A47EED34}">
            <xm:f>D60=INDEX!$A$4</xm:f>
            <x14:dxf>
              <fill>
                <patternFill>
                  <bgColor rgb="FFFFC000"/>
                </patternFill>
              </fill>
            </x14:dxf>
          </x14:cfRule>
          <x14:cfRule type="expression" priority="20" id="{404F1ACA-0566-4F8B-8C87-3E3FDCFE81AC}">
            <xm:f>D60=INDEX!$A$3</xm:f>
            <x14:dxf>
              <fill>
                <patternFill>
                  <bgColor rgb="FFD1CEA3"/>
                </patternFill>
              </fill>
            </x14:dxf>
          </x14:cfRule>
          <xm:sqref>D60</xm:sqref>
        </x14:conditionalFormatting>
        <x14:conditionalFormatting xmlns:xm="http://schemas.microsoft.com/office/excel/2006/main">
          <x14:cfRule type="expression" priority="13" id="{A760FF93-9B86-4D62-A600-8AEB3587266A}">
            <xm:f>D61=INDEX!$A$6</xm:f>
            <x14:dxf>
              <fill>
                <patternFill>
                  <bgColor rgb="FFFF66CC"/>
                </patternFill>
              </fill>
            </x14:dxf>
          </x14:cfRule>
          <x14:cfRule type="expression" priority="14" id="{87709821-C9A8-46BA-9797-D079A7B84CF3}">
            <xm:f>D61=INDEX!$A$5</xm:f>
            <x14:dxf>
              <fill>
                <patternFill>
                  <bgColor rgb="FF7030A0"/>
                </patternFill>
              </fill>
            </x14:dxf>
          </x14:cfRule>
          <x14:cfRule type="expression" priority="15" id="{7F77CEE8-A3D2-4AE4-88AF-35CD7439EEA0}">
            <xm:f>D61=INDEX!$A$4</xm:f>
            <x14:dxf>
              <fill>
                <patternFill>
                  <bgColor rgb="FFFFC000"/>
                </patternFill>
              </fill>
            </x14:dxf>
          </x14:cfRule>
          <x14:cfRule type="expression" priority="16" id="{5FAFEEFB-8DFC-40FE-8ECD-C08B807F4A4E}">
            <xm:f>D61=INDEX!$A$3</xm:f>
            <x14:dxf>
              <fill>
                <patternFill>
                  <bgColor rgb="FFD1CEA3"/>
                </patternFill>
              </fill>
            </x14:dxf>
          </x14:cfRule>
          <xm:sqref>D61</xm:sqref>
        </x14:conditionalFormatting>
        <x14:conditionalFormatting xmlns:xm="http://schemas.microsoft.com/office/excel/2006/main">
          <x14:cfRule type="expression" priority="9" id="{F67B365E-9691-478A-8512-83540528850A}">
            <xm:f>D62=INDEX!$A$6</xm:f>
            <x14:dxf>
              <fill>
                <patternFill>
                  <bgColor rgb="FFFF66CC"/>
                </patternFill>
              </fill>
            </x14:dxf>
          </x14:cfRule>
          <x14:cfRule type="expression" priority="10" id="{A783E899-FDA0-489C-899E-74D72EC7662D}">
            <xm:f>D62=INDEX!$A$5</xm:f>
            <x14:dxf>
              <fill>
                <patternFill>
                  <bgColor rgb="FF7030A0"/>
                </patternFill>
              </fill>
            </x14:dxf>
          </x14:cfRule>
          <x14:cfRule type="expression" priority="11" id="{13A1195F-9AB2-47A6-8419-16F12982C6FB}">
            <xm:f>D62=INDEX!$A$4</xm:f>
            <x14:dxf>
              <fill>
                <patternFill>
                  <bgColor rgb="FFFFC000"/>
                </patternFill>
              </fill>
            </x14:dxf>
          </x14:cfRule>
          <x14:cfRule type="expression" priority="12" id="{C9106572-746F-40C1-ADF7-D278C570DB84}">
            <xm:f>D62=INDEX!$A$3</xm:f>
            <x14:dxf>
              <fill>
                <patternFill>
                  <bgColor rgb="FFD1CEA3"/>
                </patternFill>
              </fill>
            </x14:dxf>
          </x14:cfRule>
          <xm:sqref>D62</xm:sqref>
        </x14:conditionalFormatting>
        <x14:conditionalFormatting xmlns:xm="http://schemas.microsoft.com/office/excel/2006/main">
          <x14:cfRule type="expression" priority="5" id="{242F986C-8132-444A-9D2D-A71AE7F606CC}">
            <xm:f>D63=INDEX!$A$6</xm:f>
            <x14:dxf>
              <fill>
                <patternFill>
                  <bgColor rgb="FFFF66CC"/>
                </patternFill>
              </fill>
            </x14:dxf>
          </x14:cfRule>
          <x14:cfRule type="expression" priority="6" id="{70EAEF7C-0CBD-4A60-8FBF-EC1DBF0B4C9F}">
            <xm:f>D63=INDEX!$A$5</xm:f>
            <x14:dxf>
              <fill>
                <patternFill>
                  <bgColor rgb="FF7030A0"/>
                </patternFill>
              </fill>
            </x14:dxf>
          </x14:cfRule>
          <x14:cfRule type="expression" priority="7" id="{5EB2DADC-B660-42DA-A360-CA5A5FD7D60E}">
            <xm:f>D63=INDEX!$A$4</xm:f>
            <x14:dxf>
              <fill>
                <patternFill>
                  <bgColor rgb="FFFFC000"/>
                </patternFill>
              </fill>
            </x14:dxf>
          </x14:cfRule>
          <x14:cfRule type="expression" priority="8" id="{1B0BD04C-83EE-4851-809E-62D42F5BDE27}">
            <xm:f>D63=INDEX!$A$3</xm:f>
            <x14:dxf>
              <fill>
                <patternFill>
                  <bgColor rgb="FFD1CEA3"/>
                </patternFill>
              </fill>
            </x14:dxf>
          </x14:cfRule>
          <xm:sqref>D63:D64</xm:sqref>
        </x14:conditionalFormatting>
        <x14:conditionalFormatting xmlns:xm="http://schemas.microsoft.com/office/excel/2006/main">
          <x14:cfRule type="expression" priority="1" id="{8343AB45-F9C9-4910-9E50-8641A880A040}">
            <xm:f>D65=INDEX!$A$6</xm:f>
            <x14:dxf>
              <fill>
                <patternFill>
                  <bgColor rgb="FFFF66CC"/>
                </patternFill>
              </fill>
            </x14:dxf>
          </x14:cfRule>
          <x14:cfRule type="expression" priority="2" id="{137756D2-D841-4EF6-B9B7-EBBCF2E5D571}">
            <xm:f>D65=INDEX!$A$5</xm:f>
            <x14:dxf>
              <fill>
                <patternFill>
                  <bgColor rgb="FF7030A0"/>
                </patternFill>
              </fill>
            </x14:dxf>
          </x14:cfRule>
          <x14:cfRule type="expression" priority="3" id="{F716E862-97C8-49CC-AFD0-76B01938B0A2}">
            <xm:f>D65=INDEX!$A$4</xm:f>
            <x14:dxf>
              <fill>
                <patternFill>
                  <bgColor rgb="FFFFC000"/>
                </patternFill>
              </fill>
            </x14:dxf>
          </x14:cfRule>
          <x14:cfRule type="expression" priority="4" id="{DE92CDF0-FAC6-4870-99C9-915784918F30}">
            <xm:f>D65=INDEX!$A$3</xm:f>
            <x14:dxf>
              <fill>
                <patternFill>
                  <bgColor rgb="FFD1CEA3"/>
                </patternFill>
              </fill>
            </x14:dxf>
          </x14:cfRule>
          <xm:sqref>D65:D66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游戏前10天游戏内容</vt:lpstr>
      <vt:lpstr>活动</vt:lpstr>
      <vt:lpstr>功能开启节奏及引导说明</vt:lpstr>
      <vt:lpstr>INDEX</vt:lpstr>
      <vt:lpstr>战斗属性</vt:lpstr>
      <vt:lpstr>CR兵种克制</vt:lpstr>
      <vt:lpstr>品质名称</vt:lpstr>
      <vt:lpstr>移速名称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2018-04-01T15:41:41Z</dcterms:modified>
</cp:coreProperties>
</file>