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 defaultThemeVersion="124226"/>
  <bookViews>
    <workbookView xWindow="0" yWindow="0" windowWidth="21570" windowHeight="5955" tabRatio="611" activeTab="4"/>
  </bookViews>
  <sheets>
    <sheet name="名称表" sheetId="23" r:id="rId1"/>
    <sheet name="角色属性" sheetId="33" r:id="rId2"/>
    <sheet name="技能属性" sheetId="34" r:id="rId3"/>
    <sheet name="思路" sheetId="35" r:id="rId4"/>
    <sheet name="天命" sheetId="3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H159" i="36" l="1"/>
  <c r="H153" i="36"/>
  <c r="H147" i="36"/>
  <c r="H141" i="36"/>
  <c r="H135" i="36"/>
  <c r="H129" i="36"/>
  <c r="H123" i="36"/>
  <c r="H117" i="36"/>
  <c r="H111" i="36"/>
  <c r="H105" i="36"/>
  <c r="H99" i="36"/>
  <c r="H87" i="36"/>
  <c r="H81" i="36"/>
  <c r="H75" i="36"/>
  <c r="H63" i="36"/>
  <c r="H57" i="36"/>
  <c r="H45" i="36"/>
  <c r="H39" i="36"/>
  <c r="H33" i="36"/>
  <c r="H27" i="36"/>
  <c r="H21" i="36"/>
  <c r="H15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148" i="36"/>
  <c r="F149" i="36"/>
  <c r="F150" i="36"/>
  <c r="F151" i="36"/>
  <c r="F152" i="36"/>
  <c r="F153" i="36"/>
  <c r="F154" i="36"/>
  <c r="F155" i="36"/>
  <c r="F156" i="36"/>
  <c r="F157" i="36"/>
  <c r="F158" i="36"/>
  <c r="F159" i="36"/>
  <c r="F94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70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52" i="36"/>
  <c r="F12" i="36" l="1"/>
  <c r="F16" i="36"/>
  <c r="F20" i="36"/>
  <c r="F24" i="36"/>
  <c r="F28" i="36"/>
  <c r="F32" i="36"/>
  <c r="F35" i="36"/>
  <c r="F39" i="36"/>
  <c r="F40" i="36"/>
  <c r="F43" i="36"/>
  <c r="F48" i="36"/>
  <c r="B107" i="36"/>
  <c r="B108" i="36"/>
  <c r="B114" i="36" s="1"/>
  <c r="B120" i="36" s="1"/>
  <c r="B126" i="36" s="1"/>
  <c r="B132" i="36" s="1"/>
  <c r="B138" i="36" s="1"/>
  <c r="B144" i="36" s="1"/>
  <c r="B150" i="36" s="1"/>
  <c r="B156" i="36" s="1"/>
  <c r="B109" i="36"/>
  <c r="B115" i="36" s="1"/>
  <c r="B121" i="36" s="1"/>
  <c r="B127" i="36" s="1"/>
  <c r="B133" i="36" s="1"/>
  <c r="B139" i="36" s="1"/>
  <c r="B145" i="36" s="1"/>
  <c r="B151" i="36" s="1"/>
  <c r="B157" i="36" s="1"/>
  <c r="B110" i="36"/>
  <c r="B111" i="36"/>
  <c r="B112" i="36"/>
  <c r="B118" i="36" s="1"/>
  <c r="B124" i="36" s="1"/>
  <c r="B130" i="36" s="1"/>
  <c r="B136" i="36" s="1"/>
  <c r="B142" i="36" s="1"/>
  <c r="B148" i="36" s="1"/>
  <c r="B154" i="36" s="1"/>
  <c r="B113" i="36"/>
  <c r="B119" i="36" s="1"/>
  <c r="B125" i="36" s="1"/>
  <c r="B131" i="36" s="1"/>
  <c r="B137" i="36" s="1"/>
  <c r="B143" i="36" s="1"/>
  <c r="B149" i="36" s="1"/>
  <c r="B155" i="36" s="1"/>
  <c r="B116" i="36"/>
  <c r="B122" i="36" s="1"/>
  <c r="B128" i="36" s="1"/>
  <c r="B134" i="36" s="1"/>
  <c r="B140" i="36" s="1"/>
  <c r="B146" i="36" s="1"/>
  <c r="B152" i="36" s="1"/>
  <c r="B158" i="36" s="1"/>
  <c r="B117" i="36"/>
  <c r="B123" i="36" s="1"/>
  <c r="B129" i="36" s="1"/>
  <c r="B135" i="36" s="1"/>
  <c r="B141" i="36" s="1"/>
  <c r="B147" i="36" s="1"/>
  <c r="B153" i="36" s="1"/>
  <c r="B159" i="36" s="1"/>
  <c r="B10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46" i="36"/>
  <c r="B35" i="36"/>
  <c r="B36" i="36"/>
  <c r="B37" i="36"/>
  <c r="B43" i="36" s="1"/>
  <c r="B38" i="36"/>
  <c r="B39" i="36"/>
  <c r="B40" i="36"/>
  <c r="B41" i="36"/>
  <c r="B42" i="36"/>
  <c r="B44" i="36"/>
  <c r="B45" i="36"/>
  <c r="B34" i="36"/>
  <c r="Q4" i="36"/>
  <c r="P4" i="36"/>
  <c r="O4" i="36"/>
  <c r="N4" i="36"/>
  <c r="M4" i="36"/>
  <c r="F47" i="36" s="1"/>
  <c r="L4" i="36"/>
  <c r="K4" i="36"/>
  <c r="J4" i="36"/>
  <c r="I4" i="36"/>
  <c r="H4" i="36"/>
  <c r="G4" i="36"/>
  <c r="F4" i="36"/>
  <c r="E4" i="36"/>
  <c r="F33" i="36" s="1"/>
  <c r="D4" i="36"/>
  <c r="F25" i="36" s="1"/>
  <c r="C4" i="36"/>
  <c r="F13" i="36" s="1"/>
  <c r="B4" i="36"/>
  <c r="F11" i="36" s="1"/>
  <c r="A4" i="36"/>
  <c r="F15" i="36" s="1"/>
  <c r="B16" i="36"/>
  <c r="B22" i="36" s="1"/>
  <c r="B28" i="36" s="1"/>
  <c r="B17" i="36"/>
  <c r="B18" i="36"/>
  <c r="B19" i="36"/>
  <c r="B20" i="36"/>
  <c r="B26" i="36" s="1"/>
  <c r="B32" i="36" s="1"/>
  <c r="B21" i="36"/>
  <c r="B24" i="36"/>
  <c r="B25" i="36"/>
  <c r="B31" i="36" s="1"/>
  <c r="F44" i="36" l="1"/>
  <c r="F36" i="36"/>
  <c r="F10" i="36"/>
  <c r="F42" i="36"/>
  <c r="F30" i="36"/>
  <c r="F26" i="36"/>
  <c r="F22" i="36"/>
  <c r="F18" i="36"/>
  <c r="F14" i="36"/>
  <c r="F50" i="36"/>
  <c r="F46" i="36"/>
  <c r="F38" i="36"/>
  <c r="F34" i="36"/>
  <c r="F49" i="36"/>
  <c r="F45" i="36"/>
  <c r="F41" i="36"/>
  <c r="F37" i="36"/>
  <c r="F29" i="36"/>
  <c r="F21" i="36"/>
  <c r="F17" i="36"/>
  <c r="F31" i="36"/>
  <c r="F27" i="36"/>
  <c r="F23" i="36"/>
  <c r="F19" i="36"/>
  <c r="B30" i="36"/>
  <c r="B67" i="36"/>
  <c r="B23" i="36"/>
  <c r="B68" i="36"/>
  <c r="B27" i="36"/>
  <c r="BS24" i="34"/>
  <c r="BU24" i="34"/>
  <c r="BW24" i="34"/>
  <c r="BX24" i="34"/>
  <c r="BS25" i="34"/>
  <c r="BU25" i="34"/>
  <c r="BW25" i="34"/>
  <c r="BX25" i="34"/>
  <c r="BS26" i="34"/>
  <c r="BU26" i="34"/>
  <c r="BW26" i="34"/>
  <c r="BX26" i="34"/>
  <c r="BS27" i="34"/>
  <c r="BU27" i="34"/>
  <c r="BW27" i="34"/>
  <c r="BX27" i="34"/>
  <c r="BS28" i="34"/>
  <c r="BU28" i="34"/>
  <c r="BW28" i="34"/>
  <c r="BX28" i="34"/>
  <c r="BS29" i="34"/>
  <c r="BU29" i="34"/>
  <c r="BW29" i="34"/>
  <c r="BX29" i="34"/>
  <c r="BS30" i="34"/>
  <c r="BU30" i="34"/>
  <c r="BW30" i="34"/>
  <c r="BX30" i="34"/>
  <c r="BS31" i="34"/>
  <c r="BU31" i="34"/>
  <c r="BW31" i="34"/>
  <c r="BX31" i="34"/>
  <c r="BS32" i="34"/>
  <c r="BU32" i="34"/>
  <c r="BW32" i="34"/>
  <c r="BX32" i="34"/>
  <c r="BS33" i="34"/>
  <c r="BU33" i="34"/>
  <c r="BW33" i="34"/>
  <c r="BX33" i="34"/>
  <c r="BS34" i="34"/>
  <c r="BU34" i="34"/>
  <c r="BW34" i="34"/>
  <c r="BX34" i="34"/>
  <c r="BS35" i="34"/>
  <c r="BU35" i="34"/>
  <c r="BW35" i="34"/>
  <c r="BX35" i="34"/>
  <c r="BS36" i="34"/>
  <c r="BU36" i="34"/>
  <c r="BW36" i="34"/>
  <c r="BX36" i="34"/>
  <c r="BS37" i="34"/>
  <c r="BU37" i="34"/>
  <c r="BW37" i="34"/>
  <c r="BX37" i="34"/>
  <c r="BS38" i="34"/>
  <c r="BU38" i="34"/>
  <c r="BW38" i="34"/>
  <c r="BX38" i="34"/>
  <c r="BS39" i="34"/>
  <c r="BU39" i="34"/>
  <c r="BW39" i="34"/>
  <c r="BX39" i="34"/>
  <c r="BS40" i="34"/>
  <c r="BU40" i="34"/>
  <c r="BW40" i="34"/>
  <c r="BX40" i="34"/>
  <c r="BS41" i="34"/>
  <c r="BU41" i="34"/>
  <c r="BW41" i="34"/>
  <c r="BX41" i="34"/>
  <c r="BS42" i="34"/>
  <c r="BU42" i="34"/>
  <c r="BW42" i="34"/>
  <c r="BX42" i="34"/>
  <c r="BS43" i="34"/>
  <c r="BU43" i="34"/>
  <c r="BW43" i="34"/>
  <c r="BX43" i="34"/>
  <c r="BS44" i="34"/>
  <c r="BU44" i="34"/>
  <c r="BW44" i="34"/>
  <c r="BX44" i="34"/>
  <c r="BS45" i="34"/>
  <c r="BU45" i="34"/>
  <c r="BW45" i="34"/>
  <c r="BX45" i="34"/>
  <c r="BS46" i="34"/>
  <c r="BU46" i="34"/>
  <c r="BW46" i="34"/>
  <c r="BX46" i="34"/>
  <c r="BS47" i="34"/>
  <c r="BU47" i="34"/>
  <c r="BW47" i="34"/>
  <c r="BX47" i="34"/>
  <c r="BS48" i="34"/>
  <c r="BU48" i="34"/>
  <c r="BW48" i="34"/>
  <c r="BX48" i="34"/>
  <c r="BS49" i="34"/>
  <c r="BU49" i="34"/>
  <c r="BW49" i="34"/>
  <c r="BX49" i="34"/>
  <c r="BS50" i="34"/>
  <c r="BU50" i="34"/>
  <c r="BW50" i="34"/>
  <c r="BX50" i="34"/>
  <c r="BS51" i="34"/>
  <c r="BU51" i="34"/>
  <c r="BW51" i="34"/>
  <c r="BX51" i="34"/>
  <c r="BS52" i="34"/>
  <c r="BU52" i="34"/>
  <c r="BW52" i="34"/>
  <c r="BX52" i="34"/>
  <c r="BS53" i="34"/>
  <c r="BU53" i="34"/>
  <c r="BW53" i="34"/>
  <c r="BX53" i="34"/>
  <c r="BS54" i="34"/>
  <c r="BU54" i="34"/>
  <c r="BW54" i="34"/>
  <c r="BX54" i="34"/>
  <c r="BS55" i="34"/>
  <c r="BU55" i="34"/>
  <c r="BW55" i="34"/>
  <c r="BX55" i="34"/>
  <c r="BS56" i="34"/>
  <c r="BU56" i="34"/>
  <c r="BW56" i="34"/>
  <c r="BX56" i="34"/>
  <c r="BS57" i="34"/>
  <c r="BU57" i="34"/>
  <c r="BW57" i="34"/>
  <c r="BX57" i="34"/>
  <c r="BS58" i="34"/>
  <c r="BU58" i="34"/>
  <c r="BW58" i="34"/>
  <c r="BX58" i="34"/>
  <c r="BS59" i="34"/>
  <c r="BU59" i="34"/>
  <c r="BW59" i="34"/>
  <c r="BX59" i="34"/>
  <c r="BS60" i="34"/>
  <c r="BU60" i="34"/>
  <c r="BW60" i="34"/>
  <c r="BX60" i="34"/>
  <c r="BS61" i="34"/>
  <c r="BU61" i="34"/>
  <c r="BW61" i="34"/>
  <c r="BX61" i="34"/>
  <c r="BS62" i="34"/>
  <c r="BU62" i="34"/>
  <c r="BW62" i="34"/>
  <c r="BX62" i="34"/>
  <c r="BS63" i="34"/>
  <c r="BU63" i="34"/>
  <c r="BW63" i="34"/>
  <c r="BX63" i="34"/>
  <c r="BS64" i="34"/>
  <c r="BU64" i="34"/>
  <c r="BW64" i="34"/>
  <c r="BX64" i="34"/>
  <c r="BS65" i="34"/>
  <c r="BU65" i="34"/>
  <c r="BW65" i="34"/>
  <c r="BX65" i="34"/>
  <c r="BS66" i="34"/>
  <c r="BU66" i="34"/>
  <c r="BW66" i="34"/>
  <c r="BX66" i="34"/>
  <c r="BS67" i="34"/>
  <c r="BU67" i="34"/>
  <c r="BW67" i="34"/>
  <c r="BX67" i="34"/>
  <c r="BS68" i="34"/>
  <c r="BU68" i="34"/>
  <c r="BW68" i="34"/>
  <c r="BX68" i="34"/>
  <c r="BS69" i="34"/>
  <c r="BU69" i="34"/>
  <c r="BW69" i="34"/>
  <c r="BX69" i="34"/>
  <c r="BS70" i="34"/>
  <c r="BU70" i="34"/>
  <c r="BW70" i="34"/>
  <c r="BX70" i="34"/>
  <c r="BS71" i="34"/>
  <c r="BU71" i="34"/>
  <c r="BW71" i="34"/>
  <c r="BX71" i="34"/>
  <c r="BS72" i="34"/>
  <c r="BU72" i="34"/>
  <c r="BW72" i="34"/>
  <c r="BX72" i="34"/>
  <c r="BS73" i="34"/>
  <c r="BU73" i="34"/>
  <c r="BW73" i="34"/>
  <c r="BX73" i="34"/>
  <c r="BS74" i="34"/>
  <c r="BU74" i="34"/>
  <c r="BW74" i="34"/>
  <c r="BX74" i="34"/>
  <c r="BS75" i="34"/>
  <c r="BU75" i="34"/>
  <c r="BW75" i="34"/>
  <c r="BX75" i="34"/>
  <c r="BS76" i="34"/>
  <c r="BU76" i="34"/>
  <c r="BW76" i="34"/>
  <c r="BX76" i="34"/>
  <c r="BS77" i="34"/>
  <c r="BU77" i="34"/>
  <c r="BW77" i="34"/>
  <c r="BX77" i="34"/>
  <c r="BS78" i="34"/>
  <c r="BU78" i="34"/>
  <c r="BW78" i="34"/>
  <c r="BX78" i="34"/>
  <c r="BS79" i="34"/>
  <c r="BU79" i="34"/>
  <c r="BW79" i="34"/>
  <c r="BX79" i="34"/>
  <c r="BS80" i="34"/>
  <c r="BU80" i="34"/>
  <c r="BW80" i="34"/>
  <c r="BX80" i="34"/>
  <c r="BS81" i="34"/>
  <c r="BU81" i="34"/>
  <c r="BW81" i="34"/>
  <c r="BX81" i="34"/>
  <c r="BS82" i="34"/>
  <c r="BU82" i="34"/>
  <c r="BW82" i="34"/>
  <c r="BX82" i="34"/>
  <c r="BS83" i="34"/>
  <c r="BU83" i="34"/>
  <c r="BW83" i="34"/>
  <c r="BX83" i="34"/>
  <c r="BS84" i="34"/>
  <c r="BU84" i="34"/>
  <c r="BW84" i="34"/>
  <c r="BX84" i="34"/>
  <c r="BS85" i="34"/>
  <c r="BU85" i="34"/>
  <c r="BW85" i="34"/>
  <c r="BX85" i="34"/>
  <c r="BS86" i="34"/>
  <c r="BU86" i="34"/>
  <c r="BW86" i="34"/>
  <c r="BX86" i="34"/>
  <c r="BS87" i="34"/>
  <c r="BU87" i="34"/>
  <c r="BW87" i="34"/>
  <c r="BX87" i="34"/>
  <c r="BS88" i="34"/>
  <c r="BU88" i="34"/>
  <c r="BW88" i="34"/>
  <c r="BX88" i="34"/>
  <c r="BS89" i="34"/>
  <c r="BU89" i="34"/>
  <c r="BW89" i="34"/>
  <c r="BX89" i="34"/>
  <c r="BS90" i="34"/>
  <c r="BU90" i="34"/>
  <c r="BW90" i="34"/>
  <c r="BX90" i="34"/>
  <c r="BS91" i="34"/>
  <c r="BU91" i="34"/>
  <c r="BW91" i="34"/>
  <c r="BX91" i="34"/>
  <c r="BS92" i="34"/>
  <c r="BU92" i="34"/>
  <c r="BW92" i="34"/>
  <c r="BX92" i="34"/>
  <c r="BS93" i="34"/>
  <c r="BU93" i="34"/>
  <c r="BW93" i="34"/>
  <c r="BX93" i="34"/>
  <c r="BS94" i="34"/>
  <c r="BU94" i="34"/>
  <c r="BW94" i="34"/>
  <c r="BX94" i="34"/>
  <c r="BS95" i="34"/>
  <c r="BU95" i="34"/>
  <c r="BW95" i="34"/>
  <c r="BX95" i="34"/>
  <c r="BS96" i="34"/>
  <c r="BU96" i="34"/>
  <c r="BW96" i="34"/>
  <c r="BX96" i="34"/>
  <c r="BS97" i="34"/>
  <c r="BU97" i="34"/>
  <c r="BW97" i="34"/>
  <c r="BX97" i="34"/>
  <c r="BS98" i="34"/>
  <c r="BU98" i="34"/>
  <c r="BW98" i="34"/>
  <c r="BX98" i="34"/>
  <c r="BS99" i="34"/>
  <c r="BU99" i="34"/>
  <c r="BW99" i="34"/>
  <c r="BX99" i="34"/>
  <c r="BS100" i="34"/>
  <c r="BU100" i="34"/>
  <c r="BW100" i="34"/>
  <c r="BX100" i="34"/>
  <c r="BS101" i="34"/>
  <c r="BU101" i="34"/>
  <c r="BW101" i="34"/>
  <c r="BX101" i="34"/>
  <c r="BS102" i="34"/>
  <c r="BU102" i="34"/>
  <c r="BW102" i="34"/>
  <c r="BX102" i="34"/>
  <c r="BS103" i="34"/>
  <c r="BU103" i="34"/>
  <c r="BW103" i="34"/>
  <c r="BX103" i="34"/>
  <c r="BS104" i="34"/>
  <c r="BU104" i="34"/>
  <c r="BW104" i="34"/>
  <c r="BX104" i="34"/>
  <c r="BS105" i="34"/>
  <c r="BU105" i="34"/>
  <c r="BW105" i="34"/>
  <c r="BX105" i="34"/>
  <c r="BS106" i="34"/>
  <c r="BU106" i="34"/>
  <c r="BW106" i="34"/>
  <c r="BX106" i="34"/>
  <c r="BS107" i="34"/>
  <c r="BU107" i="34"/>
  <c r="BW107" i="34"/>
  <c r="BX107" i="34"/>
  <c r="BS108" i="34"/>
  <c r="BU108" i="34"/>
  <c r="BW108" i="34"/>
  <c r="BX108" i="34"/>
  <c r="BS109" i="34"/>
  <c r="BU109" i="34"/>
  <c r="BW109" i="34"/>
  <c r="BX109" i="34"/>
  <c r="BS110" i="34"/>
  <c r="BU110" i="34"/>
  <c r="BW110" i="34"/>
  <c r="BX110" i="34"/>
  <c r="BS111" i="34"/>
  <c r="BU111" i="34"/>
  <c r="BW111" i="34"/>
  <c r="BX111" i="34"/>
  <c r="BS112" i="34"/>
  <c r="BU112" i="34"/>
  <c r="BW112" i="34"/>
  <c r="BX112" i="34"/>
  <c r="BS113" i="34"/>
  <c r="BU113" i="34"/>
  <c r="BW113" i="34"/>
  <c r="BX113" i="34"/>
  <c r="BS114" i="34"/>
  <c r="BU114" i="34"/>
  <c r="BW114" i="34"/>
  <c r="BX114" i="34"/>
  <c r="BS115" i="34"/>
  <c r="BU115" i="34"/>
  <c r="BW115" i="34"/>
  <c r="BX115" i="34"/>
  <c r="BS116" i="34"/>
  <c r="BU116" i="34"/>
  <c r="BW116" i="34"/>
  <c r="BX116" i="34"/>
  <c r="BS117" i="34"/>
  <c r="BU117" i="34"/>
  <c r="BW117" i="34"/>
  <c r="BX117" i="34"/>
  <c r="BS118" i="34"/>
  <c r="BU118" i="34"/>
  <c r="BW118" i="34"/>
  <c r="BX118" i="34"/>
  <c r="BS119" i="34"/>
  <c r="BU119" i="34"/>
  <c r="BW119" i="34"/>
  <c r="BX119" i="34"/>
  <c r="BS120" i="34"/>
  <c r="BU120" i="34"/>
  <c r="BW120" i="34"/>
  <c r="BX120" i="34"/>
  <c r="BS121" i="34"/>
  <c r="BU121" i="34"/>
  <c r="BW121" i="34"/>
  <c r="BX121" i="34"/>
  <c r="BS122" i="34"/>
  <c r="BU122" i="34"/>
  <c r="BW122" i="34"/>
  <c r="BX122" i="34"/>
  <c r="BK24" i="34"/>
  <c r="BM24" i="34"/>
  <c r="BO24" i="34"/>
  <c r="BP24" i="34"/>
  <c r="BK25" i="34"/>
  <c r="BM25" i="34"/>
  <c r="BO25" i="34"/>
  <c r="BP25" i="34"/>
  <c r="BK26" i="34"/>
  <c r="BM26" i="34"/>
  <c r="BO26" i="34"/>
  <c r="BP26" i="34"/>
  <c r="BK27" i="34"/>
  <c r="BM27" i="34"/>
  <c r="BO27" i="34"/>
  <c r="BP27" i="34"/>
  <c r="BK28" i="34"/>
  <c r="BM28" i="34"/>
  <c r="BO28" i="34"/>
  <c r="BP28" i="34"/>
  <c r="BK29" i="34"/>
  <c r="BM29" i="34"/>
  <c r="BO29" i="34"/>
  <c r="BP29" i="34"/>
  <c r="BK30" i="34"/>
  <c r="BM30" i="34"/>
  <c r="BO30" i="34"/>
  <c r="BP30" i="34"/>
  <c r="BK31" i="34"/>
  <c r="BM31" i="34"/>
  <c r="BO31" i="34"/>
  <c r="BP31" i="34"/>
  <c r="BK32" i="34"/>
  <c r="BM32" i="34"/>
  <c r="BO32" i="34"/>
  <c r="BP32" i="34"/>
  <c r="BK33" i="34"/>
  <c r="BM33" i="34"/>
  <c r="BO33" i="34"/>
  <c r="BP33" i="34"/>
  <c r="BK34" i="34"/>
  <c r="BM34" i="34"/>
  <c r="BO34" i="34"/>
  <c r="BP34" i="34"/>
  <c r="BK35" i="34"/>
  <c r="BM35" i="34"/>
  <c r="BO35" i="34"/>
  <c r="BP35" i="34"/>
  <c r="BK36" i="34"/>
  <c r="BM36" i="34"/>
  <c r="BO36" i="34"/>
  <c r="BP36" i="34"/>
  <c r="BK37" i="34"/>
  <c r="BM37" i="34"/>
  <c r="BO37" i="34"/>
  <c r="BP37" i="34"/>
  <c r="BK38" i="34"/>
  <c r="BM38" i="34"/>
  <c r="BO38" i="34"/>
  <c r="BP38" i="34"/>
  <c r="BK39" i="34"/>
  <c r="BM39" i="34"/>
  <c r="BO39" i="34"/>
  <c r="BP39" i="34"/>
  <c r="BK40" i="34"/>
  <c r="BM40" i="34"/>
  <c r="BO40" i="34"/>
  <c r="BP40" i="34"/>
  <c r="BK41" i="34"/>
  <c r="BM41" i="34"/>
  <c r="BO41" i="34"/>
  <c r="BP41" i="34"/>
  <c r="BK42" i="34"/>
  <c r="BM42" i="34"/>
  <c r="BO42" i="34"/>
  <c r="BP42" i="34"/>
  <c r="BK43" i="34"/>
  <c r="BM43" i="34"/>
  <c r="BO43" i="34"/>
  <c r="BP43" i="34"/>
  <c r="BK44" i="34"/>
  <c r="BM44" i="34"/>
  <c r="BO44" i="34"/>
  <c r="BP44" i="34"/>
  <c r="BK45" i="34"/>
  <c r="BM45" i="34"/>
  <c r="BO45" i="34"/>
  <c r="BP45" i="34"/>
  <c r="BK46" i="34"/>
  <c r="BM46" i="34"/>
  <c r="BO46" i="34"/>
  <c r="BP46" i="34"/>
  <c r="BK47" i="34"/>
  <c r="BM47" i="34"/>
  <c r="BO47" i="34"/>
  <c r="BP47" i="34"/>
  <c r="BK48" i="34"/>
  <c r="BM48" i="34"/>
  <c r="BO48" i="34"/>
  <c r="BP48" i="34"/>
  <c r="BK49" i="34"/>
  <c r="BM49" i="34"/>
  <c r="BO49" i="34"/>
  <c r="BP49" i="34"/>
  <c r="BK50" i="34"/>
  <c r="BM50" i="34"/>
  <c r="BO50" i="34"/>
  <c r="BP50" i="34"/>
  <c r="BK51" i="34"/>
  <c r="BM51" i="34"/>
  <c r="BO51" i="34"/>
  <c r="BP51" i="34"/>
  <c r="BK52" i="34"/>
  <c r="BM52" i="34"/>
  <c r="BO52" i="34"/>
  <c r="BP52" i="34"/>
  <c r="BK53" i="34"/>
  <c r="BM53" i="34"/>
  <c r="BO53" i="34"/>
  <c r="BP53" i="34"/>
  <c r="BK54" i="34"/>
  <c r="BM54" i="34"/>
  <c r="BO54" i="34"/>
  <c r="BP54" i="34"/>
  <c r="BK55" i="34"/>
  <c r="BM55" i="34"/>
  <c r="BO55" i="34"/>
  <c r="BP55" i="34"/>
  <c r="BK56" i="34"/>
  <c r="BM56" i="34"/>
  <c r="BO56" i="34"/>
  <c r="BP56" i="34"/>
  <c r="BK57" i="34"/>
  <c r="BM57" i="34"/>
  <c r="BO57" i="34"/>
  <c r="BP57" i="34"/>
  <c r="BK58" i="34"/>
  <c r="BM58" i="34"/>
  <c r="BO58" i="34"/>
  <c r="BP58" i="34"/>
  <c r="BK59" i="34"/>
  <c r="BM59" i="34"/>
  <c r="BO59" i="34"/>
  <c r="BP59" i="34"/>
  <c r="BK60" i="34"/>
  <c r="BM60" i="34"/>
  <c r="BO60" i="34"/>
  <c r="BP60" i="34"/>
  <c r="BK61" i="34"/>
  <c r="BM61" i="34"/>
  <c r="BO61" i="34"/>
  <c r="BP61" i="34"/>
  <c r="BK62" i="34"/>
  <c r="BM62" i="34"/>
  <c r="BO62" i="34"/>
  <c r="BP62" i="34"/>
  <c r="BK63" i="34"/>
  <c r="BM63" i="34"/>
  <c r="BO63" i="34"/>
  <c r="BP63" i="34"/>
  <c r="BK64" i="34"/>
  <c r="BM64" i="34"/>
  <c r="BO64" i="34"/>
  <c r="BP64" i="34"/>
  <c r="BK65" i="34"/>
  <c r="BM65" i="34"/>
  <c r="BO65" i="34"/>
  <c r="BP65" i="34"/>
  <c r="BK66" i="34"/>
  <c r="BM66" i="34"/>
  <c r="BO66" i="34"/>
  <c r="BP66" i="34"/>
  <c r="BK67" i="34"/>
  <c r="BM67" i="34"/>
  <c r="BO67" i="34"/>
  <c r="BP67" i="34"/>
  <c r="BK68" i="34"/>
  <c r="BM68" i="34"/>
  <c r="BO68" i="34"/>
  <c r="BP68" i="34"/>
  <c r="BK69" i="34"/>
  <c r="BM69" i="34"/>
  <c r="BO69" i="34"/>
  <c r="BP69" i="34"/>
  <c r="BK70" i="34"/>
  <c r="BM70" i="34"/>
  <c r="BO70" i="34"/>
  <c r="BP70" i="34"/>
  <c r="BK71" i="34"/>
  <c r="BM71" i="34"/>
  <c r="BO71" i="34"/>
  <c r="BP71" i="34"/>
  <c r="BK72" i="34"/>
  <c r="BM72" i="34"/>
  <c r="BO72" i="34"/>
  <c r="BP72" i="34"/>
  <c r="BK73" i="34"/>
  <c r="BM73" i="34"/>
  <c r="BO73" i="34"/>
  <c r="BP73" i="34"/>
  <c r="BK74" i="34"/>
  <c r="BM74" i="34"/>
  <c r="BO74" i="34"/>
  <c r="BP74" i="34"/>
  <c r="BK75" i="34"/>
  <c r="BM75" i="34"/>
  <c r="BO75" i="34"/>
  <c r="BP75" i="34"/>
  <c r="BK76" i="34"/>
  <c r="BM76" i="34"/>
  <c r="BO76" i="34"/>
  <c r="BP76" i="34"/>
  <c r="BK77" i="34"/>
  <c r="BM77" i="34"/>
  <c r="BO77" i="34"/>
  <c r="BP77" i="34"/>
  <c r="BK78" i="34"/>
  <c r="BM78" i="34"/>
  <c r="BO78" i="34"/>
  <c r="BP78" i="34"/>
  <c r="BK79" i="34"/>
  <c r="BM79" i="34"/>
  <c r="BO79" i="34"/>
  <c r="BP79" i="34"/>
  <c r="BK80" i="34"/>
  <c r="BM80" i="34"/>
  <c r="BO80" i="34"/>
  <c r="BP80" i="34"/>
  <c r="BK81" i="34"/>
  <c r="BM81" i="34"/>
  <c r="BO81" i="34"/>
  <c r="BP81" i="34"/>
  <c r="BK82" i="34"/>
  <c r="BM82" i="34"/>
  <c r="BO82" i="34"/>
  <c r="BP82" i="34"/>
  <c r="BK83" i="34"/>
  <c r="BM83" i="34"/>
  <c r="BO83" i="34"/>
  <c r="BP83" i="34"/>
  <c r="BK84" i="34"/>
  <c r="BM84" i="34"/>
  <c r="BO84" i="34"/>
  <c r="BP84" i="34"/>
  <c r="BK85" i="34"/>
  <c r="BM85" i="34"/>
  <c r="BO85" i="34"/>
  <c r="BP85" i="34"/>
  <c r="BK86" i="34"/>
  <c r="BM86" i="34"/>
  <c r="BO86" i="34"/>
  <c r="BP86" i="34"/>
  <c r="BK87" i="34"/>
  <c r="BM87" i="34"/>
  <c r="BO87" i="34"/>
  <c r="BP87" i="34"/>
  <c r="BK88" i="34"/>
  <c r="BM88" i="34"/>
  <c r="BO88" i="34"/>
  <c r="BP88" i="34"/>
  <c r="BK89" i="34"/>
  <c r="BM89" i="34"/>
  <c r="BO89" i="34"/>
  <c r="BP89" i="34"/>
  <c r="BK90" i="34"/>
  <c r="BM90" i="34"/>
  <c r="BO90" i="34"/>
  <c r="BP90" i="34"/>
  <c r="BK91" i="34"/>
  <c r="BM91" i="34"/>
  <c r="BO91" i="34"/>
  <c r="BP91" i="34"/>
  <c r="BK92" i="34"/>
  <c r="BM92" i="34"/>
  <c r="BO92" i="34"/>
  <c r="BP92" i="34"/>
  <c r="BK93" i="34"/>
  <c r="BM93" i="34"/>
  <c r="BO93" i="34"/>
  <c r="BP93" i="34"/>
  <c r="BK94" i="34"/>
  <c r="BM94" i="34"/>
  <c r="BO94" i="34"/>
  <c r="BP94" i="34"/>
  <c r="BK95" i="34"/>
  <c r="BM95" i="34"/>
  <c r="BO95" i="34"/>
  <c r="BP95" i="34"/>
  <c r="BK96" i="34"/>
  <c r="BM96" i="34"/>
  <c r="BO96" i="34"/>
  <c r="BP96" i="34"/>
  <c r="BK97" i="34"/>
  <c r="BM97" i="34"/>
  <c r="BO97" i="34"/>
  <c r="BP97" i="34"/>
  <c r="BK98" i="34"/>
  <c r="BM98" i="34"/>
  <c r="BO98" i="34"/>
  <c r="BP98" i="34"/>
  <c r="BK99" i="34"/>
  <c r="BM99" i="34"/>
  <c r="BO99" i="34"/>
  <c r="BP99" i="34"/>
  <c r="BK100" i="34"/>
  <c r="BM100" i="34"/>
  <c r="BO100" i="34"/>
  <c r="BP100" i="34"/>
  <c r="BK101" i="34"/>
  <c r="BM101" i="34"/>
  <c r="BO101" i="34"/>
  <c r="BP101" i="34"/>
  <c r="BK102" i="34"/>
  <c r="BM102" i="34"/>
  <c r="BO102" i="34"/>
  <c r="BP102" i="34"/>
  <c r="BK103" i="34"/>
  <c r="BM103" i="34"/>
  <c r="BO103" i="34"/>
  <c r="BP103" i="34"/>
  <c r="BK104" i="34"/>
  <c r="BM104" i="34"/>
  <c r="BO104" i="34"/>
  <c r="BP104" i="34"/>
  <c r="BK105" i="34"/>
  <c r="BM105" i="34"/>
  <c r="BO105" i="34"/>
  <c r="BP105" i="34"/>
  <c r="BK106" i="34"/>
  <c r="BM106" i="34"/>
  <c r="BO106" i="34"/>
  <c r="BP106" i="34"/>
  <c r="BK107" i="34"/>
  <c r="BM107" i="34"/>
  <c r="BO107" i="34"/>
  <c r="BP107" i="34"/>
  <c r="BK108" i="34"/>
  <c r="BM108" i="34"/>
  <c r="BO108" i="34"/>
  <c r="BP108" i="34"/>
  <c r="BK109" i="34"/>
  <c r="BM109" i="34"/>
  <c r="BO109" i="34"/>
  <c r="BP109" i="34"/>
  <c r="BK110" i="34"/>
  <c r="BM110" i="34"/>
  <c r="BO110" i="34"/>
  <c r="BP110" i="34"/>
  <c r="BK111" i="34"/>
  <c r="BM111" i="34"/>
  <c r="BO111" i="34"/>
  <c r="BP111" i="34"/>
  <c r="BK112" i="34"/>
  <c r="BM112" i="34"/>
  <c r="BO112" i="34"/>
  <c r="BP112" i="34"/>
  <c r="BK113" i="34"/>
  <c r="BM113" i="34"/>
  <c r="BO113" i="34"/>
  <c r="BP113" i="34"/>
  <c r="BK114" i="34"/>
  <c r="BM114" i="34"/>
  <c r="BO114" i="34"/>
  <c r="BP114" i="34"/>
  <c r="BK115" i="34"/>
  <c r="BM115" i="34"/>
  <c r="BO115" i="34"/>
  <c r="BP115" i="34"/>
  <c r="BK116" i="34"/>
  <c r="BM116" i="34"/>
  <c r="BO116" i="34"/>
  <c r="BP116" i="34"/>
  <c r="BK117" i="34"/>
  <c r="BM117" i="34"/>
  <c r="BO117" i="34"/>
  <c r="BP117" i="34"/>
  <c r="BK118" i="34"/>
  <c r="BM118" i="34"/>
  <c r="BO118" i="34"/>
  <c r="BP118" i="34"/>
  <c r="BK119" i="34"/>
  <c r="BM119" i="34"/>
  <c r="BO119" i="34"/>
  <c r="BP119" i="34"/>
  <c r="BK120" i="34"/>
  <c r="BM120" i="34"/>
  <c r="BO120" i="34"/>
  <c r="BP120" i="34"/>
  <c r="BK121" i="34"/>
  <c r="BM121" i="34"/>
  <c r="BO121" i="34"/>
  <c r="BP121" i="34"/>
  <c r="BK122" i="34"/>
  <c r="BM122" i="34"/>
  <c r="BO122" i="34"/>
  <c r="BP122" i="34"/>
  <c r="BC24" i="34"/>
  <c r="BE24" i="34"/>
  <c r="BG24" i="34"/>
  <c r="BC25" i="34"/>
  <c r="BE25" i="34"/>
  <c r="BG25" i="34"/>
  <c r="BC26" i="34"/>
  <c r="BE26" i="34"/>
  <c r="BG26" i="34"/>
  <c r="BC27" i="34"/>
  <c r="BE27" i="34"/>
  <c r="BG27" i="34"/>
  <c r="BC28" i="34"/>
  <c r="BE28" i="34"/>
  <c r="BG28" i="34"/>
  <c r="BC29" i="34"/>
  <c r="BE29" i="34"/>
  <c r="BG29" i="34"/>
  <c r="BC30" i="34"/>
  <c r="BE30" i="34"/>
  <c r="BG30" i="34"/>
  <c r="BC31" i="34"/>
  <c r="BE31" i="34"/>
  <c r="BG31" i="34"/>
  <c r="BC32" i="34"/>
  <c r="BE32" i="34"/>
  <c r="BG32" i="34"/>
  <c r="BC33" i="34"/>
  <c r="BE33" i="34"/>
  <c r="BG33" i="34"/>
  <c r="BC34" i="34"/>
  <c r="BE34" i="34"/>
  <c r="BG34" i="34"/>
  <c r="BC35" i="34"/>
  <c r="BE35" i="34"/>
  <c r="BG35" i="34"/>
  <c r="BC36" i="34"/>
  <c r="BE36" i="34"/>
  <c r="BG36" i="34"/>
  <c r="BC37" i="34"/>
  <c r="BE37" i="34"/>
  <c r="BG37" i="34"/>
  <c r="BC38" i="34"/>
  <c r="BE38" i="34"/>
  <c r="BG38" i="34"/>
  <c r="BC39" i="34"/>
  <c r="BE39" i="34"/>
  <c r="BG39" i="34"/>
  <c r="BC40" i="34"/>
  <c r="BE40" i="34"/>
  <c r="BG40" i="34"/>
  <c r="BC41" i="34"/>
  <c r="BE41" i="34"/>
  <c r="BG41" i="34"/>
  <c r="BC42" i="34"/>
  <c r="BE42" i="34"/>
  <c r="BG42" i="34"/>
  <c r="BC43" i="34"/>
  <c r="BE43" i="34"/>
  <c r="BG43" i="34"/>
  <c r="BC44" i="34"/>
  <c r="BE44" i="34"/>
  <c r="BG44" i="34"/>
  <c r="BC45" i="34"/>
  <c r="BE45" i="34"/>
  <c r="BG45" i="34"/>
  <c r="BC46" i="34"/>
  <c r="BE46" i="34"/>
  <c r="BG46" i="34"/>
  <c r="BC47" i="34"/>
  <c r="BE47" i="34"/>
  <c r="BG47" i="34"/>
  <c r="BC48" i="34"/>
  <c r="BE48" i="34"/>
  <c r="BG48" i="34"/>
  <c r="BC49" i="34"/>
  <c r="BE49" i="34"/>
  <c r="BG49" i="34"/>
  <c r="BC50" i="34"/>
  <c r="BE50" i="34"/>
  <c r="BG50" i="34"/>
  <c r="BC51" i="34"/>
  <c r="BE51" i="34"/>
  <c r="BG51" i="34"/>
  <c r="BC52" i="34"/>
  <c r="BE52" i="34"/>
  <c r="BG52" i="34"/>
  <c r="BC53" i="34"/>
  <c r="BE53" i="34"/>
  <c r="BG53" i="34"/>
  <c r="BC54" i="34"/>
  <c r="BE54" i="34"/>
  <c r="BG54" i="34"/>
  <c r="BC55" i="34"/>
  <c r="BE55" i="34"/>
  <c r="BG55" i="34"/>
  <c r="BC56" i="34"/>
  <c r="BE56" i="34"/>
  <c r="BG56" i="34"/>
  <c r="BC57" i="34"/>
  <c r="BE57" i="34"/>
  <c r="BG57" i="34"/>
  <c r="BC58" i="34"/>
  <c r="BE58" i="34"/>
  <c r="BG58" i="34"/>
  <c r="BC59" i="34"/>
  <c r="BE59" i="34"/>
  <c r="BG59" i="34"/>
  <c r="BC60" i="34"/>
  <c r="BE60" i="34"/>
  <c r="BG60" i="34"/>
  <c r="BC61" i="34"/>
  <c r="BE61" i="34"/>
  <c r="BG61" i="34"/>
  <c r="BC62" i="34"/>
  <c r="BE62" i="34"/>
  <c r="BG62" i="34"/>
  <c r="BC63" i="34"/>
  <c r="BE63" i="34"/>
  <c r="BG63" i="34"/>
  <c r="BC64" i="34"/>
  <c r="BE64" i="34"/>
  <c r="BG64" i="34"/>
  <c r="BC65" i="34"/>
  <c r="BE65" i="34"/>
  <c r="BG65" i="34"/>
  <c r="BC66" i="34"/>
  <c r="BE66" i="34"/>
  <c r="BG66" i="34"/>
  <c r="BC67" i="34"/>
  <c r="BE67" i="34"/>
  <c r="BG67" i="34"/>
  <c r="BC68" i="34"/>
  <c r="BE68" i="34"/>
  <c r="BG68" i="34"/>
  <c r="BC69" i="34"/>
  <c r="BE69" i="34"/>
  <c r="BG69" i="34"/>
  <c r="BC70" i="34"/>
  <c r="BE70" i="34"/>
  <c r="BG70" i="34"/>
  <c r="BC71" i="34"/>
  <c r="BE71" i="34"/>
  <c r="BG71" i="34"/>
  <c r="BC72" i="34"/>
  <c r="BE72" i="34"/>
  <c r="BG72" i="34"/>
  <c r="BC73" i="34"/>
  <c r="BE73" i="34"/>
  <c r="BG73" i="34"/>
  <c r="BC74" i="34"/>
  <c r="BE74" i="34"/>
  <c r="BG74" i="34"/>
  <c r="BC75" i="34"/>
  <c r="BE75" i="34"/>
  <c r="BG75" i="34"/>
  <c r="BC76" i="34"/>
  <c r="BE76" i="34"/>
  <c r="BG76" i="34"/>
  <c r="BC77" i="34"/>
  <c r="BE77" i="34"/>
  <c r="BG77" i="34"/>
  <c r="BC78" i="34"/>
  <c r="BE78" i="34"/>
  <c r="BG78" i="34"/>
  <c r="BC79" i="34"/>
  <c r="BE79" i="34"/>
  <c r="BG79" i="34"/>
  <c r="BC80" i="34"/>
  <c r="BE80" i="34"/>
  <c r="BG80" i="34"/>
  <c r="BC81" i="34"/>
  <c r="BE81" i="34"/>
  <c r="BG81" i="34"/>
  <c r="BC82" i="34"/>
  <c r="BE82" i="34"/>
  <c r="BG82" i="34"/>
  <c r="BC83" i="34"/>
  <c r="BE83" i="34"/>
  <c r="BG83" i="34"/>
  <c r="BC84" i="34"/>
  <c r="BE84" i="34"/>
  <c r="BG84" i="34"/>
  <c r="BC85" i="34"/>
  <c r="BE85" i="34"/>
  <c r="BG85" i="34"/>
  <c r="BC86" i="34"/>
  <c r="BE86" i="34"/>
  <c r="BG86" i="34"/>
  <c r="BC87" i="34"/>
  <c r="BE87" i="34"/>
  <c r="BG87" i="34"/>
  <c r="BC88" i="34"/>
  <c r="BE88" i="34"/>
  <c r="BG88" i="34"/>
  <c r="BC89" i="34"/>
  <c r="BE89" i="34"/>
  <c r="BG89" i="34"/>
  <c r="BC90" i="34"/>
  <c r="BE90" i="34"/>
  <c r="BG90" i="34"/>
  <c r="BC91" i="34"/>
  <c r="BE91" i="34"/>
  <c r="BG91" i="34"/>
  <c r="BC92" i="34"/>
  <c r="BE92" i="34"/>
  <c r="BG92" i="34"/>
  <c r="BC93" i="34"/>
  <c r="BE93" i="34"/>
  <c r="BG93" i="34"/>
  <c r="BC94" i="34"/>
  <c r="BE94" i="34"/>
  <c r="BG94" i="34"/>
  <c r="BC95" i="34"/>
  <c r="BE95" i="34"/>
  <c r="BG95" i="34"/>
  <c r="BC96" i="34"/>
  <c r="BE96" i="34"/>
  <c r="BG96" i="34"/>
  <c r="BC97" i="34"/>
  <c r="BE97" i="34"/>
  <c r="BG97" i="34"/>
  <c r="BC98" i="34"/>
  <c r="BE98" i="34"/>
  <c r="BG98" i="34"/>
  <c r="BC99" i="34"/>
  <c r="BE99" i="34"/>
  <c r="BG99" i="34"/>
  <c r="BC100" i="34"/>
  <c r="BE100" i="34"/>
  <c r="BG100" i="34"/>
  <c r="BC101" i="34"/>
  <c r="BE101" i="34"/>
  <c r="BG101" i="34"/>
  <c r="BC102" i="34"/>
  <c r="BE102" i="34"/>
  <c r="BG102" i="34"/>
  <c r="BC103" i="34"/>
  <c r="BE103" i="34"/>
  <c r="BG103" i="34"/>
  <c r="BC104" i="34"/>
  <c r="BE104" i="34"/>
  <c r="BG104" i="34"/>
  <c r="BC105" i="34"/>
  <c r="BE105" i="34"/>
  <c r="BG105" i="34"/>
  <c r="BC106" i="34"/>
  <c r="BE106" i="34"/>
  <c r="BG106" i="34"/>
  <c r="BC107" i="34"/>
  <c r="BE107" i="34"/>
  <c r="BG107" i="34"/>
  <c r="BC108" i="34"/>
  <c r="BE108" i="34"/>
  <c r="BG108" i="34"/>
  <c r="BC109" i="34"/>
  <c r="BE109" i="34"/>
  <c r="BG109" i="34"/>
  <c r="BC110" i="34"/>
  <c r="BE110" i="34"/>
  <c r="BG110" i="34"/>
  <c r="BC111" i="34"/>
  <c r="BE111" i="34"/>
  <c r="BG111" i="34"/>
  <c r="BC112" i="34"/>
  <c r="BE112" i="34"/>
  <c r="BG112" i="34"/>
  <c r="BC113" i="34"/>
  <c r="BE113" i="34"/>
  <c r="BG113" i="34"/>
  <c r="BC114" i="34"/>
  <c r="BE114" i="34"/>
  <c r="BG114" i="34"/>
  <c r="BC115" i="34"/>
  <c r="BE115" i="34"/>
  <c r="BG115" i="34"/>
  <c r="BC116" i="34"/>
  <c r="BE116" i="34"/>
  <c r="BG116" i="34"/>
  <c r="BC117" i="34"/>
  <c r="BE117" i="34"/>
  <c r="BG117" i="34"/>
  <c r="BC118" i="34"/>
  <c r="BE118" i="34"/>
  <c r="BG118" i="34"/>
  <c r="BC119" i="34"/>
  <c r="BE119" i="34"/>
  <c r="BG119" i="34"/>
  <c r="BC120" i="34"/>
  <c r="BE120" i="34"/>
  <c r="BG120" i="34"/>
  <c r="BC121" i="34"/>
  <c r="BE121" i="34"/>
  <c r="BG121" i="34"/>
  <c r="BC122" i="34"/>
  <c r="BE122" i="34"/>
  <c r="BG122" i="34"/>
  <c r="AU24" i="34"/>
  <c r="AW24" i="34"/>
  <c r="AY24" i="34"/>
  <c r="AU25" i="34"/>
  <c r="AW25" i="34"/>
  <c r="AY25" i="34"/>
  <c r="AU26" i="34"/>
  <c r="AW26" i="34"/>
  <c r="AY26" i="34"/>
  <c r="AU27" i="34"/>
  <c r="AW27" i="34"/>
  <c r="AY27" i="34"/>
  <c r="AU28" i="34"/>
  <c r="AW28" i="34"/>
  <c r="AY28" i="34"/>
  <c r="AU29" i="34"/>
  <c r="AW29" i="34"/>
  <c r="AY29" i="34"/>
  <c r="AU30" i="34"/>
  <c r="AW30" i="34"/>
  <c r="AY30" i="34"/>
  <c r="AU31" i="34"/>
  <c r="AW31" i="34"/>
  <c r="AY31" i="34"/>
  <c r="AU32" i="34"/>
  <c r="AW32" i="34"/>
  <c r="AY32" i="34"/>
  <c r="AU33" i="34"/>
  <c r="AW33" i="34"/>
  <c r="AY33" i="34"/>
  <c r="AU34" i="34"/>
  <c r="AW34" i="34"/>
  <c r="AY34" i="34"/>
  <c r="AU35" i="34"/>
  <c r="AW35" i="34"/>
  <c r="AY35" i="34"/>
  <c r="AU36" i="34"/>
  <c r="AW36" i="34"/>
  <c r="AY36" i="34"/>
  <c r="AU37" i="34"/>
  <c r="AW37" i="34"/>
  <c r="AY37" i="34"/>
  <c r="AU38" i="34"/>
  <c r="AW38" i="34"/>
  <c r="AY38" i="34"/>
  <c r="AU39" i="34"/>
  <c r="AW39" i="34"/>
  <c r="AY39" i="34"/>
  <c r="AU40" i="34"/>
  <c r="AW40" i="34"/>
  <c r="AY40" i="34"/>
  <c r="AU41" i="34"/>
  <c r="AW41" i="34"/>
  <c r="AY41" i="34"/>
  <c r="AU42" i="34"/>
  <c r="AW42" i="34"/>
  <c r="AY42" i="34"/>
  <c r="AU43" i="34"/>
  <c r="AW43" i="34"/>
  <c r="AY43" i="34"/>
  <c r="AU44" i="34"/>
  <c r="AW44" i="34"/>
  <c r="AY44" i="34"/>
  <c r="AU45" i="34"/>
  <c r="AW45" i="34"/>
  <c r="AY45" i="34"/>
  <c r="AU46" i="34"/>
  <c r="AW46" i="34"/>
  <c r="AY46" i="34"/>
  <c r="AU47" i="34"/>
  <c r="AW47" i="34"/>
  <c r="AY47" i="34"/>
  <c r="AU48" i="34"/>
  <c r="AW48" i="34"/>
  <c r="AY48" i="34"/>
  <c r="AU49" i="34"/>
  <c r="AW49" i="34"/>
  <c r="AY49" i="34"/>
  <c r="AU50" i="34"/>
  <c r="AW50" i="34"/>
  <c r="AY50" i="34"/>
  <c r="AU51" i="34"/>
  <c r="AW51" i="34"/>
  <c r="AY51" i="34"/>
  <c r="AU52" i="34"/>
  <c r="AW52" i="34"/>
  <c r="AY52" i="34"/>
  <c r="AU53" i="34"/>
  <c r="AW53" i="34"/>
  <c r="AY53" i="34"/>
  <c r="AU54" i="34"/>
  <c r="AW54" i="34"/>
  <c r="AY54" i="34"/>
  <c r="AU55" i="34"/>
  <c r="AW55" i="34"/>
  <c r="AY55" i="34"/>
  <c r="AU56" i="34"/>
  <c r="AW56" i="34"/>
  <c r="AY56" i="34"/>
  <c r="AU57" i="34"/>
  <c r="AW57" i="34"/>
  <c r="AY57" i="34"/>
  <c r="AU58" i="34"/>
  <c r="AW58" i="34"/>
  <c r="AY58" i="34"/>
  <c r="AU59" i="34"/>
  <c r="AW59" i="34"/>
  <c r="AY59" i="34"/>
  <c r="AU60" i="34"/>
  <c r="AW60" i="34"/>
  <c r="AY60" i="34"/>
  <c r="AU61" i="34"/>
  <c r="AW61" i="34"/>
  <c r="AY61" i="34"/>
  <c r="AU62" i="34"/>
  <c r="AW62" i="34"/>
  <c r="AY62" i="34"/>
  <c r="AU63" i="34"/>
  <c r="AW63" i="34"/>
  <c r="AY63" i="34"/>
  <c r="AU64" i="34"/>
  <c r="AW64" i="34"/>
  <c r="AY64" i="34"/>
  <c r="AU65" i="34"/>
  <c r="AW65" i="34"/>
  <c r="AY65" i="34"/>
  <c r="AU66" i="34"/>
  <c r="AW66" i="34"/>
  <c r="AY66" i="34"/>
  <c r="AU67" i="34"/>
  <c r="AW67" i="34"/>
  <c r="AY67" i="34"/>
  <c r="AU68" i="34"/>
  <c r="AW68" i="34"/>
  <c r="AY68" i="34"/>
  <c r="AU69" i="34"/>
  <c r="AW69" i="34"/>
  <c r="AY69" i="34"/>
  <c r="AU70" i="34"/>
  <c r="AW70" i="34"/>
  <c r="AY70" i="34"/>
  <c r="AU71" i="34"/>
  <c r="AW71" i="34"/>
  <c r="AY71" i="34"/>
  <c r="AU72" i="34"/>
  <c r="AW72" i="34"/>
  <c r="AY72" i="34"/>
  <c r="AU73" i="34"/>
  <c r="AW73" i="34"/>
  <c r="AY73" i="34"/>
  <c r="AU74" i="34"/>
  <c r="AW74" i="34"/>
  <c r="AY74" i="34"/>
  <c r="AU75" i="34"/>
  <c r="AW75" i="34"/>
  <c r="AY75" i="34"/>
  <c r="AU76" i="34"/>
  <c r="AW76" i="34"/>
  <c r="AY76" i="34"/>
  <c r="AU77" i="34"/>
  <c r="AW77" i="34"/>
  <c r="AY77" i="34"/>
  <c r="AU78" i="34"/>
  <c r="AW78" i="34"/>
  <c r="AY78" i="34"/>
  <c r="AU79" i="34"/>
  <c r="AW79" i="34"/>
  <c r="AY79" i="34"/>
  <c r="AU80" i="34"/>
  <c r="AW80" i="34"/>
  <c r="AY80" i="34"/>
  <c r="AU81" i="34"/>
  <c r="AW81" i="34"/>
  <c r="AY81" i="34"/>
  <c r="AU82" i="34"/>
  <c r="AW82" i="34"/>
  <c r="AY82" i="34"/>
  <c r="AU83" i="34"/>
  <c r="AW83" i="34"/>
  <c r="AY83" i="34"/>
  <c r="AU84" i="34"/>
  <c r="AW84" i="34"/>
  <c r="AY84" i="34"/>
  <c r="AU85" i="34"/>
  <c r="AW85" i="34"/>
  <c r="AY85" i="34"/>
  <c r="AU86" i="34"/>
  <c r="AW86" i="34"/>
  <c r="AY86" i="34"/>
  <c r="AU87" i="34"/>
  <c r="AW87" i="34"/>
  <c r="AY87" i="34"/>
  <c r="AU88" i="34"/>
  <c r="AW88" i="34"/>
  <c r="AY88" i="34"/>
  <c r="AU89" i="34"/>
  <c r="AW89" i="34"/>
  <c r="AY89" i="34"/>
  <c r="AU90" i="34"/>
  <c r="AW90" i="34"/>
  <c r="AY90" i="34"/>
  <c r="AU91" i="34"/>
  <c r="AW91" i="34"/>
  <c r="AY91" i="34"/>
  <c r="AU92" i="34"/>
  <c r="AW92" i="34"/>
  <c r="AY92" i="34"/>
  <c r="AU93" i="34"/>
  <c r="AW93" i="34"/>
  <c r="AY93" i="34"/>
  <c r="AU94" i="34"/>
  <c r="AW94" i="34"/>
  <c r="AY94" i="34"/>
  <c r="AU95" i="34"/>
  <c r="AW95" i="34"/>
  <c r="AY95" i="34"/>
  <c r="AU96" i="34"/>
  <c r="AW96" i="34"/>
  <c r="AY96" i="34"/>
  <c r="AU97" i="34"/>
  <c r="AW97" i="34"/>
  <c r="AY97" i="34"/>
  <c r="AU98" i="34"/>
  <c r="AW98" i="34"/>
  <c r="AY98" i="34"/>
  <c r="AU99" i="34"/>
  <c r="AW99" i="34"/>
  <c r="AY99" i="34"/>
  <c r="AU100" i="34"/>
  <c r="AW100" i="34"/>
  <c r="AY100" i="34"/>
  <c r="AU101" i="34"/>
  <c r="AW101" i="34"/>
  <c r="AY101" i="34"/>
  <c r="AU102" i="34"/>
  <c r="AW102" i="34"/>
  <c r="AY102" i="34"/>
  <c r="AU103" i="34"/>
  <c r="AW103" i="34"/>
  <c r="AY103" i="34"/>
  <c r="AU104" i="34"/>
  <c r="AW104" i="34"/>
  <c r="AY104" i="34"/>
  <c r="AU105" i="34"/>
  <c r="AW105" i="34"/>
  <c r="AY105" i="34"/>
  <c r="AU106" i="34"/>
  <c r="AW106" i="34"/>
  <c r="AY106" i="34"/>
  <c r="AU107" i="34"/>
  <c r="AW107" i="34"/>
  <c r="AY107" i="34"/>
  <c r="AU108" i="34"/>
  <c r="AW108" i="34"/>
  <c r="AY108" i="34"/>
  <c r="AU109" i="34"/>
  <c r="AW109" i="34"/>
  <c r="AY109" i="34"/>
  <c r="AU110" i="34"/>
  <c r="AW110" i="34"/>
  <c r="AY110" i="34"/>
  <c r="AU111" i="34"/>
  <c r="AW111" i="34"/>
  <c r="AY111" i="34"/>
  <c r="AU112" i="34"/>
  <c r="AW112" i="34"/>
  <c r="AY112" i="34"/>
  <c r="AU113" i="34"/>
  <c r="AW113" i="34"/>
  <c r="AY113" i="34"/>
  <c r="AU114" i="34"/>
  <c r="AW114" i="34"/>
  <c r="AY114" i="34"/>
  <c r="AU115" i="34"/>
  <c r="AW115" i="34"/>
  <c r="AY115" i="34"/>
  <c r="AU116" i="34"/>
  <c r="AW116" i="34"/>
  <c r="AY116" i="34"/>
  <c r="AU117" i="34"/>
  <c r="AW117" i="34"/>
  <c r="AY117" i="34"/>
  <c r="AU118" i="34"/>
  <c r="AW118" i="34"/>
  <c r="AY118" i="34"/>
  <c r="AU119" i="34"/>
  <c r="AW119" i="34"/>
  <c r="AY119" i="34"/>
  <c r="AU120" i="34"/>
  <c r="AW120" i="34"/>
  <c r="AY120" i="34"/>
  <c r="AU121" i="34"/>
  <c r="AW121" i="34"/>
  <c r="AY121" i="34"/>
  <c r="AU122" i="34"/>
  <c r="AW122" i="34"/>
  <c r="AY122" i="34"/>
  <c r="AM24" i="34"/>
  <c r="AO24" i="34"/>
  <c r="AQ24" i="34"/>
  <c r="AM25" i="34"/>
  <c r="AO25" i="34"/>
  <c r="AQ25" i="34"/>
  <c r="AM26" i="34"/>
  <c r="AO26" i="34"/>
  <c r="AQ26" i="34"/>
  <c r="AM27" i="34"/>
  <c r="AO27" i="34"/>
  <c r="AQ27" i="34"/>
  <c r="AM28" i="34"/>
  <c r="AO28" i="34"/>
  <c r="AQ28" i="34"/>
  <c r="AM29" i="34"/>
  <c r="AO29" i="34"/>
  <c r="AQ29" i="34"/>
  <c r="AM30" i="34"/>
  <c r="AO30" i="34"/>
  <c r="AQ30" i="34"/>
  <c r="AM31" i="34"/>
  <c r="AO31" i="34"/>
  <c r="AQ31" i="34"/>
  <c r="AM32" i="34"/>
  <c r="AO32" i="34"/>
  <c r="AQ32" i="34"/>
  <c r="AM33" i="34"/>
  <c r="AO33" i="34"/>
  <c r="AQ33" i="34"/>
  <c r="AM34" i="34"/>
  <c r="AO34" i="34"/>
  <c r="AQ34" i="34"/>
  <c r="AM35" i="34"/>
  <c r="AO35" i="34"/>
  <c r="AQ35" i="34"/>
  <c r="AM36" i="34"/>
  <c r="AO36" i="34"/>
  <c r="AQ36" i="34"/>
  <c r="AM37" i="34"/>
  <c r="AO37" i="34"/>
  <c r="AQ37" i="34"/>
  <c r="AM38" i="34"/>
  <c r="AO38" i="34"/>
  <c r="AQ38" i="34"/>
  <c r="AM39" i="34"/>
  <c r="AO39" i="34"/>
  <c r="AQ39" i="34"/>
  <c r="AM40" i="34"/>
  <c r="AO40" i="34"/>
  <c r="AQ40" i="34"/>
  <c r="AM41" i="34"/>
  <c r="AO41" i="34"/>
  <c r="AQ41" i="34"/>
  <c r="AM42" i="34"/>
  <c r="AO42" i="34"/>
  <c r="AQ42" i="34"/>
  <c r="AM43" i="34"/>
  <c r="AO43" i="34"/>
  <c r="AQ43" i="34"/>
  <c r="AM44" i="34"/>
  <c r="AO44" i="34"/>
  <c r="AQ44" i="34"/>
  <c r="AM45" i="34"/>
  <c r="AO45" i="34"/>
  <c r="AQ45" i="34"/>
  <c r="AM46" i="34"/>
  <c r="AO46" i="34"/>
  <c r="AQ46" i="34"/>
  <c r="AM47" i="34"/>
  <c r="AO47" i="34"/>
  <c r="AQ47" i="34"/>
  <c r="AM48" i="34"/>
  <c r="AO48" i="34"/>
  <c r="AQ48" i="34"/>
  <c r="AM49" i="34"/>
  <c r="AO49" i="34"/>
  <c r="AQ49" i="34"/>
  <c r="AM50" i="34"/>
  <c r="AO50" i="34"/>
  <c r="AQ50" i="34"/>
  <c r="AM51" i="34"/>
  <c r="AO51" i="34"/>
  <c r="AQ51" i="34"/>
  <c r="AM52" i="34"/>
  <c r="AO52" i="34"/>
  <c r="AQ52" i="34"/>
  <c r="AM53" i="34"/>
  <c r="AO53" i="34"/>
  <c r="AQ53" i="34"/>
  <c r="AM54" i="34"/>
  <c r="AO54" i="34"/>
  <c r="AQ54" i="34"/>
  <c r="AM55" i="34"/>
  <c r="AO55" i="34"/>
  <c r="AQ55" i="34"/>
  <c r="AM56" i="34"/>
  <c r="AO56" i="34"/>
  <c r="AQ56" i="34"/>
  <c r="AM57" i="34"/>
  <c r="AO57" i="34"/>
  <c r="AQ57" i="34"/>
  <c r="AM58" i="34"/>
  <c r="AO58" i="34"/>
  <c r="AQ58" i="34"/>
  <c r="AM59" i="34"/>
  <c r="AO59" i="34"/>
  <c r="AQ59" i="34"/>
  <c r="AM60" i="34"/>
  <c r="AO60" i="34"/>
  <c r="AQ60" i="34"/>
  <c r="AM61" i="34"/>
  <c r="AO61" i="34"/>
  <c r="AQ61" i="34"/>
  <c r="AM62" i="34"/>
  <c r="AO62" i="34"/>
  <c r="AQ62" i="34"/>
  <c r="AM63" i="34"/>
  <c r="AO63" i="34"/>
  <c r="AQ63" i="34"/>
  <c r="AM64" i="34"/>
  <c r="AO64" i="34"/>
  <c r="AQ64" i="34"/>
  <c r="AM65" i="34"/>
  <c r="AO65" i="34"/>
  <c r="AQ65" i="34"/>
  <c r="AM66" i="34"/>
  <c r="AO66" i="34"/>
  <c r="AQ66" i="34"/>
  <c r="AM67" i="34"/>
  <c r="AO67" i="34"/>
  <c r="AQ67" i="34"/>
  <c r="AM68" i="34"/>
  <c r="AO68" i="34"/>
  <c r="AQ68" i="34"/>
  <c r="AM69" i="34"/>
  <c r="AO69" i="34"/>
  <c r="AQ69" i="34"/>
  <c r="AM70" i="34"/>
  <c r="AO70" i="34"/>
  <c r="AQ70" i="34"/>
  <c r="AM71" i="34"/>
  <c r="AO71" i="34"/>
  <c r="AQ71" i="34"/>
  <c r="AM72" i="34"/>
  <c r="AO72" i="34"/>
  <c r="AQ72" i="34"/>
  <c r="AM73" i="34"/>
  <c r="AO73" i="34"/>
  <c r="AQ73" i="34"/>
  <c r="AM74" i="34"/>
  <c r="AO74" i="34"/>
  <c r="AQ74" i="34"/>
  <c r="AM75" i="34"/>
  <c r="AO75" i="34"/>
  <c r="AQ75" i="34"/>
  <c r="AM76" i="34"/>
  <c r="AO76" i="34"/>
  <c r="AQ76" i="34"/>
  <c r="AM77" i="34"/>
  <c r="AO77" i="34"/>
  <c r="AQ77" i="34"/>
  <c r="AM78" i="34"/>
  <c r="AO78" i="34"/>
  <c r="AQ78" i="34"/>
  <c r="AM79" i="34"/>
  <c r="AO79" i="34"/>
  <c r="AQ79" i="34"/>
  <c r="AM80" i="34"/>
  <c r="AO80" i="34"/>
  <c r="AQ80" i="34"/>
  <c r="AM81" i="34"/>
  <c r="AO81" i="34"/>
  <c r="AQ81" i="34"/>
  <c r="AM82" i="34"/>
  <c r="AO82" i="34"/>
  <c r="AQ82" i="34"/>
  <c r="AM83" i="34"/>
  <c r="AO83" i="34"/>
  <c r="AQ83" i="34"/>
  <c r="AM84" i="34"/>
  <c r="AO84" i="34"/>
  <c r="AQ84" i="34"/>
  <c r="AM85" i="34"/>
  <c r="AO85" i="34"/>
  <c r="AQ85" i="34"/>
  <c r="AM86" i="34"/>
  <c r="AO86" i="34"/>
  <c r="AQ86" i="34"/>
  <c r="AM87" i="34"/>
  <c r="AO87" i="34"/>
  <c r="AQ87" i="34"/>
  <c r="AM88" i="34"/>
  <c r="AO88" i="34"/>
  <c r="AQ88" i="34"/>
  <c r="AM89" i="34"/>
  <c r="AO89" i="34"/>
  <c r="AQ89" i="34"/>
  <c r="AM90" i="34"/>
  <c r="AO90" i="34"/>
  <c r="AQ90" i="34"/>
  <c r="AM91" i="34"/>
  <c r="AO91" i="34"/>
  <c r="AQ91" i="34"/>
  <c r="AM92" i="34"/>
  <c r="AO92" i="34"/>
  <c r="AQ92" i="34"/>
  <c r="AM93" i="34"/>
  <c r="AO93" i="34"/>
  <c r="AQ93" i="34"/>
  <c r="AM94" i="34"/>
  <c r="AO94" i="34"/>
  <c r="AQ94" i="34"/>
  <c r="AM95" i="34"/>
  <c r="AO95" i="34"/>
  <c r="AQ95" i="34"/>
  <c r="AM96" i="34"/>
  <c r="AO96" i="34"/>
  <c r="AQ96" i="34"/>
  <c r="AM97" i="34"/>
  <c r="AO97" i="34"/>
  <c r="AQ97" i="34"/>
  <c r="AM98" i="34"/>
  <c r="AO98" i="34"/>
  <c r="AQ98" i="34"/>
  <c r="AM99" i="34"/>
  <c r="AO99" i="34"/>
  <c r="AQ99" i="34"/>
  <c r="AM100" i="34"/>
  <c r="AO100" i="34"/>
  <c r="AQ100" i="34"/>
  <c r="AM101" i="34"/>
  <c r="AO101" i="34"/>
  <c r="AQ101" i="34"/>
  <c r="AM102" i="34"/>
  <c r="AO102" i="34"/>
  <c r="AQ102" i="34"/>
  <c r="AM103" i="34"/>
  <c r="AO103" i="34"/>
  <c r="AQ103" i="34"/>
  <c r="AM104" i="34"/>
  <c r="AO104" i="34"/>
  <c r="AQ104" i="34"/>
  <c r="AM105" i="34"/>
  <c r="AO105" i="34"/>
  <c r="AQ105" i="34"/>
  <c r="AM106" i="34"/>
  <c r="AO106" i="34"/>
  <c r="AQ106" i="34"/>
  <c r="AM107" i="34"/>
  <c r="AO107" i="34"/>
  <c r="AQ107" i="34"/>
  <c r="AM108" i="34"/>
  <c r="AO108" i="34"/>
  <c r="AQ108" i="34"/>
  <c r="AM109" i="34"/>
  <c r="AO109" i="34"/>
  <c r="AQ109" i="34"/>
  <c r="AM110" i="34"/>
  <c r="AO110" i="34"/>
  <c r="AQ110" i="34"/>
  <c r="AM111" i="34"/>
  <c r="AO111" i="34"/>
  <c r="AQ111" i="34"/>
  <c r="AM112" i="34"/>
  <c r="AO112" i="34"/>
  <c r="AQ112" i="34"/>
  <c r="AM113" i="34"/>
  <c r="AO113" i="34"/>
  <c r="AQ113" i="34"/>
  <c r="AM114" i="34"/>
  <c r="AO114" i="34"/>
  <c r="AQ114" i="34"/>
  <c r="AM115" i="34"/>
  <c r="AO115" i="34"/>
  <c r="AQ115" i="34"/>
  <c r="AM116" i="34"/>
  <c r="AO116" i="34"/>
  <c r="AQ116" i="34"/>
  <c r="AM117" i="34"/>
  <c r="AO117" i="34"/>
  <c r="AQ117" i="34"/>
  <c r="AM118" i="34"/>
  <c r="AO118" i="34"/>
  <c r="AQ118" i="34"/>
  <c r="AM119" i="34"/>
  <c r="AO119" i="34"/>
  <c r="AQ119" i="34"/>
  <c r="AM120" i="34"/>
  <c r="AO120" i="34"/>
  <c r="AQ120" i="34"/>
  <c r="AM121" i="34"/>
  <c r="AO121" i="34"/>
  <c r="AQ121" i="34"/>
  <c r="AM122" i="34"/>
  <c r="AO122" i="34"/>
  <c r="AQ122" i="34"/>
  <c r="AE24" i="34"/>
  <c r="AG24" i="34"/>
  <c r="AI24" i="34"/>
  <c r="AE25" i="34"/>
  <c r="AG25" i="34"/>
  <c r="AI25" i="34"/>
  <c r="AE26" i="34"/>
  <c r="AG26" i="34"/>
  <c r="AI26" i="34"/>
  <c r="AE27" i="34"/>
  <c r="AG27" i="34"/>
  <c r="AI27" i="34"/>
  <c r="AE28" i="34"/>
  <c r="AG28" i="34"/>
  <c r="AI28" i="34"/>
  <c r="AE29" i="34"/>
  <c r="AG29" i="34"/>
  <c r="AI29" i="34"/>
  <c r="AE30" i="34"/>
  <c r="AG30" i="34"/>
  <c r="AI30" i="34"/>
  <c r="AE31" i="34"/>
  <c r="AG31" i="34"/>
  <c r="AI31" i="34"/>
  <c r="AE32" i="34"/>
  <c r="AG32" i="34"/>
  <c r="AI32" i="34"/>
  <c r="AE33" i="34"/>
  <c r="AG33" i="34"/>
  <c r="AI33" i="34"/>
  <c r="AE34" i="34"/>
  <c r="AG34" i="34"/>
  <c r="AI34" i="34"/>
  <c r="AE35" i="34"/>
  <c r="AG35" i="34"/>
  <c r="AI35" i="34"/>
  <c r="AE36" i="34"/>
  <c r="AG36" i="34"/>
  <c r="AI36" i="34"/>
  <c r="AE37" i="34"/>
  <c r="AG37" i="34"/>
  <c r="AI37" i="34"/>
  <c r="AE38" i="34"/>
  <c r="AG38" i="34"/>
  <c r="AI38" i="34"/>
  <c r="AE39" i="34"/>
  <c r="AG39" i="34"/>
  <c r="AI39" i="34"/>
  <c r="AE40" i="34"/>
  <c r="AG40" i="34"/>
  <c r="AI40" i="34"/>
  <c r="AE41" i="34"/>
  <c r="AG41" i="34"/>
  <c r="AI41" i="34"/>
  <c r="AE42" i="34"/>
  <c r="AG42" i="34"/>
  <c r="AI42" i="34"/>
  <c r="AE43" i="34"/>
  <c r="AG43" i="34"/>
  <c r="AI43" i="34"/>
  <c r="AE44" i="34"/>
  <c r="AG44" i="34"/>
  <c r="AI44" i="34"/>
  <c r="AE45" i="34"/>
  <c r="AG45" i="34"/>
  <c r="AI45" i="34"/>
  <c r="AE46" i="34"/>
  <c r="AG46" i="34"/>
  <c r="AI46" i="34"/>
  <c r="AE47" i="34"/>
  <c r="AG47" i="34"/>
  <c r="AI47" i="34"/>
  <c r="AE48" i="34"/>
  <c r="AG48" i="34"/>
  <c r="AI48" i="34"/>
  <c r="AE49" i="34"/>
  <c r="AG49" i="34"/>
  <c r="AI49" i="34"/>
  <c r="AE50" i="34"/>
  <c r="AG50" i="34"/>
  <c r="AI50" i="34"/>
  <c r="AE51" i="34"/>
  <c r="AG51" i="34"/>
  <c r="AI51" i="34"/>
  <c r="AE52" i="34"/>
  <c r="AG52" i="34"/>
  <c r="AI52" i="34"/>
  <c r="AE53" i="34"/>
  <c r="AG53" i="34"/>
  <c r="AI53" i="34"/>
  <c r="AE54" i="34"/>
  <c r="AG54" i="34"/>
  <c r="AI54" i="34"/>
  <c r="AE55" i="34"/>
  <c r="AG55" i="34"/>
  <c r="AI55" i="34"/>
  <c r="AE56" i="34"/>
  <c r="AG56" i="34"/>
  <c r="AI56" i="34"/>
  <c r="AE57" i="34"/>
  <c r="AG57" i="34"/>
  <c r="AI57" i="34"/>
  <c r="AE58" i="34"/>
  <c r="AG58" i="34"/>
  <c r="AI58" i="34"/>
  <c r="AE59" i="34"/>
  <c r="AG59" i="34"/>
  <c r="AI59" i="34"/>
  <c r="AE60" i="34"/>
  <c r="AG60" i="34"/>
  <c r="AI60" i="34"/>
  <c r="AE61" i="34"/>
  <c r="AG61" i="34"/>
  <c r="AI61" i="34"/>
  <c r="AE62" i="34"/>
  <c r="AG62" i="34"/>
  <c r="AI62" i="34"/>
  <c r="AE63" i="34"/>
  <c r="AG63" i="34"/>
  <c r="AI63" i="34"/>
  <c r="AE64" i="34"/>
  <c r="AG64" i="34"/>
  <c r="AI64" i="34"/>
  <c r="AE65" i="34"/>
  <c r="AG65" i="34"/>
  <c r="AI65" i="34"/>
  <c r="AE66" i="34"/>
  <c r="AG66" i="34"/>
  <c r="AI66" i="34"/>
  <c r="AE67" i="34"/>
  <c r="AG67" i="34"/>
  <c r="AI67" i="34"/>
  <c r="AE68" i="34"/>
  <c r="AG68" i="34"/>
  <c r="AI68" i="34"/>
  <c r="AE69" i="34"/>
  <c r="AG69" i="34"/>
  <c r="AI69" i="34"/>
  <c r="AE70" i="34"/>
  <c r="AG70" i="34"/>
  <c r="AI70" i="34"/>
  <c r="AE71" i="34"/>
  <c r="AG71" i="34"/>
  <c r="AI71" i="34"/>
  <c r="AE72" i="34"/>
  <c r="AG72" i="34"/>
  <c r="AI72" i="34"/>
  <c r="AE73" i="34"/>
  <c r="AG73" i="34"/>
  <c r="AI73" i="34"/>
  <c r="AE74" i="34"/>
  <c r="AG74" i="34"/>
  <c r="AI74" i="34"/>
  <c r="AE75" i="34"/>
  <c r="AG75" i="34"/>
  <c r="AI75" i="34"/>
  <c r="AE76" i="34"/>
  <c r="AG76" i="34"/>
  <c r="AI76" i="34"/>
  <c r="AE77" i="34"/>
  <c r="AG77" i="34"/>
  <c r="AI77" i="34"/>
  <c r="AE78" i="34"/>
  <c r="AG78" i="34"/>
  <c r="AI78" i="34"/>
  <c r="AE79" i="34"/>
  <c r="AG79" i="34"/>
  <c r="AI79" i="34"/>
  <c r="AE80" i="34"/>
  <c r="AG80" i="34"/>
  <c r="AI80" i="34"/>
  <c r="AE81" i="34"/>
  <c r="AG81" i="34"/>
  <c r="AI81" i="34"/>
  <c r="AE82" i="34"/>
  <c r="AG82" i="34"/>
  <c r="AI82" i="34"/>
  <c r="AE83" i="34"/>
  <c r="AG83" i="34"/>
  <c r="AI83" i="34"/>
  <c r="AE84" i="34"/>
  <c r="AG84" i="34"/>
  <c r="AI84" i="34"/>
  <c r="AE85" i="34"/>
  <c r="AG85" i="34"/>
  <c r="AI85" i="34"/>
  <c r="AE86" i="34"/>
  <c r="AG86" i="34"/>
  <c r="AI86" i="34"/>
  <c r="AE87" i="34"/>
  <c r="AG87" i="34"/>
  <c r="AI87" i="34"/>
  <c r="AE88" i="34"/>
  <c r="AG88" i="34"/>
  <c r="AI88" i="34"/>
  <c r="AE89" i="34"/>
  <c r="AG89" i="34"/>
  <c r="AI89" i="34"/>
  <c r="AE90" i="34"/>
  <c r="AG90" i="34"/>
  <c r="AI90" i="34"/>
  <c r="AE91" i="34"/>
  <c r="AG91" i="34"/>
  <c r="AI91" i="34"/>
  <c r="AE92" i="34"/>
  <c r="AG92" i="34"/>
  <c r="AI92" i="34"/>
  <c r="AE93" i="34"/>
  <c r="AG93" i="34"/>
  <c r="AI93" i="34"/>
  <c r="AE94" i="34"/>
  <c r="AG94" i="34"/>
  <c r="AI94" i="34"/>
  <c r="AE95" i="34"/>
  <c r="AG95" i="34"/>
  <c r="AI95" i="34"/>
  <c r="AE96" i="34"/>
  <c r="AG96" i="34"/>
  <c r="AI96" i="34"/>
  <c r="AE97" i="34"/>
  <c r="AG97" i="34"/>
  <c r="AI97" i="34"/>
  <c r="AE98" i="34"/>
  <c r="AG98" i="34"/>
  <c r="AI98" i="34"/>
  <c r="AE99" i="34"/>
  <c r="AG99" i="34"/>
  <c r="AI99" i="34"/>
  <c r="AE100" i="34"/>
  <c r="AG100" i="34"/>
  <c r="AI100" i="34"/>
  <c r="AE101" i="34"/>
  <c r="AG101" i="34"/>
  <c r="AI101" i="34"/>
  <c r="AE102" i="34"/>
  <c r="AG102" i="34"/>
  <c r="AI102" i="34"/>
  <c r="AE103" i="34"/>
  <c r="AG103" i="34"/>
  <c r="AI103" i="34"/>
  <c r="AE104" i="34"/>
  <c r="AG104" i="34"/>
  <c r="AI104" i="34"/>
  <c r="AE105" i="34"/>
  <c r="AG105" i="34"/>
  <c r="AI105" i="34"/>
  <c r="AE106" i="34"/>
  <c r="AG106" i="34"/>
  <c r="AI106" i="34"/>
  <c r="AE107" i="34"/>
  <c r="AG107" i="34"/>
  <c r="AI107" i="34"/>
  <c r="AE108" i="34"/>
  <c r="AG108" i="34"/>
  <c r="AI108" i="34"/>
  <c r="AE109" i="34"/>
  <c r="AG109" i="34"/>
  <c r="AI109" i="34"/>
  <c r="AE110" i="34"/>
  <c r="AG110" i="34"/>
  <c r="AI110" i="34"/>
  <c r="AE111" i="34"/>
  <c r="AG111" i="34"/>
  <c r="AI111" i="34"/>
  <c r="AE112" i="34"/>
  <c r="AG112" i="34"/>
  <c r="AI112" i="34"/>
  <c r="AE113" i="34"/>
  <c r="AG113" i="34"/>
  <c r="AI113" i="34"/>
  <c r="AE114" i="34"/>
  <c r="AG114" i="34"/>
  <c r="AI114" i="34"/>
  <c r="AE115" i="34"/>
  <c r="AG115" i="34"/>
  <c r="AI115" i="34"/>
  <c r="AE116" i="34"/>
  <c r="AG116" i="34"/>
  <c r="AI116" i="34"/>
  <c r="AE117" i="34"/>
  <c r="AG117" i="34"/>
  <c r="AI117" i="34"/>
  <c r="AE118" i="34"/>
  <c r="AG118" i="34"/>
  <c r="AI118" i="34"/>
  <c r="AE119" i="34"/>
  <c r="AG119" i="34"/>
  <c r="AI119" i="34"/>
  <c r="AE120" i="34"/>
  <c r="AG120" i="34"/>
  <c r="AI120" i="34"/>
  <c r="AE121" i="34"/>
  <c r="AG121" i="34"/>
  <c r="AI121" i="34"/>
  <c r="AE122" i="34"/>
  <c r="AG122" i="34"/>
  <c r="AI122" i="34"/>
  <c r="W24" i="34"/>
  <c r="Y24" i="34"/>
  <c r="AA24" i="34"/>
  <c r="W25" i="34"/>
  <c r="Y25" i="34"/>
  <c r="AA25" i="34"/>
  <c r="W26" i="34"/>
  <c r="Y26" i="34"/>
  <c r="AA26" i="34"/>
  <c r="W27" i="34"/>
  <c r="Y27" i="34"/>
  <c r="AA27" i="34"/>
  <c r="W28" i="34"/>
  <c r="Y28" i="34"/>
  <c r="AA28" i="34"/>
  <c r="W29" i="34"/>
  <c r="Y29" i="34"/>
  <c r="AA29" i="34"/>
  <c r="W30" i="34"/>
  <c r="Y30" i="34"/>
  <c r="AA30" i="34"/>
  <c r="W31" i="34"/>
  <c r="Y31" i="34"/>
  <c r="AA31" i="34"/>
  <c r="W32" i="34"/>
  <c r="Y32" i="34"/>
  <c r="AA32" i="34"/>
  <c r="W33" i="34"/>
  <c r="Y33" i="34"/>
  <c r="AA33" i="34"/>
  <c r="W34" i="34"/>
  <c r="Y34" i="34"/>
  <c r="AA34" i="34"/>
  <c r="W35" i="34"/>
  <c r="Y35" i="34"/>
  <c r="AA35" i="34"/>
  <c r="W36" i="34"/>
  <c r="Y36" i="34"/>
  <c r="AA36" i="34"/>
  <c r="W37" i="34"/>
  <c r="Y37" i="34"/>
  <c r="AA37" i="34"/>
  <c r="W38" i="34"/>
  <c r="Y38" i="34"/>
  <c r="AA38" i="34"/>
  <c r="W39" i="34"/>
  <c r="Y39" i="34"/>
  <c r="AA39" i="34"/>
  <c r="W40" i="34"/>
  <c r="Y40" i="34"/>
  <c r="AA40" i="34"/>
  <c r="W41" i="34"/>
  <c r="Y41" i="34"/>
  <c r="AA41" i="34"/>
  <c r="W42" i="34"/>
  <c r="Y42" i="34"/>
  <c r="AA42" i="34"/>
  <c r="W43" i="34"/>
  <c r="Y43" i="34"/>
  <c r="AA43" i="34"/>
  <c r="W44" i="34"/>
  <c r="Y44" i="34"/>
  <c r="AA44" i="34"/>
  <c r="W45" i="34"/>
  <c r="Y45" i="34"/>
  <c r="AA45" i="34"/>
  <c r="W46" i="34"/>
  <c r="Y46" i="34"/>
  <c r="AA46" i="34"/>
  <c r="W47" i="34"/>
  <c r="Y47" i="34"/>
  <c r="AA47" i="34"/>
  <c r="W48" i="34"/>
  <c r="Y48" i="34"/>
  <c r="AA48" i="34"/>
  <c r="W49" i="34"/>
  <c r="Y49" i="34"/>
  <c r="AA49" i="34"/>
  <c r="W50" i="34"/>
  <c r="Y50" i="34"/>
  <c r="AA50" i="34"/>
  <c r="W51" i="34"/>
  <c r="Y51" i="34"/>
  <c r="AA51" i="34"/>
  <c r="W52" i="34"/>
  <c r="Y52" i="34"/>
  <c r="AA52" i="34"/>
  <c r="W53" i="34"/>
  <c r="Y53" i="34"/>
  <c r="AA53" i="34"/>
  <c r="W54" i="34"/>
  <c r="Y54" i="34"/>
  <c r="AA54" i="34"/>
  <c r="W55" i="34"/>
  <c r="Y55" i="34"/>
  <c r="AA55" i="34"/>
  <c r="W56" i="34"/>
  <c r="Y56" i="34"/>
  <c r="AA56" i="34"/>
  <c r="W57" i="34"/>
  <c r="Y57" i="34"/>
  <c r="AA57" i="34"/>
  <c r="W58" i="34"/>
  <c r="Y58" i="34"/>
  <c r="AA58" i="34"/>
  <c r="W59" i="34"/>
  <c r="Y59" i="34"/>
  <c r="AA59" i="34"/>
  <c r="W60" i="34"/>
  <c r="Y60" i="34"/>
  <c r="AA60" i="34"/>
  <c r="W61" i="34"/>
  <c r="Y61" i="34"/>
  <c r="AA61" i="34"/>
  <c r="W62" i="34"/>
  <c r="Y62" i="34"/>
  <c r="AA62" i="34"/>
  <c r="W63" i="34"/>
  <c r="Y63" i="34"/>
  <c r="AA63" i="34"/>
  <c r="W64" i="34"/>
  <c r="Y64" i="34"/>
  <c r="AA64" i="34"/>
  <c r="W65" i="34"/>
  <c r="Y65" i="34"/>
  <c r="AA65" i="34"/>
  <c r="W66" i="34"/>
  <c r="Y66" i="34"/>
  <c r="AA66" i="34"/>
  <c r="W67" i="34"/>
  <c r="Y67" i="34"/>
  <c r="AA67" i="34"/>
  <c r="W68" i="34"/>
  <c r="Y68" i="34"/>
  <c r="AA68" i="34"/>
  <c r="W69" i="34"/>
  <c r="Y69" i="34"/>
  <c r="AA69" i="34"/>
  <c r="W70" i="34"/>
  <c r="Y70" i="34"/>
  <c r="AA70" i="34"/>
  <c r="W71" i="34"/>
  <c r="Y71" i="34"/>
  <c r="AA71" i="34"/>
  <c r="W72" i="34"/>
  <c r="Y72" i="34"/>
  <c r="AA72" i="34"/>
  <c r="W73" i="34"/>
  <c r="Y73" i="34"/>
  <c r="AA73" i="34"/>
  <c r="W74" i="34"/>
  <c r="Y74" i="34"/>
  <c r="AA74" i="34"/>
  <c r="W75" i="34"/>
  <c r="Y75" i="34"/>
  <c r="AA75" i="34"/>
  <c r="W76" i="34"/>
  <c r="Y76" i="34"/>
  <c r="AA76" i="34"/>
  <c r="W77" i="34"/>
  <c r="Y77" i="34"/>
  <c r="AA77" i="34"/>
  <c r="W78" i="34"/>
  <c r="Y78" i="34"/>
  <c r="AA78" i="34"/>
  <c r="W79" i="34"/>
  <c r="Y79" i="34"/>
  <c r="AA79" i="34"/>
  <c r="W80" i="34"/>
  <c r="Y80" i="34"/>
  <c r="AA80" i="34"/>
  <c r="W81" i="34"/>
  <c r="Y81" i="34"/>
  <c r="AA81" i="34"/>
  <c r="W82" i="34"/>
  <c r="Y82" i="34"/>
  <c r="AA82" i="34"/>
  <c r="W83" i="34"/>
  <c r="Y83" i="34"/>
  <c r="AA83" i="34"/>
  <c r="W84" i="34"/>
  <c r="Y84" i="34"/>
  <c r="AA84" i="34"/>
  <c r="W85" i="34"/>
  <c r="Y85" i="34"/>
  <c r="AA85" i="34"/>
  <c r="W86" i="34"/>
  <c r="Y86" i="34"/>
  <c r="AA86" i="34"/>
  <c r="W87" i="34"/>
  <c r="Y87" i="34"/>
  <c r="AA87" i="34"/>
  <c r="W88" i="34"/>
  <c r="Y88" i="34"/>
  <c r="AA88" i="34"/>
  <c r="W89" i="34"/>
  <c r="Y89" i="34"/>
  <c r="AA89" i="34"/>
  <c r="W90" i="34"/>
  <c r="Y90" i="34"/>
  <c r="AA90" i="34"/>
  <c r="W91" i="34"/>
  <c r="Y91" i="34"/>
  <c r="AA91" i="34"/>
  <c r="W92" i="34"/>
  <c r="Y92" i="34"/>
  <c r="AA92" i="34"/>
  <c r="W93" i="34"/>
  <c r="Y93" i="34"/>
  <c r="AA93" i="34"/>
  <c r="W94" i="34"/>
  <c r="Y94" i="34"/>
  <c r="AA94" i="34"/>
  <c r="W95" i="34"/>
  <c r="Y95" i="34"/>
  <c r="AA95" i="34"/>
  <c r="W96" i="34"/>
  <c r="Y96" i="34"/>
  <c r="AA96" i="34"/>
  <c r="W97" i="34"/>
  <c r="Y97" i="34"/>
  <c r="AA97" i="34"/>
  <c r="W98" i="34"/>
  <c r="Y98" i="34"/>
  <c r="AA98" i="34"/>
  <c r="W99" i="34"/>
  <c r="Y99" i="34"/>
  <c r="AA99" i="34"/>
  <c r="W100" i="34"/>
  <c r="Y100" i="34"/>
  <c r="AA100" i="34"/>
  <c r="W101" i="34"/>
  <c r="Y101" i="34"/>
  <c r="AA101" i="34"/>
  <c r="W102" i="34"/>
  <c r="Y102" i="34"/>
  <c r="AA102" i="34"/>
  <c r="W103" i="34"/>
  <c r="Y103" i="34"/>
  <c r="AA103" i="34"/>
  <c r="W104" i="34"/>
  <c r="Y104" i="34"/>
  <c r="AA104" i="34"/>
  <c r="W105" i="34"/>
  <c r="Y105" i="34"/>
  <c r="AA105" i="34"/>
  <c r="W106" i="34"/>
  <c r="Y106" i="34"/>
  <c r="AA106" i="34"/>
  <c r="W107" i="34"/>
  <c r="Y107" i="34"/>
  <c r="AA107" i="34"/>
  <c r="W108" i="34"/>
  <c r="Y108" i="34"/>
  <c r="AA108" i="34"/>
  <c r="W109" i="34"/>
  <c r="Y109" i="34"/>
  <c r="AA109" i="34"/>
  <c r="W110" i="34"/>
  <c r="Y110" i="34"/>
  <c r="AA110" i="34"/>
  <c r="W111" i="34"/>
  <c r="Y111" i="34"/>
  <c r="AA111" i="34"/>
  <c r="W112" i="34"/>
  <c r="Y112" i="34"/>
  <c r="AA112" i="34"/>
  <c r="W113" i="34"/>
  <c r="Y113" i="34"/>
  <c r="AA113" i="34"/>
  <c r="W114" i="34"/>
  <c r="Y114" i="34"/>
  <c r="AA114" i="34"/>
  <c r="W115" i="34"/>
  <c r="Y115" i="34"/>
  <c r="AA115" i="34"/>
  <c r="W116" i="34"/>
  <c r="Y116" i="34"/>
  <c r="AA116" i="34"/>
  <c r="W117" i="34"/>
  <c r="Y117" i="34"/>
  <c r="AA117" i="34"/>
  <c r="W118" i="34"/>
  <c r="Y118" i="34"/>
  <c r="AA118" i="34"/>
  <c r="W119" i="34"/>
  <c r="Y119" i="34"/>
  <c r="AA119" i="34"/>
  <c r="W120" i="34"/>
  <c r="Y120" i="34"/>
  <c r="AA120" i="34"/>
  <c r="W121" i="34"/>
  <c r="Y121" i="34"/>
  <c r="AA121" i="34"/>
  <c r="W122" i="34"/>
  <c r="Y122" i="34"/>
  <c r="AA122" i="34"/>
  <c r="O24" i="34"/>
  <c r="Q24" i="34"/>
  <c r="S24" i="34"/>
  <c r="O25" i="34"/>
  <c r="Q25" i="34"/>
  <c r="S25" i="34"/>
  <c r="O26" i="34"/>
  <c r="Q26" i="34"/>
  <c r="S26" i="34"/>
  <c r="O27" i="34"/>
  <c r="Q27" i="34"/>
  <c r="S27" i="34"/>
  <c r="O28" i="34"/>
  <c r="Q28" i="34"/>
  <c r="S28" i="34"/>
  <c r="O29" i="34"/>
  <c r="Q29" i="34"/>
  <c r="S29" i="34"/>
  <c r="O30" i="34"/>
  <c r="Q30" i="34"/>
  <c r="S30" i="34"/>
  <c r="O31" i="34"/>
  <c r="Q31" i="34"/>
  <c r="S31" i="34"/>
  <c r="O32" i="34"/>
  <c r="Q32" i="34"/>
  <c r="S32" i="34"/>
  <c r="O33" i="34"/>
  <c r="Q33" i="34"/>
  <c r="S33" i="34"/>
  <c r="O34" i="34"/>
  <c r="Q34" i="34"/>
  <c r="S34" i="34"/>
  <c r="O35" i="34"/>
  <c r="Q35" i="34"/>
  <c r="S35" i="34"/>
  <c r="O36" i="34"/>
  <c r="Q36" i="34"/>
  <c r="S36" i="34"/>
  <c r="O37" i="34"/>
  <c r="Q37" i="34"/>
  <c r="S37" i="34"/>
  <c r="O38" i="34"/>
  <c r="Q38" i="34"/>
  <c r="S38" i="34"/>
  <c r="O39" i="34"/>
  <c r="Q39" i="34"/>
  <c r="S39" i="34"/>
  <c r="O40" i="34"/>
  <c r="Q40" i="34"/>
  <c r="S40" i="34"/>
  <c r="O41" i="34"/>
  <c r="Q41" i="34"/>
  <c r="S41" i="34"/>
  <c r="O42" i="34"/>
  <c r="Q42" i="34"/>
  <c r="S42" i="34"/>
  <c r="O43" i="34"/>
  <c r="Q43" i="34"/>
  <c r="S43" i="34"/>
  <c r="O44" i="34"/>
  <c r="Q44" i="34"/>
  <c r="S44" i="34"/>
  <c r="O45" i="34"/>
  <c r="Q45" i="34"/>
  <c r="S45" i="34"/>
  <c r="O46" i="34"/>
  <c r="Q46" i="34"/>
  <c r="S46" i="34"/>
  <c r="O47" i="34"/>
  <c r="Q47" i="34"/>
  <c r="S47" i="34"/>
  <c r="O48" i="34"/>
  <c r="Q48" i="34"/>
  <c r="S48" i="34"/>
  <c r="O49" i="34"/>
  <c r="Q49" i="34"/>
  <c r="S49" i="34"/>
  <c r="O50" i="34"/>
  <c r="Q50" i="34"/>
  <c r="S50" i="34"/>
  <c r="O51" i="34"/>
  <c r="Q51" i="34"/>
  <c r="S51" i="34"/>
  <c r="O52" i="34"/>
  <c r="Q52" i="34"/>
  <c r="S52" i="34"/>
  <c r="O53" i="34"/>
  <c r="Q53" i="34"/>
  <c r="S53" i="34"/>
  <c r="O54" i="34"/>
  <c r="Q54" i="34"/>
  <c r="S54" i="34"/>
  <c r="O55" i="34"/>
  <c r="Q55" i="34"/>
  <c r="S55" i="34"/>
  <c r="O56" i="34"/>
  <c r="Q56" i="34"/>
  <c r="S56" i="34"/>
  <c r="O57" i="34"/>
  <c r="Q57" i="34"/>
  <c r="S57" i="34"/>
  <c r="O58" i="34"/>
  <c r="Q58" i="34"/>
  <c r="S58" i="34"/>
  <c r="O59" i="34"/>
  <c r="Q59" i="34"/>
  <c r="S59" i="34"/>
  <c r="O60" i="34"/>
  <c r="Q60" i="34"/>
  <c r="S60" i="34"/>
  <c r="O61" i="34"/>
  <c r="Q61" i="34"/>
  <c r="S61" i="34"/>
  <c r="O62" i="34"/>
  <c r="Q62" i="34"/>
  <c r="S62" i="34"/>
  <c r="O63" i="34"/>
  <c r="Q63" i="34"/>
  <c r="S63" i="34"/>
  <c r="O64" i="34"/>
  <c r="Q64" i="34"/>
  <c r="S64" i="34"/>
  <c r="O65" i="34"/>
  <c r="Q65" i="34"/>
  <c r="S65" i="34"/>
  <c r="O66" i="34"/>
  <c r="Q66" i="34"/>
  <c r="S66" i="34"/>
  <c r="O67" i="34"/>
  <c r="Q67" i="34"/>
  <c r="S67" i="34"/>
  <c r="O68" i="34"/>
  <c r="Q68" i="34"/>
  <c r="S68" i="34"/>
  <c r="O69" i="34"/>
  <c r="Q69" i="34"/>
  <c r="S69" i="34"/>
  <c r="O70" i="34"/>
  <c r="Q70" i="34"/>
  <c r="S70" i="34"/>
  <c r="O71" i="34"/>
  <c r="Q71" i="34"/>
  <c r="S71" i="34"/>
  <c r="O72" i="34"/>
  <c r="Q72" i="34"/>
  <c r="S72" i="34"/>
  <c r="O73" i="34"/>
  <c r="Q73" i="34"/>
  <c r="S73" i="34"/>
  <c r="O74" i="34"/>
  <c r="Q74" i="34"/>
  <c r="S74" i="34"/>
  <c r="O75" i="34"/>
  <c r="Q75" i="34"/>
  <c r="S75" i="34"/>
  <c r="O76" i="34"/>
  <c r="Q76" i="34"/>
  <c r="S76" i="34"/>
  <c r="O77" i="34"/>
  <c r="Q77" i="34"/>
  <c r="S77" i="34"/>
  <c r="O78" i="34"/>
  <c r="Q78" i="34"/>
  <c r="S78" i="34"/>
  <c r="O79" i="34"/>
  <c r="Q79" i="34"/>
  <c r="S79" i="34"/>
  <c r="O80" i="34"/>
  <c r="Q80" i="34"/>
  <c r="S80" i="34"/>
  <c r="O81" i="34"/>
  <c r="Q81" i="34"/>
  <c r="S81" i="34"/>
  <c r="O82" i="34"/>
  <c r="Q82" i="34"/>
  <c r="S82" i="34"/>
  <c r="O83" i="34"/>
  <c r="Q83" i="34"/>
  <c r="S83" i="34"/>
  <c r="O84" i="34"/>
  <c r="Q84" i="34"/>
  <c r="S84" i="34"/>
  <c r="O85" i="34"/>
  <c r="Q85" i="34"/>
  <c r="S85" i="34"/>
  <c r="O86" i="34"/>
  <c r="Q86" i="34"/>
  <c r="S86" i="34"/>
  <c r="O87" i="34"/>
  <c r="Q87" i="34"/>
  <c r="S87" i="34"/>
  <c r="O88" i="34"/>
  <c r="Q88" i="34"/>
  <c r="S88" i="34"/>
  <c r="O89" i="34"/>
  <c r="Q89" i="34"/>
  <c r="S89" i="34"/>
  <c r="O90" i="34"/>
  <c r="Q90" i="34"/>
  <c r="S90" i="34"/>
  <c r="O91" i="34"/>
  <c r="Q91" i="34"/>
  <c r="S91" i="34"/>
  <c r="O92" i="34"/>
  <c r="Q92" i="34"/>
  <c r="S92" i="34"/>
  <c r="O93" i="34"/>
  <c r="Q93" i="34"/>
  <c r="S93" i="34"/>
  <c r="O94" i="34"/>
  <c r="Q94" i="34"/>
  <c r="S94" i="34"/>
  <c r="O95" i="34"/>
  <c r="Q95" i="34"/>
  <c r="S95" i="34"/>
  <c r="O96" i="34"/>
  <c r="Q96" i="34"/>
  <c r="S96" i="34"/>
  <c r="O97" i="34"/>
  <c r="Q97" i="34"/>
  <c r="S97" i="34"/>
  <c r="O98" i="34"/>
  <c r="Q98" i="34"/>
  <c r="S98" i="34"/>
  <c r="O99" i="34"/>
  <c r="Q99" i="34"/>
  <c r="S99" i="34"/>
  <c r="O100" i="34"/>
  <c r="Q100" i="34"/>
  <c r="S100" i="34"/>
  <c r="O101" i="34"/>
  <c r="Q101" i="34"/>
  <c r="S101" i="34"/>
  <c r="O102" i="34"/>
  <c r="Q102" i="34"/>
  <c r="S102" i="34"/>
  <c r="O103" i="34"/>
  <c r="Q103" i="34"/>
  <c r="S103" i="34"/>
  <c r="O104" i="34"/>
  <c r="Q104" i="34"/>
  <c r="S104" i="34"/>
  <c r="O105" i="34"/>
  <c r="Q105" i="34"/>
  <c r="S105" i="34"/>
  <c r="O106" i="34"/>
  <c r="Q106" i="34"/>
  <c r="S106" i="34"/>
  <c r="O107" i="34"/>
  <c r="Q107" i="34"/>
  <c r="S107" i="34"/>
  <c r="O108" i="34"/>
  <c r="Q108" i="34"/>
  <c r="S108" i="34"/>
  <c r="O109" i="34"/>
  <c r="Q109" i="34"/>
  <c r="S109" i="34"/>
  <c r="O110" i="34"/>
  <c r="Q110" i="34"/>
  <c r="S110" i="34"/>
  <c r="O111" i="34"/>
  <c r="Q111" i="34"/>
  <c r="S111" i="34"/>
  <c r="O112" i="34"/>
  <c r="Q112" i="34"/>
  <c r="S112" i="34"/>
  <c r="O113" i="34"/>
  <c r="Q113" i="34"/>
  <c r="S113" i="34"/>
  <c r="O114" i="34"/>
  <c r="Q114" i="34"/>
  <c r="S114" i="34"/>
  <c r="O115" i="34"/>
  <c r="Q115" i="34"/>
  <c r="S115" i="34"/>
  <c r="O116" i="34"/>
  <c r="Q116" i="34"/>
  <c r="S116" i="34"/>
  <c r="O117" i="34"/>
  <c r="Q117" i="34"/>
  <c r="S117" i="34"/>
  <c r="O118" i="34"/>
  <c r="Q118" i="34"/>
  <c r="S118" i="34"/>
  <c r="O119" i="34"/>
  <c r="Q119" i="34"/>
  <c r="S119" i="34"/>
  <c r="O120" i="34"/>
  <c r="Q120" i="34"/>
  <c r="S120" i="34"/>
  <c r="O121" i="34"/>
  <c r="Q121" i="34"/>
  <c r="S121" i="34"/>
  <c r="O122" i="34"/>
  <c r="Q122" i="34"/>
  <c r="S122" i="34"/>
  <c r="BX23" i="34"/>
  <c r="BP23" i="34"/>
  <c r="BW23" i="34"/>
  <c r="BU23" i="34"/>
  <c r="BS23" i="34"/>
  <c r="BO23" i="34"/>
  <c r="BM23" i="34"/>
  <c r="BK23" i="34"/>
  <c r="BG23" i="34"/>
  <c r="BE23" i="34"/>
  <c r="BC23" i="34"/>
  <c r="AY23" i="34"/>
  <c r="AW23" i="34"/>
  <c r="AU23" i="34"/>
  <c r="AQ23" i="34"/>
  <c r="AO23" i="34"/>
  <c r="AM23" i="34"/>
  <c r="AI23" i="34"/>
  <c r="AG23" i="34"/>
  <c r="AE23" i="34"/>
  <c r="AA23" i="34"/>
  <c r="Y23" i="34"/>
  <c r="W23" i="34"/>
  <c r="S23" i="34"/>
  <c r="Q23" i="34"/>
  <c r="O23" i="34"/>
  <c r="I16" i="34"/>
  <c r="H16" i="34"/>
  <c r="G16" i="34"/>
  <c r="F16" i="34"/>
  <c r="E16" i="34"/>
  <c r="D16" i="34"/>
  <c r="C16" i="34"/>
  <c r="B16" i="34"/>
  <c r="B21" i="34"/>
  <c r="C25" i="34" s="1"/>
  <c r="B74" i="36" l="1"/>
  <c r="B73" i="36"/>
  <c r="B64" i="36"/>
  <c r="B33" i="36"/>
  <c r="B29" i="36"/>
  <c r="J16" i="34"/>
  <c r="B18" i="34" s="1"/>
  <c r="C122" i="34"/>
  <c r="C114" i="34"/>
  <c r="C106" i="34"/>
  <c r="C98" i="34"/>
  <c r="C90" i="34"/>
  <c r="C82" i="34"/>
  <c r="C74" i="34"/>
  <c r="C66" i="34"/>
  <c r="C58" i="34"/>
  <c r="C50" i="34"/>
  <c r="C42" i="34"/>
  <c r="C34" i="34"/>
  <c r="C26" i="34"/>
  <c r="C119" i="34"/>
  <c r="C111" i="34"/>
  <c r="C103" i="34"/>
  <c r="C95" i="34"/>
  <c r="C87" i="34"/>
  <c r="C79" i="34"/>
  <c r="C71" i="34"/>
  <c r="C63" i="34"/>
  <c r="C55" i="34"/>
  <c r="C47" i="34"/>
  <c r="C39" i="34"/>
  <c r="C31" i="34"/>
  <c r="C118" i="34"/>
  <c r="C110" i="34"/>
  <c r="C102" i="34"/>
  <c r="C94" i="34"/>
  <c r="C86" i="34"/>
  <c r="C78" i="34"/>
  <c r="C70" i="34"/>
  <c r="C62" i="34"/>
  <c r="C54" i="34"/>
  <c r="C46" i="34"/>
  <c r="C38" i="34"/>
  <c r="C30" i="34"/>
  <c r="C23" i="34"/>
  <c r="D23" i="34" s="1"/>
  <c r="C115" i="34"/>
  <c r="C107" i="34"/>
  <c r="C99" i="34"/>
  <c r="C91" i="34"/>
  <c r="C83" i="34"/>
  <c r="C75" i="34"/>
  <c r="C67" i="34"/>
  <c r="C59" i="34"/>
  <c r="C51" i="34"/>
  <c r="C43" i="34"/>
  <c r="C35" i="34"/>
  <c r="C27" i="34"/>
  <c r="C120" i="34"/>
  <c r="C116" i="34"/>
  <c r="C112" i="34"/>
  <c r="C108" i="34"/>
  <c r="C104" i="34"/>
  <c r="C100" i="34"/>
  <c r="C96" i="34"/>
  <c r="C92" i="34"/>
  <c r="C88" i="34"/>
  <c r="C84" i="34"/>
  <c r="C80" i="34"/>
  <c r="C76" i="34"/>
  <c r="C72" i="34"/>
  <c r="C68" i="34"/>
  <c r="C64" i="34"/>
  <c r="C60" i="34"/>
  <c r="C56" i="34"/>
  <c r="C52" i="34"/>
  <c r="C48" i="34"/>
  <c r="C44" i="34"/>
  <c r="C40" i="34"/>
  <c r="C36" i="34"/>
  <c r="C32" i="34"/>
  <c r="C28" i="34"/>
  <c r="C24" i="34"/>
  <c r="C121" i="34"/>
  <c r="C117" i="34"/>
  <c r="C113" i="34"/>
  <c r="C109" i="34"/>
  <c r="C105" i="34"/>
  <c r="C101" i="34"/>
  <c r="C97" i="34"/>
  <c r="C93" i="34"/>
  <c r="C89" i="34"/>
  <c r="C85" i="34"/>
  <c r="C81" i="34"/>
  <c r="C77" i="34"/>
  <c r="C73" i="34"/>
  <c r="C69" i="34"/>
  <c r="C65" i="34"/>
  <c r="C61" i="34"/>
  <c r="C57" i="34"/>
  <c r="C53" i="34"/>
  <c r="C49" i="34"/>
  <c r="C45" i="34"/>
  <c r="C41" i="34"/>
  <c r="C37" i="34"/>
  <c r="C33" i="34"/>
  <c r="C29" i="34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4" i="33"/>
  <c r="B70" i="36" l="1"/>
  <c r="B79" i="36"/>
  <c r="B80" i="36"/>
  <c r="D18" i="34"/>
  <c r="G23" i="34" s="1"/>
  <c r="H18" i="34"/>
  <c r="K23" i="34" s="1"/>
  <c r="G18" i="34"/>
  <c r="J23" i="34" s="1"/>
  <c r="C18" i="34"/>
  <c r="F23" i="34" s="1"/>
  <c r="I18" i="34"/>
  <c r="L23" i="34" s="1"/>
  <c r="E18" i="34"/>
  <c r="H23" i="34" s="1"/>
  <c r="F18" i="34"/>
  <c r="I23" i="34" s="1"/>
  <c r="E23" i="34"/>
  <c r="D90" i="34"/>
  <c r="D106" i="34"/>
  <c r="D122" i="34"/>
  <c r="D31" i="34"/>
  <c r="D63" i="34"/>
  <c r="D99" i="34"/>
  <c r="D107" i="34"/>
  <c r="D98" i="34"/>
  <c r="D114" i="34"/>
  <c r="D47" i="34"/>
  <c r="D79" i="34"/>
  <c r="D91" i="34"/>
  <c r="D115" i="34"/>
  <c r="D35" i="34"/>
  <c r="D51" i="34"/>
  <c r="D67" i="34"/>
  <c r="D83" i="34"/>
  <c r="D94" i="34"/>
  <c r="D102" i="34"/>
  <c r="D110" i="34"/>
  <c r="D118" i="34"/>
  <c r="D75" i="34"/>
  <c r="D55" i="34"/>
  <c r="D103" i="34"/>
  <c r="D78" i="34"/>
  <c r="D46" i="34"/>
  <c r="D116" i="34"/>
  <c r="D100" i="34"/>
  <c r="D84" i="34"/>
  <c r="D68" i="34"/>
  <c r="D52" i="34"/>
  <c r="D36" i="34"/>
  <c r="D82" i="34"/>
  <c r="D50" i="34"/>
  <c r="D121" i="34"/>
  <c r="D105" i="34"/>
  <c r="D89" i="34"/>
  <c r="D73" i="34"/>
  <c r="D57" i="34"/>
  <c r="D41" i="34"/>
  <c r="D25" i="34"/>
  <c r="D27" i="34"/>
  <c r="D71" i="34"/>
  <c r="D111" i="34"/>
  <c r="D70" i="34"/>
  <c r="D38" i="34"/>
  <c r="D112" i="34"/>
  <c r="D96" i="34"/>
  <c r="D80" i="34"/>
  <c r="D64" i="34"/>
  <c r="D48" i="34"/>
  <c r="D32" i="34"/>
  <c r="D74" i="34"/>
  <c r="D42" i="34"/>
  <c r="D117" i="34"/>
  <c r="D101" i="34"/>
  <c r="D85" i="34"/>
  <c r="D69" i="34"/>
  <c r="D53" i="34"/>
  <c r="D37" i="34"/>
  <c r="D43" i="34"/>
  <c r="D87" i="34"/>
  <c r="D119" i="34"/>
  <c r="D62" i="34"/>
  <c r="D30" i="34"/>
  <c r="D108" i="34"/>
  <c r="D92" i="34"/>
  <c r="D76" i="34"/>
  <c r="D60" i="34"/>
  <c r="D44" i="34"/>
  <c r="D28" i="34"/>
  <c r="D66" i="34"/>
  <c r="D34" i="34"/>
  <c r="D113" i="34"/>
  <c r="D97" i="34"/>
  <c r="D81" i="34"/>
  <c r="D65" i="34"/>
  <c r="D49" i="34"/>
  <c r="D33" i="34"/>
  <c r="D59" i="34"/>
  <c r="D39" i="34"/>
  <c r="D95" i="34"/>
  <c r="D86" i="34"/>
  <c r="D54" i="34"/>
  <c r="D120" i="34"/>
  <c r="D104" i="34"/>
  <c r="D88" i="34"/>
  <c r="D72" i="34"/>
  <c r="D56" i="34"/>
  <c r="D40" i="34"/>
  <c r="D24" i="34"/>
  <c r="D58" i="34"/>
  <c r="D26" i="34"/>
  <c r="D109" i="34"/>
  <c r="D93" i="34"/>
  <c r="D77" i="34"/>
  <c r="D61" i="34"/>
  <c r="D45" i="34"/>
  <c r="D29" i="34"/>
  <c r="B10" i="33"/>
  <c r="C18" i="33" s="1"/>
  <c r="B86" i="36" l="1"/>
  <c r="B85" i="36"/>
  <c r="B76" i="36"/>
  <c r="AH23" i="34"/>
  <c r="AN23" i="34"/>
  <c r="BT23" i="34"/>
  <c r="T23" i="34"/>
  <c r="AR23" i="34"/>
  <c r="P23" i="34"/>
  <c r="BD23" i="34"/>
  <c r="AZ23" i="34"/>
  <c r="AB23" i="34"/>
  <c r="BL23" i="34"/>
  <c r="AV23" i="34"/>
  <c r="AF23" i="34"/>
  <c r="R23" i="34"/>
  <c r="X23" i="34"/>
  <c r="AX23" i="34"/>
  <c r="BN23" i="34"/>
  <c r="BF23" i="34"/>
  <c r="Z23" i="34"/>
  <c r="BV23" i="34"/>
  <c r="AP23" i="34"/>
  <c r="BH23" i="34"/>
  <c r="AJ23" i="34"/>
  <c r="F29" i="34"/>
  <c r="J29" i="34"/>
  <c r="H29" i="34"/>
  <c r="L29" i="34"/>
  <c r="E29" i="34"/>
  <c r="G29" i="34"/>
  <c r="I29" i="34"/>
  <c r="K29" i="34"/>
  <c r="H88" i="34"/>
  <c r="L88" i="34"/>
  <c r="F88" i="34"/>
  <c r="K88" i="34"/>
  <c r="I88" i="34"/>
  <c r="J88" i="34"/>
  <c r="E88" i="34"/>
  <c r="G88" i="34"/>
  <c r="H97" i="34"/>
  <c r="L97" i="34"/>
  <c r="F97" i="34"/>
  <c r="J97" i="34"/>
  <c r="E97" i="34"/>
  <c r="G97" i="34"/>
  <c r="K97" i="34"/>
  <c r="I97" i="34"/>
  <c r="G119" i="34"/>
  <c r="K119" i="34"/>
  <c r="H119" i="34"/>
  <c r="F119" i="34"/>
  <c r="J119" i="34"/>
  <c r="L119" i="34"/>
  <c r="I119" i="34"/>
  <c r="E119" i="34"/>
  <c r="G117" i="34"/>
  <c r="K117" i="34"/>
  <c r="H117" i="34"/>
  <c r="F117" i="34"/>
  <c r="J117" i="34"/>
  <c r="L117" i="34"/>
  <c r="E117" i="34"/>
  <c r="I117" i="34"/>
  <c r="F48" i="34"/>
  <c r="J48" i="34"/>
  <c r="H48" i="34"/>
  <c r="L48" i="34"/>
  <c r="E48" i="34"/>
  <c r="G48" i="34"/>
  <c r="I48" i="34"/>
  <c r="K48" i="34"/>
  <c r="G71" i="34"/>
  <c r="K71" i="34"/>
  <c r="H71" i="34"/>
  <c r="L71" i="34"/>
  <c r="I71" i="34"/>
  <c r="E71" i="34"/>
  <c r="J71" i="34"/>
  <c r="F71" i="34"/>
  <c r="G121" i="34"/>
  <c r="K121" i="34"/>
  <c r="L121" i="34"/>
  <c r="F121" i="34"/>
  <c r="J121" i="34"/>
  <c r="H121" i="34"/>
  <c r="E121" i="34"/>
  <c r="I121" i="34"/>
  <c r="F52" i="34"/>
  <c r="J52" i="34"/>
  <c r="H52" i="34"/>
  <c r="L52" i="34"/>
  <c r="E52" i="34"/>
  <c r="G52" i="34"/>
  <c r="I52" i="34"/>
  <c r="K52" i="34"/>
  <c r="G116" i="34"/>
  <c r="K116" i="34"/>
  <c r="H116" i="34"/>
  <c r="F116" i="34"/>
  <c r="J116" i="34"/>
  <c r="L116" i="34"/>
  <c r="I116" i="34"/>
  <c r="E116" i="34"/>
  <c r="H102" i="34"/>
  <c r="L102" i="34"/>
  <c r="F102" i="34"/>
  <c r="J102" i="34"/>
  <c r="E102" i="34"/>
  <c r="K102" i="34"/>
  <c r="G102" i="34"/>
  <c r="I102" i="34"/>
  <c r="F51" i="34"/>
  <c r="J51" i="34"/>
  <c r="H51" i="34"/>
  <c r="L51" i="34"/>
  <c r="E51" i="34"/>
  <c r="G51" i="34"/>
  <c r="I51" i="34"/>
  <c r="K51" i="34"/>
  <c r="G79" i="34"/>
  <c r="K79" i="34"/>
  <c r="H79" i="34"/>
  <c r="L79" i="34"/>
  <c r="I79" i="34"/>
  <c r="E79" i="34"/>
  <c r="J79" i="34"/>
  <c r="F79" i="34"/>
  <c r="H107" i="34"/>
  <c r="L107" i="34"/>
  <c r="F107" i="34"/>
  <c r="J107" i="34"/>
  <c r="E107" i="34"/>
  <c r="G107" i="34"/>
  <c r="K107" i="34"/>
  <c r="I107" i="34"/>
  <c r="G122" i="34"/>
  <c r="K122" i="34"/>
  <c r="F122" i="34"/>
  <c r="J122" i="34"/>
  <c r="H122" i="34"/>
  <c r="L122" i="34"/>
  <c r="I122" i="34"/>
  <c r="E122" i="34"/>
  <c r="F45" i="34"/>
  <c r="J45" i="34"/>
  <c r="H45" i="34"/>
  <c r="L45" i="34"/>
  <c r="E45" i="34"/>
  <c r="G45" i="34"/>
  <c r="I45" i="34"/>
  <c r="K45" i="34"/>
  <c r="H109" i="34"/>
  <c r="F109" i="34"/>
  <c r="E109" i="34"/>
  <c r="K109" i="34"/>
  <c r="G109" i="34"/>
  <c r="J109" i="34"/>
  <c r="L109" i="34"/>
  <c r="I109" i="34"/>
  <c r="F40" i="34"/>
  <c r="J40" i="34"/>
  <c r="H40" i="34"/>
  <c r="L40" i="34"/>
  <c r="E40" i="34"/>
  <c r="G40" i="34"/>
  <c r="I40" i="34"/>
  <c r="K40" i="34"/>
  <c r="H104" i="34"/>
  <c r="L104" i="34"/>
  <c r="F104" i="34"/>
  <c r="J104" i="34"/>
  <c r="E104" i="34"/>
  <c r="K104" i="34"/>
  <c r="G104" i="34"/>
  <c r="I104" i="34"/>
  <c r="H95" i="34"/>
  <c r="L95" i="34"/>
  <c r="F95" i="34"/>
  <c r="J95" i="34"/>
  <c r="E95" i="34"/>
  <c r="G95" i="34"/>
  <c r="K95" i="34"/>
  <c r="I95" i="34"/>
  <c r="F49" i="34"/>
  <c r="J49" i="34"/>
  <c r="H49" i="34"/>
  <c r="L49" i="34"/>
  <c r="E49" i="34"/>
  <c r="G49" i="34"/>
  <c r="I49" i="34"/>
  <c r="K49" i="34"/>
  <c r="G113" i="34"/>
  <c r="K113" i="34"/>
  <c r="H113" i="34"/>
  <c r="F113" i="34"/>
  <c r="J113" i="34"/>
  <c r="L113" i="34"/>
  <c r="E113" i="34"/>
  <c r="I113" i="34"/>
  <c r="F44" i="34"/>
  <c r="J44" i="34"/>
  <c r="H44" i="34"/>
  <c r="L44" i="34"/>
  <c r="E44" i="34"/>
  <c r="G44" i="34"/>
  <c r="I44" i="34"/>
  <c r="K44" i="34"/>
  <c r="H108" i="34"/>
  <c r="L108" i="34"/>
  <c r="F108" i="34"/>
  <c r="J108" i="34"/>
  <c r="E108" i="34"/>
  <c r="K108" i="34"/>
  <c r="G108" i="34"/>
  <c r="I108" i="34"/>
  <c r="G87" i="34"/>
  <c r="H87" i="34"/>
  <c r="L87" i="34"/>
  <c r="I87" i="34"/>
  <c r="E87" i="34"/>
  <c r="K87" i="34"/>
  <c r="J87" i="34"/>
  <c r="F87" i="34"/>
  <c r="G69" i="34"/>
  <c r="K69" i="34"/>
  <c r="H69" i="34"/>
  <c r="L69" i="34"/>
  <c r="I69" i="34"/>
  <c r="E69" i="34"/>
  <c r="J69" i="34"/>
  <c r="F69" i="34"/>
  <c r="F42" i="34"/>
  <c r="J42" i="34"/>
  <c r="H42" i="34"/>
  <c r="L42" i="34"/>
  <c r="E42" i="34"/>
  <c r="G42" i="34"/>
  <c r="I42" i="34"/>
  <c r="K42" i="34"/>
  <c r="F64" i="34"/>
  <c r="J64" i="34"/>
  <c r="H64" i="34"/>
  <c r="L64" i="34"/>
  <c r="E64" i="34"/>
  <c r="G64" i="34"/>
  <c r="I64" i="34"/>
  <c r="K64" i="34"/>
  <c r="F38" i="34"/>
  <c r="J38" i="34"/>
  <c r="H38" i="34"/>
  <c r="L38" i="34"/>
  <c r="E38" i="34"/>
  <c r="G38" i="34"/>
  <c r="I38" i="34"/>
  <c r="K38" i="34"/>
  <c r="F27" i="34"/>
  <c r="J27" i="34"/>
  <c r="H27" i="34"/>
  <c r="L27" i="34"/>
  <c r="E27" i="34"/>
  <c r="G27" i="34"/>
  <c r="I27" i="34"/>
  <c r="K27" i="34"/>
  <c r="G73" i="34"/>
  <c r="K73" i="34"/>
  <c r="H73" i="34"/>
  <c r="L73" i="34"/>
  <c r="I73" i="34"/>
  <c r="E73" i="34"/>
  <c r="J73" i="34"/>
  <c r="F73" i="34"/>
  <c r="F50" i="34"/>
  <c r="J50" i="34"/>
  <c r="H50" i="34"/>
  <c r="L50" i="34"/>
  <c r="E50" i="34"/>
  <c r="G50" i="34"/>
  <c r="I50" i="34"/>
  <c r="K50" i="34"/>
  <c r="G68" i="34"/>
  <c r="K68" i="34"/>
  <c r="H68" i="34"/>
  <c r="L68" i="34"/>
  <c r="I68" i="34"/>
  <c r="E68" i="34"/>
  <c r="F68" i="34"/>
  <c r="J68" i="34"/>
  <c r="F46" i="34"/>
  <c r="J46" i="34"/>
  <c r="H46" i="34"/>
  <c r="L46" i="34"/>
  <c r="E46" i="34"/>
  <c r="G46" i="34"/>
  <c r="I46" i="34"/>
  <c r="K46" i="34"/>
  <c r="G75" i="34"/>
  <c r="K75" i="34"/>
  <c r="H75" i="34"/>
  <c r="L75" i="34"/>
  <c r="I75" i="34"/>
  <c r="E75" i="34"/>
  <c r="J75" i="34"/>
  <c r="F75" i="34"/>
  <c r="H94" i="34"/>
  <c r="L94" i="34"/>
  <c r="F94" i="34"/>
  <c r="J94" i="34"/>
  <c r="E94" i="34"/>
  <c r="K94" i="34"/>
  <c r="G94" i="34"/>
  <c r="I94" i="34"/>
  <c r="F35" i="34"/>
  <c r="J35" i="34"/>
  <c r="H35" i="34"/>
  <c r="L35" i="34"/>
  <c r="E35" i="34"/>
  <c r="G35" i="34"/>
  <c r="I35" i="34"/>
  <c r="K35" i="34"/>
  <c r="F47" i="34"/>
  <c r="J47" i="34"/>
  <c r="H47" i="34"/>
  <c r="L47" i="34"/>
  <c r="E47" i="34"/>
  <c r="G47" i="34"/>
  <c r="I47" i="34"/>
  <c r="K47" i="34"/>
  <c r="H99" i="34"/>
  <c r="L99" i="34"/>
  <c r="F99" i="34"/>
  <c r="J99" i="34"/>
  <c r="E99" i="34"/>
  <c r="G99" i="34"/>
  <c r="K99" i="34"/>
  <c r="I99" i="34"/>
  <c r="H106" i="34"/>
  <c r="L106" i="34"/>
  <c r="F106" i="34"/>
  <c r="J106" i="34"/>
  <c r="E106" i="34"/>
  <c r="K106" i="34"/>
  <c r="G106" i="34"/>
  <c r="I106" i="34"/>
  <c r="F61" i="34"/>
  <c r="J61" i="34"/>
  <c r="H61" i="34"/>
  <c r="L61" i="34"/>
  <c r="E61" i="34"/>
  <c r="G61" i="34"/>
  <c r="I61" i="34"/>
  <c r="K61" i="34"/>
  <c r="F26" i="34"/>
  <c r="J26" i="34"/>
  <c r="H26" i="34"/>
  <c r="L26" i="34"/>
  <c r="E26" i="34"/>
  <c r="G26" i="34"/>
  <c r="I26" i="34"/>
  <c r="K26" i="34"/>
  <c r="F56" i="34"/>
  <c r="J56" i="34"/>
  <c r="H56" i="34"/>
  <c r="L56" i="34"/>
  <c r="E56" i="34"/>
  <c r="G56" i="34"/>
  <c r="I56" i="34"/>
  <c r="K56" i="34"/>
  <c r="G120" i="34"/>
  <c r="K120" i="34"/>
  <c r="H120" i="34"/>
  <c r="F120" i="34"/>
  <c r="J120" i="34"/>
  <c r="L120" i="34"/>
  <c r="I120" i="34"/>
  <c r="E120" i="34"/>
  <c r="F39" i="34"/>
  <c r="J39" i="34"/>
  <c r="H39" i="34"/>
  <c r="L39" i="34"/>
  <c r="E39" i="34"/>
  <c r="G39" i="34"/>
  <c r="I39" i="34"/>
  <c r="K39" i="34"/>
  <c r="F65" i="34"/>
  <c r="J65" i="34"/>
  <c r="H65" i="34"/>
  <c r="L65" i="34"/>
  <c r="E65" i="34"/>
  <c r="G65" i="34"/>
  <c r="I65" i="34"/>
  <c r="K65" i="34"/>
  <c r="F34" i="34"/>
  <c r="J34" i="34"/>
  <c r="H34" i="34"/>
  <c r="L34" i="34"/>
  <c r="E34" i="34"/>
  <c r="G34" i="34"/>
  <c r="I34" i="34"/>
  <c r="K34" i="34"/>
  <c r="F60" i="34"/>
  <c r="J60" i="34"/>
  <c r="H60" i="34"/>
  <c r="L60" i="34"/>
  <c r="E60" i="34"/>
  <c r="G60" i="34"/>
  <c r="I60" i="34"/>
  <c r="K60" i="34"/>
  <c r="F30" i="34"/>
  <c r="J30" i="34"/>
  <c r="H30" i="34"/>
  <c r="L30" i="34"/>
  <c r="E30" i="34"/>
  <c r="G30" i="34"/>
  <c r="I30" i="34"/>
  <c r="K30" i="34"/>
  <c r="F43" i="34"/>
  <c r="J43" i="34"/>
  <c r="H43" i="34"/>
  <c r="L43" i="34"/>
  <c r="E43" i="34"/>
  <c r="G43" i="34"/>
  <c r="I43" i="34"/>
  <c r="K43" i="34"/>
  <c r="G85" i="34"/>
  <c r="K85" i="34"/>
  <c r="H85" i="34"/>
  <c r="L85" i="34"/>
  <c r="I85" i="34"/>
  <c r="E85" i="34"/>
  <c r="J85" i="34"/>
  <c r="F85" i="34"/>
  <c r="G74" i="34"/>
  <c r="K74" i="34"/>
  <c r="H74" i="34"/>
  <c r="L74" i="34"/>
  <c r="I74" i="34"/>
  <c r="E74" i="34"/>
  <c r="F74" i="34"/>
  <c r="J74" i="34"/>
  <c r="G80" i="34"/>
  <c r="K80" i="34"/>
  <c r="H80" i="34"/>
  <c r="L80" i="34"/>
  <c r="I80" i="34"/>
  <c r="E80" i="34"/>
  <c r="F80" i="34"/>
  <c r="J80" i="34"/>
  <c r="G70" i="34"/>
  <c r="K70" i="34"/>
  <c r="H70" i="34"/>
  <c r="L70" i="34"/>
  <c r="I70" i="34"/>
  <c r="E70" i="34"/>
  <c r="F70" i="34"/>
  <c r="J70" i="34"/>
  <c r="F25" i="34"/>
  <c r="J25" i="34"/>
  <c r="H25" i="34"/>
  <c r="L25" i="34"/>
  <c r="E25" i="34"/>
  <c r="G25" i="34"/>
  <c r="I25" i="34"/>
  <c r="K25" i="34"/>
  <c r="H89" i="34"/>
  <c r="L89" i="34"/>
  <c r="F89" i="34"/>
  <c r="J89" i="34"/>
  <c r="E89" i="34"/>
  <c r="G89" i="34"/>
  <c r="K89" i="34"/>
  <c r="I89" i="34"/>
  <c r="G82" i="34"/>
  <c r="K82" i="34"/>
  <c r="H82" i="34"/>
  <c r="L82" i="34"/>
  <c r="I82" i="34"/>
  <c r="E82" i="34"/>
  <c r="F82" i="34"/>
  <c r="J82" i="34"/>
  <c r="G84" i="34"/>
  <c r="K84" i="34"/>
  <c r="H84" i="34"/>
  <c r="L84" i="34"/>
  <c r="I84" i="34"/>
  <c r="E84" i="34"/>
  <c r="F84" i="34"/>
  <c r="J84" i="34"/>
  <c r="G78" i="34"/>
  <c r="K78" i="34"/>
  <c r="H78" i="34"/>
  <c r="L78" i="34"/>
  <c r="I78" i="34"/>
  <c r="E78" i="34"/>
  <c r="F78" i="34"/>
  <c r="J78" i="34"/>
  <c r="G118" i="34"/>
  <c r="K118" i="34"/>
  <c r="H118" i="34"/>
  <c r="F118" i="34"/>
  <c r="J118" i="34"/>
  <c r="L118" i="34"/>
  <c r="I118" i="34"/>
  <c r="E118" i="34"/>
  <c r="G83" i="34"/>
  <c r="K83" i="34"/>
  <c r="H83" i="34"/>
  <c r="L83" i="34"/>
  <c r="I83" i="34"/>
  <c r="E83" i="34"/>
  <c r="J83" i="34"/>
  <c r="F83" i="34"/>
  <c r="G115" i="34"/>
  <c r="K115" i="34"/>
  <c r="H115" i="34"/>
  <c r="F115" i="34"/>
  <c r="J115" i="34"/>
  <c r="L115" i="34"/>
  <c r="I115" i="34"/>
  <c r="E115" i="34"/>
  <c r="G114" i="34"/>
  <c r="K114" i="34"/>
  <c r="H114" i="34"/>
  <c r="F114" i="34"/>
  <c r="J114" i="34"/>
  <c r="L114" i="34"/>
  <c r="I114" i="34"/>
  <c r="E114" i="34"/>
  <c r="F63" i="34"/>
  <c r="J63" i="34"/>
  <c r="H63" i="34"/>
  <c r="L63" i="34"/>
  <c r="E63" i="34"/>
  <c r="G63" i="34"/>
  <c r="I63" i="34"/>
  <c r="K63" i="34"/>
  <c r="H90" i="34"/>
  <c r="L90" i="34"/>
  <c r="F90" i="34"/>
  <c r="J90" i="34"/>
  <c r="E90" i="34"/>
  <c r="K90" i="34"/>
  <c r="G90" i="34"/>
  <c r="I90" i="34"/>
  <c r="G77" i="34"/>
  <c r="K77" i="34"/>
  <c r="H77" i="34"/>
  <c r="L77" i="34"/>
  <c r="I77" i="34"/>
  <c r="E77" i="34"/>
  <c r="J77" i="34"/>
  <c r="F77" i="34"/>
  <c r="F58" i="34"/>
  <c r="J58" i="34"/>
  <c r="H58" i="34"/>
  <c r="L58" i="34"/>
  <c r="E58" i="34"/>
  <c r="G58" i="34"/>
  <c r="I58" i="34"/>
  <c r="K58" i="34"/>
  <c r="G72" i="34"/>
  <c r="K72" i="34"/>
  <c r="H72" i="34"/>
  <c r="L72" i="34"/>
  <c r="I72" i="34"/>
  <c r="E72" i="34"/>
  <c r="F72" i="34"/>
  <c r="J72" i="34"/>
  <c r="F54" i="34"/>
  <c r="J54" i="34"/>
  <c r="H54" i="34"/>
  <c r="L54" i="34"/>
  <c r="E54" i="34"/>
  <c r="G54" i="34"/>
  <c r="I54" i="34"/>
  <c r="K54" i="34"/>
  <c r="F59" i="34"/>
  <c r="J59" i="34"/>
  <c r="H59" i="34"/>
  <c r="L59" i="34"/>
  <c r="E59" i="34"/>
  <c r="G59" i="34"/>
  <c r="I59" i="34"/>
  <c r="K59" i="34"/>
  <c r="G81" i="34"/>
  <c r="K81" i="34"/>
  <c r="H81" i="34"/>
  <c r="L81" i="34"/>
  <c r="I81" i="34"/>
  <c r="E81" i="34"/>
  <c r="J81" i="34"/>
  <c r="F81" i="34"/>
  <c r="F66" i="34"/>
  <c r="H66" i="34"/>
  <c r="E66" i="34"/>
  <c r="K66" i="34"/>
  <c r="G66" i="34"/>
  <c r="L66" i="34"/>
  <c r="I66" i="34"/>
  <c r="J66" i="34"/>
  <c r="G76" i="34"/>
  <c r="K76" i="34"/>
  <c r="H76" i="34"/>
  <c r="L76" i="34"/>
  <c r="I76" i="34"/>
  <c r="E76" i="34"/>
  <c r="F76" i="34"/>
  <c r="J76" i="34"/>
  <c r="F62" i="34"/>
  <c r="J62" i="34"/>
  <c r="H62" i="34"/>
  <c r="L62" i="34"/>
  <c r="E62" i="34"/>
  <c r="G62" i="34"/>
  <c r="I62" i="34"/>
  <c r="K62" i="34"/>
  <c r="F37" i="34"/>
  <c r="J37" i="34"/>
  <c r="H37" i="34"/>
  <c r="L37" i="34"/>
  <c r="E37" i="34"/>
  <c r="G37" i="34"/>
  <c r="I37" i="34"/>
  <c r="K37" i="34"/>
  <c r="H101" i="34"/>
  <c r="L101" i="34"/>
  <c r="F101" i="34"/>
  <c r="J101" i="34"/>
  <c r="E101" i="34"/>
  <c r="G101" i="34"/>
  <c r="K101" i="34"/>
  <c r="I101" i="34"/>
  <c r="F32" i="34"/>
  <c r="J32" i="34"/>
  <c r="H32" i="34"/>
  <c r="L32" i="34"/>
  <c r="E32" i="34"/>
  <c r="G32" i="34"/>
  <c r="I32" i="34"/>
  <c r="K32" i="34"/>
  <c r="H96" i="34"/>
  <c r="L96" i="34"/>
  <c r="F96" i="34"/>
  <c r="J96" i="34"/>
  <c r="E96" i="34"/>
  <c r="K96" i="34"/>
  <c r="G96" i="34"/>
  <c r="I96" i="34"/>
  <c r="G111" i="34"/>
  <c r="K111" i="34"/>
  <c r="H111" i="34"/>
  <c r="F111" i="34"/>
  <c r="J111" i="34"/>
  <c r="L111" i="34"/>
  <c r="I111" i="34"/>
  <c r="E111" i="34"/>
  <c r="F41" i="34"/>
  <c r="J41" i="34"/>
  <c r="H41" i="34"/>
  <c r="L41" i="34"/>
  <c r="E41" i="34"/>
  <c r="G41" i="34"/>
  <c r="I41" i="34"/>
  <c r="K41" i="34"/>
  <c r="H105" i="34"/>
  <c r="L105" i="34"/>
  <c r="F105" i="34"/>
  <c r="J105" i="34"/>
  <c r="E105" i="34"/>
  <c r="G105" i="34"/>
  <c r="K105" i="34"/>
  <c r="I105" i="34"/>
  <c r="F36" i="34"/>
  <c r="J36" i="34"/>
  <c r="H36" i="34"/>
  <c r="L36" i="34"/>
  <c r="E36" i="34"/>
  <c r="G36" i="34"/>
  <c r="I36" i="34"/>
  <c r="K36" i="34"/>
  <c r="H100" i="34"/>
  <c r="L100" i="34"/>
  <c r="F100" i="34"/>
  <c r="J100" i="34"/>
  <c r="E100" i="34"/>
  <c r="K100" i="34"/>
  <c r="G100" i="34"/>
  <c r="I100" i="34"/>
  <c r="H103" i="34"/>
  <c r="L103" i="34"/>
  <c r="F103" i="34"/>
  <c r="J103" i="34"/>
  <c r="E103" i="34"/>
  <c r="G103" i="34"/>
  <c r="K103" i="34"/>
  <c r="I103" i="34"/>
  <c r="G110" i="34"/>
  <c r="K110" i="34"/>
  <c r="H110" i="34"/>
  <c r="F110" i="34"/>
  <c r="J110" i="34"/>
  <c r="L110" i="34"/>
  <c r="I110" i="34"/>
  <c r="E110" i="34"/>
  <c r="G67" i="34"/>
  <c r="K67" i="34"/>
  <c r="H67" i="34"/>
  <c r="L67" i="34"/>
  <c r="I67" i="34"/>
  <c r="E67" i="34"/>
  <c r="J67" i="34"/>
  <c r="F67" i="34"/>
  <c r="H91" i="34"/>
  <c r="L91" i="34"/>
  <c r="F91" i="34"/>
  <c r="J91" i="34"/>
  <c r="E91" i="34"/>
  <c r="G91" i="34"/>
  <c r="K91" i="34"/>
  <c r="I91" i="34"/>
  <c r="H98" i="34"/>
  <c r="L98" i="34"/>
  <c r="F98" i="34"/>
  <c r="J98" i="34"/>
  <c r="E98" i="34"/>
  <c r="K98" i="34"/>
  <c r="G98" i="34"/>
  <c r="I98" i="34"/>
  <c r="F31" i="34"/>
  <c r="J31" i="34"/>
  <c r="H31" i="34"/>
  <c r="L31" i="34"/>
  <c r="E31" i="34"/>
  <c r="G31" i="34"/>
  <c r="I31" i="34"/>
  <c r="K31" i="34"/>
  <c r="H93" i="34"/>
  <c r="L93" i="34"/>
  <c r="F93" i="34"/>
  <c r="J93" i="34"/>
  <c r="E93" i="34"/>
  <c r="G93" i="34"/>
  <c r="K93" i="34"/>
  <c r="I93" i="34"/>
  <c r="F24" i="34"/>
  <c r="J24" i="34"/>
  <c r="H24" i="34"/>
  <c r="L24" i="34"/>
  <c r="E24" i="34"/>
  <c r="G24" i="34"/>
  <c r="I24" i="34"/>
  <c r="K24" i="34"/>
  <c r="G86" i="34"/>
  <c r="K86" i="34"/>
  <c r="H86" i="34"/>
  <c r="L86" i="34"/>
  <c r="I86" i="34"/>
  <c r="E86" i="34"/>
  <c r="F86" i="34"/>
  <c r="J86" i="34"/>
  <c r="F33" i="34"/>
  <c r="J33" i="34"/>
  <c r="H33" i="34"/>
  <c r="L33" i="34"/>
  <c r="E33" i="34"/>
  <c r="G33" i="34"/>
  <c r="I33" i="34"/>
  <c r="K33" i="34"/>
  <c r="F28" i="34"/>
  <c r="J28" i="34"/>
  <c r="H28" i="34"/>
  <c r="L28" i="34"/>
  <c r="E28" i="34"/>
  <c r="G28" i="34"/>
  <c r="I28" i="34"/>
  <c r="K28" i="34"/>
  <c r="H92" i="34"/>
  <c r="L92" i="34"/>
  <c r="F92" i="34"/>
  <c r="J92" i="34"/>
  <c r="E92" i="34"/>
  <c r="K92" i="34"/>
  <c r="G92" i="34"/>
  <c r="I92" i="34"/>
  <c r="F53" i="34"/>
  <c r="J53" i="34"/>
  <c r="H53" i="34"/>
  <c r="L53" i="34"/>
  <c r="E53" i="34"/>
  <c r="G53" i="34"/>
  <c r="I53" i="34"/>
  <c r="K53" i="34"/>
  <c r="G112" i="34"/>
  <c r="K112" i="34"/>
  <c r="H112" i="34"/>
  <c r="F112" i="34"/>
  <c r="J112" i="34"/>
  <c r="L112" i="34"/>
  <c r="I112" i="34"/>
  <c r="E112" i="34"/>
  <c r="F57" i="34"/>
  <c r="J57" i="34"/>
  <c r="H57" i="34"/>
  <c r="L57" i="34"/>
  <c r="E57" i="34"/>
  <c r="G57" i="34"/>
  <c r="I57" i="34"/>
  <c r="K57" i="34"/>
  <c r="F55" i="34"/>
  <c r="J55" i="34"/>
  <c r="H55" i="34"/>
  <c r="L55" i="34"/>
  <c r="E55" i="34"/>
  <c r="G55" i="34"/>
  <c r="I55" i="34"/>
  <c r="K55" i="34"/>
  <c r="C104" i="33"/>
  <c r="C88" i="33"/>
  <c r="C24" i="33"/>
  <c r="C56" i="33"/>
  <c r="C40" i="33"/>
  <c r="C72" i="33"/>
  <c r="C100" i="33"/>
  <c r="C84" i="33"/>
  <c r="C68" i="33"/>
  <c r="C52" i="33"/>
  <c r="C36" i="33"/>
  <c r="C20" i="33"/>
  <c r="C112" i="33"/>
  <c r="C96" i="33"/>
  <c r="C80" i="33"/>
  <c r="C64" i="33"/>
  <c r="C48" i="33"/>
  <c r="C32" i="33"/>
  <c r="C16" i="33"/>
  <c r="C108" i="33"/>
  <c r="C92" i="33"/>
  <c r="C76" i="33"/>
  <c r="C60" i="33"/>
  <c r="C44" i="33"/>
  <c r="C28" i="33"/>
  <c r="C99" i="33"/>
  <c r="C113" i="33"/>
  <c r="C109" i="33"/>
  <c r="C105" i="33"/>
  <c r="C101" i="33"/>
  <c r="C97" i="33"/>
  <c r="C93" i="33"/>
  <c r="C89" i="33"/>
  <c r="C85" i="33"/>
  <c r="C81" i="33"/>
  <c r="C77" i="33"/>
  <c r="C73" i="33"/>
  <c r="C69" i="33"/>
  <c r="C65" i="33"/>
  <c r="C61" i="33"/>
  <c r="C57" i="33"/>
  <c r="C53" i="33"/>
  <c r="C49" i="33"/>
  <c r="C45" i="33"/>
  <c r="C41" i="33"/>
  <c r="C37" i="33"/>
  <c r="C33" i="33"/>
  <c r="C29" i="33"/>
  <c r="C25" i="33"/>
  <c r="C21" i="33"/>
  <c r="C17" i="33"/>
  <c r="C111" i="33"/>
  <c r="C103" i="33"/>
  <c r="C95" i="33"/>
  <c r="C91" i="33"/>
  <c r="C87" i="33"/>
  <c r="C83" i="33"/>
  <c r="C79" i="33"/>
  <c r="C75" i="33"/>
  <c r="C71" i="33"/>
  <c r="C67" i="33"/>
  <c r="C63" i="33"/>
  <c r="C59" i="33"/>
  <c r="C55" i="33"/>
  <c r="C51" i="33"/>
  <c r="C47" i="33"/>
  <c r="C43" i="33"/>
  <c r="C39" i="33"/>
  <c r="C35" i="33"/>
  <c r="C31" i="33"/>
  <c r="C27" i="33"/>
  <c r="C23" i="33"/>
  <c r="C19" i="33"/>
  <c r="C15" i="33"/>
  <c r="C107" i="33"/>
  <c r="C14" i="33"/>
  <c r="C110" i="33"/>
  <c r="C106" i="33"/>
  <c r="C102" i="33"/>
  <c r="C98" i="33"/>
  <c r="C94" i="33"/>
  <c r="C90" i="33"/>
  <c r="C86" i="33"/>
  <c r="C82" i="33"/>
  <c r="C78" i="33"/>
  <c r="C74" i="33"/>
  <c r="C70" i="33"/>
  <c r="C66" i="33"/>
  <c r="C62" i="33"/>
  <c r="C58" i="33"/>
  <c r="C54" i="33"/>
  <c r="C50" i="33"/>
  <c r="C46" i="33"/>
  <c r="C42" i="33"/>
  <c r="C38" i="33"/>
  <c r="C34" i="33"/>
  <c r="C30" i="33"/>
  <c r="C26" i="33"/>
  <c r="C22" i="33"/>
  <c r="B82" i="36" l="1"/>
  <c r="B91" i="36"/>
  <c r="B92" i="36"/>
  <c r="AZ55" i="34"/>
  <c r="AB55" i="34"/>
  <c r="BD112" i="34"/>
  <c r="P112" i="34"/>
  <c r="BV92" i="34"/>
  <c r="BF92" i="34"/>
  <c r="AP92" i="34"/>
  <c r="Z92" i="34"/>
  <c r="BH28" i="34"/>
  <c r="AJ28" i="34"/>
  <c r="AR86" i="34"/>
  <c r="T86" i="34"/>
  <c r="BH24" i="34"/>
  <c r="AJ24" i="34"/>
  <c r="AZ31" i="34"/>
  <c r="AB31" i="34"/>
  <c r="AR98" i="34"/>
  <c r="T98" i="34"/>
  <c r="BL67" i="34"/>
  <c r="AV67" i="34"/>
  <c r="AF67" i="34"/>
  <c r="R67" i="34"/>
  <c r="BV103" i="34"/>
  <c r="AP103" i="34"/>
  <c r="BF103" i="34"/>
  <c r="Z103" i="34"/>
  <c r="AZ36" i="34"/>
  <c r="AB36" i="34"/>
  <c r="AZ41" i="34"/>
  <c r="AB41" i="34"/>
  <c r="BL111" i="34"/>
  <c r="AV111" i="34"/>
  <c r="AF111" i="34"/>
  <c r="R111" i="34"/>
  <c r="AZ32" i="34"/>
  <c r="AB32" i="34"/>
  <c r="AR101" i="34"/>
  <c r="T101" i="34"/>
  <c r="AZ62" i="34"/>
  <c r="AB62" i="34"/>
  <c r="BH76" i="34"/>
  <c r="AJ76" i="34"/>
  <c r="BL81" i="34"/>
  <c r="AV81" i="34"/>
  <c r="AF81" i="34"/>
  <c r="R81" i="34"/>
  <c r="BH59" i="34"/>
  <c r="AJ59" i="34"/>
  <c r="AR72" i="34"/>
  <c r="T72" i="34"/>
  <c r="BH58" i="34"/>
  <c r="AJ58" i="34"/>
  <c r="BV90" i="34"/>
  <c r="BF90" i="34"/>
  <c r="AP90" i="34"/>
  <c r="Z90" i="34"/>
  <c r="BH63" i="34"/>
  <c r="AJ63" i="34"/>
  <c r="BD115" i="34"/>
  <c r="P115" i="34"/>
  <c r="BH83" i="34"/>
  <c r="AJ83" i="34"/>
  <c r="AR78" i="34"/>
  <c r="T78" i="34"/>
  <c r="BH84" i="34"/>
  <c r="AJ84" i="34"/>
  <c r="BV89" i="34"/>
  <c r="BF89" i="34"/>
  <c r="AP89" i="34"/>
  <c r="Z89" i="34"/>
  <c r="AZ25" i="34"/>
  <c r="AB25" i="34"/>
  <c r="BH70" i="34"/>
  <c r="AJ70" i="34"/>
  <c r="BH74" i="34"/>
  <c r="AJ74" i="34"/>
  <c r="AZ43" i="34"/>
  <c r="AB43" i="34"/>
  <c r="BH30" i="34"/>
  <c r="AJ30" i="34"/>
  <c r="AZ34" i="34"/>
  <c r="AB34" i="34"/>
  <c r="BH65" i="34"/>
  <c r="AJ65" i="34"/>
  <c r="BD120" i="34"/>
  <c r="P120" i="34"/>
  <c r="AZ56" i="34"/>
  <c r="AB56" i="34"/>
  <c r="BH26" i="34"/>
  <c r="AJ26" i="34"/>
  <c r="BV106" i="34"/>
  <c r="BF106" i="34"/>
  <c r="AP106" i="34"/>
  <c r="Z106" i="34"/>
  <c r="AR99" i="34"/>
  <c r="T99" i="34"/>
  <c r="AZ35" i="34"/>
  <c r="AB35" i="34"/>
  <c r="AR94" i="34"/>
  <c r="T94" i="34"/>
  <c r="AZ46" i="34"/>
  <c r="AB46" i="34"/>
  <c r="BH68" i="34"/>
  <c r="AJ68" i="34"/>
  <c r="BH50" i="34"/>
  <c r="AJ50" i="34"/>
  <c r="BH27" i="34"/>
  <c r="AJ27" i="34"/>
  <c r="AZ64" i="34"/>
  <c r="AB64" i="34"/>
  <c r="BH42" i="34"/>
  <c r="AJ42" i="34"/>
  <c r="BL87" i="34"/>
  <c r="AV87" i="34"/>
  <c r="R87" i="34"/>
  <c r="AF87" i="34"/>
  <c r="AR108" i="34"/>
  <c r="T108" i="34"/>
  <c r="BV113" i="34"/>
  <c r="BF113" i="34"/>
  <c r="AP113" i="34"/>
  <c r="Z113" i="34"/>
  <c r="BH49" i="34"/>
  <c r="AJ49" i="34"/>
  <c r="AR104" i="34"/>
  <c r="T104" i="34"/>
  <c r="BV109" i="34"/>
  <c r="AP109" i="34"/>
  <c r="BF109" i="34"/>
  <c r="Z109" i="34"/>
  <c r="BL79" i="34"/>
  <c r="AV79" i="34"/>
  <c r="AF79" i="34"/>
  <c r="R79" i="34"/>
  <c r="AR55" i="34"/>
  <c r="T55" i="34"/>
  <c r="AR57" i="34"/>
  <c r="T57" i="34"/>
  <c r="BN53" i="34"/>
  <c r="AX53" i="34"/>
  <c r="X53" i="34"/>
  <c r="AZ92" i="34"/>
  <c r="AB92" i="34"/>
  <c r="BH92" i="34"/>
  <c r="AJ92" i="34"/>
  <c r="BN33" i="34"/>
  <c r="AX33" i="34"/>
  <c r="X33" i="34"/>
  <c r="BD86" i="34"/>
  <c r="P86" i="34"/>
  <c r="AR24" i="34"/>
  <c r="T24" i="34"/>
  <c r="BN31" i="34"/>
  <c r="AX31" i="34"/>
  <c r="X31" i="34"/>
  <c r="BN91" i="34"/>
  <c r="AX91" i="34"/>
  <c r="X91" i="34"/>
  <c r="BH100" i="34"/>
  <c r="AJ100" i="34"/>
  <c r="BN36" i="34"/>
  <c r="AX36" i="34"/>
  <c r="X36" i="34"/>
  <c r="AR36" i="34"/>
  <c r="T36" i="34"/>
  <c r="AX105" i="34"/>
  <c r="BN105" i="34"/>
  <c r="X105" i="34"/>
  <c r="BH105" i="34"/>
  <c r="AJ105" i="34"/>
  <c r="BN41" i="34"/>
  <c r="AX41" i="34"/>
  <c r="X41" i="34"/>
  <c r="AR41" i="34"/>
  <c r="T41" i="34"/>
  <c r="BH111" i="34"/>
  <c r="AJ111" i="34"/>
  <c r="AZ111" i="34"/>
  <c r="AB111" i="34"/>
  <c r="AZ96" i="34"/>
  <c r="AB96" i="34"/>
  <c r="BH96" i="34"/>
  <c r="AJ96" i="34"/>
  <c r="BN32" i="34"/>
  <c r="AX32" i="34"/>
  <c r="X32" i="34"/>
  <c r="AR32" i="34"/>
  <c r="T32" i="34"/>
  <c r="AX101" i="34"/>
  <c r="BN101" i="34"/>
  <c r="X101" i="34"/>
  <c r="BH101" i="34"/>
  <c r="AJ101" i="34"/>
  <c r="BN37" i="34"/>
  <c r="AX37" i="34"/>
  <c r="X37" i="34"/>
  <c r="AR37" i="34"/>
  <c r="T37" i="34"/>
  <c r="BN62" i="34"/>
  <c r="AX62" i="34"/>
  <c r="X62" i="34"/>
  <c r="AR62" i="34"/>
  <c r="T62" i="34"/>
  <c r="BD76" i="34"/>
  <c r="P76" i="34"/>
  <c r="AZ76" i="34"/>
  <c r="AB76" i="34"/>
  <c r="BH66" i="34"/>
  <c r="AJ66" i="34"/>
  <c r="BT66" i="34"/>
  <c r="AN66" i="34"/>
  <c r="AH66" i="34"/>
  <c r="BD81" i="34"/>
  <c r="P81" i="34"/>
  <c r="AZ81" i="34"/>
  <c r="AB81" i="34"/>
  <c r="BN59" i="34"/>
  <c r="AX59" i="34"/>
  <c r="X59" i="34"/>
  <c r="T59" i="34"/>
  <c r="AR59" i="34"/>
  <c r="BN54" i="34"/>
  <c r="AX54" i="34"/>
  <c r="X54" i="34"/>
  <c r="AR54" i="34"/>
  <c r="T54" i="34"/>
  <c r="BD72" i="34"/>
  <c r="P72" i="34"/>
  <c r="AZ72" i="34"/>
  <c r="AB72" i="34"/>
  <c r="BN58" i="34"/>
  <c r="AX58" i="34"/>
  <c r="X58" i="34"/>
  <c r="AR58" i="34"/>
  <c r="T58" i="34"/>
  <c r="BD77" i="34"/>
  <c r="P77" i="34"/>
  <c r="AZ77" i="34"/>
  <c r="AB77" i="34"/>
  <c r="AZ90" i="34"/>
  <c r="AB90" i="34"/>
  <c r="BH90" i="34"/>
  <c r="AJ90" i="34"/>
  <c r="BN63" i="34"/>
  <c r="AX63" i="34"/>
  <c r="X63" i="34"/>
  <c r="AR63" i="34"/>
  <c r="T63" i="34"/>
  <c r="AJ114" i="34"/>
  <c r="BH114" i="34"/>
  <c r="AZ114" i="34"/>
  <c r="AB114" i="34"/>
  <c r="BH115" i="34"/>
  <c r="AJ115" i="34"/>
  <c r="AZ115" i="34"/>
  <c r="AB115" i="34"/>
  <c r="BD83" i="34"/>
  <c r="P83" i="34"/>
  <c r="AZ83" i="34"/>
  <c r="AB83" i="34"/>
  <c r="BH118" i="34"/>
  <c r="AJ118" i="34"/>
  <c r="AZ118" i="34"/>
  <c r="AB118" i="34"/>
  <c r="BD78" i="34"/>
  <c r="P78" i="34"/>
  <c r="AZ78" i="34"/>
  <c r="AB78" i="34"/>
  <c r="BD84" i="34"/>
  <c r="P84" i="34"/>
  <c r="AZ84" i="34"/>
  <c r="AB84" i="34"/>
  <c r="BD82" i="34"/>
  <c r="P82" i="34"/>
  <c r="AZ82" i="34"/>
  <c r="AB82" i="34"/>
  <c r="AX89" i="34"/>
  <c r="BN89" i="34"/>
  <c r="X89" i="34"/>
  <c r="BH89" i="34"/>
  <c r="AJ89" i="34"/>
  <c r="BN25" i="34"/>
  <c r="AX25" i="34"/>
  <c r="X25" i="34"/>
  <c r="AR25" i="34"/>
  <c r="T25" i="34"/>
  <c r="BD70" i="34"/>
  <c r="P70" i="34"/>
  <c r="AZ70" i="34"/>
  <c r="AB70" i="34"/>
  <c r="BD80" i="34"/>
  <c r="P80" i="34"/>
  <c r="AZ80" i="34"/>
  <c r="AB80" i="34"/>
  <c r="BD74" i="34"/>
  <c r="P74" i="34"/>
  <c r="AZ74" i="34"/>
  <c r="AB74" i="34"/>
  <c r="BD85" i="34"/>
  <c r="P85" i="34"/>
  <c r="AZ85" i="34"/>
  <c r="AB85" i="34"/>
  <c r="BN43" i="34"/>
  <c r="AX43" i="34"/>
  <c r="X43" i="34"/>
  <c r="AR43" i="34"/>
  <c r="T43" i="34"/>
  <c r="BN30" i="34"/>
  <c r="AX30" i="34"/>
  <c r="X30" i="34"/>
  <c r="AR30" i="34"/>
  <c r="T30" i="34"/>
  <c r="BN60" i="34"/>
  <c r="AX60" i="34"/>
  <c r="X60" i="34"/>
  <c r="AR60" i="34"/>
  <c r="T60" i="34"/>
  <c r="BN34" i="34"/>
  <c r="AX34" i="34"/>
  <c r="X34" i="34"/>
  <c r="AR34" i="34"/>
  <c r="T34" i="34"/>
  <c r="AX65" i="34"/>
  <c r="BN65" i="34"/>
  <c r="X65" i="34"/>
  <c r="AR65" i="34"/>
  <c r="T65" i="34"/>
  <c r="BN39" i="34"/>
  <c r="AX39" i="34"/>
  <c r="X39" i="34"/>
  <c r="AR39" i="34"/>
  <c r="T39" i="34"/>
  <c r="BH120" i="34"/>
  <c r="AJ120" i="34"/>
  <c r="AZ120" i="34"/>
  <c r="AB120" i="34"/>
  <c r="BN56" i="34"/>
  <c r="AX56" i="34"/>
  <c r="X56" i="34"/>
  <c r="AR56" i="34"/>
  <c r="T56" i="34"/>
  <c r="BN26" i="34"/>
  <c r="AX26" i="34"/>
  <c r="X26" i="34"/>
  <c r="AR26" i="34"/>
  <c r="T26" i="34"/>
  <c r="AX61" i="34"/>
  <c r="BN61" i="34"/>
  <c r="X61" i="34"/>
  <c r="AR61" i="34"/>
  <c r="T61" i="34"/>
  <c r="AZ106" i="34"/>
  <c r="AB106" i="34"/>
  <c r="AJ106" i="34"/>
  <c r="BH106" i="34"/>
  <c r="BN99" i="34"/>
  <c r="AX99" i="34"/>
  <c r="X99" i="34"/>
  <c r="BH99" i="34"/>
  <c r="AJ99" i="34"/>
  <c r="BN47" i="34"/>
  <c r="AX47" i="34"/>
  <c r="X47" i="34"/>
  <c r="AR47" i="34"/>
  <c r="T47" i="34"/>
  <c r="BN35" i="34"/>
  <c r="AX35" i="34"/>
  <c r="X35" i="34"/>
  <c r="AR35" i="34"/>
  <c r="T35" i="34"/>
  <c r="AZ94" i="34"/>
  <c r="AB94" i="34"/>
  <c r="BH94" i="34"/>
  <c r="AJ94" i="34"/>
  <c r="BD75" i="34"/>
  <c r="P75" i="34"/>
  <c r="AZ75" i="34"/>
  <c r="AB75" i="34"/>
  <c r="BN46" i="34"/>
  <c r="AX46" i="34"/>
  <c r="X46" i="34"/>
  <c r="AR46" i="34"/>
  <c r="T46" i="34"/>
  <c r="BD68" i="34"/>
  <c r="P68" i="34"/>
  <c r="AZ68" i="34"/>
  <c r="AB68" i="34"/>
  <c r="BN50" i="34"/>
  <c r="AX50" i="34"/>
  <c r="X50" i="34"/>
  <c r="AR50" i="34"/>
  <c r="T50" i="34"/>
  <c r="BD73" i="34"/>
  <c r="P73" i="34"/>
  <c r="AZ73" i="34"/>
  <c r="AB73" i="34"/>
  <c r="BN27" i="34"/>
  <c r="AX27" i="34"/>
  <c r="X27" i="34"/>
  <c r="AR27" i="34"/>
  <c r="T27" i="34"/>
  <c r="BN38" i="34"/>
  <c r="AX38" i="34"/>
  <c r="X38" i="34"/>
  <c r="AR38" i="34"/>
  <c r="T38" i="34"/>
  <c r="BN64" i="34"/>
  <c r="AX64" i="34"/>
  <c r="X64" i="34"/>
  <c r="AR64" i="34"/>
  <c r="T64" i="34"/>
  <c r="BN42" i="34"/>
  <c r="AX42" i="34"/>
  <c r="X42" i="34"/>
  <c r="AR42" i="34"/>
  <c r="T42" i="34"/>
  <c r="BD69" i="34"/>
  <c r="P69" i="34"/>
  <c r="AZ69" i="34"/>
  <c r="AB69" i="34"/>
  <c r="AZ87" i="34"/>
  <c r="AB87" i="34"/>
  <c r="BT87" i="34"/>
  <c r="AH87" i="34"/>
  <c r="AN87" i="34"/>
  <c r="AZ108" i="34"/>
  <c r="AB108" i="34"/>
  <c r="BH108" i="34"/>
  <c r="AJ108" i="34"/>
  <c r="BN44" i="34"/>
  <c r="AX44" i="34"/>
  <c r="X44" i="34"/>
  <c r="AR44" i="34"/>
  <c r="T44" i="34"/>
  <c r="BH113" i="34"/>
  <c r="AJ113" i="34"/>
  <c r="AZ113" i="34"/>
  <c r="AB113" i="34"/>
  <c r="BN49" i="34"/>
  <c r="AX49" i="34"/>
  <c r="X49" i="34"/>
  <c r="AR49" i="34"/>
  <c r="T49" i="34"/>
  <c r="BN95" i="34"/>
  <c r="AX95" i="34"/>
  <c r="X95" i="34"/>
  <c r="BH95" i="34"/>
  <c r="AJ95" i="34"/>
  <c r="AZ104" i="34"/>
  <c r="AB104" i="34"/>
  <c r="BH104" i="34"/>
  <c r="AJ104" i="34"/>
  <c r="BN40" i="34"/>
  <c r="AX40" i="34"/>
  <c r="X40" i="34"/>
  <c r="AR40" i="34"/>
  <c r="T40" i="34"/>
  <c r="AR109" i="34"/>
  <c r="T109" i="34"/>
  <c r="BL109" i="34"/>
  <c r="AV109" i="34"/>
  <c r="AF109" i="34"/>
  <c r="R109" i="34"/>
  <c r="BN45" i="34"/>
  <c r="AX45" i="34"/>
  <c r="X45" i="34"/>
  <c r="AR45" i="34"/>
  <c r="T45" i="34"/>
  <c r="BH122" i="34"/>
  <c r="AJ122" i="34"/>
  <c r="AZ122" i="34"/>
  <c r="AB122" i="34"/>
  <c r="BN107" i="34"/>
  <c r="AX107" i="34"/>
  <c r="X107" i="34"/>
  <c r="BH107" i="34"/>
  <c r="AJ107" i="34"/>
  <c r="BD79" i="34"/>
  <c r="P79" i="34"/>
  <c r="AZ79" i="34"/>
  <c r="AB79" i="34"/>
  <c r="BN51" i="34"/>
  <c r="AX51" i="34"/>
  <c r="X51" i="34"/>
  <c r="AR51" i="34"/>
  <c r="T51" i="34"/>
  <c r="AZ102" i="34"/>
  <c r="AB102" i="34"/>
  <c r="BH102" i="34"/>
  <c r="AJ102" i="34"/>
  <c r="BH116" i="34"/>
  <c r="AJ116" i="34"/>
  <c r="AZ116" i="34"/>
  <c r="AB116" i="34"/>
  <c r="BN52" i="34"/>
  <c r="AX52" i="34"/>
  <c r="X52" i="34"/>
  <c r="AR52" i="34"/>
  <c r="T52" i="34"/>
  <c r="BT121" i="34"/>
  <c r="AH121" i="34"/>
  <c r="AN121" i="34"/>
  <c r="AZ121" i="34"/>
  <c r="AB121" i="34"/>
  <c r="BD71" i="34"/>
  <c r="P71" i="34"/>
  <c r="AB71" i="34"/>
  <c r="AZ71" i="34"/>
  <c r="BN48" i="34"/>
  <c r="AX48" i="34"/>
  <c r="X48" i="34"/>
  <c r="AR48" i="34"/>
  <c r="T48" i="34"/>
  <c r="BH117" i="34"/>
  <c r="AJ117" i="34"/>
  <c r="AZ117" i="34"/>
  <c r="AB117" i="34"/>
  <c r="BH119" i="34"/>
  <c r="AJ119" i="34"/>
  <c r="AZ119" i="34"/>
  <c r="AB119" i="34"/>
  <c r="AX97" i="34"/>
  <c r="BN97" i="34"/>
  <c r="X97" i="34"/>
  <c r="BH97" i="34"/>
  <c r="AJ97" i="34"/>
  <c r="AR88" i="34"/>
  <c r="T88" i="34"/>
  <c r="BH88" i="34"/>
  <c r="AJ88" i="34"/>
  <c r="BN29" i="34"/>
  <c r="AX29" i="34"/>
  <c r="X29" i="34"/>
  <c r="AR29" i="34"/>
  <c r="T29" i="34"/>
  <c r="BH55" i="34"/>
  <c r="AJ55" i="34"/>
  <c r="BH57" i="34"/>
  <c r="AJ57" i="34"/>
  <c r="AZ53" i="34"/>
  <c r="AB53" i="34"/>
  <c r="AR92" i="34"/>
  <c r="T92" i="34"/>
  <c r="AZ33" i="34"/>
  <c r="AB33" i="34"/>
  <c r="BH86" i="34"/>
  <c r="AJ86" i="34"/>
  <c r="BV93" i="34"/>
  <c r="BF93" i="34"/>
  <c r="AP93" i="34"/>
  <c r="Z93" i="34"/>
  <c r="BH31" i="34"/>
  <c r="AJ31" i="34"/>
  <c r="T91" i="34"/>
  <c r="AR91" i="34"/>
  <c r="BD110" i="34"/>
  <c r="P110" i="34"/>
  <c r="AR103" i="34"/>
  <c r="T103" i="34"/>
  <c r="AR100" i="34"/>
  <c r="T100" i="34"/>
  <c r="BV105" i="34"/>
  <c r="BF105" i="34"/>
  <c r="AP105" i="34"/>
  <c r="Z105" i="34"/>
  <c r="BH41" i="34"/>
  <c r="AJ41" i="34"/>
  <c r="AR96" i="34"/>
  <c r="T96" i="34"/>
  <c r="BV101" i="34"/>
  <c r="AP101" i="34"/>
  <c r="BF101" i="34"/>
  <c r="Z101" i="34"/>
  <c r="BH37" i="34"/>
  <c r="AJ37" i="34"/>
  <c r="AR76" i="34"/>
  <c r="T76" i="34"/>
  <c r="AZ66" i="34"/>
  <c r="AB66" i="34"/>
  <c r="AZ59" i="34"/>
  <c r="AB59" i="34"/>
  <c r="BH54" i="34"/>
  <c r="AJ54" i="34"/>
  <c r="AZ58" i="34"/>
  <c r="AB58" i="34"/>
  <c r="BL77" i="34"/>
  <c r="AV77" i="34"/>
  <c r="AF77" i="34"/>
  <c r="R77" i="34"/>
  <c r="AR90" i="34"/>
  <c r="T90" i="34"/>
  <c r="BD114" i="34"/>
  <c r="P114" i="34"/>
  <c r="BL115" i="34"/>
  <c r="AV115" i="34"/>
  <c r="AF115" i="34"/>
  <c r="R115" i="34"/>
  <c r="BD118" i="34"/>
  <c r="P118" i="34"/>
  <c r="BH78" i="34"/>
  <c r="AJ78" i="34"/>
  <c r="AR82" i="34"/>
  <c r="T82" i="34"/>
  <c r="AR89" i="34"/>
  <c r="T89" i="34"/>
  <c r="AR70" i="34"/>
  <c r="T70" i="34"/>
  <c r="BH80" i="34"/>
  <c r="AJ80" i="34"/>
  <c r="BL85" i="34"/>
  <c r="AV85" i="34"/>
  <c r="AF85" i="34"/>
  <c r="R85" i="34"/>
  <c r="BH43" i="34"/>
  <c r="AJ43" i="34"/>
  <c r="AZ60" i="34"/>
  <c r="AB60" i="34"/>
  <c r="BH34" i="34"/>
  <c r="AJ34" i="34"/>
  <c r="AB39" i="34"/>
  <c r="AZ39" i="34"/>
  <c r="BL120" i="34"/>
  <c r="AV120" i="34"/>
  <c r="AF120" i="34"/>
  <c r="R120" i="34"/>
  <c r="AZ26" i="34"/>
  <c r="AB26" i="34"/>
  <c r="BH61" i="34"/>
  <c r="AJ61" i="34"/>
  <c r="BV99" i="34"/>
  <c r="AP99" i="34"/>
  <c r="BF99" i="34"/>
  <c r="Z99" i="34"/>
  <c r="BH47" i="34"/>
  <c r="AJ47" i="34"/>
  <c r="BV94" i="34"/>
  <c r="BF94" i="34"/>
  <c r="AP94" i="34"/>
  <c r="Z94" i="34"/>
  <c r="BH75" i="34"/>
  <c r="AJ75" i="34"/>
  <c r="AR68" i="34"/>
  <c r="T68" i="34"/>
  <c r="BL73" i="34"/>
  <c r="AV73" i="34"/>
  <c r="AF73" i="34"/>
  <c r="R73" i="34"/>
  <c r="AZ27" i="34"/>
  <c r="AB27" i="34"/>
  <c r="BH38" i="34"/>
  <c r="AJ38" i="34"/>
  <c r="AZ42" i="34"/>
  <c r="AB42" i="34"/>
  <c r="BL69" i="34"/>
  <c r="AV69" i="34"/>
  <c r="AF69" i="34"/>
  <c r="R69" i="34"/>
  <c r="BV87" i="34"/>
  <c r="AP87" i="34"/>
  <c r="BF87" i="34"/>
  <c r="Z87" i="34"/>
  <c r="AZ44" i="34"/>
  <c r="AB44" i="34"/>
  <c r="BL113" i="34"/>
  <c r="AV113" i="34"/>
  <c r="AF113" i="34"/>
  <c r="R113" i="34"/>
  <c r="BV95" i="34"/>
  <c r="AP95" i="34"/>
  <c r="BF95" i="34"/>
  <c r="Z95" i="34"/>
  <c r="BV104" i="34"/>
  <c r="BF104" i="34"/>
  <c r="AP104" i="34"/>
  <c r="Z104" i="34"/>
  <c r="AZ40" i="34"/>
  <c r="AB40" i="34"/>
  <c r="AZ109" i="34"/>
  <c r="AB109" i="34"/>
  <c r="BH45" i="34"/>
  <c r="AJ45" i="34"/>
  <c r="AR122" i="34"/>
  <c r="T122" i="34"/>
  <c r="AR107" i="34"/>
  <c r="T107" i="34"/>
  <c r="AZ51" i="34"/>
  <c r="AB51" i="34"/>
  <c r="BV102" i="34"/>
  <c r="BF102" i="34"/>
  <c r="Z102" i="34"/>
  <c r="AP102" i="34"/>
  <c r="BD116" i="34"/>
  <c r="P116" i="34"/>
  <c r="AZ52" i="34"/>
  <c r="AB52" i="34"/>
  <c r="BV121" i="34"/>
  <c r="BF121" i="34"/>
  <c r="AP121" i="34"/>
  <c r="Z121" i="34"/>
  <c r="BL71" i="34"/>
  <c r="AV71" i="34"/>
  <c r="R71" i="34"/>
  <c r="AF71" i="34"/>
  <c r="BH48" i="34"/>
  <c r="AJ48" i="34"/>
  <c r="BN55" i="34"/>
  <c r="AX55" i="34"/>
  <c r="X55" i="34"/>
  <c r="BN57" i="34"/>
  <c r="AX57" i="34"/>
  <c r="X57" i="34"/>
  <c r="BH112" i="34"/>
  <c r="AJ112" i="34"/>
  <c r="AZ112" i="34"/>
  <c r="AB112" i="34"/>
  <c r="AR53" i="34"/>
  <c r="T53" i="34"/>
  <c r="BN28" i="34"/>
  <c r="AX28" i="34"/>
  <c r="X28" i="34"/>
  <c r="AR28" i="34"/>
  <c r="T28" i="34"/>
  <c r="AR33" i="34"/>
  <c r="T33" i="34"/>
  <c r="AZ86" i="34"/>
  <c r="AB86" i="34"/>
  <c r="BN24" i="34"/>
  <c r="AX24" i="34"/>
  <c r="X24" i="34"/>
  <c r="AX93" i="34"/>
  <c r="BN93" i="34"/>
  <c r="X93" i="34"/>
  <c r="BH93" i="34"/>
  <c r="AJ93" i="34"/>
  <c r="AR31" i="34"/>
  <c r="T31" i="34"/>
  <c r="AZ98" i="34"/>
  <c r="AB98" i="34"/>
  <c r="BH98" i="34"/>
  <c r="AJ98" i="34"/>
  <c r="BH91" i="34"/>
  <c r="AJ91" i="34"/>
  <c r="BD67" i="34"/>
  <c r="P67" i="34"/>
  <c r="AZ67" i="34"/>
  <c r="AB67" i="34"/>
  <c r="BH110" i="34"/>
  <c r="AJ110" i="34"/>
  <c r="AZ110" i="34"/>
  <c r="AB110" i="34"/>
  <c r="BN103" i="34"/>
  <c r="AX103" i="34"/>
  <c r="X103" i="34"/>
  <c r="BH103" i="34"/>
  <c r="AJ103" i="34"/>
  <c r="AZ100" i="34"/>
  <c r="AB100" i="34"/>
  <c r="BD55" i="34"/>
  <c r="P55" i="34"/>
  <c r="BL55" i="34"/>
  <c r="AV55" i="34"/>
  <c r="R55" i="34"/>
  <c r="AF55" i="34"/>
  <c r="BD57" i="34"/>
  <c r="P57" i="34"/>
  <c r="BL57" i="34"/>
  <c r="AV57" i="34"/>
  <c r="AF57" i="34"/>
  <c r="R57" i="34"/>
  <c r="AR112" i="34"/>
  <c r="T112" i="34"/>
  <c r="BN112" i="34"/>
  <c r="AX112" i="34"/>
  <c r="X112" i="34"/>
  <c r="BD53" i="34"/>
  <c r="P53" i="34"/>
  <c r="BL53" i="34"/>
  <c r="AV53" i="34"/>
  <c r="AF53" i="34"/>
  <c r="R53" i="34"/>
  <c r="BD92" i="34"/>
  <c r="P92" i="34"/>
  <c r="BT92" i="34"/>
  <c r="AN92" i="34"/>
  <c r="AH92" i="34"/>
  <c r="BD28" i="34"/>
  <c r="P28" i="34"/>
  <c r="BL28" i="34"/>
  <c r="AV28" i="34"/>
  <c r="AF28" i="34"/>
  <c r="R28" i="34"/>
  <c r="BD33" i="34"/>
  <c r="P33" i="34"/>
  <c r="BL33" i="34"/>
  <c r="AV33" i="34"/>
  <c r="AF33" i="34"/>
  <c r="R33" i="34"/>
  <c r="BV86" i="34"/>
  <c r="BF86" i="34"/>
  <c r="AP86" i="34"/>
  <c r="Z86" i="34"/>
  <c r="BN86" i="34"/>
  <c r="AX86" i="34"/>
  <c r="X86" i="34"/>
  <c r="BD24" i="34"/>
  <c r="P24" i="34"/>
  <c r="BL24" i="34"/>
  <c r="AV24" i="34"/>
  <c r="AF24" i="34"/>
  <c r="R24" i="34"/>
  <c r="BD93" i="34"/>
  <c r="P93" i="34"/>
  <c r="BT93" i="34"/>
  <c r="AH93" i="34"/>
  <c r="AN93" i="34"/>
  <c r="BD31" i="34"/>
  <c r="P31" i="34"/>
  <c r="BL31" i="34"/>
  <c r="AV31" i="34"/>
  <c r="AF31" i="34"/>
  <c r="R31" i="34"/>
  <c r="BD98" i="34"/>
  <c r="P98" i="34"/>
  <c r="BT98" i="34"/>
  <c r="AN98" i="34"/>
  <c r="AH98" i="34"/>
  <c r="BD91" i="34"/>
  <c r="P91" i="34"/>
  <c r="BT91" i="34"/>
  <c r="AN91" i="34"/>
  <c r="AH91" i="34"/>
  <c r="BV67" i="34"/>
  <c r="AP67" i="34"/>
  <c r="BF67" i="34"/>
  <c r="Z67" i="34"/>
  <c r="BN67" i="34"/>
  <c r="AX67" i="34"/>
  <c r="X67" i="34"/>
  <c r="AR110" i="34"/>
  <c r="T110" i="34"/>
  <c r="BN110" i="34"/>
  <c r="AX110" i="34"/>
  <c r="X110" i="34"/>
  <c r="BD103" i="34"/>
  <c r="P103" i="34"/>
  <c r="BT103" i="34"/>
  <c r="AH103" i="34"/>
  <c r="AN103" i="34"/>
  <c r="BD100" i="34"/>
  <c r="P100" i="34"/>
  <c r="BT100" i="34"/>
  <c r="AN100" i="34"/>
  <c r="AH100" i="34"/>
  <c r="BD36" i="34"/>
  <c r="P36" i="34"/>
  <c r="BL36" i="34"/>
  <c r="AV36" i="34"/>
  <c r="AF36" i="34"/>
  <c r="R36" i="34"/>
  <c r="BD105" i="34"/>
  <c r="P105" i="34"/>
  <c r="BT105" i="34"/>
  <c r="AH105" i="34"/>
  <c r="AN105" i="34"/>
  <c r="BD41" i="34"/>
  <c r="P41" i="34"/>
  <c r="BL41" i="34"/>
  <c r="AV41" i="34"/>
  <c r="AF41" i="34"/>
  <c r="R41" i="34"/>
  <c r="AR111" i="34"/>
  <c r="T111" i="34"/>
  <c r="BN111" i="34"/>
  <c r="AX111" i="34"/>
  <c r="X111" i="34"/>
  <c r="BD96" i="34"/>
  <c r="P96" i="34"/>
  <c r="BT96" i="34"/>
  <c r="AN96" i="34"/>
  <c r="AH96" i="34"/>
  <c r="BD32" i="34"/>
  <c r="P32" i="34"/>
  <c r="BL32" i="34"/>
  <c r="AV32" i="34"/>
  <c r="AF32" i="34"/>
  <c r="R32" i="34"/>
  <c r="BD101" i="34"/>
  <c r="P101" i="34"/>
  <c r="BT101" i="34"/>
  <c r="AH101" i="34"/>
  <c r="AN101" i="34"/>
  <c r="BD37" i="34"/>
  <c r="P37" i="34"/>
  <c r="BL37" i="34"/>
  <c r="AF37" i="34"/>
  <c r="AV37" i="34"/>
  <c r="R37" i="34"/>
  <c r="BD62" i="34"/>
  <c r="P62" i="34"/>
  <c r="AV62" i="34"/>
  <c r="BL62" i="34"/>
  <c r="AF62" i="34"/>
  <c r="R62" i="34"/>
  <c r="BV76" i="34"/>
  <c r="BF76" i="34"/>
  <c r="AP76" i="34"/>
  <c r="Z76" i="34"/>
  <c r="BN76" i="34"/>
  <c r="AX76" i="34"/>
  <c r="X76" i="34"/>
  <c r="BN66" i="34"/>
  <c r="AX66" i="34"/>
  <c r="X66" i="34"/>
  <c r="AV66" i="34"/>
  <c r="BL66" i="34"/>
  <c r="AF66" i="34"/>
  <c r="R66" i="34"/>
  <c r="BV81" i="34"/>
  <c r="BF81" i="34"/>
  <c r="AP81" i="34"/>
  <c r="Z81" i="34"/>
  <c r="AX81" i="34"/>
  <c r="BN81" i="34"/>
  <c r="X81" i="34"/>
  <c r="BD59" i="34"/>
  <c r="P59" i="34"/>
  <c r="BL59" i="34"/>
  <c r="AV59" i="34"/>
  <c r="AF59" i="34"/>
  <c r="R59" i="34"/>
  <c r="BD54" i="34"/>
  <c r="P54" i="34"/>
  <c r="BL54" i="34"/>
  <c r="AV54" i="34"/>
  <c r="AF54" i="34"/>
  <c r="R54" i="34"/>
  <c r="BV72" i="34"/>
  <c r="BF72" i="34"/>
  <c r="AP72" i="34"/>
  <c r="Z72" i="34"/>
  <c r="BN72" i="34"/>
  <c r="AX72" i="34"/>
  <c r="X72" i="34"/>
  <c r="BD58" i="34"/>
  <c r="P58" i="34"/>
  <c r="BL58" i="34"/>
  <c r="AV58" i="34"/>
  <c r="AF58" i="34"/>
  <c r="R58" i="34"/>
  <c r="BV77" i="34"/>
  <c r="BF77" i="34"/>
  <c r="AP77" i="34"/>
  <c r="Z77" i="34"/>
  <c r="AX77" i="34"/>
  <c r="BN77" i="34"/>
  <c r="X77" i="34"/>
  <c r="BD90" i="34"/>
  <c r="P90" i="34"/>
  <c r="BT90" i="34"/>
  <c r="AN90" i="34"/>
  <c r="AH90" i="34"/>
  <c r="BD63" i="34"/>
  <c r="P63" i="34"/>
  <c r="BL63" i="34"/>
  <c r="AV63" i="34"/>
  <c r="R63" i="34"/>
  <c r="AF63" i="34"/>
  <c r="AR114" i="34"/>
  <c r="T114" i="34"/>
  <c r="BN114" i="34"/>
  <c r="AX114" i="34"/>
  <c r="X114" i="34"/>
  <c r="AR115" i="34"/>
  <c r="T115" i="34"/>
  <c r="BN115" i="34"/>
  <c r="AX115" i="34"/>
  <c r="X115" i="34"/>
  <c r="BV83" i="34"/>
  <c r="AP83" i="34"/>
  <c r="BF83" i="34"/>
  <c r="Z83" i="34"/>
  <c r="BN83" i="34"/>
  <c r="AX83" i="34"/>
  <c r="X83" i="34"/>
  <c r="AR118" i="34"/>
  <c r="T118" i="34"/>
  <c r="BN118" i="34"/>
  <c r="AX118" i="34"/>
  <c r="X118" i="34"/>
  <c r="BV78" i="34"/>
  <c r="BF78" i="34"/>
  <c r="AP78" i="34"/>
  <c r="Z78" i="34"/>
  <c r="BN78" i="34"/>
  <c r="AX78" i="34"/>
  <c r="X78" i="34"/>
  <c r="BV84" i="34"/>
  <c r="BF84" i="34"/>
  <c r="AP84" i="34"/>
  <c r="Z84" i="34"/>
  <c r="BN84" i="34"/>
  <c r="AX84" i="34"/>
  <c r="X84" i="34"/>
  <c r="BV82" i="34"/>
  <c r="BF82" i="34"/>
  <c r="AP82" i="34"/>
  <c r="Z82" i="34"/>
  <c r="BN82" i="34"/>
  <c r="X82" i="34"/>
  <c r="AX82" i="34"/>
  <c r="BD89" i="34"/>
  <c r="P89" i="34"/>
  <c r="BT89" i="34"/>
  <c r="AH89" i="34"/>
  <c r="AN89" i="34"/>
  <c r="BD25" i="34"/>
  <c r="P25" i="34"/>
  <c r="BL25" i="34"/>
  <c r="AV25" i="34"/>
  <c r="AF25" i="34"/>
  <c r="R25" i="34"/>
  <c r="BV70" i="34"/>
  <c r="BF70" i="34"/>
  <c r="Z70" i="34"/>
  <c r="AP70" i="34"/>
  <c r="BN70" i="34"/>
  <c r="AX70" i="34"/>
  <c r="X70" i="34"/>
  <c r="BV80" i="34"/>
  <c r="BF80" i="34"/>
  <c r="AP80" i="34"/>
  <c r="Z80" i="34"/>
  <c r="BN80" i="34"/>
  <c r="AX80" i="34"/>
  <c r="X80" i="34"/>
  <c r="BV74" i="34"/>
  <c r="BF74" i="34"/>
  <c r="AP74" i="34"/>
  <c r="Z74" i="34"/>
  <c r="BN74" i="34"/>
  <c r="AX74" i="34"/>
  <c r="X74" i="34"/>
  <c r="BV85" i="34"/>
  <c r="BF85" i="34"/>
  <c r="AP85" i="34"/>
  <c r="Z85" i="34"/>
  <c r="AX85" i="34"/>
  <c r="BN85" i="34"/>
  <c r="X85" i="34"/>
  <c r="BD43" i="34"/>
  <c r="P43" i="34"/>
  <c r="BL43" i="34"/>
  <c r="AV43" i="34"/>
  <c r="AF43" i="34"/>
  <c r="R43" i="34"/>
  <c r="BD30" i="34"/>
  <c r="P30" i="34"/>
  <c r="BL30" i="34"/>
  <c r="AV30" i="34"/>
  <c r="AF30" i="34"/>
  <c r="R30" i="34"/>
  <c r="BD60" i="34"/>
  <c r="P60" i="34"/>
  <c r="BL60" i="34"/>
  <c r="AV60" i="34"/>
  <c r="AF60" i="34"/>
  <c r="R60" i="34"/>
  <c r="BD34" i="34"/>
  <c r="P34" i="34"/>
  <c r="BL34" i="34"/>
  <c r="AV34" i="34"/>
  <c r="AF34" i="34"/>
  <c r="R34" i="34"/>
  <c r="BD65" i="34"/>
  <c r="P65" i="34"/>
  <c r="BL65" i="34"/>
  <c r="AV65" i="34"/>
  <c r="AF65" i="34"/>
  <c r="R65" i="34"/>
  <c r="BD39" i="34"/>
  <c r="P39" i="34"/>
  <c r="BL39" i="34"/>
  <c r="AV39" i="34"/>
  <c r="AF39" i="34"/>
  <c r="R39" i="34"/>
  <c r="AR120" i="34"/>
  <c r="T120" i="34"/>
  <c r="BN120" i="34"/>
  <c r="AX120" i="34"/>
  <c r="X120" i="34"/>
  <c r="BD56" i="34"/>
  <c r="P56" i="34"/>
  <c r="BL56" i="34"/>
  <c r="AV56" i="34"/>
  <c r="AF56" i="34"/>
  <c r="R56" i="34"/>
  <c r="BD26" i="34"/>
  <c r="P26" i="34"/>
  <c r="BL26" i="34"/>
  <c r="AV26" i="34"/>
  <c r="AF26" i="34"/>
  <c r="R26" i="34"/>
  <c r="BD61" i="34"/>
  <c r="P61" i="34"/>
  <c r="BL61" i="34"/>
  <c r="AV61" i="34"/>
  <c r="AF61" i="34"/>
  <c r="R61" i="34"/>
  <c r="BD106" i="34"/>
  <c r="P106" i="34"/>
  <c r="BT106" i="34"/>
  <c r="AN106" i="34"/>
  <c r="AH106" i="34"/>
  <c r="BD99" i="34"/>
  <c r="P99" i="34"/>
  <c r="BT99" i="34"/>
  <c r="AN99" i="34"/>
  <c r="AH99" i="34"/>
  <c r="BD47" i="34"/>
  <c r="P47" i="34"/>
  <c r="BL47" i="34"/>
  <c r="AV47" i="34"/>
  <c r="R47" i="34"/>
  <c r="AF47" i="34"/>
  <c r="BD35" i="34"/>
  <c r="P35" i="34"/>
  <c r="BL35" i="34"/>
  <c r="AV35" i="34"/>
  <c r="AF35" i="34"/>
  <c r="R35" i="34"/>
  <c r="BD94" i="34"/>
  <c r="P94" i="34"/>
  <c r="BT94" i="34"/>
  <c r="AN94" i="34"/>
  <c r="AH94" i="34"/>
  <c r="BV75" i="34"/>
  <c r="AP75" i="34"/>
  <c r="BF75" i="34"/>
  <c r="Z75" i="34"/>
  <c r="BN75" i="34"/>
  <c r="AX75" i="34"/>
  <c r="X75" i="34"/>
  <c r="BD46" i="34"/>
  <c r="P46" i="34"/>
  <c r="BL46" i="34"/>
  <c r="AV46" i="34"/>
  <c r="AF46" i="34"/>
  <c r="R46" i="34"/>
  <c r="BV68" i="34"/>
  <c r="BF68" i="34"/>
  <c r="AP68" i="34"/>
  <c r="Z68" i="34"/>
  <c r="BN68" i="34"/>
  <c r="AX68" i="34"/>
  <c r="X68" i="34"/>
  <c r="BD50" i="34"/>
  <c r="P50" i="34"/>
  <c r="BL50" i="34"/>
  <c r="AV50" i="34"/>
  <c r="AF50" i="34"/>
  <c r="R50" i="34"/>
  <c r="BV73" i="34"/>
  <c r="BF73" i="34"/>
  <c r="AP73" i="34"/>
  <c r="Z73" i="34"/>
  <c r="AX73" i="34"/>
  <c r="BN73" i="34"/>
  <c r="X73" i="34"/>
  <c r="BD27" i="34"/>
  <c r="P27" i="34"/>
  <c r="BL27" i="34"/>
  <c r="AF27" i="34"/>
  <c r="AV27" i="34"/>
  <c r="R27" i="34"/>
  <c r="BD38" i="34"/>
  <c r="P38" i="34"/>
  <c r="BL38" i="34"/>
  <c r="AV38" i="34"/>
  <c r="AF38" i="34"/>
  <c r="R38" i="34"/>
  <c r="BD64" i="34"/>
  <c r="P64" i="34"/>
  <c r="BL64" i="34"/>
  <c r="AV64" i="34"/>
  <c r="AF64" i="34"/>
  <c r="R64" i="34"/>
  <c r="BD42" i="34"/>
  <c r="P42" i="34"/>
  <c r="BL42" i="34"/>
  <c r="AV42" i="34"/>
  <c r="AF42" i="34"/>
  <c r="R42" i="34"/>
  <c r="BV69" i="34"/>
  <c r="BF69" i="34"/>
  <c r="AP69" i="34"/>
  <c r="Z69" i="34"/>
  <c r="AX69" i="34"/>
  <c r="BN69" i="34"/>
  <c r="X69" i="34"/>
  <c r="BD87" i="34"/>
  <c r="P87" i="34"/>
  <c r="BN87" i="34"/>
  <c r="AX87" i="34"/>
  <c r="X87" i="34"/>
  <c r="BD108" i="34"/>
  <c r="P108" i="34"/>
  <c r="BT108" i="34"/>
  <c r="AN108" i="34"/>
  <c r="AH108" i="34"/>
  <c r="BD44" i="34"/>
  <c r="P44" i="34"/>
  <c r="BL44" i="34"/>
  <c r="AV44" i="34"/>
  <c r="AF44" i="34"/>
  <c r="R44" i="34"/>
  <c r="AR113" i="34"/>
  <c r="T113" i="34"/>
  <c r="AX113" i="34"/>
  <c r="BN113" i="34"/>
  <c r="X113" i="34"/>
  <c r="BD49" i="34"/>
  <c r="P49" i="34"/>
  <c r="BL49" i="34"/>
  <c r="AV49" i="34"/>
  <c r="AF49" i="34"/>
  <c r="R49" i="34"/>
  <c r="BD95" i="34"/>
  <c r="P95" i="34"/>
  <c r="BT95" i="34"/>
  <c r="AH95" i="34"/>
  <c r="AN95" i="34"/>
  <c r="BD104" i="34"/>
  <c r="P104" i="34"/>
  <c r="BT104" i="34"/>
  <c r="AN104" i="34"/>
  <c r="AH104" i="34"/>
  <c r="BD40" i="34"/>
  <c r="P40" i="34"/>
  <c r="BL40" i="34"/>
  <c r="AV40" i="34"/>
  <c r="AF40" i="34"/>
  <c r="R40" i="34"/>
  <c r="AX109" i="34"/>
  <c r="BN109" i="34"/>
  <c r="X109" i="34"/>
  <c r="BT109" i="34"/>
  <c r="AN109" i="34"/>
  <c r="AH109" i="34"/>
  <c r="BD45" i="34"/>
  <c r="P45" i="34"/>
  <c r="BL45" i="34"/>
  <c r="AV45" i="34"/>
  <c r="AF45" i="34"/>
  <c r="R45" i="34"/>
  <c r="BT122" i="34"/>
  <c r="AN122" i="34"/>
  <c r="AH122" i="34"/>
  <c r="BN122" i="34"/>
  <c r="AX122" i="34"/>
  <c r="X122" i="34"/>
  <c r="BD107" i="34"/>
  <c r="P107" i="34"/>
  <c r="BT107" i="34"/>
  <c r="AN107" i="34"/>
  <c r="AH107" i="34"/>
  <c r="BV79" i="34"/>
  <c r="AP79" i="34"/>
  <c r="BF79" i="34"/>
  <c r="Z79" i="34"/>
  <c r="BN79" i="34"/>
  <c r="AX79" i="34"/>
  <c r="X79" i="34"/>
  <c r="BD51" i="34"/>
  <c r="P51" i="34"/>
  <c r="BL51" i="34"/>
  <c r="AV51" i="34"/>
  <c r="AF51" i="34"/>
  <c r="R51" i="34"/>
  <c r="BD102" i="34"/>
  <c r="P102" i="34"/>
  <c r="BT102" i="34"/>
  <c r="AN102" i="34"/>
  <c r="AH102" i="34"/>
  <c r="AR116" i="34"/>
  <c r="T116" i="34"/>
  <c r="BN116" i="34"/>
  <c r="AX116" i="34"/>
  <c r="X116" i="34"/>
  <c r="BD52" i="34"/>
  <c r="P52" i="34"/>
  <c r="BL52" i="34"/>
  <c r="AV52" i="34"/>
  <c r="AF52" i="34"/>
  <c r="R52" i="34"/>
  <c r="AR121" i="34"/>
  <c r="T121" i="34"/>
  <c r="BN121" i="34"/>
  <c r="AX121" i="34"/>
  <c r="X121" i="34"/>
  <c r="BV71" i="34"/>
  <c r="AP71" i="34"/>
  <c r="BF71" i="34"/>
  <c r="Z71" i="34"/>
  <c r="BN71" i="34"/>
  <c r="AX71" i="34"/>
  <c r="X71" i="34"/>
  <c r="BD48" i="34"/>
  <c r="P48" i="34"/>
  <c r="BL48" i="34"/>
  <c r="AV48" i="34"/>
  <c r="AF48" i="34"/>
  <c r="R48" i="34"/>
  <c r="AR117" i="34"/>
  <c r="T117" i="34"/>
  <c r="BN117" i="34"/>
  <c r="AX117" i="34"/>
  <c r="X117" i="34"/>
  <c r="AR119" i="34"/>
  <c r="T119" i="34"/>
  <c r="BN119" i="34"/>
  <c r="AX119" i="34"/>
  <c r="X119" i="34"/>
  <c r="BD97" i="34"/>
  <c r="P97" i="34"/>
  <c r="BT97" i="34"/>
  <c r="AH97" i="34"/>
  <c r="AN97" i="34"/>
  <c r="BV88" i="34"/>
  <c r="BF88" i="34"/>
  <c r="AP88" i="34"/>
  <c r="Z88" i="34"/>
  <c r="BT88" i="34"/>
  <c r="AN88" i="34"/>
  <c r="AH88" i="34"/>
  <c r="BD29" i="34"/>
  <c r="P29" i="34"/>
  <c r="BL29" i="34"/>
  <c r="AF29" i="34"/>
  <c r="R29" i="34"/>
  <c r="AV29" i="34"/>
  <c r="AZ57" i="34"/>
  <c r="AB57" i="34"/>
  <c r="BL112" i="34"/>
  <c r="AV112" i="34"/>
  <c r="AF112" i="34"/>
  <c r="R112" i="34"/>
  <c r="BH53" i="34"/>
  <c r="AJ53" i="34"/>
  <c r="AZ28" i="34"/>
  <c r="AB28" i="34"/>
  <c r="BH33" i="34"/>
  <c r="AJ33" i="34"/>
  <c r="AZ24" i="34"/>
  <c r="AB24" i="34"/>
  <c r="AR93" i="34"/>
  <c r="T93" i="34"/>
  <c r="BV98" i="34"/>
  <c r="BF98" i="34"/>
  <c r="AP98" i="34"/>
  <c r="Z98" i="34"/>
  <c r="BV91" i="34"/>
  <c r="AP91" i="34"/>
  <c r="BF91" i="34"/>
  <c r="Z91" i="34"/>
  <c r="BH67" i="34"/>
  <c r="AJ67" i="34"/>
  <c r="AV110" i="34"/>
  <c r="BL110" i="34"/>
  <c r="AF110" i="34"/>
  <c r="R110" i="34"/>
  <c r="BV100" i="34"/>
  <c r="BF100" i="34"/>
  <c r="AP100" i="34"/>
  <c r="Z100" i="34"/>
  <c r="BH36" i="34"/>
  <c r="AJ36" i="34"/>
  <c r="AR105" i="34"/>
  <c r="T105" i="34"/>
  <c r="BD111" i="34"/>
  <c r="P111" i="34"/>
  <c r="BV96" i="34"/>
  <c r="BF96" i="34"/>
  <c r="AP96" i="34"/>
  <c r="Z96" i="34"/>
  <c r="BH32" i="34"/>
  <c r="AJ32" i="34"/>
  <c r="AZ37" i="34"/>
  <c r="AB37" i="34"/>
  <c r="BH62" i="34"/>
  <c r="AJ62" i="34"/>
  <c r="AR66" i="34"/>
  <c r="T66" i="34"/>
  <c r="BH81" i="34"/>
  <c r="AJ81" i="34"/>
  <c r="AZ54" i="34"/>
  <c r="AB54" i="34"/>
  <c r="BH72" i="34"/>
  <c r="AJ72" i="34"/>
  <c r="BH77" i="34"/>
  <c r="AJ77" i="34"/>
  <c r="AZ63" i="34"/>
  <c r="AB63" i="34"/>
  <c r="BL114" i="34"/>
  <c r="AF114" i="34"/>
  <c r="AV114" i="34"/>
  <c r="R114" i="34"/>
  <c r="BL83" i="34"/>
  <c r="AV83" i="34"/>
  <c r="AF83" i="34"/>
  <c r="R83" i="34"/>
  <c r="BL118" i="34"/>
  <c r="AV118" i="34"/>
  <c r="AF118" i="34"/>
  <c r="R118" i="34"/>
  <c r="AR84" i="34"/>
  <c r="T84" i="34"/>
  <c r="BH82" i="34"/>
  <c r="AJ82" i="34"/>
  <c r="BH25" i="34"/>
  <c r="AJ25" i="34"/>
  <c r="AR80" i="34"/>
  <c r="T80" i="34"/>
  <c r="AR74" i="34"/>
  <c r="T74" i="34"/>
  <c r="BH85" i="34"/>
  <c r="AJ85" i="34"/>
  <c r="AZ30" i="34"/>
  <c r="AB30" i="34"/>
  <c r="BH60" i="34"/>
  <c r="AJ60" i="34"/>
  <c r="AZ65" i="34"/>
  <c r="AB65" i="34"/>
  <c r="BH39" i="34"/>
  <c r="AJ39" i="34"/>
  <c r="BH56" i="34"/>
  <c r="AJ56" i="34"/>
  <c r="AZ61" i="34"/>
  <c r="AB61" i="34"/>
  <c r="AR106" i="34"/>
  <c r="T106" i="34"/>
  <c r="AZ47" i="34"/>
  <c r="AB47" i="34"/>
  <c r="BH35" i="34"/>
  <c r="AJ35" i="34"/>
  <c r="BL75" i="34"/>
  <c r="AV75" i="34"/>
  <c r="AF75" i="34"/>
  <c r="R75" i="34"/>
  <c r="BH46" i="34"/>
  <c r="AJ46" i="34"/>
  <c r="AZ50" i="34"/>
  <c r="AB50" i="34"/>
  <c r="BH73" i="34"/>
  <c r="AJ73" i="34"/>
  <c r="AZ38" i="34"/>
  <c r="AB38" i="34"/>
  <c r="BH64" i="34"/>
  <c r="AJ64" i="34"/>
  <c r="BH69" i="34"/>
  <c r="AJ69" i="34"/>
  <c r="BV108" i="34"/>
  <c r="BF108" i="34"/>
  <c r="AP108" i="34"/>
  <c r="Z108" i="34"/>
  <c r="BH44" i="34"/>
  <c r="AJ44" i="34"/>
  <c r="AZ49" i="34"/>
  <c r="AB49" i="34"/>
  <c r="AR95" i="34"/>
  <c r="T95" i="34"/>
  <c r="BH40" i="34"/>
  <c r="AJ40" i="34"/>
  <c r="AZ45" i="34"/>
  <c r="AB45" i="34"/>
  <c r="BD122" i="34"/>
  <c r="P122" i="34"/>
  <c r="BV107" i="34"/>
  <c r="AP107" i="34"/>
  <c r="BF107" i="34"/>
  <c r="Z107" i="34"/>
  <c r="BH79" i="34"/>
  <c r="AJ79" i="34"/>
  <c r="BH51" i="34"/>
  <c r="AJ51" i="34"/>
  <c r="AR102" i="34"/>
  <c r="T102" i="34"/>
  <c r="BL116" i="34"/>
  <c r="AF116" i="34"/>
  <c r="R116" i="34"/>
  <c r="AV116" i="34"/>
  <c r="BH52" i="34"/>
  <c r="AJ52" i="34"/>
  <c r="BL121" i="34"/>
  <c r="AV121" i="34"/>
  <c r="AF121" i="34"/>
  <c r="R121" i="34"/>
  <c r="BH71" i="34"/>
  <c r="AJ71" i="34"/>
  <c r="AZ48" i="34"/>
  <c r="AB48" i="34"/>
  <c r="BV117" i="34"/>
  <c r="AP117" i="34"/>
  <c r="BF117" i="34"/>
  <c r="Z117" i="34"/>
  <c r="BL117" i="34"/>
  <c r="AV117" i="34"/>
  <c r="AF117" i="34"/>
  <c r="R117" i="34"/>
  <c r="BD119" i="34"/>
  <c r="P119" i="34"/>
  <c r="BL119" i="34"/>
  <c r="AV119" i="34"/>
  <c r="R119" i="34"/>
  <c r="AF119" i="34"/>
  <c r="BV97" i="34"/>
  <c r="BF97" i="34"/>
  <c r="AP97" i="34"/>
  <c r="Z97" i="34"/>
  <c r="AR97" i="34"/>
  <c r="T97" i="34"/>
  <c r="BN88" i="34"/>
  <c r="AX88" i="34"/>
  <c r="X88" i="34"/>
  <c r="AZ88" i="34"/>
  <c r="AB88" i="34"/>
  <c r="AZ29" i="34"/>
  <c r="AB29" i="34"/>
  <c r="BH29" i="34"/>
  <c r="AJ29" i="34"/>
  <c r="BV55" i="34"/>
  <c r="BF55" i="34"/>
  <c r="AP55" i="34"/>
  <c r="Z55" i="34"/>
  <c r="BT55" i="34"/>
  <c r="AH55" i="34"/>
  <c r="AN55" i="34"/>
  <c r="BV57" i="34"/>
  <c r="BF57" i="34"/>
  <c r="AP57" i="34"/>
  <c r="Z57" i="34"/>
  <c r="BT57" i="34"/>
  <c r="AH57" i="34"/>
  <c r="AN57" i="34"/>
  <c r="BV112" i="34"/>
  <c r="BF112" i="34"/>
  <c r="AP112" i="34"/>
  <c r="Z112" i="34"/>
  <c r="BT112" i="34"/>
  <c r="AN112" i="34"/>
  <c r="AH112" i="34"/>
  <c r="BV53" i="34"/>
  <c r="AP53" i="34"/>
  <c r="BF53" i="34"/>
  <c r="Z53" i="34"/>
  <c r="BT53" i="34"/>
  <c r="AN53" i="34"/>
  <c r="AH53" i="34"/>
  <c r="BN92" i="34"/>
  <c r="AX92" i="34"/>
  <c r="X92" i="34"/>
  <c r="BL92" i="34"/>
  <c r="AV92" i="34"/>
  <c r="AF92" i="34"/>
  <c r="R92" i="34"/>
  <c r="BV28" i="34"/>
  <c r="BF28" i="34"/>
  <c r="Z28" i="34"/>
  <c r="AP28" i="34"/>
  <c r="BT28" i="34"/>
  <c r="AN28" i="34"/>
  <c r="AH28" i="34"/>
  <c r="BV33" i="34"/>
  <c r="BF33" i="34"/>
  <c r="AP33" i="34"/>
  <c r="Z33" i="34"/>
  <c r="BT33" i="34"/>
  <c r="AH33" i="34"/>
  <c r="AN33" i="34"/>
  <c r="AV86" i="34"/>
  <c r="BL86" i="34"/>
  <c r="AF86" i="34"/>
  <c r="R86" i="34"/>
  <c r="BT86" i="34"/>
  <c r="AN86" i="34"/>
  <c r="AH86" i="34"/>
  <c r="BV24" i="34"/>
  <c r="BF24" i="34"/>
  <c r="AP24" i="34"/>
  <c r="Z24" i="34"/>
  <c r="BT24" i="34"/>
  <c r="AN24" i="34"/>
  <c r="AH24" i="34"/>
  <c r="AZ93" i="34"/>
  <c r="AB93" i="34"/>
  <c r="BL93" i="34"/>
  <c r="AV93" i="34"/>
  <c r="AF93" i="34"/>
  <c r="R93" i="34"/>
  <c r="BV31" i="34"/>
  <c r="BF31" i="34"/>
  <c r="AP31" i="34"/>
  <c r="Z31" i="34"/>
  <c r="BT31" i="34"/>
  <c r="AH31" i="34"/>
  <c r="AN31" i="34"/>
  <c r="BN98" i="34"/>
  <c r="AX98" i="34"/>
  <c r="X98" i="34"/>
  <c r="AV98" i="34"/>
  <c r="BL98" i="34"/>
  <c r="AF98" i="34"/>
  <c r="R98" i="34"/>
  <c r="AZ91" i="34"/>
  <c r="AB91" i="34"/>
  <c r="BL91" i="34"/>
  <c r="AV91" i="34"/>
  <c r="AF91" i="34"/>
  <c r="R91" i="34"/>
  <c r="AR67" i="34"/>
  <c r="T67" i="34"/>
  <c r="BT67" i="34"/>
  <c r="AN67" i="34"/>
  <c r="AH67" i="34"/>
  <c r="BV110" i="34"/>
  <c r="BF110" i="34"/>
  <c r="Z110" i="34"/>
  <c r="AP110" i="34"/>
  <c r="BT110" i="34"/>
  <c r="AN110" i="34"/>
  <c r="AH110" i="34"/>
  <c r="AZ103" i="34"/>
  <c r="AB103" i="34"/>
  <c r="BL103" i="34"/>
  <c r="AV103" i="34"/>
  <c r="AF103" i="34"/>
  <c r="R103" i="34"/>
  <c r="BN100" i="34"/>
  <c r="AX100" i="34"/>
  <c r="X100" i="34"/>
  <c r="BL100" i="34"/>
  <c r="AV100" i="34"/>
  <c r="AF100" i="34"/>
  <c r="R100" i="34"/>
  <c r="BV36" i="34"/>
  <c r="BF36" i="34"/>
  <c r="AP36" i="34"/>
  <c r="Z36" i="34"/>
  <c r="BT36" i="34"/>
  <c r="AN36" i="34"/>
  <c r="AH36" i="34"/>
  <c r="AZ105" i="34"/>
  <c r="AB105" i="34"/>
  <c r="BL105" i="34"/>
  <c r="AV105" i="34"/>
  <c r="AF105" i="34"/>
  <c r="R105" i="34"/>
  <c r="BV41" i="34"/>
  <c r="BF41" i="34"/>
  <c r="AP41" i="34"/>
  <c r="Z41" i="34"/>
  <c r="BT41" i="34"/>
  <c r="AH41" i="34"/>
  <c r="AN41" i="34"/>
  <c r="BV111" i="34"/>
  <c r="AP111" i="34"/>
  <c r="BF111" i="34"/>
  <c r="Z111" i="34"/>
  <c r="BT111" i="34"/>
  <c r="AH111" i="34"/>
  <c r="AN111" i="34"/>
  <c r="BN96" i="34"/>
  <c r="AX96" i="34"/>
  <c r="X96" i="34"/>
  <c r="BL96" i="34"/>
  <c r="AV96" i="34"/>
  <c r="AF96" i="34"/>
  <c r="R96" i="34"/>
  <c r="BV32" i="34"/>
  <c r="BF32" i="34"/>
  <c r="AP32" i="34"/>
  <c r="Z32" i="34"/>
  <c r="BT32" i="34"/>
  <c r="AN32" i="34"/>
  <c r="AH32" i="34"/>
  <c r="AZ101" i="34"/>
  <c r="AB101" i="34"/>
  <c r="BL101" i="34"/>
  <c r="AV101" i="34"/>
  <c r="AF101" i="34"/>
  <c r="R101" i="34"/>
  <c r="BV37" i="34"/>
  <c r="BF37" i="34"/>
  <c r="AP37" i="34"/>
  <c r="Z37" i="34"/>
  <c r="BT37" i="34"/>
  <c r="AH37" i="34"/>
  <c r="AN37" i="34"/>
  <c r="BV62" i="34"/>
  <c r="BF62" i="34"/>
  <c r="AP62" i="34"/>
  <c r="Z62" i="34"/>
  <c r="BT62" i="34"/>
  <c r="AN62" i="34"/>
  <c r="AH62" i="34"/>
  <c r="BL76" i="34"/>
  <c r="AV76" i="34"/>
  <c r="AF76" i="34"/>
  <c r="R76" i="34"/>
  <c r="BT76" i="34"/>
  <c r="AN76" i="34"/>
  <c r="AH76" i="34"/>
  <c r="BV66" i="34"/>
  <c r="BF66" i="34"/>
  <c r="AP66" i="34"/>
  <c r="Z66" i="34"/>
  <c r="BD66" i="34"/>
  <c r="P66" i="34"/>
  <c r="AR81" i="34"/>
  <c r="T81" i="34"/>
  <c r="BT81" i="34"/>
  <c r="AH81" i="34"/>
  <c r="AN81" i="34"/>
  <c r="BV59" i="34"/>
  <c r="AP59" i="34"/>
  <c r="BF59" i="34"/>
  <c r="Z59" i="34"/>
  <c r="BT59" i="34"/>
  <c r="AN59" i="34"/>
  <c r="AH59" i="34"/>
  <c r="BV54" i="34"/>
  <c r="BF54" i="34"/>
  <c r="AP54" i="34"/>
  <c r="Z54" i="34"/>
  <c r="BT54" i="34"/>
  <c r="AN54" i="34"/>
  <c r="AH54" i="34"/>
  <c r="BL72" i="34"/>
  <c r="AV72" i="34"/>
  <c r="AF72" i="34"/>
  <c r="R72" i="34"/>
  <c r="BT72" i="34"/>
  <c r="AN72" i="34"/>
  <c r="AH72" i="34"/>
  <c r="BV58" i="34"/>
  <c r="BF58" i="34"/>
  <c r="AP58" i="34"/>
  <c r="Z58" i="34"/>
  <c r="BT58" i="34"/>
  <c r="AN58" i="34"/>
  <c r="AH58" i="34"/>
  <c r="AR77" i="34"/>
  <c r="T77" i="34"/>
  <c r="BT77" i="34"/>
  <c r="AH77" i="34"/>
  <c r="AN77" i="34"/>
  <c r="BN90" i="34"/>
  <c r="AX90" i="34"/>
  <c r="X90" i="34"/>
  <c r="AV90" i="34"/>
  <c r="BL90" i="34"/>
  <c r="AF90" i="34"/>
  <c r="R90" i="34"/>
  <c r="BV63" i="34"/>
  <c r="AP63" i="34"/>
  <c r="BF63" i="34"/>
  <c r="Z63" i="34"/>
  <c r="BT63" i="34"/>
  <c r="AH63" i="34"/>
  <c r="AN63" i="34"/>
  <c r="BV114" i="34"/>
  <c r="BF114" i="34"/>
  <c r="AP114" i="34"/>
  <c r="Z114" i="34"/>
  <c r="BT114" i="34"/>
  <c r="AN114" i="34"/>
  <c r="AH114" i="34"/>
  <c r="BV115" i="34"/>
  <c r="AP115" i="34"/>
  <c r="BF115" i="34"/>
  <c r="Z115" i="34"/>
  <c r="BT115" i="34"/>
  <c r="AN115" i="34"/>
  <c r="AH115" i="34"/>
  <c r="AR83" i="34"/>
  <c r="T83" i="34"/>
  <c r="BT83" i="34"/>
  <c r="AN83" i="34"/>
  <c r="AH83" i="34"/>
  <c r="BV118" i="34"/>
  <c r="BF118" i="34"/>
  <c r="AP118" i="34"/>
  <c r="Z118" i="34"/>
  <c r="BT118" i="34"/>
  <c r="AN118" i="34"/>
  <c r="AH118" i="34"/>
  <c r="AV78" i="34"/>
  <c r="BL78" i="34"/>
  <c r="AF78" i="34"/>
  <c r="R78" i="34"/>
  <c r="BT78" i="34"/>
  <c r="AN78" i="34"/>
  <c r="AH78" i="34"/>
  <c r="BL84" i="34"/>
  <c r="AV84" i="34"/>
  <c r="AF84" i="34"/>
  <c r="R84" i="34"/>
  <c r="BT84" i="34"/>
  <c r="AN84" i="34"/>
  <c r="AH84" i="34"/>
  <c r="AV82" i="34"/>
  <c r="BL82" i="34"/>
  <c r="AF82" i="34"/>
  <c r="R82" i="34"/>
  <c r="BT82" i="34"/>
  <c r="AN82" i="34"/>
  <c r="AH82" i="34"/>
  <c r="AZ89" i="34"/>
  <c r="AB89" i="34"/>
  <c r="BL89" i="34"/>
  <c r="AV89" i="34"/>
  <c r="AF89" i="34"/>
  <c r="R89" i="34"/>
  <c r="BV25" i="34"/>
  <c r="BF25" i="34"/>
  <c r="AP25" i="34"/>
  <c r="Z25" i="34"/>
  <c r="BT25" i="34"/>
  <c r="AH25" i="34"/>
  <c r="AN25" i="34"/>
  <c r="AV70" i="34"/>
  <c r="BL70" i="34"/>
  <c r="AF70" i="34"/>
  <c r="R70" i="34"/>
  <c r="BT70" i="34"/>
  <c r="AN70" i="34"/>
  <c r="AH70" i="34"/>
  <c r="BL80" i="34"/>
  <c r="AV80" i="34"/>
  <c r="AF80" i="34"/>
  <c r="R80" i="34"/>
  <c r="BT80" i="34"/>
  <c r="AN80" i="34"/>
  <c r="AH80" i="34"/>
  <c r="AV74" i="34"/>
  <c r="BL74" i="34"/>
  <c r="AF74" i="34"/>
  <c r="R74" i="34"/>
  <c r="BT74" i="34"/>
  <c r="AN74" i="34"/>
  <c r="AH74" i="34"/>
  <c r="AR85" i="34"/>
  <c r="T85" i="34"/>
  <c r="BT85" i="34"/>
  <c r="AN85" i="34"/>
  <c r="AH85" i="34"/>
  <c r="BV43" i="34"/>
  <c r="BF43" i="34"/>
  <c r="AP43" i="34"/>
  <c r="Z43" i="34"/>
  <c r="BT43" i="34"/>
  <c r="AN43" i="34"/>
  <c r="AH43" i="34"/>
  <c r="BV30" i="34"/>
  <c r="BF30" i="34"/>
  <c r="Z30" i="34"/>
  <c r="AP30" i="34"/>
  <c r="BT30" i="34"/>
  <c r="AN30" i="34"/>
  <c r="AH30" i="34"/>
  <c r="BV60" i="34"/>
  <c r="BF60" i="34"/>
  <c r="AP60" i="34"/>
  <c r="Z60" i="34"/>
  <c r="BT60" i="34"/>
  <c r="AN60" i="34"/>
  <c r="AH60" i="34"/>
  <c r="BV34" i="34"/>
  <c r="BF34" i="34"/>
  <c r="AP34" i="34"/>
  <c r="Z34" i="34"/>
  <c r="BT34" i="34"/>
  <c r="AN34" i="34"/>
  <c r="AH34" i="34"/>
  <c r="BV65" i="34"/>
  <c r="BF65" i="34"/>
  <c r="AP65" i="34"/>
  <c r="Z65" i="34"/>
  <c r="BT65" i="34"/>
  <c r="AH65" i="34"/>
  <c r="AN65" i="34"/>
  <c r="BV39" i="34"/>
  <c r="BF39" i="34"/>
  <c r="AP39" i="34"/>
  <c r="Z39" i="34"/>
  <c r="BT39" i="34"/>
  <c r="AH39" i="34"/>
  <c r="AN39" i="34"/>
  <c r="BV120" i="34"/>
  <c r="BF120" i="34"/>
  <c r="AP120" i="34"/>
  <c r="Z120" i="34"/>
  <c r="BT120" i="34"/>
  <c r="AN120" i="34"/>
  <c r="AH120" i="34"/>
  <c r="BV56" i="34"/>
  <c r="BF56" i="34"/>
  <c r="AP56" i="34"/>
  <c r="Z56" i="34"/>
  <c r="BT56" i="34"/>
  <c r="AN56" i="34"/>
  <c r="AH56" i="34"/>
  <c r="BV26" i="34"/>
  <c r="BF26" i="34"/>
  <c r="AP26" i="34"/>
  <c r="Z26" i="34"/>
  <c r="BT26" i="34"/>
  <c r="AN26" i="34"/>
  <c r="AH26" i="34"/>
  <c r="BV61" i="34"/>
  <c r="BF61" i="34"/>
  <c r="AP61" i="34"/>
  <c r="Z61" i="34"/>
  <c r="BT61" i="34"/>
  <c r="AN61" i="34"/>
  <c r="AH61" i="34"/>
  <c r="BN106" i="34"/>
  <c r="AX106" i="34"/>
  <c r="X106" i="34"/>
  <c r="AV106" i="34"/>
  <c r="BL106" i="34"/>
  <c r="AF106" i="34"/>
  <c r="R106" i="34"/>
  <c r="AZ99" i="34"/>
  <c r="AB99" i="34"/>
  <c r="BL99" i="34"/>
  <c r="AV99" i="34"/>
  <c r="AF99" i="34"/>
  <c r="R99" i="34"/>
  <c r="BV47" i="34"/>
  <c r="BF47" i="34"/>
  <c r="AP47" i="34"/>
  <c r="Z47" i="34"/>
  <c r="BT47" i="34"/>
  <c r="AH47" i="34"/>
  <c r="AN47" i="34"/>
  <c r="BV35" i="34"/>
  <c r="BF35" i="34"/>
  <c r="AP35" i="34"/>
  <c r="Z35" i="34"/>
  <c r="BT35" i="34"/>
  <c r="AN35" i="34"/>
  <c r="AH35" i="34"/>
  <c r="BN94" i="34"/>
  <c r="AX94" i="34"/>
  <c r="X94" i="34"/>
  <c r="AV94" i="34"/>
  <c r="BL94" i="34"/>
  <c r="AF94" i="34"/>
  <c r="R94" i="34"/>
  <c r="AR75" i="34"/>
  <c r="T75" i="34"/>
  <c r="BT75" i="34"/>
  <c r="AN75" i="34"/>
  <c r="AH75" i="34"/>
  <c r="BV46" i="34"/>
  <c r="BF46" i="34"/>
  <c r="AP46" i="34"/>
  <c r="Z46" i="34"/>
  <c r="BT46" i="34"/>
  <c r="AN46" i="34"/>
  <c r="AH46" i="34"/>
  <c r="BL68" i="34"/>
  <c r="AV68" i="34"/>
  <c r="AF68" i="34"/>
  <c r="R68" i="34"/>
  <c r="BT68" i="34"/>
  <c r="AN68" i="34"/>
  <c r="AH68" i="34"/>
  <c r="BV50" i="34"/>
  <c r="BF50" i="34"/>
  <c r="AP50" i="34"/>
  <c r="Z50" i="34"/>
  <c r="BT50" i="34"/>
  <c r="AN50" i="34"/>
  <c r="AH50" i="34"/>
  <c r="AR73" i="34"/>
  <c r="T73" i="34"/>
  <c r="BT73" i="34"/>
  <c r="AH73" i="34"/>
  <c r="AN73" i="34"/>
  <c r="BV27" i="34"/>
  <c r="BF27" i="34"/>
  <c r="AP27" i="34"/>
  <c r="Z27" i="34"/>
  <c r="BT27" i="34"/>
  <c r="AN27" i="34"/>
  <c r="AH27" i="34"/>
  <c r="BV38" i="34"/>
  <c r="BF38" i="34"/>
  <c r="Z38" i="34"/>
  <c r="AP38" i="34"/>
  <c r="BT38" i="34"/>
  <c r="AN38" i="34"/>
  <c r="AH38" i="34"/>
  <c r="BV64" i="34"/>
  <c r="BF64" i="34"/>
  <c r="AP64" i="34"/>
  <c r="Z64" i="34"/>
  <c r="BT64" i="34"/>
  <c r="AN64" i="34"/>
  <c r="AH64" i="34"/>
  <c r="BV42" i="34"/>
  <c r="BF42" i="34"/>
  <c r="AP42" i="34"/>
  <c r="Z42" i="34"/>
  <c r="BT42" i="34"/>
  <c r="AN42" i="34"/>
  <c r="AH42" i="34"/>
  <c r="AR69" i="34"/>
  <c r="T69" i="34"/>
  <c r="BT69" i="34"/>
  <c r="AN69" i="34"/>
  <c r="AH69" i="34"/>
  <c r="AR87" i="34"/>
  <c r="T87" i="34"/>
  <c r="BH87" i="34"/>
  <c r="AJ87" i="34"/>
  <c r="BN108" i="34"/>
  <c r="AX108" i="34"/>
  <c r="X108" i="34"/>
  <c r="BL108" i="34"/>
  <c r="AV108" i="34"/>
  <c r="AF108" i="34"/>
  <c r="R108" i="34"/>
  <c r="BV44" i="34"/>
  <c r="BF44" i="34"/>
  <c r="AP44" i="34"/>
  <c r="Z44" i="34"/>
  <c r="BT44" i="34"/>
  <c r="AN44" i="34"/>
  <c r="AH44" i="34"/>
  <c r="BD113" i="34"/>
  <c r="P113" i="34"/>
  <c r="BT113" i="34"/>
  <c r="AH113" i="34"/>
  <c r="AN113" i="34"/>
  <c r="BV49" i="34"/>
  <c r="BF49" i="34"/>
  <c r="AP49" i="34"/>
  <c r="Z49" i="34"/>
  <c r="BT49" i="34"/>
  <c r="AH49" i="34"/>
  <c r="AN49" i="34"/>
  <c r="AZ95" i="34"/>
  <c r="AB95" i="34"/>
  <c r="BL95" i="34"/>
  <c r="AV95" i="34"/>
  <c r="AF95" i="34"/>
  <c r="R95" i="34"/>
  <c r="BN104" i="34"/>
  <c r="AX104" i="34"/>
  <c r="X104" i="34"/>
  <c r="BL104" i="34"/>
  <c r="AV104" i="34"/>
  <c r="AF104" i="34"/>
  <c r="R104" i="34"/>
  <c r="BV40" i="34"/>
  <c r="BF40" i="34"/>
  <c r="AP40" i="34"/>
  <c r="Z40" i="34"/>
  <c r="BT40" i="34"/>
  <c r="AN40" i="34"/>
  <c r="AH40" i="34"/>
  <c r="BH109" i="34"/>
  <c r="AJ109" i="34"/>
  <c r="BD109" i="34"/>
  <c r="P109" i="34"/>
  <c r="BV45" i="34"/>
  <c r="BF45" i="34"/>
  <c r="AP45" i="34"/>
  <c r="Z45" i="34"/>
  <c r="BT45" i="34"/>
  <c r="AN45" i="34"/>
  <c r="AH45" i="34"/>
  <c r="BV122" i="34"/>
  <c r="BF122" i="34"/>
  <c r="AP122" i="34"/>
  <c r="Z122" i="34"/>
  <c r="BL122" i="34"/>
  <c r="AF122" i="34"/>
  <c r="AV122" i="34"/>
  <c r="R122" i="34"/>
  <c r="AZ107" i="34"/>
  <c r="AB107" i="34"/>
  <c r="BL107" i="34"/>
  <c r="AV107" i="34"/>
  <c r="AF107" i="34"/>
  <c r="R107" i="34"/>
  <c r="AR79" i="34"/>
  <c r="T79" i="34"/>
  <c r="BT79" i="34"/>
  <c r="AH79" i="34"/>
  <c r="AN79" i="34"/>
  <c r="BV51" i="34"/>
  <c r="AP51" i="34"/>
  <c r="BF51" i="34"/>
  <c r="Z51" i="34"/>
  <c r="BT51" i="34"/>
  <c r="AN51" i="34"/>
  <c r="AH51" i="34"/>
  <c r="BN102" i="34"/>
  <c r="AX102" i="34"/>
  <c r="X102" i="34"/>
  <c r="AV102" i="34"/>
  <c r="BL102" i="34"/>
  <c r="AF102" i="34"/>
  <c r="R102" i="34"/>
  <c r="BV116" i="34"/>
  <c r="BF116" i="34"/>
  <c r="AP116" i="34"/>
  <c r="Z116" i="34"/>
  <c r="BT116" i="34"/>
  <c r="AN116" i="34"/>
  <c r="AH116" i="34"/>
  <c r="BV52" i="34"/>
  <c r="BF52" i="34"/>
  <c r="AP52" i="34"/>
  <c r="Z52" i="34"/>
  <c r="BT52" i="34"/>
  <c r="AN52" i="34"/>
  <c r="AH52" i="34"/>
  <c r="BD121" i="34"/>
  <c r="P121" i="34"/>
  <c r="BH121" i="34"/>
  <c r="AJ121" i="34"/>
  <c r="AR71" i="34"/>
  <c r="T71" i="34"/>
  <c r="BT71" i="34"/>
  <c r="AH71" i="34"/>
  <c r="AN71" i="34"/>
  <c r="BV48" i="34"/>
  <c r="BF48" i="34"/>
  <c r="AP48" i="34"/>
  <c r="Z48" i="34"/>
  <c r="BT48" i="34"/>
  <c r="AN48" i="34"/>
  <c r="AH48" i="34"/>
  <c r="BD117" i="34"/>
  <c r="P117" i="34"/>
  <c r="BT117" i="34"/>
  <c r="AN117" i="34"/>
  <c r="AH117" i="34"/>
  <c r="BV119" i="34"/>
  <c r="AP119" i="34"/>
  <c r="BF119" i="34"/>
  <c r="Z119" i="34"/>
  <c r="BT119" i="34"/>
  <c r="AH119" i="34"/>
  <c r="AN119" i="34"/>
  <c r="AZ97" i="34"/>
  <c r="AB97" i="34"/>
  <c r="BL97" i="34"/>
  <c r="AV97" i="34"/>
  <c r="AF97" i="34"/>
  <c r="R97" i="34"/>
  <c r="BD88" i="34"/>
  <c r="P88" i="34"/>
  <c r="BL88" i="34"/>
  <c r="AV88" i="34"/>
  <c r="AF88" i="34"/>
  <c r="R88" i="34"/>
  <c r="BV29" i="34"/>
  <c r="BF29" i="34"/>
  <c r="AP29" i="34"/>
  <c r="Z29" i="34"/>
  <c r="BT29" i="34"/>
  <c r="AH29" i="34"/>
  <c r="AN29" i="34"/>
  <c r="D18" i="33"/>
  <c r="D22" i="33"/>
  <c r="D26" i="33"/>
  <c r="D30" i="33"/>
  <c r="D34" i="33"/>
  <c r="D38" i="33"/>
  <c r="D42" i="33"/>
  <c r="D46" i="33"/>
  <c r="D50" i="33"/>
  <c r="D54" i="33"/>
  <c r="D58" i="33"/>
  <c r="D62" i="33"/>
  <c r="D66" i="33"/>
  <c r="D70" i="33"/>
  <c r="D74" i="33"/>
  <c r="D78" i="33"/>
  <c r="D82" i="33"/>
  <c r="D86" i="33"/>
  <c r="D90" i="33"/>
  <c r="D94" i="33"/>
  <c r="D98" i="33"/>
  <c r="D102" i="33"/>
  <c r="D106" i="33"/>
  <c r="D110" i="33"/>
  <c r="D14" i="33"/>
  <c r="D40" i="33"/>
  <c r="D56" i="33"/>
  <c r="D68" i="33"/>
  <c r="D76" i="33"/>
  <c r="D84" i="33"/>
  <c r="D92" i="33"/>
  <c r="D100" i="33"/>
  <c r="D112" i="33"/>
  <c r="D15" i="33"/>
  <c r="D19" i="33"/>
  <c r="D23" i="33"/>
  <c r="D27" i="33"/>
  <c r="D31" i="33"/>
  <c r="D35" i="33"/>
  <c r="D39" i="33"/>
  <c r="D43" i="33"/>
  <c r="D47" i="33"/>
  <c r="D51" i="33"/>
  <c r="D55" i="33"/>
  <c r="D59" i="33"/>
  <c r="D63" i="33"/>
  <c r="D67" i="33"/>
  <c r="D71" i="33"/>
  <c r="D75" i="33"/>
  <c r="D79" i="33"/>
  <c r="D83" i="33"/>
  <c r="D87" i="33"/>
  <c r="D91" i="33"/>
  <c r="D95" i="33"/>
  <c r="D99" i="33"/>
  <c r="D103" i="33"/>
  <c r="D107" i="33"/>
  <c r="D111" i="33"/>
  <c r="D16" i="33"/>
  <c r="D20" i="33"/>
  <c r="D24" i="33"/>
  <c r="D28" i="33"/>
  <c r="D32" i="33"/>
  <c r="D36" i="33"/>
  <c r="D48" i="33"/>
  <c r="D52" i="33"/>
  <c r="D60" i="33"/>
  <c r="D64" i="33"/>
  <c r="D72" i="33"/>
  <c r="D80" i="33"/>
  <c r="D88" i="33"/>
  <c r="D96" i="33"/>
  <c r="D108" i="33"/>
  <c r="D17" i="33"/>
  <c r="D21" i="33"/>
  <c r="D25" i="33"/>
  <c r="D29" i="33"/>
  <c r="D33" i="33"/>
  <c r="D37" i="33"/>
  <c r="D41" i="33"/>
  <c r="D45" i="33"/>
  <c r="D49" i="33"/>
  <c r="D53" i="33"/>
  <c r="D57" i="33"/>
  <c r="D61" i="33"/>
  <c r="D65" i="33"/>
  <c r="D69" i="33"/>
  <c r="D73" i="33"/>
  <c r="D77" i="33"/>
  <c r="D81" i="33"/>
  <c r="D85" i="33"/>
  <c r="D89" i="33"/>
  <c r="D93" i="33"/>
  <c r="D97" i="33"/>
  <c r="D101" i="33"/>
  <c r="D105" i="33"/>
  <c r="D109" i="33"/>
  <c r="D113" i="33"/>
  <c r="D44" i="33"/>
  <c r="D104" i="33"/>
  <c r="B98" i="36" l="1"/>
  <c r="B97" i="36"/>
  <c r="B88" i="36"/>
  <c r="I6" i="33"/>
  <c r="B6" i="33"/>
  <c r="F6" i="33"/>
  <c r="E6" i="33"/>
  <c r="C6" i="33"/>
  <c r="G6" i="33"/>
  <c r="D6" i="33"/>
  <c r="H6" i="33"/>
  <c r="B94" i="36" l="1"/>
  <c r="B103" i="36"/>
  <c r="B66" i="36"/>
  <c r="B104" i="36"/>
  <c r="J6" i="33"/>
  <c r="E8" i="33" s="1"/>
  <c r="B69" i="36" l="1"/>
  <c r="B72" i="36"/>
  <c r="B100" i="36"/>
  <c r="B65" i="36"/>
  <c r="I8" i="33"/>
  <c r="L29" i="33" s="1"/>
  <c r="G8" i="33"/>
  <c r="J24" i="33" s="1"/>
  <c r="C8" i="33"/>
  <c r="F51" i="33" s="1"/>
  <c r="F8" i="33"/>
  <c r="I109" i="33" s="1"/>
  <c r="H8" i="33"/>
  <c r="K14" i="33" s="1"/>
  <c r="D8" i="33"/>
  <c r="G109" i="33" s="1"/>
  <c r="B8" i="33"/>
  <c r="E105" i="33" s="1"/>
  <c r="K66" i="33"/>
  <c r="K109" i="33"/>
  <c r="K34" i="33"/>
  <c r="K81" i="33"/>
  <c r="K68" i="33"/>
  <c r="K102" i="33"/>
  <c r="K55" i="33"/>
  <c r="K103" i="33"/>
  <c r="K39" i="33"/>
  <c r="K84" i="33"/>
  <c r="K87" i="33"/>
  <c r="K104" i="33"/>
  <c r="K113" i="33"/>
  <c r="K96" i="33"/>
  <c r="K67" i="33"/>
  <c r="K79" i="33"/>
  <c r="K110" i="33"/>
  <c r="K88" i="33"/>
  <c r="K60" i="33"/>
  <c r="K56" i="33"/>
  <c r="K29" i="33"/>
  <c r="K45" i="33"/>
  <c r="K83" i="33"/>
  <c r="K92" i="33"/>
  <c r="K71" i="33"/>
  <c r="K61" i="33"/>
  <c r="K43" i="33"/>
  <c r="K74" i="33"/>
  <c r="K59" i="33"/>
  <c r="K32" i="33"/>
  <c r="K82" i="33"/>
  <c r="K16" i="33"/>
  <c r="H76" i="33"/>
  <c r="H109" i="33"/>
  <c r="H50" i="33"/>
  <c r="H23" i="33"/>
  <c r="H37" i="33"/>
  <c r="H78" i="33"/>
  <c r="H33" i="33"/>
  <c r="H40" i="33"/>
  <c r="H111" i="33"/>
  <c r="H54" i="33"/>
  <c r="H102" i="33"/>
  <c r="H38" i="33"/>
  <c r="H103" i="33"/>
  <c r="H96" i="33"/>
  <c r="H68" i="33"/>
  <c r="H98" i="33"/>
  <c r="H15" i="33"/>
  <c r="H97" i="33"/>
  <c r="H47" i="33"/>
  <c r="H86" i="33"/>
  <c r="H22" i="33"/>
  <c r="H30" i="33"/>
  <c r="H62" i="33"/>
  <c r="H73" i="33"/>
  <c r="H94" i="33"/>
  <c r="H105" i="33"/>
  <c r="H18" i="33"/>
  <c r="H59" i="33"/>
  <c r="H84" i="33"/>
  <c r="H31" i="33"/>
  <c r="H89" i="33"/>
  <c r="H100" i="33"/>
  <c r="H29" i="33"/>
  <c r="H24" i="33"/>
  <c r="H107" i="33"/>
  <c r="H66" i="33"/>
  <c r="H28" i="33"/>
  <c r="H95" i="33"/>
  <c r="H70" i="33"/>
  <c r="H65" i="33"/>
  <c r="H49" i="33"/>
  <c r="H46" i="33"/>
  <c r="H25" i="33"/>
  <c r="H53" i="33"/>
  <c r="H93" i="33"/>
  <c r="H14" i="33"/>
  <c r="H34" i="33"/>
  <c r="H83" i="33"/>
  <c r="H52" i="33"/>
  <c r="H45" i="33"/>
  <c r="H112" i="33"/>
  <c r="H43" i="33"/>
  <c r="H80" i="33"/>
  <c r="H81" i="33"/>
  <c r="H77" i="33"/>
  <c r="H72" i="33"/>
  <c r="H108" i="33"/>
  <c r="H20" i="33"/>
  <c r="H67" i="33"/>
  <c r="H87" i="33"/>
  <c r="H27" i="33"/>
  <c r="H17" i="33"/>
  <c r="H110" i="33"/>
  <c r="H64" i="33"/>
  <c r="H91" i="33"/>
  <c r="H39" i="33"/>
  <c r="H99" i="33"/>
  <c r="H21" i="33"/>
  <c r="H58" i="33"/>
  <c r="H56" i="33"/>
  <c r="H48" i="33"/>
  <c r="H63" i="33"/>
  <c r="H79" i="33"/>
  <c r="H41" i="33"/>
  <c r="H42" i="33"/>
  <c r="H44" i="33"/>
  <c r="H61" i="33"/>
  <c r="H26" i="33"/>
  <c r="H32" i="33"/>
  <c r="H101" i="33"/>
  <c r="H104" i="33"/>
  <c r="H57" i="33"/>
  <c r="H88" i="33"/>
  <c r="H74" i="33"/>
  <c r="H16" i="33"/>
  <c r="H85" i="33"/>
  <c r="H35" i="33"/>
  <c r="H69" i="33"/>
  <c r="H19" i="33"/>
  <c r="H55" i="33"/>
  <c r="H36" i="33"/>
  <c r="H75" i="33"/>
  <c r="H82" i="33"/>
  <c r="H106" i="33"/>
  <c r="H60" i="33"/>
  <c r="H113" i="33"/>
  <c r="H71" i="33"/>
  <c r="H92" i="33"/>
  <c r="H90" i="33"/>
  <c r="H51" i="33"/>
  <c r="L93" i="33"/>
  <c r="L45" i="33"/>
  <c r="L20" i="33"/>
  <c r="L40" i="33"/>
  <c r="L15" i="33"/>
  <c r="L89" i="33"/>
  <c r="L66" i="33"/>
  <c r="L70" i="33"/>
  <c r="L68" i="33"/>
  <c r="L30" i="33"/>
  <c r="L86" i="33"/>
  <c r="L96" i="33"/>
  <c r="L21" i="33"/>
  <c r="L53" i="33"/>
  <c r="L47" i="33"/>
  <c r="L22" i="33"/>
  <c r="L94" i="33"/>
  <c r="L64" i="33"/>
  <c r="L58" i="33"/>
  <c r="L100" i="33"/>
  <c r="L23" i="33"/>
  <c r="L27" i="33"/>
  <c r="L41" i="33"/>
  <c r="L75" i="33"/>
  <c r="L42" i="33"/>
  <c r="L65" i="33"/>
  <c r="L60" i="33"/>
  <c r="L19" i="33"/>
  <c r="L50" i="33"/>
  <c r="L101" i="33"/>
  <c r="L38" i="33"/>
  <c r="L71" i="33"/>
  <c r="L26" i="33"/>
  <c r="L51" i="33"/>
  <c r="L63" i="33"/>
  <c r="L108" i="33"/>
  <c r="L44" i="33"/>
  <c r="L98" i="33"/>
  <c r="L16" i="33"/>
  <c r="L62" i="33"/>
  <c r="F80" i="33"/>
  <c r="F88" i="33"/>
  <c r="F46" i="33"/>
  <c r="F17" i="33"/>
  <c r="F77" i="33"/>
  <c r="F56" i="33"/>
  <c r="F40" i="33"/>
  <c r="F83" i="33"/>
  <c r="F42" i="33"/>
  <c r="F78" i="33"/>
  <c r="F90" i="33"/>
  <c r="J112" i="33"/>
  <c r="J82" i="33"/>
  <c r="J41" i="33"/>
  <c r="J54" i="33"/>
  <c r="J95" i="33"/>
  <c r="J80" i="33"/>
  <c r="J68" i="33"/>
  <c r="J64" i="33"/>
  <c r="J75" i="33"/>
  <c r="J86" i="33"/>
  <c r="J31" i="33"/>
  <c r="J49" i="33"/>
  <c r="J52" i="33"/>
  <c r="J100" i="33"/>
  <c r="J55" i="33"/>
  <c r="J33" i="33"/>
  <c r="J78" i="33"/>
  <c r="J107" i="33"/>
  <c r="J63" i="33"/>
  <c r="J73" i="33"/>
  <c r="J109" i="33"/>
  <c r="J45" i="33"/>
  <c r="J102" i="33"/>
  <c r="J62" i="33"/>
  <c r="J104" i="33"/>
  <c r="J20" i="33"/>
  <c r="J46" i="33"/>
  <c r="J98" i="33"/>
  <c r="J108" i="33"/>
  <c r="J23" i="33"/>
  <c r="J26" i="33"/>
  <c r="J15" i="33"/>
  <c r="J92" i="33"/>
  <c r="J99" i="33"/>
  <c r="J16" i="33"/>
  <c r="J36" i="33"/>
  <c r="J19" i="33"/>
  <c r="J96" i="33"/>
  <c r="J94" i="33"/>
  <c r="J106" i="33"/>
  <c r="J81" i="33"/>
  <c r="J37" i="33"/>
  <c r="J105" i="33"/>
  <c r="J74" i="33"/>
  <c r="J90" i="33"/>
  <c r="J83" i="33"/>
  <c r="J72" i="33"/>
  <c r="J56" i="33"/>
  <c r="J14" i="33"/>
  <c r="J88" i="33"/>
  <c r="I107" i="33"/>
  <c r="G43" i="33"/>
  <c r="G50" i="33"/>
  <c r="G75" i="33"/>
  <c r="G63" i="33"/>
  <c r="G102" i="33"/>
  <c r="G22" i="33"/>
  <c r="G36" i="33"/>
  <c r="G40" i="33"/>
  <c r="G33" i="33"/>
  <c r="G54" i="33"/>
  <c r="G67" i="33"/>
  <c r="G77" i="33"/>
  <c r="G23" i="33"/>
  <c r="G111" i="33"/>
  <c r="G100" i="33"/>
  <c r="G106" i="33"/>
  <c r="G87" i="33"/>
  <c r="G52" i="33"/>
  <c r="G39" i="33"/>
  <c r="G64" i="33"/>
  <c r="G107" i="33"/>
  <c r="G95" i="33"/>
  <c r="G25" i="33"/>
  <c r="G89" i="33"/>
  <c r="G55" i="33"/>
  <c r="G96" i="33"/>
  <c r="G112" i="33"/>
  <c r="G105" i="33"/>
  <c r="G29" i="33"/>
  <c r="G91" i="33"/>
  <c r="G68" i="33"/>
  <c r="G35" i="33"/>
  <c r="G41" i="33"/>
  <c r="G37" i="33"/>
  <c r="G69" i="33"/>
  <c r="G83" i="33"/>
  <c r="G21" i="33"/>
  <c r="G92" i="33"/>
  <c r="G108" i="33"/>
  <c r="G110" i="33"/>
  <c r="G49" i="33"/>
  <c r="G48" i="33"/>
  <c r="G98" i="33"/>
  <c r="G99" i="33"/>
  <c r="G16" i="33"/>
  <c r="G74" i="33"/>
  <c r="G73" i="33"/>
  <c r="G88" i="33"/>
  <c r="G65" i="33"/>
  <c r="G60" i="33"/>
  <c r="E66" i="33" l="1"/>
  <c r="E99" i="33"/>
  <c r="B71" i="36"/>
  <c r="B78" i="36"/>
  <c r="B75" i="36"/>
  <c r="E106" i="33"/>
  <c r="E108" i="33"/>
  <c r="F37" i="33"/>
  <c r="F70" i="33"/>
  <c r="F107" i="33"/>
  <c r="F47" i="33"/>
  <c r="F19" i="33"/>
  <c r="L85" i="33"/>
  <c r="L74" i="33"/>
  <c r="L88" i="33"/>
  <c r="L59" i="33"/>
  <c r="L83" i="33"/>
  <c r="L92" i="33"/>
  <c r="L33" i="33"/>
  <c r="L106" i="33"/>
  <c r="L69" i="33"/>
  <c r="L43" i="33"/>
  <c r="L107" i="33"/>
  <c r="L36" i="33"/>
  <c r="L87" i="33"/>
  <c r="L18" i="33"/>
  <c r="L73" i="33"/>
  <c r="L113" i="33"/>
  <c r="L54" i="33"/>
  <c r="L39" i="33"/>
  <c r="L97" i="33"/>
  <c r="L67" i="33"/>
  <c r="L112" i="33"/>
  <c r="K36" i="33"/>
  <c r="K99" i="33"/>
  <c r="K72" i="33"/>
  <c r="K46" i="33"/>
  <c r="K97" i="33"/>
  <c r="K69" i="33"/>
  <c r="K76" i="33"/>
  <c r="K100" i="33"/>
  <c r="K23" i="33"/>
  <c r="K75" i="33"/>
  <c r="K65" i="33"/>
  <c r="K15" i="33"/>
  <c r="K70" i="33"/>
  <c r="K52" i="33"/>
  <c r="K27" i="33"/>
  <c r="E23" i="33"/>
  <c r="E46" i="33"/>
  <c r="E45" i="33"/>
  <c r="F81" i="33"/>
  <c r="F24" i="33"/>
  <c r="F93" i="33"/>
  <c r="F72" i="33"/>
  <c r="F92" i="33"/>
  <c r="F95" i="33"/>
  <c r="L105" i="33"/>
  <c r="L35" i="33"/>
  <c r="L57" i="33"/>
  <c r="L56" i="33"/>
  <c r="L24" i="33"/>
  <c r="L99" i="33"/>
  <c r="L32" i="33"/>
  <c r="L17" i="33"/>
  <c r="L37" i="33"/>
  <c r="L110" i="33"/>
  <c r="L48" i="33"/>
  <c r="L72" i="33"/>
  <c r="L111" i="33"/>
  <c r="L55" i="33"/>
  <c r="L49" i="33"/>
  <c r="L25" i="33"/>
  <c r="L81" i="33"/>
  <c r="L80" i="33"/>
  <c r="L95" i="33"/>
  <c r="L77" i="33"/>
  <c r="K98" i="33"/>
  <c r="K42" i="33"/>
  <c r="K51" i="33"/>
  <c r="K73" i="33"/>
  <c r="K90" i="33"/>
  <c r="K106" i="33"/>
  <c r="K19" i="33"/>
  <c r="K50" i="33"/>
  <c r="K80" i="33"/>
  <c r="K47" i="33"/>
  <c r="K62" i="33"/>
  <c r="K25" i="33"/>
  <c r="K41" i="33"/>
  <c r="K77" i="33"/>
  <c r="K63" i="33"/>
  <c r="K93" i="33"/>
  <c r="E26" i="33"/>
  <c r="E38" i="33"/>
  <c r="F94" i="33"/>
  <c r="F55" i="33"/>
  <c r="F34" i="33"/>
  <c r="F73" i="33"/>
  <c r="F39" i="33"/>
  <c r="F20" i="33"/>
  <c r="F66" i="33"/>
  <c r="F16" i="33"/>
  <c r="F15" i="33"/>
  <c r="F91" i="33"/>
  <c r="F30" i="33"/>
  <c r="K112" i="33"/>
  <c r="K38" i="33"/>
  <c r="K105" i="33"/>
  <c r="K107" i="33"/>
  <c r="K94" i="33"/>
  <c r="K30" i="33"/>
  <c r="K49" i="33"/>
  <c r="K17" i="33"/>
  <c r="K89" i="33"/>
  <c r="K111" i="33"/>
  <c r="K18" i="33"/>
  <c r="K48" i="33"/>
  <c r="E82" i="33"/>
  <c r="E31" i="33"/>
  <c r="E37" i="33"/>
  <c r="E104" i="33"/>
  <c r="I78" i="33"/>
  <c r="F35" i="33"/>
  <c r="F89" i="33"/>
  <c r="F110" i="33"/>
  <c r="F112" i="33"/>
  <c r="F71" i="33"/>
  <c r="F41" i="33"/>
  <c r="F48" i="33"/>
  <c r="F84" i="33"/>
  <c r="F79" i="33"/>
  <c r="F21" i="33"/>
  <c r="E83" i="33"/>
  <c r="E51" i="33"/>
  <c r="E78" i="33"/>
  <c r="E59" i="33"/>
  <c r="E33" i="33"/>
  <c r="I37" i="33"/>
  <c r="I52" i="33"/>
  <c r="I95" i="33"/>
  <c r="I44" i="33"/>
  <c r="I41" i="33"/>
  <c r="E19" i="33"/>
  <c r="E103" i="33"/>
  <c r="E98" i="33"/>
  <c r="E95" i="33"/>
  <c r="G32" i="33"/>
  <c r="G56" i="33"/>
  <c r="G93" i="33"/>
  <c r="G53" i="33"/>
  <c r="G42" i="33"/>
  <c r="G85" i="33"/>
  <c r="G113" i="33"/>
  <c r="G14" i="33"/>
  <c r="G101" i="33"/>
  <c r="G94" i="33"/>
  <c r="G61" i="33"/>
  <c r="G82" i="33"/>
  <c r="G30" i="33"/>
  <c r="G103" i="33"/>
  <c r="G46" i="33"/>
  <c r="G24" i="33"/>
  <c r="G84" i="33"/>
  <c r="G45" i="33"/>
  <c r="G104" i="33"/>
  <c r="G59" i="33"/>
  <c r="G31" i="33"/>
  <c r="G86" i="33"/>
  <c r="G26" i="33"/>
  <c r="G28" i="33"/>
  <c r="G47" i="33"/>
  <c r="I43" i="33"/>
  <c r="I77" i="33"/>
  <c r="I62" i="33"/>
  <c r="I63" i="33"/>
  <c r="J69" i="33"/>
  <c r="J42" i="33"/>
  <c r="J51" i="33"/>
  <c r="J101" i="33"/>
  <c r="J87" i="33"/>
  <c r="J44" i="33"/>
  <c r="J113" i="33"/>
  <c r="J35" i="33"/>
  <c r="J58" i="33"/>
  <c r="J61" i="33"/>
  <c r="J89" i="33"/>
  <c r="J76" i="33"/>
  <c r="J103" i="33"/>
  <c r="J22" i="33"/>
  <c r="J77" i="33"/>
  <c r="J30" i="33"/>
  <c r="J48" i="33"/>
  <c r="J38" i="33"/>
  <c r="J47" i="33"/>
  <c r="J28" i="33"/>
  <c r="J34" i="33"/>
  <c r="J110" i="33"/>
  <c r="J79" i="33"/>
  <c r="J71" i="33"/>
  <c r="J29" i="33"/>
  <c r="G76" i="33"/>
  <c r="G18" i="33"/>
  <c r="G81" i="33"/>
  <c r="G51" i="33"/>
  <c r="G34" i="33"/>
  <c r="G57" i="33"/>
  <c r="G58" i="33"/>
  <c r="G38" i="33"/>
  <c r="G44" i="33"/>
  <c r="G78" i="33"/>
  <c r="G62" i="33"/>
  <c r="G66" i="33"/>
  <c r="G15" i="33"/>
  <c r="G72" i="33"/>
  <c r="G27" i="33"/>
  <c r="G20" i="33"/>
  <c r="G90" i="33"/>
  <c r="G71" i="33"/>
  <c r="G19" i="33"/>
  <c r="G80" i="33"/>
  <c r="G17" i="33"/>
  <c r="G79" i="33"/>
  <c r="G70" i="33"/>
  <c r="G97" i="33"/>
  <c r="I16" i="33"/>
  <c r="I82" i="33"/>
  <c r="I70" i="33"/>
  <c r="I59" i="33"/>
  <c r="J67" i="33"/>
  <c r="J53" i="33"/>
  <c r="J32" i="33"/>
  <c r="J50" i="33"/>
  <c r="J17" i="33"/>
  <c r="J43" i="33"/>
  <c r="J85" i="33"/>
  <c r="J60" i="33"/>
  <c r="J18" i="33"/>
  <c r="J25" i="33"/>
  <c r="J66" i="33"/>
  <c r="J111" i="33"/>
  <c r="J59" i="33"/>
  <c r="J27" i="33"/>
  <c r="J21" i="33"/>
  <c r="J40" i="33"/>
  <c r="J39" i="33"/>
  <c r="J57" i="33"/>
  <c r="J97" i="33"/>
  <c r="J70" i="33"/>
  <c r="J93" i="33"/>
  <c r="J84" i="33"/>
  <c r="J65" i="33"/>
  <c r="J91" i="33"/>
  <c r="I19" i="33"/>
  <c r="I55" i="33"/>
  <c r="I113" i="33"/>
  <c r="I50" i="33"/>
  <c r="F67" i="33"/>
  <c r="F85" i="33"/>
  <c r="F100" i="33"/>
  <c r="F101" i="33"/>
  <c r="F108" i="33"/>
  <c r="F82" i="33"/>
  <c r="F53" i="33"/>
  <c r="F105" i="33"/>
  <c r="F63" i="33"/>
  <c r="F98" i="33"/>
  <c r="F99" i="33"/>
  <c r="F29" i="33"/>
  <c r="F74" i="33"/>
  <c r="F97" i="33"/>
  <c r="F96" i="33"/>
  <c r="F52" i="33"/>
  <c r="F36" i="33"/>
  <c r="F38" i="33"/>
  <c r="F65" i="33"/>
  <c r="L31" i="33"/>
  <c r="L91" i="33"/>
  <c r="L102" i="33"/>
  <c r="L90" i="33"/>
  <c r="L14" i="33"/>
  <c r="L103" i="33"/>
  <c r="L82" i="33"/>
  <c r="L61" i="33"/>
  <c r="L104" i="33"/>
  <c r="L34" i="33"/>
  <c r="L109" i="33"/>
  <c r="L78" i="33"/>
  <c r="L84" i="33"/>
  <c r="L79" i="33"/>
  <c r="L28" i="33"/>
  <c r="L46" i="33"/>
  <c r="L52" i="33"/>
  <c r="L76" i="33"/>
  <c r="K26" i="33"/>
  <c r="K20" i="33"/>
  <c r="K85" i="33"/>
  <c r="K35" i="33"/>
  <c r="K78" i="33"/>
  <c r="K37" i="33"/>
  <c r="K54" i="33"/>
  <c r="K108" i="33"/>
  <c r="K58" i="33"/>
  <c r="K53" i="33"/>
  <c r="K91" i="33"/>
  <c r="K40" i="33"/>
  <c r="K101" i="33"/>
  <c r="K95" i="33"/>
  <c r="K24" i="33"/>
  <c r="K57" i="33"/>
  <c r="K22" i="33"/>
  <c r="K44" i="33"/>
  <c r="K31" i="33"/>
  <c r="K86" i="33"/>
  <c r="K33" i="33"/>
  <c r="K21" i="33"/>
  <c r="K28" i="33"/>
  <c r="K64" i="33"/>
  <c r="E42" i="33"/>
  <c r="E56" i="33"/>
  <c r="E67" i="33"/>
  <c r="E72" i="33"/>
  <c r="E53" i="33"/>
  <c r="E22" i="33"/>
  <c r="E21" i="33"/>
  <c r="E76" i="33"/>
  <c r="E71" i="33"/>
  <c r="E41" i="33"/>
  <c r="E80" i="33"/>
  <c r="F68" i="33"/>
  <c r="F18" i="33"/>
  <c r="F106" i="33"/>
  <c r="F27" i="33"/>
  <c r="F25" i="33"/>
  <c r="F45" i="33"/>
  <c r="F61" i="33"/>
  <c r="F32" i="33"/>
  <c r="F22" i="33"/>
  <c r="F113" i="33"/>
  <c r="F50" i="33"/>
  <c r="F102" i="33"/>
  <c r="E85" i="33"/>
  <c r="E58" i="33"/>
  <c r="E88" i="33"/>
  <c r="E43" i="33"/>
  <c r="E35" i="33"/>
  <c r="E60" i="33"/>
  <c r="E61" i="33"/>
  <c r="E79" i="33"/>
  <c r="E39" i="33"/>
  <c r="E63" i="33"/>
  <c r="I112" i="33"/>
  <c r="I49" i="33"/>
  <c r="E50" i="33"/>
  <c r="E113" i="33"/>
  <c r="E15" i="33"/>
  <c r="E102" i="33"/>
  <c r="E55" i="33"/>
  <c r="E17" i="33"/>
  <c r="E96" i="33"/>
  <c r="E54" i="33"/>
  <c r="E30" i="33"/>
  <c r="E14" i="33"/>
  <c r="E36" i="33"/>
  <c r="E87" i="33"/>
  <c r="E94" i="33"/>
  <c r="E62" i="33"/>
  <c r="E69" i="33"/>
  <c r="E16" i="33"/>
  <c r="E64" i="33"/>
  <c r="E29" i="33"/>
  <c r="E81" i="33"/>
  <c r="E24" i="33"/>
  <c r="E32" i="33"/>
  <c r="E34" i="33"/>
  <c r="E48" i="33"/>
  <c r="E92" i="33"/>
  <c r="E49" i="33"/>
  <c r="E40" i="33"/>
  <c r="E57" i="33"/>
  <c r="E100" i="33"/>
  <c r="E20" i="33"/>
  <c r="E110" i="33"/>
  <c r="E112" i="33"/>
  <c r="E27" i="33"/>
  <c r="E25" i="33"/>
  <c r="E28" i="33"/>
  <c r="E93" i="33"/>
  <c r="E101" i="33"/>
  <c r="F26" i="33"/>
  <c r="F31" i="33"/>
  <c r="F58" i="33"/>
  <c r="F44" i="33"/>
  <c r="F49" i="33"/>
  <c r="F86" i="33"/>
  <c r="F60" i="33"/>
  <c r="F28" i="33"/>
  <c r="F59" i="33"/>
  <c r="F54" i="33"/>
  <c r="F43" i="33"/>
  <c r="F111" i="33"/>
  <c r="F76" i="33"/>
  <c r="F23" i="33"/>
  <c r="F109" i="33"/>
  <c r="F57" i="33"/>
  <c r="F62" i="33"/>
  <c r="F75" i="33"/>
  <c r="F64" i="33"/>
  <c r="F104" i="33"/>
  <c r="F33" i="33"/>
  <c r="F103" i="33"/>
  <c r="F69" i="33"/>
  <c r="F87" i="33"/>
  <c r="F14" i="33"/>
  <c r="I20" i="33"/>
  <c r="I14" i="33"/>
  <c r="I57" i="33"/>
  <c r="I34" i="33"/>
  <c r="I46" i="33"/>
  <c r="I71" i="33"/>
  <c r="I98" i="33"/>
  <c r="I104" i="33"/>
  <c r="I25" i="33"/>
  <c r="I51" i="33"/>
  <c r="I32" i="33"/>
  <c r="I58" i="33"/>
  <c r="I56" i="33"/>
  <c r="I110" i="33"/>
  <c r="I103" i="33"/>
  <c r="I28" i="33"/>
  <c r="I24" i="33"/>
  <c r="I73" i="33"/>
  <c r="I23" i="33"/>
  <c r="I102" i="33"/>
  <c r="I36" i="33"/>
  <c r="I18" i="33"/>
  <c r="I65" i="33"/>
  <c r="I72" i="33"/>
  <c r="I81" i="33"/>
  <c r="E47" i="33"/>
  <c r="I76" i="33"/>
  <c r="I47" i="33"/>
  <c r="I86" i="33"/>
  <c r="I87" i="33"/>
  <c r="I38" i="33"/>
  <c r="I40" i="33"/>
  <c r="I17" i="33"/>
  <c r="I105" i="33"/>
  <c r="I93" i="33"/>
  <c r="I97" i="33"/>
  <c r="I30" i="33"/>
  <c r="I21" i="33"/>
  <c r="I94" i="33"/>
  <c r="I27" i="33"/>
  <c r="I96" i="33"/>
  <c r="I45" i="33"/>
  <c r="I101" i="33"/>
  <c r="I29" i="33"/>
  <c r="I90" i="33"/>
  <c r="I66" i="33"/>
  <c r="I61" i="33"/>
  <c r="I60" i="33"/>
  <c r="I35" i="33"/>
  <c r="I54" i="33"/>
  <c r="I88" i="33"/>
  <c r="I75" i="33"/>
  <c r="I99" i="33"/>
  <c r="I92" i="33"/>
  <c r="I64" i="33"/>
  <c r="I31" i="33"/>
  <c r="I79" i="33"/>
  <c r="I80" i="33"/>
  <c r="I33" i="33"/>
  <c r="I91" i="33"/>
  <c r="I67" i="33"/>
  <c r="I83" i="33"/>
  <c r="I106" i="33"/>
  <c r="I42" i="33"/>
  <c r="I39" i="33"/>
  <c r="I74" i="33"/>
  <c r="I26" i="33"/>
  <c r="I68" i="33"/>
  <c r="I111" i="33"/>
  <c r="I85" i="33"/>
  <c r="I108" i="33"/>
  <c r="I15" i="33"/>
  <c r="I69" i="33"/>
  <c r="I53" i="33"/>
  <c r="I100" i="33"/>
  <c r="I22" i="33"/>
  <c r="I89" i="33"/>
  <c r="I84" i="33"/>
  <c r="I48" i="33"/>
  <c r="E109" i="33"/>
  <c r="E44" i="33"/>
  <c r="E68" i="33"/>
  <c r="E90" i="33"/>
  <c r="E74" i="33"/>
  <c r="E73" i="33"/>
  <c r="E18" i="33"/>
  <c r="E84" i="33"/>
  <c r="E86" i="33"/>
  <c r="E52" i="33"/>
  <c r="E97" i="33"/>
  <c r="E75" i="33"/>
  <c r="E107" i="33"/>
  <c r="E111" i="33"/>
  <c r="E70" i="33"/>
  <c r="E77" i="33"/>
  <c r="E89" i="33"/>
  <c r="E65" i="33"/>
  <c r="E91" i="33"/>
  <c r="B84" i="36" l="1"/>
  <c r="B81" i="36"/>
  <c r="B77" i="36"/>
  <c r="B83" i="36" l="1"/>
  <c r="B87" i="36"/>
  <c r="B90" i="36"/>
  <c r="B93" i="36" l="1"/>
  <c r="B96" i="36"/>
  <c r="B89" i="36"/>
  <c r="B102" i="36" l="1"/>
  <c r="B95" i="36"/>
  <c r="B99" i="36"/>
  <c r="B105" i="36" l="1"/>
  <c r="B101" i="36"/>
  <c r="B8" i="36" l="1"/>
  <c r="C13" i="36" l="1"/>
  <c r="D13" i="36" s="1"/>
  <c r="C14" i="36"/>
  <c r="D14" i="36" s="1"/>
  <c r="C46" i="36"/>
  <c r="D46" i="36" s="1"/>
  <c r="C11" i="36"/>
  <c r="D11" i="36" s="1"/>
  <c r="C15" i="36"/>
  <c r="D15" i="36" s="1"/>
  <c r="C12" i="36"/>
  <c r="D12" i="36" s="1"/>
  <c r="C16" i="36"/>
  <c r="D16" i="36" s="1"/>
  <c r="C10" i="36"/>
  <c r="D10" i="36" s="1"/>
  <c r="C19" i="36"/>
  <c r="D19" i="36" s="1"/>
  <c r="C61" i="36"/>
  <c r="D61" i="36" s="1"/>
  <c r="C56" i="36"/>
  <c r="D56" i="36" s="1"/>
  <c r="C18" i="36"/>
  <c r="D18" i="36" s="1"/>
  <c r="C52" i="36"/>
  <c r="D52" i="36" s="1"/>
  <c r="C40" i="36"/>
  <c r="D40" i="36" s="1"/>
  <c r="C43" i="36"/>
  <c r="D43" i="36" s="1"/>
  <c r="C26" i="36"/>
  <c r="D26" i="36" s="1"/>
  <c r="C24" i="36"/>
  <c r="D24" i="36" s="1"/>
  <c r="C28" i="36"/>
  <c r="D28" i="36" s="1"/>
  <c r="C49" i="36"/>
  <c r="D49" i="36" s="1"/>
  <c r="C32" i="36"/>
  <c r="D32" i="36" s="1"/>
  <c r="C31" i="36"/>
  <c r="D31" i="36" s="1"/>
  <c r="C22" i="36"/>
  <c r="D22" i="36" s="1"/>
  <c r="C17" i="36"/>
  <c r="D17" i="36" s="1"/>
  <c r="C21" i="36"/>
  <c r="D21" i="36" s="1"/>
  <c r="C55" i="36"/>
  <c r="D55" i="36" s="1"/>
  <c r="C38" i="36"/>
  <c r="D38" i="36" s="1"/>
  <c r="C62" i="36"/>
  <c r="D62" i="36" s="1"/>
  <c r="C50" i="36"/>
  <c r="D50" i="36" s="1"/>
  <c r="C44" i="36"/>
  <c r="D44" i="36" s="1"/>
  <c r="C20" i="36"/>
  <c r="D20" i="36" s="1"/>
  <c r="C34" i="36"/>
  <c r="D34" i="36" s="1"/>
  <c r="C25" i="36"/>
  <c r="D25" i="36" s="1"/>
  <c r="C37" i="36"/>
  <c r="D37" i="36" s="1"/>
  <c r="C67" i="36"/>
  <c r="D67" i="36" s="1"/>
  <c r="C27" i="36"/>
  <c r="D27" i="36" s="1"/>
  <c r="C30" i="36"/>
  <c r="D30" i="36" s="1"/>
  <c r="C68" i="36"/>
  <c r="D68" i="36" s="1"/>
  <c r="C23" i="36"/>
  <c r="D23" i="36" s="1"/>
  <c r="C58" i="36"/>
  <c r="D58" i="36" s="1"/>
  <c r="C64" i="36"/>
  <c r="D64" i="36" s="1"/>
  <c r="C33" i="36"/>
  <c r="D33" i="36" s="1"/>
  <c r="C29" i="36"/>
  <c r="D29" i="36" s="1"/>
  <c r="C36" i="36"/>
  <c r="D36" i="36" s="1"/>
  <c r="C73" i="36"/>
  <c r="D73" i="36" s="1"/>
  <c r="C74" i="36"/>
  <c r="D74" i="36" s="1"/>
  <c r="C80" i="36"/>
  <c r="D80" i="36" s="1"/>
  <c r="C42" i="36"/>
  <c r="D42" i="36" s="1"/>
  <c r="C39" i="36"/>
  <c r="D39" i="36" s="1"/>
  <c r="C79" i="36"/>
  <c r="D79" i="36" s="1"/>
  <c r="C35" i="36"/>
  <c r="D35" i="36" s="1"/>
  <c r="C70" i="36"/>
  <c r="D70" i="36" s="1"/>
  <c r="C45" i="36"/>
  <c r="D45" i="36" s="1"/>
  <c r="C86" i="36"/>
  <c r="D86" i="36" s="1"/>
  <c r="C76" i="36"/>
  <c r="D76" i="36" s="1"/>
  <c r="C48" i="36"/>
  <c r="D48" i="36" s="1"/>
  <c r="C85" i="36"/>
  <c r="D85" i="36" s="1"/>
  <c r="C41" i="36"/>
  <c r="D41" i="36" s="1"/>
  <c r="C92" i="36"/>
  <c r="D92" i="36" s="1"/>
  <c r="C54" i="36"/>
  <c r="D54" i="36" s="1"/>
  <c r="C91" i="36"/>
  <c r="D91" i="36" s="1"/>
  <c r="C51" i="36"/>
  <c r="D51" i="36" s="1"/>
  <c r="C47" i="36"/>
  <c r="D47" i="36" s="1"/>
  <c r="C82" i="36"/>
  <c r="D82" i="36" s="1"/>
  <c r="C60" i="36"/>
  <c r="D60" i="36" s="1"/>
  <c r="C53" i="36"/>
  <c r="D53" i="36" s="1"/>
  <c r="C88" i="36"/>
  <c r="D88" i="36" s="1"/>
  <c r="C98" i="36"/>
  <c r="D98" i="36" s="1"/>
  <c r="C57" i="36"/>
  <c r="D57" i="36" s="1"/>
  <c r="C97" i="36"/>
  <c r="D97" i="36" s="1"/>
  <c r="C104" i="36"/>
  <c r="D104" i="36" s="1"/>
  <c r="C63" i="36"/>
  <c r="D63" i="36" s="1"/>
  <c r="C94" i="36"/>
  <c r="D94" i="36" s="1"/>
  <c r="C103" i="36"/>
  <c r="D103" i="36" s="1"/>
  <c r="C66" i="36"/>
  <c r="D66" i="36" s="1"/>
  <c r="C59" i="36"/>
  <c r="D59" i="36" s="1"/>
  <c r="C65" i="36"/>
  <c r="D65" i="36" s="1"/>
  <c r="C109" i="36"/>
  <c r="D109" i="36" s="1"/>
  <c r="C69" i="36"/>
  <c r="D69" i="36" s="1"/>
  <c r="C72" i="36"/>
  <c r="D72" i="36" s="1"/>
  <c r="C100" i="36"/>
  <c r="D100" i="36" s="1"/>
  <c r="C110" i="36"/>
  <c r="D110" i="36" s="1"/>
  <c r="C116" i="36"/>
  <c r="D116" i="36" s="1"/>
  <c r="C78" i="36"/>
  <c r="D78" i="36" s="1"/>
  <c r="C115" i="36"/>
  <c r="D115" i="36" s="1"/>
  <c r="C75" i="36"/>
  <c r="D75" i="36" s="1"/>
  <c r="C71" i="36"/>
  <c r="D71" i="36" s="1"/>
  <c r="C106" i="36"/>
  <c r="D106" i="36" s="1"/>
  <c r="C121" i="36"/>
  <c r="D121" i="36" s="1"/>
  <c r="C122" i="36"/>
  <c r="D122" i="36" s="1"/>
  <c r="C84" i="36"/>
  <c r="D84" i="36" s="1"/>
  <c r="C77" i="36"/>
  <c r="D77" i="36" s="1"/>
  <c r="C112" i="36"/>
  <c r="D112" i="36" s="1"/>
  <c r="C81" i="36"/>
  <c r="D81" i="36" s="1"/>
  <c r="C128" i="36"/>
  <c r="D128" i="36" s="1"/>
  <c r="C83" i="36"/>
  <c r="D83" i="36" s="1"/>
  <c r="C90" i="36"/>
  <c r="D90" i="36" s="1"/>
  <c r="C87" i="36"/>
  <c r="D87" i="36" s="1"/>
  <c r="C118" i="36"/>
  <c r="D118" i="36" s="1"/>
  <c r="C127" i="36"/>
  <c r="D127" i="36" s="1"/>
  <c r="C96" i="36"/>
  <c r="D96" i="36" s="1"/>
  <c r="C89" i="36"/>
  <c r="D89" i="36" s="1"/>
  <c r="C93" i="36"/>
  <c r="D93" i="36" s="1"/>
  <c r="C134" i="36"/>
  <c r="D134" i="36" s="1"/>
  <c r="C133" i="36"/>
  <c r="D133" i="36" s="1"/>
  <c r="C124" i="36"/>
  <c r="D124" i="36" s="1"/>
  <c r="C95" i="36"/>
  <c r="D95" i="36" s="1"/>
  <c r="C130" i="36"/>
  <c r="D130" i="36" s="1"/>
  <c r="C140" i="36"/>
  <c r="D140" i="36" s="1"/>
  <c r="C99" i="36"/>
  <c r="D99" i="36" s="1"/>
  <c r="C102" i="36"/>
  <c r="D102" i="36" s="1"/>
  <c r="C139" i="36"/>
  <c r="D139" i="36" s="1"/>
  <c r="C136" i="36"/>
  <c r="D136" i="36" s="1"/>
  <c r="C145" i="36"/>
  <c r="D145" i="36" s="1"/>
  <c r="C105" i="36"/>
  <c r="D105" i="36" s="1"/>
  <c r="C146" i="36"/>
  <c r="D146" i="36" s="1"/>
  <c r="C101" i="36"/>
  <c r="D101" i="36" s="1"/>
  <c r="C108" i="36"/>
  <c r="D108" i="36" s="1"/>
  <c r="C151" i="36"/>
  <c r="D151" i="36" s="1"/>
  <c r="C114" i="36"/>
  <c r="D114" i="36" s="1"/>
  <c r="C152" i="36"/>
  <c r="D152" i="36" s="1"/>
  <c r="C111" i="36"/>
  <c r="D111" i="36" s="1"/>
  <c r="C142" i="36"/>
  <c r="D142" i="36" s="1"/>
  <c r="C107" i="36"/>
  <c r="D107" i="36" s="1"/>
  <c r="C157" i="36"/>
  <c r="D157" i="36" s="1"/>
  <c r="C148" i="36"/>
  <c r="D148" i="36" s="1"/>
  <c r="C158" i="36"/>
  <c r="D158" i="36" s="1"/>
  <c r="C113" i="36"/>
  <c r="D113" i="36" s="1"/>
  <c r="C117" i="36"/>
  <c r="D117" i="36" s="1"/>
  <c r="C120" i="36"/>
  <c r="D120" i="36" s="1"/>
  <c r="C154" i="36"/>
  <c r="D154" i="36" s="1"/>
  <c r="C123" i="36"/>
  <c r="D123" i="36" s="1"/>
  <c r="C126" i="36"/>
  <c r="D126" i="36" s="1"/>
  <c r="C119" i="36"/>
  <c r="D119" i="36" s="1"/>
  <c r="C125" i="36"/>
  <c r="D125" i="36" s="1"/>
  <c r="C129" i="36"/>
  <c r="D129" i="36" s="1"/>
  <c r="C132" i="36"/>
  <c r="D132" i="36" s="1"/>
  <c r="C138" i="36"/>
  <c r="D138" i="36" s="1"/>
  <c r="C131" i="36"/>
  <c r="D131" i="36" s="1"/>
  <c r="C135" i="36"/>
  <c r="D135" i="36" s="1"/>
  <c r="C141" i="36"/>
  <c r="D141" i="36" s="1"/>
  <c r="C137" i="36"/>
  <c r="D137" i="36" s="1"/>
  <c r="C144" i="36"/>
  <c r="D144" i="36" s="1"/>
  <c r="C143" i="36"/>
  <c r="D143" i="36" s="1"/>
  <c r="C147" i="36"/>
  <c r="D147" i="36" s="1"/>
  <c r="C150" i="36"/>
  <c r="D150" i="36" s="1"/>
  <c r="C156" i="36"/>
  <c r="D156" i="36" s="1"/>
  <c r="C149" i="36"/>
  <c r="D149" i="36" s="1"/>
  <c r="C153" i="36"/>
  <c r="D153" i="36" s="1"/>
  <c r="C159" i="36"/>
  <c r="D159" i="36" s="1"/>
  <c r="C155" i="36"/>
  <c r="D155" i="36" s="1"/>
</calcChain>
</file>

<file path=xl/sharedStrings.xml><?xml version="1.0" encoding="utf-8"?>
<sst xmlns="http://schemas.openxmlformats.org/spreadsheetml/2006/main" count="321" uniqueCount="77">
  <si>
    <t>生命</t>
    <phoneticPr fontId="4" type="noConversion"/>
  </si>
  <si>
    <t>攻击</t>
    <phoneticPr fontId="4" type="noConversion"/>
  </si>
  <si>
    <t>物防</t>
    <phoneticPr fontId="4" type="noConversion"/>
  </si>
  <si>
    <t>法防</t>
    <phoneticPr fontId="4" type="noConversion"/>
  </si>
  <si>
    <t>元素伤害</t>
    <phoneticPr fontId="4" type="noConversion"/>
  </si>
  <si>
    <t>元素防御_1</t>
    <phoneticPr fontId="4" type="noConversion"/>
  </si>
  <si>
    <t>元素防御_2</t>
  </si>
  <si>
    <t>元素防御_3</t>
  </si>
  <si>
    <t>战力投放</t>
    <phoneticPr fontId="4" type="noConversion"/>
  </si>
  <si>
    <t>等级</t>
    <phoneticPr fontId="4" type="noConversion"/>
  </si>
  <si>
    <t>百分比</t>
    <phoneticPr fontId="4" type="noConversion"/>
  </si>
  <si>
    <t>角色升级属性投放</t>
    <phoneticPr fontId="4" type="noConversion"/>
  </si>
  <si>
    <t>属性投放规划</t>
    <phoneticPr fontId="4" type="noConversion"/>
  </si>
  <si>
    <t>属性</t>
    <phoneticPr fontId="4" type="noConversion"/>
  </si>
  <si>
    <t>战斗力</t>
    <phoneticPr fontId="4" type="noConversion"/>
  </si>
  <si>
    <t>投放比</t>
    <phoneticPr fontId="4" type="noConversion"/>
  </si>
  <si>
    <t>战力因子</t>
    <phoneticPr fontId="4" type="noConversion"/>
  </si>
  <si>
    <t>百分比和</t>
    <phoneticPr fontId="4" type="noConversion"/>
  </si>
  <si>
    <t>占比因子</t>
    <phoneticPr fontId="4" type="noConversion"/>
  </si>
  <si>
    <t>初始数值</t>
    <phoneticPr fontId="4" type="noConversion"/>
  </si>
  <si>
    <t>战力投放</t>
    <phoneticPr fontId="4" type="noConversion"/>
  </si>
  <si>
    <t>技能分配百分比</t>
    <phoneticPr fontId="4" type="noConversion"/>
  </si>
  <si>
    <t>技能1</t>
    <phoneticPr fontId="4" type="noConversion"/>
  </si>
  <si>
    <t>技能2</t>
  </si>
  <si>
    <t>技能3</t>
  </si>
  <si>
    <t>技能4</t>
  </si>
  <si>
    <t>技能5</t>
  </si>
  <si>
    <t>技能6</t>
  </si>
  <si>
    <t>技能7</t>
  </si>
  <si>
    <t>技能8</t>
  </si>
  <si>
    <t xml:space="preserve"> </t>
    <phoneticPr fontId="4" type="noConversion"/>
  </si>
  <si>
    <t>技能等级</t>
    <phoneticPr fontId="4" type="noConversion"/>
  </si>
  <si>
    <t>投放因子</t>
    <phoneticPr fontId="4" type="noConversion"/>
  </si>
  <si>
    <t>投放占比</t>
    <phoneticPr fontId="4" type="noConversion"/>
  </si>
  <si>
    <t>投放总比</t>
    <phoneticPr fontId="4" type="noConversion"/>
  </si>
  <si>
    <t>属性1</t>
    <phoneticPr fontId="4" type="noConversion"/>
  </si>
  <si>
    <t>值1</t>
    <phoneticPr fontId="4" type="noConversion"/>
  </si>
  <si>
    <t>属性2</t>
  </si>
  <si>
    <t>值2</t>
  </si>
  <si>
    <t>属性3</t>
  </si>
  <si>
    <t>值3</t>
  </si>
  <si>
    <t>技能2</t>
    <phoneticPr fontId="4" type="noConversion"/>
  </si>
  <si>
    <t>技能3</t>
    <phoneticPr fontId="4" type="noConversion"/>
  </si>
  <si>
    <t>技能4</t>
    <phoneticPr fontId="4" type="noConversion"/>
  </si>
  <si>
    <t>技能5</t>
    <phoneticPr fontId="4" type="noConversion"/>
  </si>
  <si>
    <t>技能6</t>
    <phoneticPr fontId="4" type="noConversion"/>
  </si>
  <si>
    <t>技能7</t>
    <phoneticPr fontId="4" type="noConversion"/>
  </si>
  <si>
    <t>技能8</t>
    <phoneticPr fontId="4" type="noConversion"/>
  </si>
  <si>
    <t>技能伤害思路</t>
    <phoneticPr fontId="4" type="noConversion"/>
  </si>
  <si>
    <t>1.由于是减法公式，额外伤害就/技能CD就是所提升的DPS
2. 技能升级是玩家最先接触的系统，伤害的提升应相当于3阶装备的强化</t>
    <phoneticPr fontId="4" type="noConversion"/>
  </si>
  <si>
    <t>技能耗蓝思路</t>
    <phoneticPr fontId="4" type="noConversion"/>
  </si>
  <si>
    <t>1. 半分钟耗光蓝量。18秒可吃一次蓝
2.技能后期有减蓝耗的天赋，分两次，每次减少10%</t>
    <phoneticPr fontId="4" type="noConversion"/>
  </si>
  <si>
    <t>占比</t>
    <phoneticPr fontId="4" type="noConversion"/>
  </si>
  <si>
    <t>投放战力</t>
    <phoneticPr fontId="4" type="noConversion"/>
  </si>
  <si>
    <t>投放属性</t>
    <phoneticPr fontId="4" type="noConversion"/>
  </si>
  <si>
    <t>属性值</t>
    <phoneticPr fontId="4" type="noConversion"/>
  </si>
  <si>
    <t>属性战力</t>
    <phoneticPr fontId="4" type="noConversion"/>
  </si>
  <si>
    <t>最大生命</t>
    <phoneticPr fontId="4" type="noConversion"/>
  </si>
  <si>
    <t>攻击力</t>
    <phoneticPr fontId="4" type="noConversion"/>
  </si>
  <si>
    <t>物理防御</t>
    <phoneticPr fontId="4" type="noConversion"/>
  </si>
  <si>
    <t>魔法防御</t>
    <phoneticPr fontId="4" type="noConversion"/>
  </si>
  <si>
    <t>暴击等级</t>
    <phoneticPr fontId="4" type="noConversion"/>
  </si>
  <si>
    <t>抗暴等级</t>
    <phoneticPr fontId="4" type="noConversion"/>
  </si>
  <si>
    <t>命中等级</t>
    <phoneticPr fontId="4" type="noConversion"/>
  </si>
  <si>
    <t>闪避等级</t>
    <phoneticPr fontId="4" type="noConversion"/>
  </si>
  <si>
    <t>格挡等级</t>
    <phoneticPr fontId="4" type="noConversion"/>
  </si>
  <si>
    <t>冲击等级</t>
    <phoneticPr fontId="4" type="noConversion"/>
  </si>
  <si>
    <t>元素触发</t>
    <phoneticPr fontId="4" type="noConversion"/>
  </si>
  <si>
    <t>元素躲闪</t>
    <phoneticPr fontId="4" type="noConversion"/>
  </si>
  <si>
    <t>元素攻击</t>
    <phoneticPr fontId="4" type="noConversion"/>
  </si>
  <si>
    <t>元素1抗性</t>
    <phoneticPr fontId="4" type="noConversion"/>
  </si>
  <si>
    <t>元素2抗性</t>
  </si>
  <si>
    <t>元素3抗性</t>
  </si>
  <si>
    <t>元素4抗性</t>
  </si>
  <si>
    <t>体力上限</t>
    <phoneticPr fontId="4" type="noConversion"/>
  </si>
  <si>
    <t>金库保底倍数</t>
    <phoneticPr fontId="4" type="noConversion"/>
  </si>
  <si>
    <t>钓鱼时间缩短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</si>
</sst>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scheme val="minor"/>
    </font>
    <font>
      <sz val="11"/>
      <color rgb="FF9C0006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57">
    <xf numFmtId="0" fontId="0" fillId="0" borderId="0"/>
    <xf numFmtId="0" fontId="3" fillId="0" borderId="1">
      <alignment horizontal="center" vertical="center"/>
    </xf>
    <xf numFmtId="0" fontId="25" fillId="0" borderId="2">
      <alignment vertical="top" wrapText="1"/>
    </xf>
    <xf numFmtId="0" fontId="5" fillId="0" borderId="0" applyNumberFormat="0" applyFill="0" applyBorder="0" applyAlignment="0" applyProtection="0">
      <alignment vertical="center"/>
    </xf>
    <xf numFmtId="0" fontId="24" fillId="2" borderId="2">
      <alignment horizontal="center" vertical="center" shrinkToFit="1"/>
    </xf>
    <xf numFmtId="0" fontId="6" fillId="3" borderId="2">
      <alignment vertical="top" shrinkToFit="1"/>
    </xf>
    <xf numFmtId="0" fontId="24" fillId="4" borderId="2">
      <alignment horizontal="center" vertical="center" wrapText="1"/>
    </xf>
    <xf numFmtId="0" fontId="25" fillId="5" borderId="2">
      <alignment horizontal="center" vertical="center" wrapText="1"/>
    </xf>
    <xf numFmtId="0" fontId="2" fillId="0" borderId="0">
      <alignment vertical="center"/>
    </xf>
    <xf numFmtId="0" fontId="7" fillId="6" borderId="0"/>
    <xf numFmtId="0" fontId="8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2">
      <alignment horizontal="center" vertical="top"/>
    </xf>
    <xf numFmtId="0" fontId="23" fillId="0" borderId="0">
      <alignment horizontal="center" vertical="center"/>
    </xf>
    <xf numFmtId="0" fontId="24" fillId="0" borderId="2">
      <alignment horizontal="center" vertical="center" wrapText="1"/>
    </xf>
  </cellStyleXfs>
  <cellXfs count="21">
    <xf numFmtId="0" fontId="0" fillId="0" borderId="0" xfId="0"/>
    <xf numFmtId="0" fontId="0" fillId="0" borderId="0" xfId="0" applyAlignment="1"/>
    <xf numFmtId="0" fontId="0" fillId="0" borderId="0" xfId="0"/>
    <xf numFmtId="0" fontId="24" fillId="2" borderId="2" xfId="4">
      <alignment horizontal="center" vertical="center" shrinkToFit="1"/>
    </xf>
    <xf numFmtId="0" fontId="25" fillId="5" borderId="2" xfId="7">
      <alignment horizontal="center" vertical="center" wrapText="1"/>
    </xf>
    <xf numFmtId="0" fontId="24" fillId="4" borderId="2" xfId="6">
      <alignment horizontal="center" vertical="center" wrapText="1"/>
    </xf>
    <xf numFmtId="0" fontId="25" fillId="0" borderId="2" xfId="2">
      <alignment vertical="top" wrapText="1"/>
    </xf>
    <xf numFmtId="0" fontId="26" fillId="0" borderId="0" xfId="0" applyFont="1"/>
    <xf numFmtId="10" fontId="25" fillId="5" borderId="2" xfId="7" applyNumberFormat="1">
      <alignment horizontal="center" vertical="center" wrapText="1"/>
    </xf>
    <xf numFmtId="0" fontId="24" fillId="0" borderId="2" xfId="56">
      <alignment horizontal="center" vertical="center" wrapText="1"/>
    </xf>
    <xf numFmtId="0" fontId="24" fillId="4" borderId="2" xfId="6">
      <alignment horizontal="center" vertical="center" wrapText="1"/>
    </xf>
    <xf numFmtId="0" fontId="24" fillId="4" borderId="2" xfId="6">
      <alignment horizontal="center" vertical="center" wrapText="1"/>
    </xf>
    <xf numFmtId="10" fontId="24" fillId="0" borderId="2" xfId="56" applyNumberFormat="1">
      <alignment horizontal="center" vertical="center" wrapText="1"/>
    </xf>
    <xf numFmtId="0" fontId="24" fillId="2" borderId="11" xfId="4" applyBorder="1">
      <alignment horizontal="center" vertical="center" shrinkToFit="1"/>
    </xf>
    <xf numFmtId="0" fontId="25" fillId="0" borderId="2" xfId="2">
      <alignment vertical="top" wrapText="1"/>
    </xf>
    <xf numFmtId="0" fontId="0" fillId="0" borderId="0" xfId="0"/>
    <xf numFmtId="0" fontId="25" fillId="0" borderId="2" xfId="2">
      <alignment vertical="top" wrapText="1"/>
    </xf>
    <xf numFmtId="0" fontId="3" fillId="0" borderId="1" xfId="1">
      <alignment horizontal="center" vertical="center"/>
    </xf>
    <xf numFmtId="0" fontId="24" fillId="4" borderId="2" xfId="6">
      <alignment horizontal="center" vertical="center" wrapText="1"/>
    </xf>
    <xf numFmtId="0" fontId="25" fillId="0" borderId="2" xfId="2">
      <alignment vertical="top" wrapText="1"/>
    </xf>
    <xf numFmtId="0" fontId="23" fillId="37" borderId="2" xfId="54">
      <alignment horizontal="center" vertical="top"/>
    </xf>
  </cellXfs>
  <cellStyles count="57">
    <cellStyle name="20% - 着色 1" xfId="31" builtinId="30" hidden="1"/>
    <cellStyle name="20% - 着色 2" xfId="35" builtinId="34" hidden="1"/>
    <cellStyle name="20% - 着色 3" xfId="39" builtinId="38" hidden="1"/>
    <cellStyle name="20% - 着色 4" xfId="43" builtinId="42" hidden="1"/>
    <cellStyle name="20% - 着色 5" xfId="47" builtinId="46" hidden="1"/>
    <cellStyle name="20% - 着色 6" xfId="51" builtinId="50" hidden="1"/>
    <cellStyle name="40% - 着色 1" xfId="32" builtinId="31" hidden="1"/>
    <cellStyle name="40% - 着色 2" xfId="36" builtinId="35" hidden="1"/>
    <cellStyle name="40% - 着色 3" xfId="40" builtinId="39" hidden="1"/>
    <cellStyle name="40% - 着色 4" xfId="44" builtinId="43" hidden="1"/>
    <cellStyle name="40% - 着色 5" xfId="48" builtinId="47" hidden="1"/>
    <cellStyle name="40% - 着色 6" xfId="52" builtinId="51" hidden="1"/>
    <cellStyle name="60% - 着色 1" xfId="33" builtinId="32" hidden="1"/>
    <cellStyle name="60% - 着色 2" xfId="37" builtinId="36" hidden="1"/>
    <cellStyle name="60% - 着色 3" xfId="41" builtinId="40" hidden="1"/>
    <cellStyle name="60% - 着色 4" xfId="45" builtinId="44" hidden="1"/>
    <cellStyle name="60% - 着色 5" xfId="49" builtinId="48" hidden="1"/>
    <cellStyle name="60% - 着色 6" xfId="53" builtinId="52" hidden="1"/>
    <cellStyle name="Grid" xfId="2"/>
    <cellStyle name="Grid_Center" xfId="56"/>
    <cellStyle name="Normal" xfId="8"/>
    <cellStyle name="百分比" xfId="15" builtinId="5" hidden="1"/>
    <cellStyle name="变量类型" xfId="5"/>
    <cellStyle name="标题" xfId="3" builtinId="15" hidden="1"/>
    <cellStyle name="标题 1" xfId="16" builtinId="16" hidden="1"/>
    <cellStyle name="标题 2" xfId="17" builtinId="17" hidden="1"/>
    <cellStyle name="标题 3" xfId="18" builtinId="18" hidden="1"/>
    <cellStyle name="标题 4" xfId="19" builtinId="19" hidden="1"/>
    <cellStyle name="差" xfId="10" builtinId="27" hidden="1"/>
    <cellStyle name="常规" xfId="0" builtinId="0"/>
    <cellStyle name="大标题" xfId="1"/>
    <cellStyle name="好" xfId="20" builtinId="26" hidden="1"/>
    <cellStyle name="横向标题" xfId="4"/>
    <cellStyle name="汇总" xfId="29" builtinId="25" hidden="1"/>
    <cellStyle name="货币" xfId="13" builtinId="4" hidden="1"/>
    <cellStyle name="货币[0]" xfId="14" builtinId="7" hidden="1"/>
    <cellStyle name="计算" xfId="24" builtinId="22" hidden="1"/>
    <cellStyle name="检查单元格" xfId="26" builtinId="23" hidden="1"/>
    <cellStyle name="解释性文本" xfId="28" builtinId="53" hidden="1"/>
    <cellStyle name="警告文本" xfId="27" builtinId="11" hidden="1"/>
    <cellStyle name="链接单元格" xfId="25" builtinId="24" hidden="1"/>
    <cellStyle name="千位分隔" xfId="11" builtinId="3" hidden="1"/>
    <cellStyle name="千位分隔[0]" xfId="12" builtinId="6" hidden="1"/>
    <cellStyle name="适中" xfId="21" builtinId="28" hidden="1"/>
    <cellStyle name="输出" xfId="23" builtinId="21" hidden="1"/>
    <cellStyle name="输入" xfId="22" builtinId="20" hidden="1"/>
    <cellStyle name="无效" xfId="9"/>
    <cellStyle name="因变Grid" xfId="7"/>
    <cellStyle name="英文标题" xfId="55"/>
    <cellStyle name="着色 1" xfId="30" builtinId="29" hidden="1"/>
    <cellStyle name="着色 2" xfId="34" builtinId="33" hidden="1"/>
    <cellStyle name="着色 3" xfId="38" builtinId="37" hidden="1"/>
    <cellStyle name="着色 4" xfId="42" builtinId="41" hidden="1"/>
    <cellStyle name="着色 5" xfId="46" builtinId="45" hidden="1"/>
    <cellStyle name="着色 6" xfId="50" builtinId="49" hidden="1"/>
    <cellStyle name="中文标题" xfId="54"/>
    <cellStyle name="纵向标题" xfId="6"/>
  </cellStyles>
  <dxfs count="0"/>
  <tableStyles count="0" defaultTableStyle="TableStyleMedium2" defaultPivotStyle="PivotStyleMedium9"/>
  <colors>
    <mruColors>
      <color rgb="FFFF6600"/>
      <color rgb="FFFF99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.&#25968;&#20540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.&#23646;&#2461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名称表"/>
      <sheetName val="道具价值"/>
      <sheetName val="属性总表"/>
    </sheetNames>
    <sheetDataSet>
      <sheetData sheetId="0"/>
      <sheetData sheetId="1"/>
      <sheetData sheetId="2">
        <row r="4">
          <cell r="D4">
            <v>0.1</v>
          </cell>
          <cell r="E4">
            <v>3</v>
          </cell>
          <cell r="F4">
            <v>3</v>
          </cell>
          <cell r="G4">
            <v>3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属性表"/>
      <sheetName val="属性统计"/>
      <sheetName val="公式系数"/>
      <sheetName val="战斗公式"/>
    </sheetNames>
    <sheetDataSet>
      <sheetData sheetId="0"/>
      <sheetData sheetId="1">
        <row r="5">
          <cell r="F5">
            <v>0.1</v>
          </cell>
        </row>
        <row r="7">
          <cell r="F7">
            <v>3</v>
          </cell>
        </row>
        <row r="8">
          <cell r="F8">
            <v>3</v>
          </cell>
        </row>
        <row r="9">
          <cell r="F9">
            <v>3</v>
          </cell>
        </row>
        <row r="11">
          <cell r="F11">
            <v>5</v>
          </cell>
        </row>
        <row r="12">
          <cell r="F12">
            <v>5</v>
          </cell>
        </row>
        <row r="13">
          <cell r="F13">
            <v>5</v>
          </cell>
        </row>
        <row r="14">
          <cell r="F14">
            <v>5</v>
          </cell>
        </row>
        <row r="15">
          <cell r="F15">
            <v>5</v>
          </cell>
        </row>
        <row r="16">
          <cell r="F16">
            <v>5</v>
          </cell>
        </row>
        <row r="17">
          <cell r="F17">
            <v>5</v>
          </cell>
        </row>
        <row r="18">
          <cell r="F18">
            <v>5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2" sqref="C12"/>
    </sheetView>
  </sheetViews>
  <sheetFormatPr defaultRowHeight="13.5" x14ac:dyDescent="0.15"/>
  <cols>
    <col min="1" max="1" width="9" customWidth="1"/>
  </cols>
  <sheetData>
    <row r="1" spans="1:12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s="2" customForma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3"/>
  <sheetViews>
    <sheetView workbookViewId="0">
      <selection activeCell="O13" sqref="O13"/>
    </sheetView>
  </sheetViews>
  <sheetFormatPr defaultRowHeight="13.5" x14ac:dyDescent="0.15"/>
  <cols>
    <col min="2" max="2" width="9.625" customWidth="1"/>
    <col min="3" max="3" width="9.75" customWidth="1"/>
    <col min="4" max="4" width="10.125" customWidth="1"/>
    <col min="11" max="11" width="8.5" style="2" customWidth="1"/>
  </cols>
  <sheetData>
    <row r="2" spans="1:12" ht="16.5" x14ac:dyDescent="0.15">
      <c r="A2" s="5" t="s">
        <v>8</v>
      </c>
      <c r="B2" s="6">
        <v>50000</v>
      </c>
    </row>
    <row r="3" spans="1:12" x14ac:dyDescent="0.15">
      <c r="J3" s="2"/>
    </row>
    <row r="4" spans="1:12" s="2" customFormat="1" ht="20.25" x14ac:dyDescent="0.15">
      <c r="A4" s="17" t="s">
        <v>12</v>
      </c>
      <c r="B4" s="17"/>
      <c r="C4" s="17"/>
      <c r="D4" s="17"/>
      <c r="E4" s="17"/>
      <c r="F4" s="17"/>
      <c r="G4" s="17"/>
      <c r="H4" s="17"/>
      <c r="I4" s="17"/>
    </row>
    <row r="5" spans="1:12" s="2" customFormat="1" ht="16.5" x14ac:dyDescent="0.15">
      <c r="A5" s="5" t="s">
        <v>13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1:12" s="2" customFormat="1" ht="16.5" x14ac:dyDescent="0.15">
      <c r="A6" s="5" t="s">
        <v>14</v>
      </c>
      <c r="B6" s="4">
        <f>[1]属性总表!D$4</f>
        <v>0.1</v>
      </c>
      <c r="C6" s="4">
        <f>[1]属性总表!E$4</f>
        <v>3</v>
      </c>
      <c r="D6" s="4">
        <f>[1]属性总表!F$4</f>
        <v>3</v>
      </c>
      <c r="E6" s="4">
        <f>[1]属性总表!G$4</f>
        <v>3</v>
      </c>
      <c r="F6" s="4">
        <f>[1]属性总表!H$4</f>
        <v>1</v>
      </c>
      <c r="G6" s="4">
        <f>[1]属性总表!I$4</f>
        <v>1</v>
      </c>
      <c r="H6" s="4">
        <f>[1]属性总表!J$4</f>
        <v>1</v>
      </c>
      <c r="I6" s="4">
        <f>[1]属性总表!K$4</f>
        <v>1</v>
      </c>
      <c r="J6" s="4">
        <f>SUMPRODUCT(B6:I6,B7:I7)</f>
        <v>20</v>
      </c>
    </row>
    <row r="7" spans="1:12" s="2" customFormat="1" ht="16.5" x14ac:dyDescent="0.15">
      <c r="A7" s="5" t="s">
        <v>15</v>
      </c>
      <c r="B7" s="9">
        <v>40</v>
      </c>
      <c r="C7" s="9">
        <v>2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</row>
    <row r="8" spans="1:12" s="2" customFormat="1" ht="16.5" x14ac:dyDescent="0.15">
      <c r="A8" s="5" t="s">
        <v>16</v>
      </c>
      <c r="B8" s="4">
        <f>(B6*B7)/$J$6/B6</f>
        <v>2</v>
      </c>
      <c r="C8" s="4">
        <f t="shared" ref="C8:I8" si="0">(C6*C7)/$J$6/C6</f>
        <v>9.9999999999999992E-2</v>
      </c>
      <c r="D8" s="4">
        <f t="shared" si="0"/>
        <v>4.9999999999999996E-2</v>
      </c>
      <c r="E8" s="4">
        <f t="shared" si="0"/>
        <v>4.9999999999999996E-2</v>
      </c>
      <c r="F8" s="4">
        <f t="shared" si="0"/>
        <v>0.05</v>
      </c>
      <c r="G8" s="4">
        <f t="shared" si="0"/>
        <v>0.05</v>
      </c>
      <c r="H8" s="4">
        <f t="shared" si="0"/>
        <v>0.05</v>
      </c>
      <c r="I8" s="4">
        <f t="shared" si="0"/>
        <v>0.05</v>
      </c>
    </row>
    <row r="9" spans="1:12" s="2" customFormat="1" x14ac:dyDescent="0.15"/>
    <row r="10" spans="1:12" s="2" customFormat="1" x14ac:dyDescent="0.15">
      <c r="B10" s="7">
        <f>SUM(B14:B113)</f>
        <v>1070</v>
      </c>
    </row>
    <row r="11" spans="1:12" s="2" customFormat="1" ht="20.25" x14ac:dyDescent="0.15">
      <c r="A11" s="17" t="s">
        <v>11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ht="16.5" x14ac:dyDescent="0.15">
      <c r="A12" s="3" t="s">
        <v>9</v>
      </c>
      <c r="B12" s="3" t="s">
        <v>18</v>
      </c>
      <c r="C12" s="3" t="s">
        <v>10</v>
      </c>
      <c r="D12" s="3" t="s">
        <v>17</v>
      </c>
      <c r="E12" s="3" t="s">
        <v>0</v>
      </c>
      <c r="F12" s="3" t="s">
        <v>1</v>
      </c>
      <c r="G12" s="3" t="s">
        <v>2</v>
      </c>
      <c r="H12" s="3" t="s">
        <v>3</v>
      </c>
      <c r="I12" s="3" t="s">
        <v>4</v>
      </c>
      <c r="J12" s="3" t="s">
        <v>5</v>
      </c>
      <c r="K12" s="3" t="s">
        <v>6</v>
      </c>
      <c r="L12" s="3" t="s">
        <v>7</v>
      </c>
    </row>
    <row r="13" spans="1:12" s="2" customFormat="1" ht="16.5" x14ac:dyDescent="0.15">
      <c r="A13" s="9">
        <v>0</v>
      </c>
      <c r="B13" s="18" t="s">
        <v>19</v>
      </c>
      <c r="C13" s="18"/>
      <c r="D13" s="18"/>
      <c r="E13" s="9">
        <v>200</v>
      </c>
      <c r="F13" s="9">
        <v>10</v>
      </c>
      <c r="G13" s="9">
        <v>4</v>
      </c>
      <c r="H13" s="9">
        <v>4</v>
      </c>
      <c r="I13" s="9">
        <v>0</v>
      </c>
      <c r="J13" s="9">
        <v>0</v>
      </c>
      <c r="K13" s="9">
        <v>0</v>
      </c>
      <c r="L13" s="9">
        <v>0</v>
      </c>
    </row>
    <row r="14" spans="1:12" ht="16.5" x14ac:dyDescent="0.15">
      <c r="A14" s="9">
        <v>1</v>
      </c>
      <c r="B14" s="9">
        <f>INT(A14/5)+1</f>
        <v>1</v>
      </c>
      <c r="C14" s="8">
        <f>B14/$B$10</f>
        <v>9.3457943925233649E-4</v>
      </c>
      <c r="D14" s="8">
        <f>SUM(C$14:C14)</f>
        <v>9.3457943925233649E-4</v>
      </c>
      <c r="E14" s="4">
        <f>INT($B$2*$D14*B$8)</f>
        <v>93</v>
      </c>
      <c r="F14" s="4">
        <f t="shared" ref="F14:L14" si="1">INT($B$2*$D14*C$8)</f>
        <v>4</v>
      </c>
      <c r="G14" s="4">
        <f t="shared" si="1"/>
        <v>2</v>
      </c>
      <c r="H14" s="4">
        <f t="shared" si="1"/>
        <v>2</v>
      </c>
      <c r="I14" s="4">
        <f t="shared" si="1"/>
        <v>2</v>
      </c>
      <c r="J14" s="4">
        <f t="shared" si="1"/>
        <v>2</v>
      </c>
      <c r="K14" s="4">
        <f t="shared" si="1"/>
        <v>2</v>
      </c>
      <c r="L14" s="4">
        <f t="shared" si="1"/>
        <v>2</v>
      </c>
    </row>
    <row r="15" spans="1:12" ht="16.5" x14ac:dyDescent="0.15">
      <c r="A15" s="9">
        <v>2</v>
      </c>
      <c r="B15" s="9">
        <f t="shared" ref="B15:B78" si="2">INT(A15/5)+1</f>
        <v>1</v>
      </c>
      <c r="C15" s="8">
        <f t="shared" ref="C15:C78" si="3">B15/$B$10</f>
        <v>9.3457943925233649E-4</v>
      </c>
      <c r="D15" s="8">
        <f>SUM(C$14:C15)</f>
        <v>1.869158878504673E-3</v>
      </c>
      <c r="E15" s="4">
        <f t="shared" ref="E15:E78" si="4">INT($B$2*$D15*B$8)</f>
        <v>186</v>
      </c>
      <c r="F15" s="4">
        <f t="shared" ref="F15:F78" si="5">INT($B$2*$D15*C$8)</f>
        <v>9</v>
      </c>
      <c r="G15" s="4">
        <f t="shared" ref="G15:G78" si="6">INT($B$2*$D15*D$8)</f>
        <v>4</v>
      </c>
      <c r="H15" s="4">
        <f t="shared" ref="H15:H78" si="7">INT($B$2*$D15*E$8)</f>
        <v>4</v>
      </c>
      <c r="I15" s="4">
        <f t="shared" ref="I15:I78" si="8">INT($B$2*$D15*F$8)</f>
        <v>4</v>
      </c>
      <c r="J15" s="4">
        <f t="shared" ref="J15:J78" si="9">INT($B$2*$D15*G$8)</f>
        <v>4</v>
      </c>
      <c r="K15" s="4">
        <f t="shared" ref="K15:K78" si="10">INT($B$2*$D15*H$8)</f>
        <v>4</v>
      </c>
      <c r="L15" s="4">
        <f t="shared" ref="L15:L78" si="11">INT($B$2*$D15*I$8)</f>
        <v>4</v>
      </c>
    </row>
    <row r="16" spans="1:12" ht="16.5" x14ac:dyDescent="0.15">
      <c r="A16" s="9">
        <v>3</v>
      </c>
      <c r="B16" s="9">
        <f t="shared" si="2"/>
        <v>1</v>
      </c>
      <c r="C16" s="8">
        <f t="shared" si="3"/>
        <v>9.3457943925233649E-4</v>
      </c>
      <c r="D16" s="8">
        <f>SUM(C$14:C16)</f>
        <v>2.8037383177570096E-3</v>
      </c>
      <c r="E16" s="4">
        <f t="shared" si="4"/>
        <v>280</v>
      </c>
      <c r="F16" s="4">
        <f t="shared" si="5"/>
        <v>14</v>
      </c>
      <c r="G16" s="4">
        <f t="shared" si="6"/>
        <v>7</v>
      </c>
      <c r="H16" s="4">
        <f t="shared" si="7"/>
        <v>7</v>
      </c>
      <c r="I16" s="4">
        <f t="shared" si="8"/>
        <v>7</v>
      </c>
      <c r="J16" s="4">
        <f t="shared" si="9"/>
        <v>7</v>
      </c>
      <c r="K16" s="4">
        <f t="shared" si="10"/>
        <v>7</v>
      </c>
      <c r="L16" s="4">
        <f t="shared" si="11"/>
        <v>7</v>
      </c>
    </row>
    <row r="17" spans="1:13" ht="16.5" x14ac:dyDescent="0.15">
      <c r="A17" s="9">
        <v>4</v>
      </c>
      <c r="B17" s="9">
        <f t="shared" si="2"/>
        <v>1</v>
      </c>
      <c r="C17" s="8">
        <f t="shared" si="3"/>
        <v>9.3457943925233649E-4</v>
      </c>
      <c r="D17" s="8">
        <f>SUM(C$14:C17)</f>
        <v>3.7383177570093459E-3</v>
      </c>
      <c r="E17" s="4">
        <f t="shared" si="4"/>
        <v>373</v>
      </c>
      <c r="F17" s="4">
        <f t="shared" si="5"/>
        <v>18</v>
      </c>
      <c r="G17" s="4">
        <f t="shared" si="6"/>
        <v>9</v>
      </c>
      <c r="H17" s="4">
        <f t="shared" si="7"/>
        <v>9</v>
      </c>
      <c r="I17" s="4">
        <f t="shared" si="8"/>
        <v>9</v>
      </c>
      <c r="J17" s="4">
        <f t="shared" si="9"/>
        <v>9</v>
      </c>
      <c r="K17" s="4">
        <f t="shared" si="10"/>
        <v>9</v>
      </c>
      <c r="L17" s="4">
        <f t="shared" si="11"/>
        <v>9</v>
      </c>
    </row>
    <row r="18" spans="1:13" ht="16.5" x14ac:dyDescent="0.15">
      <c r="A18" s="9">
        <v>5</v>
      </c>
      <c r="B18" s="9">
        <f t="shared" si="2"/>
        <v>2</v>
      </c>
      <c r="C18" s="8">
        <f t="shared" si="3"/>
        <v>1.869158878504673E-3</v>
      </c>
      <c r="D18" s="8">
        <f>SUM(C$14:C18)</f>
        <v>5.6074766355140191E-3</v>
      </c>
      <c r="E18" s="4">
        <f t="shared" si="4"/>
        <v>560</v>
      </c>
      <c r="F18" s="4">
        <f t="shared" si="5"/>
        <v>28</v>
      </c>
      <c r="G18" s="4">
        <f t="shared" si="6"/>
        <v>14</v>
      </c>
      <c r="H18" s="4">
        <f t="shared" si="7"/>
        <v>14</v>
      </c>
      <c r="I18" s="4">
        <f t="shared" si="8"/>
        <v>14</v>
      </c>
      <c r="J18" s="4">
        <f t="shared" si="9"/>
        <v>14</v>
      </c>
      <c r="K18" s="4">
        <f t="shared" si="10"/>
        <v>14</v>
      </c>
      <c r="L18" s="4">
        <f t="shared" si="11"/>
        <v>14</v>
      </c>
    </row>
    <row r="19" spans="1:13" ht="16.5" x14ac:dyDescent="0.15">
      <c r="A19" s="9">
        <v>6</v>
      </c>
      <c r="B19" s="9">
        <f t="shared" si="2"/>
        <v>2</v>
      </c>
      <c r="C19" s="8">
        <f t="shared" si="3"/>
        <v>1.869158878504673E-3</v>
      </c>
      <c r="D19" s="8">
        <f>SUM(C$14:C19)</f>
        <v>7.4766355140186919E-3</v>
      </c>
      <c r="E19" s="4">
        <f t="shared" si="4"/>
        <v>747</v>
      </c>
      <c r="F19" s="4">
        <f t="shared" si="5"/>
        <v>37</v>
      </c>
      <c r="G19" s="4">
        <f t="shared" si="6"/>
        <v>18</v>
      </c>
      <c r="H19" s="4">
        <f t="shared" si="7"/>
        <v>18</v>
      </c>
      <c r="I19" s="4">
        <f t="shared" si="8"/>
        <v>18</v>
      </c>
      <c r="J19" s="4">
        <f t="shared" si="9"/>
        <v>18</v>
      </c>
      <c r="K19" s="4">
        <f t="shared" si="10"/>
        <v>18</v>
      </c>
      <c r="L19" s="4">
        <f t="shared" si="11"/>
        <v>18</v>
      </c>
    </row>
    <row r="20" spans="1:13" ht="16.5" x14ac:dyDescent="0.15">
      <c r="A20" s="9">
        <v>7</v>
      </c>
      <c r="B20" s="9">
        <f t="shared" si="2"/>
        <v>2</v>
      </c>
      <c r="C20" s="8">
        <f t="shared" si="3"/>
        <v>1.869158878504673E-3</v>
      </c>
      <c r="D20" s="8">
        <f>SUM(C$14:C20)</f>
        <v>9.3457943925233655E-3</v>
      </c>
      <c r="E20" s="4">
        <f t="shared" si="4"/>
        <v>934</v>
      </c>
      <c r="F20" s="4">
        <f t="shared" si="5"/>
        <v>46</v>
      </c>
      <c r="G20" s="4">
        <f t="shared" si="6"/>
        <v>23</v>
      </c>
      <c r="H20" s="4">
        <f t="shared" si="7"/>
        <v>23</v>
      </c>
      <c r="I20" s="4">
        <f t="shared" si="8"/>
        <v>23</v>
      </c>
      <c r="J20" s="4">
        <f t="shared" si="9"/>
        <v>23</v>
      </c>
      <c r="K20" s="4">
        <f t="shared" si="10"/>
        <v>23</v>
      </c>
      <c r="L20" s="4">
        <f t="shared" si="11"/>
        <v>23</v>
      </c>
    </row>
    <row r="21" spans="1:13" ht="16.5" x14ac:dyDescent="0.15">
      <c r="A21" s="9">
        <v>8</v>
      </c>
      <c r="B21" s="9">
        <f t="shared" si="2"/>
        <v>2</v>
      </c>
      <c r="C21" s="8">
        <f t="shared" si="3"/>
        <v>1.869158878504673E-3</v>
      </c>
      <c r="D21" s="8">
        <f>SUM(C$14:C21)</f>
        <v>1.1214953271028038E-2</v>
      </c>
      <c r="E21" s="4">
        <f t="shared" si="4"/>
        <v>1121</v>
      </c>
      <c r="F21" s="4">
        <f t="shared" si="5"/>
        <v>56</v>
      </c>
      <c r="G21" s="4">
        <f t="shared" si="6"/>
        <v>28</v>
      </c>
      <c r="H21" s="4">
        <f t="shared" si="7"/>
        <v>28</v>
      </c>
      <c r="I21" s="4">
        <f t="shared" si="8"/>
        <v>28</v>
      </c>
      <c r="J21" s="4">
        <f t="shared" si="9"/>
        <v>28</v>
      </c>
      <c r="K21" s="4">
        <f t="shared" si="10"/>
        <v>28</v>
      </c>
      <c r="L21" s="4">
        <f t="shared" si="11"/>
        <v>28</v>
      </c>
    </row>
    <row r="22" spans="1:13" ht="16.5" x14ac:dyDescent="0.15">
      <c r="A22" s="9">
        <v>9</v>
      </c>
      <c r="B22" s="9">
        <f t="shared" si="2"/>
        <v>2</v>
      </c>
      <c r="C22" s="8">
        <f t="shared" si="3"/>
        <v>1.869158878504673E-3</v>
      </c>
      <c r="D22" s="8">
        <f>SUM(C$14:C22)</f>
        <v>1.3084112149532711E-2</v>
      </c>
      <c r="E22" s="4">
        <f t="shared" si="4"/>
        <v>1308</v>
      </c>
      <c r="F22" s="4">
        <f t="shared" si="5"/>
        <v>65</v>
      </c>
      <c r="G22" s="4">
        <f t="shared" si="6"/>
        <v>32</v>
      </c>
      <c r="H22" s="4">
        <f t="shared" si="7"/>
        <v>32</v>
      </c>
      <c r="I22" s="4">
        <f t="shared" si="8"/>
        <v>32</v>
      </c>
      <c r="J22" s="4">
        <f t="shared" si="9"/>
        <v>32</v>
      </c>
      <c r="K22" s="4">
        <f t="shared" si="10"/>
        <v>32</v>
      </c>
      <c r="L22" s="4">
        <f t="shared" si="11"/>
        <v>32</v>
      </c>
    </row>
    <row r="23" spans="1:13" ht="16.5" x14ac:dyDescent="0.15">
      <c r="A23" s="9">
        <v>10</v>
      </c>
      <c r="B23" s="9">
        <f t="shared" si="2"/>
        <v>3</v>
      </c>
      <c r="C23" s="8">
        <f t="shared" si="3"/>
        <v>2.8037383177570091E-3</v>
      </c>
      <c r="D23" s="8">
        <f>SUM(C$14:C23)</f>
        <v>1.5887850467289719E-2</v>
      </c>
      <c r="E23" s="4">
        <f t="shared" si="4"/>
        <v>1588</v>
      </c>
      <c r="F23" s="4">
        <f t="shared" si="5"/>
        <v>79</v>
      </c>
      <c r="G23" s="4">
        <f t="shared" si="6"/>
        <v>39</v>
      </c>
      <c r="H23" s="4">
        <f t="shared" si="7"/>
        <v>39</v>
      </c>
      <c r="I23" s="4">
        <f t="shared" si="8"/>
        <v>39</v>
      </c>
      <c r="J23" s="4">
        <f t="shared" si="9"/>
        <v>39</v>
      </c>
      <c r="K23" s="4">
        <f t="shared" si="10"/>
        <v>39</v>
      </c>
      <c r="L23" s="4">
        <f t="shared" si="11"/>
        <v>39</v>
      </c>
      <c r="M23" s="2"/>
    </row>
    <row r="24" spans="1:13" ht="16.5" x14ac:dyDescent="0.15">
      <c r="A24" s="9">
        <v>11</v>
      </c>
      <c r="B24" s="9">
        <f t="shared" si="2"/>
        <v>3</v>
      </c>
      <c r="C24" s="8">
        <f t="shared" si="3"/>
        <v>2.8037383177570091E-3</v>
      </c>
      <c r="D24" s="8">
        <f>SUM(C$14:C24)</f>
        <v>1.8691588785046728E-2</v>
      </c>
      <c r="E24" s="4">
        <f t="shared" si="4"/>
        <v>1869</v>
      </c>
      <c r="F24" s="4">
        <f t="shared" si="5"/>
        <v>93</v>
      </c>
      <c r="G24" s="4">
        <f t="shared" si="6"/>
        <v>46</v>
      </c>
      <c r="H24" s="4">
        <f t="shared" si="7"/>
        <v>46</v>
      </c>
      <c r="I24" s="4">
        <f t="shared" si="8"/>
        <v>46</v>
      </c>
      <c r="J24" s="4">
        <f t="shared" si="9"/>
        <v>46</v>
      </c>
      <c r="K24" s="4">
        <f t="shared" si="10"/>
        <v>46</v>
      </c>
      <c r="L24" s="4">
        <f t="shared" si="11"/>
        <v>46</v>
      </c>
      <c r="M24" s="2"/>
    </row>
    <row r="25" spans="1:13" ht="16.5" x14ac:dyDescent="0.15">
      <c r="A25" s="9">
        <v>12</v>
      </c>
      <c r="B25" s="9">
        <f t="shared" si="2"/>
        <v>3</v>
      </c>
      <c r="C25" s="8">
        <f t="shared" si="3"/>
        <v>2.8037383177570091E-3</v>
      </c>
      <c r="D25" s="8">
        <f>SUM(C$14:C25)</f>
        <v>2.1495327102803736E-2</v>
      </c>
      <c r="E25" s="4">
        <f t="shared" si="4"/>
        <v>2149</v>
      </c>
      <c r="F25" s="4">
        <f t="shared" si="5"/>
        <v>107</v>
      </c>
      <c r="G25" s="4">
        <f t="shared" si="6"/>
        <v>53</v>
      </c>
      <c r="H25" s="4">
        <f t="shared" si="7"/>
        <v>53</v>
      </c>
      <c r="I25" s="4">
        <f t="shared" si="8"/>
        <v>53</v>
      </c>
      <c r="J25" s="4">
        <f t="shared" si="9"/>
        <v>53</v>
      </c>
      <c r="K25" s="4">
        <f t="shared" si="10"/>
        <v>53</v>
      </c>
      <c r="L25" s="4">
        <f t="shared" si="11"/>
        <v>53</v>
      </c>
      <c r="M25" s="2"/>
    </row>
    <row r="26" spans="1:13" ht="16.5" x14ac:dyDescent="0.15">
      <c r="A26" s="9">
        <v>13</v>
      </c>
      <c r="B26" s="9">
        <f t="shared" si="2"/>
        <v>3</v>
      </c>
      <c r="C26" s="8">
        <f t="shared" si="3"/>
        <v>2.8037383177570091E-3</v>
      </c>
      <c r="D26" s="8">
        <f>SUM(C$14:C26)</f>
        <v>2.4299065420560744E-2</v>
      </c>
      <c r="E26" s="4">
        <f t="shared" si="4"/>
        <v>2429</v>
      </c>
      <c r="F26" s="4">
        <f t="shared" si="5"/>
        <v>121</v>
      </c>
      <c r="G26" s="4">
        <f t="shared" si="6"/>
        <v>60</v>
      </c>
      <c r="H26" s="4">
        <f t="shared" si="7"/>
        <v>60</v>
      </c>
      <c r="I26" s="4">
        <f t="shared" si="8"/>
        <v>60</v>
      </c>
      <c r="J26" s="4">
        <f t="shared" si="9"/>
        <v>60</v>
      </c>
      <c r="K26" s="4">
        <f t="shared" si="10"/>
        <v>60</v>
      </c>
      <c r="L26" s="4">
        <f t="shared" si="11"/>
        <v>60</v>
      </c>
      <c r="M26" s="2"/>
    </row>
    <row r="27" spans="1:13" ht="16.5" x14ac:dyDescent="0.15">
      <c r="A27" s="9">
        <v>14</v>
      </c>
      <c r="B27" s="9">
        <f t="shared" si="2"/>
        <v>3</v>
      </c>
      <c r="C27" s="8">
        <f t="shared" si="3"/>
        <v>2.8037383177570091E-3</v>
      </c>
      <c r="D27" s="8">
        <f>SUM(C$14:C27)</f>
        <v>2.7102803738317752E-2</v>
      </c>
      <c r="E27" s="4">
        <f t="shared" si="4"/>
        <v>2710</v>
      </c>
      <c r="F27" s="4">
        <f t="shared" si="5"/>
        <v>135</v>
      </c>
      <c r="G27" s="4">
        <f t="shared" si="6"/>
        <v>67</v>
      </c>
      <c r="H27" s="4">
        <f t="shared" si="7"/>
        <v>67</v>
      </c>
      <c r="I27" s="4">
        <f t="shared" si="8"/>
        <v>67</v>
      </c>
      <c r="J27" s="4">
        <f t="shared" si="9"/>
        <v>67</v>
      </c>
      <c r="K27" s="4">
        <f t="shared" si="10"/>
        <v>67</v>
      </c>
      <c r="L27" s="4">
        <f t="shared" si="11"/>
        <v>67</v>
      </c>
      <c r="M27" s="2"/>
    </row>
    <row r="28" spans="1:13" ht="16.5" x14ac:dyDescent="0.15">
      <c r="A28" s="9">
        <v>15</v>
      </c>
      <c r="B28" s="9">
        <f t="shared" si="2"/>
        <v>4</v>
      </c>
      <c r="C28" s="8">
        <f t="shared" si="3"/>
        <v>3.7383177570093459E-3</v>
      </c>
      <c r="D28" s="8">
        <f>SUM(C$14:C28)</f>
        <v>3.0841121495327098E-2</v>
      </c>
      <c r="E28" s="4">
        <f t="shared" si="4"/>
        <v>3084</v>
      </c>
      <c r="F28" s="4">
        <f t="shared" si="5"/>
        <v>154</v>
      </c>
      <c r="G28" s="4">
        <f t="shared" si="6"/>
        <v>77</v>
      </c>
      <c r="H28" s="4">
        <f t="shared" si="7"/>
        <v>77</v>
      </c>
      <c r="I28" s="4">
        <f t="shared" si="8"/>
        <v>77</v>
      </c>
      <c r="J28" s="4">
        <f t="shared" si="9"/>
        <v>77</v>
      </c>
      <c r="K28" s="4">
        <f t="shared" si="10"/>
        <v>77</v>
      </c>
      <c r="L28" s="4">
        <f t="shared" si="11"/>
        <v>77</v>
      </c>
      <c r="M28" s="2"/>
    </row>
    <row r="29" spans="1:13" ht="16.5" x14ac:dyDescent="0.15">
      <c r="A29" s="9">
        <v>16</v>
      </c>
      <c r="B29" s="9">
        <f t="shared" si="2"/>
        <v>4</v>
      </c>
      <c r="C29" s="8">
        <f t="shared" si="3"/>
        <v>3.7383177570093459E-3</v>
      </c>
      <c r="D29" s="8">
        <f>SUM(C$14:C29)</f>
        <v>3.4579439252336447E-2</v>
      </c>
      <c r="E29" s="4">
        <f t="shared" si="4"/>
        <v>3457</v>
      </c>
      <c r="F29" s="4">
        <f t="shared" si="5"/>
        <v>172</v>
      </c>
      <c r="G29" s="4">
        <f t="shared" si="6"/>
        <v>86</v>
      </c>
      <c r="H29" s="4">
        <f t="shared" si="7"/>
        <v>86</v>
      </c>
      <c r="I29" s="4">
        <f t="shared" si="8"/>
        <v>86</v>
      </c>
      <c r="J29" s="4">
        <f t="shared" si="9"/>
        <v>86</v>
      </c>
      <c r="K29" s="4">
        <f t="shared" si="10"/>
        <v>86</v>
      </c>
      <c r="L29" s="4">
        <f t="shared" si="11"/>
        <v>86</v>
      </c>
      <c r="M29" s="2"/>
    </row>
    <row r="30" spans="1:13" ht="16.5" x14ac:dyDescent="0.15">
      <c r="A30" s="9">
        <v>17</v>
      </c>
      <c r="B30" s="9">
        <f t="shared" si="2"/>
        <v>4</v>
      </c>
      <c r="C30" s="8">
        <f t="shared" si="3"/>
        <v>3.7383177570093459E-3</v>
      </c>
      <c r="D30" s="8">
        <f>SUM(C$14:C30)</f>
        <v>3.8317757009345796E-2</v>
      </c>
      <c r="E30" s="4">
        <f t="shared" si="4"/>
        <v>3831</v>
      </c>
      <c r="F30" s="4">
        <f t="shared" si="5"/>
        <v>191</v>
      </c>
      <c r="G30" s="4">
        <f t="shared" si="6"/>
        <v>95</v>
      </c>
      <c r="H30" s="4">
        <f t="shared" si="7"/>
        <v>95</v>
      </c>
      <c r="I30" s="4">
        <f t="shared" si="8"/>
        <v>95</v>
      </c>
      <c r="J30" s="4">
        <f t="shared" si="9"/>
        <v>95</v>
      </c>
      <c r="K30" s="4">
        <f t="shared" si="10"/>
        <v>95</v>
      </c>
      <c r="L30" s="4">
        <f t="shared" si="11"/>
        <v>95</v>
      </c>
      <c r="M30" s="2"/>
    </row>
    <row r="31" spans="1:13" ht="16.5" x14ac:dyDescent="0.15">
      <c r="A31" s="9">
        <v>18</v>
      </c>
      <c r="B31" s="9">
        <f t="shared" si="2"/>
        <v>4</v>
      </c>
      <c r="C31" s="8">
        <f t="shared" si="3"/>
        <v>3.7383177570093459E-3</v>
      </c>
      <c r="D31" s="8">
        <f>SUM(C$14:C31)</f>
        <v>4.2056074766355145E-2</v>
      </c>
      <c r="E31" s="4">
        <f t="shared" si="4"/>
        <v>4205</v>
      </c>
      <c r="F31" s="4">
        <f t="shared" si="5"/>
        <v>210</v>
      </c>
      <c r="G31" s="4">
        <f t="shared" si="6"/>
        <v>105</v>
      </c>
      <c r="H31" s="4">
        <f t="shared" si="7"/>
        <v>105</v>
      </c>
      <c r="I31" s="4">
        <f t="shared" si="8"/>
        <v>105</v>
      </c>
      <c r="J31" s="4">
        <f t="shared" si="9"/>
        <v>105</v>
      </c>
      <c r="K31" s="4">
        <f t="shared" si="10"/>
        <v>105</v>
      </c>
      <c r="L31" s="4">
        <f t="shared" si="11"/>
        <v>105</v>
      </c>
      <c r="M31" s="2"/>
    </row>
    <row r="32" spans="1:13" ht="16.5" x14ac:dyDescent="0.15">
      <c r="A32" s="9">
        <v>19</v>
      </c>
      <c r="B32" s="9">
        <f t="shared" si="2"/>
        <v>4</v>
      </c>
      <c r="C32" s="8">
        <f t="shared" si="3"/>
        <v>3.7383177570093459E-3</v>
      </c>
      <c r="D32" s="8">
        <f>SUM(C$14:C32)</f>
        <v>4.5794392523364494E-2</v>
      </c>
      <c r="E32" s="4">
        <f t="shared" si="4"/>
        <v>4579</v>
      </c>
      <c r="F32" s="4">
        <f t="shared" si="5"/>
        <v>228</v>
      </c>
      <c r="G32" s="4">
        <f t="shared" si="6"/>
        <v>114</v>
      </c>
      <c r="H32" s="4">
        <f t="shared" si="7"/>
        <v>114</v>
      </c>
      <c r="I32" s="4">
        <f t="shared" si="8"/>
        <v>114</v>
      </c>
      <c r="J32" s="4">
        <f t="shared" si="9"/>
        <v>114</v>
      </c>
      <c r="K32" s="4">
        <f t="shared" si="10"/>
        <v>114</v>
      </c>
      <c r="L32" s="4">
        <f t="shared" si="11"/>
        <v>114</v>
      </c>
      <c r="M32" s="2"/>
    </row>
    <row r="33" spans="1:13" ht="16.5" x14ac:dyDescent="0.15">
      <c r="A33" s="9">
        <v>20</v>
      </c>
      <c r="B33" s="9">
        <f t="shared" si="2"/>
        <v>5</v>
      </c>
      <c r="C33" s="8">
        <f t="shared" si="3"/>
        <v>4.6728971962616819E-3</v>
      </c>
      <c r="D33" s="8">
        <f>SUM(C$14:C33)</f>
        <v>5.0467289719626177E-2</v>
      </c>
      <c r="E33" s="4">
        <f t="shared" si="4"/>
        <v>5046</v>
      </c>
      <c r="F33" s="4">
        <f t="shared" si="5"/>
        <v>252</v>
      </c>
      <c r="G33" s="4">
        <f t="shared" si="6"/>
        <v>126</v>
      </c>
      <c r="H33" s="4">
        <f t="shared" si="7"/>
        <v>126</v>
      </c>
      <c r="I33" s="4">
        <f t="shared" si="8"/>
        <v>126</v>
      </c>
      <c r="J33" s="4">
        <f t="shared" si="9"/>
        <v>126</v>
      </c>
      <c r="K33" s="4">
        <f t="shared" si="10"/>
        <v>126</v>
      </c>
      <c r="L33" s="4">
        <f t="shared" si="11"/>
        <v>126</v>
      </c>
      <c r="M33" s="2"/>
    </row>
    <row r="34" spans="1:13" ht="16.5" x14ac:dyDescent="0.15">
      <c r="A34" s="9">
        <v>21</v>
      </c>
      <c r="B34" s="9">
        <f t="shared" si="2"/>
        <v>5</v>
      </c>
      <c r="C34" s="8">
        <f t="shared" si="3"/>
        <v>4.6728971962616819E-3</v>
      </c>
      <c r="D34" s="8">
        <f>SUM(C$14:C34)</f>
        <v>5.5140186915887859E-2</v>
      </c>
      <c r="E34" s="4">
        <f t="shared" si="4"/>
        <v>5514</v>
      </c>
      <c r="F34" s="4">
        <f t="shared" si="5"/>
        <v>275</v>
      </c>
      <c r="G34" s="4">
        <f t="shared" si="6"/>
        <v>137</v>
      </c>
      <c r="H34" s="4">
        <f t="shared" si="7"/>
        <v>137</v>
      </c>
      <c r="I34" s="4">
        <f t="shared" si="8"/>
        <v>137</v>
      </c>
      <c r="J34" s="4">
        <f t="shared" si="9"/>
        <v>137</v>
      </c>
      <c r="K34" s="4">
        <f t="shared" si="10"/>
        <v>137</v>
      </c>
      <c r="L34" s="4">
        <f t="shared" si="11"/>
        <v>137</v>
      </c>
      <c r="M34" s="2"/>
    </row>
    <row r="35" spans="1:13" ht="16.5" x14ac:dyDescent="0.15">
      <c r="A35" s="9">
        <v>22</v>
      </c>
      <c r="B35" s="9">
        <f t="shared" si="2"/>
        <v>5</v>
      </c>
      <c r="C35" s="8">
        <f t="shared" si="3"/>
        <v>4.6728971962616819E-3</v>
      </c>
      <c r="D35" s="8">
        <f>SUM(C$14:C35)</f>
        <v>5.9813084112149542E-2</v>
      </c>
      <c r="E35" s="4">
        <f t="shared" si="4"/>
        <v>5981</v>
      </c>
      <c r="F35" s="4">
        <f t="shared" si="5"/>
        <v>299</v>
      </c>
      <c r="G35" s="4">
        <f t="shared" si="6"/>
        <v>149</v>
      </c>
      <c r="H35" s="4">
        <f t="shared" si="7"/>
        <v>149</v>
      </c>
      <c r="I35" s="4">
        <f t="shared" si="8"/>
        <v>149</v>
      </c>
      <c r="J35" s="4">
        <f t="shared" si="9"/>
        <v>149</v>
      </c>
      <c r="K35" s="4">
        <f t="shared" si="10"/>
        <v>149</v>
      </c>
      <c r="L35" s="4">
        <f t="shared" si="11"/>
        <v>149</v>
      </c>
      <c r="M35" s="2"/>
    </row>
    <row r="36" spans="1:13" ht="16.5" x14ac:dyDescent="0.15">
      <c r="A36" s="9">
        <v>23</v>
      </c>
      <c r="B36" s="9">
        <f t="shared" si="2"/>
        <v>5</v>
      </c>
      <c r="C36" s="8">
        <f t="shared" si="3"/>
        <v>4.6728971962616819E-3</v>
      </c>
      <c r="D36" s="8">
        <f>SUM(C$14:C36)</f>
        <v>6.4485981308411225E-2</v>
      </c>
      <c r="E36" s="4">
        <f t="shared" si="4"/>
        <v>6448</v>
      </c>
      <c r="F36" s="4">
        <f t="shared" si="5"/>
        <v>322</v>
      </c>
      <c r="G36" s="4">
        <f t="shared" si="6"/>
        <v>161</v>
      </c>
      <c r="H36" s="4">
        <f t="shared" si="7"/>
        <v>161</v>
      </c>
      <c r="I36" s="4">
        <f t="shared" si="8"/>
        <v>161</v>
      </c>
      <c r="J36" s="4">
        <f t="shared" si="9"/>
        <v>161</v>
      </c>
      <c r="K36" s="4">
        <f t="shared" si="10"/>
        <v>161</v>
      </c>
      <c r="L36" s="4">
        <f t="shared" si="11"/>
        <v>161</v>
      </c>
      <c r="M36" s="2"/>
    </row>
    <row r="37" spans="1:13" ht="16.5" x14ac:dyDescent="0.15">
      <c r="A37" s="9">
        <v>24</v>
      </c>
      <c r="B37" s="9">
        <f t="shared" si="2"/>
        <v>5</v>
      </c>
      <c r="C37" s="8">
        <f t="shared" si="3"/>
        <v>4.6728971962616819E-3</v>
      </c>
      <c r="D37" s="8">
        <f>SUM(C$14:C37)</f>
        <v>6.9158878504672908E-2</v>
      </c>
      <c r="E37" s="4">
        <f t="shared" si="4"/>
        <v>6915</v>
      </c>
      <c r="F37" s="4">
        <f t="shared" si="5"/>
        <v>345</v>
      </c>
      <c r="G37" s="4">
        <f t="shared" si="6"/>
        <v>172</v>
      </c>
      <c r="H37" s="4">
        <f t="shared" si="7"/>
        <v>172</v>
      </c>
      <c r="I37" s="4">
        <f t="shared" si="8"/>
        <v>172</v>
      </c>
      <c r="J37" s="4">
        <f t="shared" si="9"/>
        <v>172</v>
      </c>
      <c r="K37" s="4">
        <f t="shared" si="10"/>
        <v>172</v>
      </c>
      <c r="L37" s="4">
        <f t="shared" si="11"/>
        <v>172</v>
      </c>
      <c r="M37" s="2"/>
    </row>
    <row r="38" spans="1:13" ht="16.5" x14ac:dyDescent="0.15">
      <c r="A38" s="9">
        <v>25</v>
      </c>
      <c r="B38" s="9">
        <f t="shared" si="2"/>
        <v>6</v>
      </c>
      <c r="C38" s="8">
        <f t="shared" si="3"/>
        <v>5.6074766355140183E-3</v>
      </c>
      <c r="D38" s="8">
        <f>SUM(C$14:C38)</f>
        <v>7.4766355140186924E-2</v>
      </c>
      <c r="E38" s="4">
        <f t="shared" si="4"/>
        <v>7476</v>
      </c>
      <c r="F38" s="4">
        <f t="shared" si="5"/>
        <v>373</v>
      </c>
      <c r="G38" s="4">
        <f t="shared" si="6"/>
        <v>186</v>
      </c>
      <c r="H38" s="4">
        <f t="shared" si="7"/>
        <v>186</v>
      </c>
      <c r="I38" s="4">
        <f t="shared" si="8"/>
        <v>186</v>
      </c>
      <c r="J38" s="4">
        <f t="shared" si="9"/>
        <v>186</v>
      </c>
      <c r="K38" s="4">
        <f t="shared" si="10"/>
        <v>186</v>
      </c>
      <c r="L38" s="4">
        <f t="shared" si="11"/>
        <v>186</v>
      </c>
      <c r="M38" s="2"/>
    </row>
    <row r="39" spans="1:13" ht="16.5" x14ac:dyDescent="0.15">
      <c r="A39" s="9">
        <v>26</v>
      </c>
      <c r="B39" s="9">
        <f t="shared" si="2"/>
        <v>6</v>
      </c>
      <c r="C39" s="8">
        <f t="shared" si="3"/>
        <v>5.6074766355140183E-3</v>
      </c>
      <c r="D39" s="8">
        <f>SUM(C$14:C39)</f>
        <v>8.0373831775700941E-2</v>
      </c>
      <c r="E39" s="4">
        <f t="shared" si="4"/>
        <v>8037</v>
      </c>
      <c r="F39" s="4">
        <f t="shared" si="5"/>
        <v>401</v>
      </c>
      <c r="G39" s="4">
        <f t="shared" si="6"/>
        <v>200</v>
      </c>
      <c r="H39" s="4">
        <f t="shared" si="7"/>
        <v>200</v>
      </c>
      <c r="I39" s="4">
        <f t="shared" si="8"/>
        <v>200</v>
      </c>
      <c r="J39" s="4">
        <f t="shared" si="9"/>
        <v>200</v>
      </c>
      <c r="K39" s="4">
        <f t="shared" si="10"/>
        <v>200</v>
      </c>
      <c r="L39" s="4">
        <f t="shared" si="11"/>
        <v>200</v>
      </c>
      <c r="M39" s="2"/>
    </row>
    <row r="40" spans="1:13" ht="16.5" x14ac:dyDescent="0.15">
      <c r="A40" s="9">
        <v>27</v>
      </c>
      <c r="B40" s="9">
        <f t="shared" si="2"/>
        <v>6</v>
      </c>
      <c r="C40" s="8">
        <f t="shared" si="3"/>
        <v>5.6074766355140183E-3</v>
      </c>
      <c r="D40" s="8">
        <f>SUM(C$14:C40)</f>
        <v>8.5981308411214957E-2</v>
      </c>
      <c r="E40" s="4">
        <f t="shared" si="4"/>
        <v>8598</v>
      </c>
      <c r="F40" s="4">
        <f t="shared" si="5"/>
        <v>429</v>
      </c>
      <c r="G40" s="4">
        <f t="shared" si="6"/>
        <v>214</v>
      </c>
      <c r="H40" s="4">
        <f t="shared" si="7"/>
        <v>214</v>
      </c>
      <c r="I40" s="4">
        <f t="shared" si="8"/>
        <v>214</v>
      </c>
      <c r="J40" s="4">
        <f t="shared" si="9"/>
        <v>214</v>
      </c>
      <c r="K40" s="4">
        <f t="shared" si="10"/>
        <v>214</v>
      </c>
      <c r="L40" s="4">
        <f t="shared" si="11"/>
        <v>214</v>
      </c>
      <c r="M40" s="2"/>
    </row>
    <row r="41" spans="1:13" ht="16.5" x14ac:dyDescent="0.15">
      <c r="A41" s="9">
        <v>28</v>
      </c>
      <c r="B41" s="9">
        <f t="shared" si="2"/>
        <v>6</v>
      </c>
      <c r="C41" s="8">
        <f t="shared" si="3"/>
        <v>5.6074766355140183E-3</v>
      </c>
      <c r="D41" s="8">
        <f>SUM(C$14:C41)</f>
        <v>9.1588785046728974E-2</v>
      </c>
      <c r="E41" s="4">
        <f t="shared" si="4"/>
        <v>9158</v>
      </c>
      <c r="F41" s="4">
        <f t="shared" si="5"/>
        <v>457</v>
      </c>
      <c r="G41" s="4">
        <f t="shared" si="6"/>
        <v>228</v>
      </c>
      <c r="H41" s="4">
        <f t="shared" si="7"/>
        <v>228</v>
      </c>
      <c r="I41" s="4">
        <f t="shared" si="8"/>
        <v>228</v>
      </c>
      <c r="J41" s="4">
        <f t="shared" si="9"/>
        <v>228</v>
      </c>
      <c r="K41" s="4">
        <f t="shared" si="10"/>
        <v>228</v>
      </c>
      <c r="L41" s="4">
        <f t="shared" si="11"/>
        <v>228</v>
      </c>
      <c r="M41" s="2"/>
    </row>
    <row r="42" spans="1:13" ht="16.5" x14ac:dyDescent="0.15">
      <c r="A42" s="9">
        <v>29</v>
      </c>
      <c r="B42" s="9">
        <f t="shared" si="2"/>
        <v>6</v>
      </c>
      <c r="C42" s="8">
        <f t="shared" si="3"/>
        <v>5.6074766355140183E-3</v>
      </c>
      <c r="D42" s="8">
        <f>SUM(C$14:C42)</f>
        <v>9.719626168224299E-2</v>
      </c>
      <c r="E42" s="4">
        <f t="shared" si="4"/>
        <v>9719</v>
      </c>
      <c r="F42" s="4">
        <f t="shared" si="5"/>
        <v>485</v>
      </c>
      <c r="G42" s="4">
        <f t="shared" si="6"/>
        <v>242</v>
      </c>
      <c r="H42" s="4">
        <f t="shared" si="7"/>
        <v>242</v>
      </c>
      <c r="I42" s="4">
        <f t="shared" si="8"/>
        <v>242</v>
      </c>
      <c r="J42" s="4">
        <f t="shared" si="9"/>
        <v>242</v>
      </c>
      <c r="K42" s="4">
        <f t="shared" si="10"/>
        <v>242</v>
      </c>
      <c r="L42" s="4">
        <f t="shared" si="11"/>
        <v>242</v>
      </c>
      <c r="M42" s="2"/>
    </row>
    <row r="43" spans="1:13" ht="16.5" x14ac:dyDescent="0.15">
      <c r="A43" s="9">
        <v>30</v>
      </c>
      <c r="B43" s="9">
        <f t="shared" si="2"/>
        <v>7</v>
      </c>
      <c r="C43" s="8">
        <f t="shared" si="3"/>
        <v>6.5420560747663555E-3</v>
      </c>
      <c r="D43" s="8">
        <f>SUM(C$14:C43)</f>
        <v>0.10373831775700934</v>
      </c>
      <c r="E43" s="4">
        <f t="shared" si="4"/>
        <v>10373</v>
      </c>
      <c r="F43" s="4">
        <f t="shared" si="5"/>
        <v>518</v>
      </c>
      <c r="G43" s="4">
        <f t="shared" si="6"/>
        <v>259</v>
      </c>
      <c r="H43" s="4">
        <f t="shared" si="7"/>
        <v>259</v>
      </c>
      <c r="I43" s="4">
        <f t="shared" si="8"/>
        <v>259</v>
      </c>
      <c r="J43" s="4">
        <f t="shared" si="9"/>
        <v>259</v>
      </c>
      <c r="K43" s="4">
        <f t="shared" si="10"/>
        <v>259</v>
      </c>
      <c r="L43" s="4">
        <f t="shared" si="11"/>
        <v>259</v>
      </c>
      <c r="M43" s="2"/>
    </row>
    <row r="44" spans="1:13" ht="16.5" x14ac:dyDescent="0.15">
      <c r="A44" s="9">
        <v>31</v>
      </c>
      <c r="B44" s="9">
        <f t="shared" si="2"/>
        <v>7</v>
      </c>
      <c r="C44" s="8">
        <f t="shared" si="3"/>
        <v>6.5420560747663555E-3</v>
      </c>
      <c r="D44" s="8">
        <f>SUM(C$14:C44)</f>
        <v>0.11028037383177569</v>
      </c>
      <c r="E44" s="4">
        <f t="shared" si="4"/>
        <v>11028</v>
      </c>
      <c r="F44" s="4">
        <f t="shared" si="5"/>
        <v>551</v>
      </c>
      <c r="G44" s="4">
        <f t="shared" si="6"/>
        <v>275</v>
      </c>
      <c r="H44" s="4">
        <f t="shared" si="7"/>
        <v>275</v>
      </c>
      <c r="I44" s="4">
        <f t="shared" si="8"/>
        <v>275</v>
      </c>
      <c r="J44" s="4">
        <f t="shared" si="9"/>
        <v>275</v>
      </c>
      <c r="K44" s="4">
        <f t="shared" si="10"/>
        <v>275</v>
      </c>
      <c r="L44" s="4">
        <f t="shared" si="11"/>
        <v>275</v>
      </c>
      <c r="M44" s="2"/>
    </row>
    <row r="45" spans="1:13" ht="16.5" x14ac:dyDescent="0.15">
      <c r="A45" s="9">
        <v>32</v>
      </c>
      <c r="B45" s="9">
        <f t="shared" si="2"/>
        <v>7</v>
      </c>
      <c r="C45" s="8">
        <f t="shared" si="3"/>
        <v>6.5420560747663555E-3</v>
      </c>
      <c r="D45" s="8">
        <f>SUM(C$14:C45)</f>
        <v>0.11682242990654204</v>
      </c>
      <c r="E45" s="4">
        <f t="shared" si="4"/>
        <v>11682</v>
      </c>
      <c r="F45" s="4">
        <f t="shared" si="5"/>
        <v>584</v>
      </c>
      <c r="G45" s="4">
        <f t="shared" si="6"/>
        <v>292</v>
      </c>
      <c r="H45" s="4">
        <f t="shared" si="7"/>
        <v>292</v>
      </c>
      <c r="I45" s="4">
        <f t="shared" si="8"/>
        <v>292</v>
      </c>
      <c r="J45" s="4">
        <f t="shared" si="9"/>
        <v>292</v>
      </c>
      <c r="K45" s="4">
        <f t="shared" si="10"/>
        <v>292</v>
      </c>
      <c r="L45" s="4">
        <f t="shared" si="11"/>
        <v>292</v>
      </c>
      <c r="M45" s="2"/>
    </row>
    <row r="46" spans="1:13" ht="16.5" x14ac:dyDescent="0.15">
      <c r="A46" s="9">
        <v>33</v>
      </c>
      <c r="B46" s="9">
        <f t="shared" si="2"/>
        <v>7</v>
      </c>
      <c r="C46" s="8">
        <f t="shared" si="3"/>
        <v>6.5420560747663555E-3</v>
      </c>
      <c r="D46" s="8">
        <f>SUM(C$14:C46)</f>
        <v>0.12336448598130839</v>
      </c>
      <c r="E46" s="4">
        <f t="shared" si="4"/>
        <v>12336</v>
      </c>
      <c r="F46" s="4">
        <f t="shared" si="5"/>
        <v>616</v>
      </c>
      <c r="G46" s="4">
        <f t="shared" si="6"/>
        <v>308</v>
      </c>
      <c r="H46" s="4">
        <f t="shared" si="7"/>
        <v>308</v>
      </c>
      <c r="I46" s="4">
        <f t="shared" si="8"/>
        <v>308</v>
      </c>
      <c r="J46" s="4">
        <f t="shared" si="9"/>
        <v>308</v>
      </c>
      <c r="K46" s="4">
        <f t="shared" si="10"/>
        <v>308</v>
      </c>
      <c r="L46" s="4">
        <f t="shared" si="11"/>
        <v>308</v>
      </c>
      <c r="M46" s="2"/>
    </row>
    <row r="47" spans="1:13" ht="16.5" x14ac:dyDescent="0.15">
      <c r="A47" s="9">
        <v>34</v>
      </c>
      <c r="B47" s="9">
        <f t="shared" si="2"/>
        <v>7</v>
      </c>
      <c r="C47" s="8">
        <f t="shared" si="3"/>
        <v>6.5420560747663555E-3</v>
      </c>
      <c r="D47" s="8">
        <f>SUM(C$14:C47)</f>
        <v>0.12990654205607474</v>
      </c>
      <c r="E47" s="4">
        <f t="shared" si="4"/>
        <v>12990</v>
      </c>
      <c r="F47" s="4">
        <f t="shared" si="5"/>
        <v>649</v>
      </c>
      <c r="G47" s="4">
        <f t="shared" si="6"/>
        <v>324</v>
      </c>
      <c r="H47" s="4">
        <f t="shared" si="7"/>
        <v>324</v>
      </c>
      <c r="I47" s="4">
        <f t="shared" si="8"/>
        <v>324</v>
      </c>
      <c r="J47" s="4">
        <f t="shared" si="9"/>
        <v>324</v>
      </c>
      <c r="K47" s="4">
        <f t="shared" si="10"/>
        <v>324</v>
      </c>
      <c r="L47" s="4">
        <f t="shared" si="11"/>
        <v>324</v>
      </c>
      <c r="M47" s="2"/>
    </row>
    <row r="48" spans="1:13" ht="16.5" x14ac:dyDescent="0.15">
      <c r="A48" s="9">
        <v>35</v>
      </c>
      <c r="B48" s="9">
        <f t="shared" si="2"/>
        <v>8</v>
      </c>
      <c r="C48" s="8">
        <f t="shared" si="3"/>
        <v>7.4766355140186919E-3</v>
      </c>
      <c r="D48" s="8">
        <f>SUM(C$14:C48)</f>
        <v>0.13738317757009344</v>
      </c>
      <c r="E48" s="4">
        <f t="shared" si="4"/>
        <v>13738</v>
      </c>
      <c r="F48" s="4">
        <f t="shared" si="5"/>
        <v>686</v>
      </c>
      <c r="G48" s="4">
        <f t="shared" si="6"/>
        <v>343</v>
      </c>
      <c r="H48" s="4">
        <f t="shared" si="7"/>
        <v>343</v>
      </c>
      <c r="I48" s="4">
        <f t="shared" si="8"/>
        <v>343</v>
      </c>
      <c r="J48" s="4">
        <f t="shared" si="9"/>
        <v>343</v>
      </c>
      <c r="K48" s="4">
        <f t="shared" si="10"/>
        <v>343</v>
      </c>
      <c r="L48" s="4">
        <f t="shared" si="11"/>
        <v>343</v>
      </c>
      <c r="M48" s="2"/>
    </row>
    <row r="49" spans="1:13" ht="16.5" x14ac:dyDescent="0.15">
      <c r="A49" s="9">
        <v>36</v>
      </c>
      <c r="B49" s="9">
        <f t="shared" si="2"/>
        <v>8</v>
      </c>
      <c r="C49" s="8">
        <f t="shared" si="3"/>
        <v>7.4766355140186919E-3</v>
      </c>
      <c r="D49" s="8">
        <f>SUM(C$14:C49)</f>
        <v>0.14485981308411214</v>
      </c>
      <c r="E49" s="4">
        <f t="shared" si="4"/>
        <v>14485</v>
      </c>
      <c r="F49" s="4">
        <f t="shared" si="5"/>
        <v>724</v>
      </c>
      <c r="G49" s="4">
        <f t="shared" si="6"/>
        <v>362</v>
      </c>
      <c r="H49" s="4">
        <f t="shared" si="7"/>
        <v>362</v>
      </c>
      <c r="I49" s="4">
        <f t="shared" si="8"/>
        <v>362</v>
      </c>
      <c r="J49" s="4">
        <f t="shared" si="9"/>
        <v>362</v>
      </c>
      <c r="K49" s="4">
        <f t="shared" si="10"/>
        <v>362</v>
      </c>
      <c r="L49" s="4">
        <f t="shared" si="11"/>
        <v>362</v>
      </c>
      <c r="M49" s="2"/>
    </row>
    <row r="50" spans="1:13" ht="16.5" x14ac:dyDescent="0.15">
      <c r="A50" s="9">
        <v>37</v>
      </c>
      <c r="B50" s="9">
        <f t="shared" si="2"/>
        <v>8</v>
      </c>
      <c r="C50" s="8">
        <f t="shared" si="3"/>
        <v>7.4766355140186919E-3</v>
      </c>
      <c r="D50" s="8">
        <f>SUM(C$14:C50)</f>
        <v>0.15233644859813084</v>
      </c>
      <c r="E50" s="4">
        <f t="shared" si="4"/>
        <v>15233</v>
      </c>
      <c r="F50" s="4">
        <f t="shared" si="5"/>
        <v>761</v>
      </c>
      <c r="G50" s="4">
        <f t="shared" si="6"/>
        <v>380</v>
      </c>
      <c r="H50" s="4">
        <f t="shared" si="7"/>
        <v>380</v>
      </c>
      <c r="I50" s="4">
        <f t="shared" si="8"/>
        <v>380</v>
      </c>
      <c r="J50" s="4">
        <f t="shared" si="9"/>
        <v>380</v>
      </c>
      <c r="K50" s="4">
        <f t="shared" si="10"/>
        <v>380</v>
      </c>
      <c r="L50" s="4">
        <f t="shared" si="11"/>
        <v>380</v>
      </c>
      <c r="M50" s="2"/>
    </row>
    <row r="51" spans="1:13" ht="16.5" x14ac:dyDescent="0.15">
      <c r="A51" s="9">
        <v>38</v>
      </c>
      <c r="B51" s="9">
        <f t="shared" si="2"/>
        <v>8</v>
      </c>
      <c r="C51" s="8">
        <f t="shared" si="3"/>
        <v>7.4766355140186919E-3</v>
      </c>
      <c r="D51" s="8">
        <f>SUM(C$14:C51)</f>
        <v>0.15981308411214953</v>
      </c>
      <c r="E51" s="4">
        <f t="shared" si="4"/>
        <v>15981</v>
      </c>
      <c r="F51" s="4">
        <f t="shared" si="5"/>
        <v>799</v>
      </c>
      <c r="G51" s="4">
        <f t="shared" si="6"/>
        <v>399</v>
      </c>
      <c r="H51" s="4">
        <f t="shared" si="7"/>
        <v>399</v>
      </c>
      <c r="I51" s="4">
        <f t="shared" si="8"/>
        <v>399</v>
      </c>
      <c r="J51" s="4">
        <f t="shared" si="9"/>
        <v>399</v>
      </c>
      <c r="K51" s="4">
        <f t="shared" si="10"/>
        <v>399</v>
      </c>
      <c r="L51" s="4">
        <f t="shared" si="11"/>
        <v>399</v>
      </c>
      <c r="M51" s="2"/>
    </row>
    <row r="52" spans="1:13" ht="16.5" x14ac:dyDescent="0.15">
      <c r="A52" s="9">
        <v>39</v>
      </c>
      <c r="B52" s="9">
        <f t="shared" si="2"/>
        <v>8</v>
      </c>
      <c r="C52" s="8">
        <f t="shared" si="3"/>
        <v>7.4766355140186919E-3</v>
      </c>
      <c r="D52" s="8">
        <f>SUM(C$14:C52)</f>
        <v>0.16728971962616823</v>
      </c>
      <c r="E52" s="4">
        <f t="shared" si="4"/>
        <v>16728</v>
      </c>
      <c r="F52" s="4">
        <f t="shared" si="5"/>
        <v>836</v>
      </c>
      <c r="G52" s="4">
        <f t="shared" si="6"/>
        <v>418</v>
      </c>
      <c r="H52" s="4">
        <f t="shared" si="7"/>
        <v>418</v>
      </c>
      <c r="I52" s="4">
        <f t="shared" si="8"/>
        <v>418</v>
      </c>
      <c r="J52" s="4">
        <f t="shared" si="9"/>
        <v>418</v>
      </c>
      <c r="K52" s="4">
        <f t="shared" si="10"/>
        <v>418</v>
      </c>
      <c r="L52" s="4">
        <f t="shared" si="11"/>
        <v>418</v>
      </c>
      <c r="M52" s="2"/>
    </row>
    <row r="53" spans="1:13" ht="16.5" x14ac:dyDescent="0.15">
      <c r="A53" s="9">
        <v>40</v>
      </c>
      <c r="B53" s="9">
        <f t="shared" si="2"/>
        <v>9</v>
      </c>
      <c r="C53" s="8">
        <f t="shared" si="3"/>
        <v>8.4112149532710283E-3</v>
      </c>
      <c r="D53" s="8">
        <f>SUM(C$14:C53)</f>
        <v>0.17570093457943925</v>
      </c>
      <c r="E53" s="4">
        <f t="shared" si="4"/>
        <v>17570</v>
      </c>
      <c r="F53" s="4">
        <f t="shared" si="5"/>
        <v>878</v>
      </c>
      <c r="G53" s="4">
        <f t="shared" si="6"/>
        <v>439</v>
      </c>
      <c r="H53" s="4">
        <f t="shared" si="7"/>
        <v>439</v>
      </c>
      <c r="I53" s="4">
        <f t="shared" si="8"/>
        <v>439</v>
      </c>
      <c r="J53" s="4">
        <f t="shared" si="9"/>
        <v>439</v>
      </c>
      <c r="K53" s="4">
        <f t="shared" si="10"/>
        <v>439</v>
      </c>
      <c r="L53" s="4">
        <f t="shared" si="11"/>
        <v>439</v>
      </c>
      <c r="M53" s="2"/>
    </row>
    <row r="54" spans="1:13" ht="16.5" x14ac:dyDescent="0.15">
      <c r="A54" s="9">
        <v>41</v>
      </c>
      <c r="B54" s="9">
        <f t="shared" si="2"/>
        <v>9</v>
      </c>
      <c r="C54" s="8">
        <f t="shared" si="3"/>
        <v>8.4112149532710283E-3</v>
      </c>
      <c r="D54" s="8">
        <f>SUM(C$14:C54)</f>
        <v>0.18411214953271027</v>
      </c>
      <c r="E54" s="4">
        <f t="shared" si="4"/>
        <v>18411</v>
      </c>
      <c r="F54" s="4">
        <f t="shared" si="5"/>
        <v>920</v>
      </c>
      <c r="G54" s="4">
        <f t="shared" si="6"/>
        <v>460</v>
      </c>
      <c r="H54" s="4">
        <f t="shared" si="7"/>
        <v>460</v>
      </c>
      <c r="I54" s="4">
        <f t="shared" si="8"/>
        <v>460</v>
      </c>
      <c r="J54" s="4">
        <f t="shared" si="9"/>
        <v>460</v>
      </c>
      <c r="K54" s="4">
        <f t="shared" si="10"/>
        <v>460</v>
      </c>
      <c r="L54" s="4">
        <f t="shared" si="11"/>
        <v>460</v>
      </c>
      <c r="M54" s="2"/>
    </row>
    <row r="55" spans="1:13" ht="16.5" x14ac:dyDescent="0.15">
      <c r="A55" s="9">
        <v>42</v>
      </c>
      <c r="B55" s="9">
        <f t="shared" si="2"/>
        <v>9</v>
      </c>
      <c r="C55" s="8">
        <f t="shared" si="3"/>
        <v>8.4112149532710283E-3</v>
      </c>
      <c r="D55" s="8">
        <f>SUM(C$14:C55)</f>
        <v>0.19252336448598129</v>
      </c>
      <c r="E55" s="4">
        <f t="shared" si="4"/>
        <v>19252</v>
      </c>
      <c r="F55" s="4">
        <f t="shared" si="5"/>
        <v>962</v>
      </c>
      <c r="G55" s="4">
        <f t="shared" si="6"/>
        <v>481</v>
      </c>
      <c r="H55" s="4">
        <f t="shared" si="7"/>
        <v>481</v>
      </c>
      <c r="I55" s="4">
        <f t="shared" si="8"/>
        <v>481</v>
      </c>
      <c r="J55" s="4">
        <f t="shared" si="9"/>
        <v>481</v>
      </c>
      <c r="K55" s="4">
        <f t="shared" si="10"/>
        <v>481</v>
      </c>
      <c r="L55" s="4">
        <f t="shared" si="11"/>
        <v>481</v>
      </c>
      <c r="M55" s="2"/>
    </row>
    <row r="56" spans="1:13" ht="16.5" x14ac:dyDescent="0.15">
      <c r="A56" s="9">
        <v>43</v>
      </c>
      <c r="B56" s="9">
        <f t="shared" si="2"/>
        <v>9</v>
      </c>
      <c r="C56" s="8">
        <f t="shared" si="3"/>
        <v>8.4112149532710283E-3</v>
      </c>
      <c r="D56" s="8">
        <f>SUM(C$14:C56)</f>
        <v>0.2009345794392523</v>
      </c>
      <c r="E56" s="4">
        <f t="shared" si="4"/>
        <v>20093</v>
      </c>
      <c r="F56" s="4">
        <f t="shared" si="5"/>
        <v>1004</v>
      </c>
      <c r="G56" s="4">
        <f t="shared" si="6"/>
        <v>502</v>
      </c>
      <c r="H56" s="4">
        <f t="shared" si="7"/>
        <v>502</v>
      </c>
      <c r="I56" s="4">
        <f t="shared" si="8"/>
        <v>502</v>
      </c>
      <c r="J56" s="4">
        <f t="shared" si="9"/>
        <v>502</v>
      </c>
      <c r="K56" s="4">
        <f t="shared" si="10"/>
        <v>502</v>
      </c>
      <c r="L56" s="4">
        <f t="shared" si="11"/>
        <v>502</v>
      </c>
      <c r="M56" s="2"/>
    </row>
    <row r="57" spans="1:13" ht="16.5" x14ac:dyDescent="0.15">
      <c r="A57" s="9">
        <v>44</v>
      </c>
      <c r="B57" s="9">
        <f t="shared" si="2"/>
        <v>9</v>
      </c>
      <c r="C57" s="8">
        <f t="shared" si="3"/>
        <v>8.4112149532710283E-3</v>
      </c>
      <c r="D57" s="8">
        <f>SUM(C$14:C57)</f>
        <v>0.20934579439252332</v>
      </c>
      <c r="E57" s="4">
        <f t="shared" si="4"/>
        <v>20934</v>
      </c>
      <c r="F57" s="4">
        <f t="shared" si="5"/>
        <v>1046</v>
      </c>
      <c r="G57" s="4">
        <f t="shared" si="6"/>
        <v>523</v>
      </c>
      <c r="H57" s="4">
        <f t="shared" si="7"/>
        <v>523</v>
      </c>
      <c r="I57" s="4">
        <f t="shared" si="8"/>
        <v>523</v>
      </c>
      <c r="J57" s="4">
        <f t="shared" si="9"/>
        <v>523</v>
      </c>
      <c r="K57" s="4">
        <f t="shared" si="10"/>
        <v>523</v>
      </c>
      <c r="L57" s="4">
        <f t="shared" si="11"/>
        <v>523</v>
      </c>
      <c r="M57" s="2"/>
    </row>
    <row r="58" spans="1:13" ht="16.5" x14ac:dyDescent="0.15">
      <c r="A58" s="9">
        <v>45</v>
      </c>
      <c r="B58" s="9">
        <f t="shared" si="2"/>
        <v>10</v>
      </c>
      <c r="C58" s="8">
        <f t="shared" si="3"/>
        <v>9.3457943925233638E-3</v>
      </c>
      <c r="D58" s="8">
        <f>SUM(C$14:C58)</f>
        <v>0.21869158878504669</v>
      </c>
      <c r="E58" s="4">
        <f t="shared" si="4"/>
        <v>21869</v>
      </c>
      <c r="F58" s="4">
        <f t="shared" si="5"/>
        <v>1093</v>
      </c>
      <c r="G58" s="4">
        <f t="shared" si="6"/>
        <v>546</v>
      </c>
      <c r="H58" s="4">
        <f t="shared" si="7"/>
        <v>546</v>
      </c>
      <c r="I58" s="4">
        <f t="shared" si="8"/>
        <v>546</v>
      </c>
      <c r="J58" s="4">
        <f t="shared" si="9"/>
        <v>546</v>
      </c>
      <c r="K58" s="4">
        <f t="shared" si="10"/>
        <v>546</v>
      </c>
      <c r="L58" s="4">
        <f t="shared" si="11"/>
        <v>546</v>
      </c>
      <c r="M58" s="2"/>
    </row>
    <row r="59" spans="1:13" ht="16.5" x14ac:dyDescent="0.15">
      <c r="A59" s="9">
        <v>46</v>
      </c>
      <c r="B59" s="9">
        <f t="shared" si="2"/>
        <v>10</v>
      </c>
      <c r="C59" s="8">
        <f t="shared" si="3"/>
        <v>9.3457943925233638E-3</v>
      </c>
      <c r="D59" s="8">
        <f>SUM(C$14:C59)</f>
        <v>0.22803738317757005</v>
      </c>
      <c r="E59" s="4">
        <f t="shared" si="4"/>
        <v>22803</v>
      </c>
      <c r="F59" s="4">
        <f t="shared" si="5"/>
        <v>1140</v>
      </c>
      <c r="G59" s="4">
        <f t="shared" si="6"/>
        <v>570</v>
      </c>
      <c r="H59" s="4">
        <f t="shared" si="7"/>
        <v>570</v>
      </c>
      <c r="I59" s="4">
        <f t="shared" si="8"/>
        <v>570</v>
      </c>
      <c r="J59" s="4">
        <f t="shared" si="9"/>
        <v>570</v>
      </c>
      <c r="K59" s="4">
        <f t="shared" si="10"/>
        <v>570</v>
      </c>
      <c r="L59" s="4">
        <f t="shared" si="11"/>
        <v>570</v>
      </c>
      <c r="M59" s="2"/>
    </row>
    <row r="60" spans="1:13" ht="16.5" x14ac:dyDescent="0.15">
      <c r="A60" s="9">
        <v>47</v>
      </c>
      <c r="B60" s="9">
        <f t="shared" si="2"/>
        <v>10</v>
      </c>
      <c r="C60" s="8">
        <f t="shared" si="3"/>
        <v>9.3457943925233638E-3</v>
      </c>
      <c r="D60" s="8">
        <f>SUM(C$14:C60)</f>
        <v>0.23738317757009342</v>
      </c>
      <c r="E60" s="4">
        <f t="shared" si="4"/>
        <v>23738</v>
      </c>
      <c r="F60" s="4">
        <f t="shared" si="5"/>
        <v>1186</v>
      </c>
      <c r="G60" s="4">
        <f t="shared" si="6"/>
        <v>593</v>
      </c>
      <c r="H60" s="4">
        <f t="shared" si="7"/>
        <v>593</v>
      </c>
      <c r="I60" s="4">
        <f t="shared" si="8"/>
        <v>593</v>
      </c>
      <c r="J60" s="4">
        <f t="shared" si="9"/>
        <v>593</v>
      </c>
      <c r="K60" s="4">
        <f t="shared" si="10"/>
        <v>593</v>
      </c>
      <c r="L60" s="4">
        <f t="shared" si="11"/>
        <v>593</v>
      </c>
      <c r="M60" s="2"/>
    </row>
    <row r="61" spans="1:13" ht="16.5" x14ac:dyDescent="0.15">
      <c r="A61" s="9">
        <v>48</v>
      </c>
      <c r="B61" s="9">
        <f t="shared" si="2"/>
        <v>10</v>
      </c>
      <c r="C61" s="8">
        <f t="shared" si="3"/>
        <v>9.3457943925233638E-3</v>
      </c>
      <c r="D61" s="8">
        <f>SUM(C$14:C61)</f>
        <v>0.24672897196261678</v>
      </c>
      <c r="E61" s="4">
        <f t="shared" si="4"/>
        <v>24672</v>
      </c>
      <c r="F61" s="4">
        <f t="shared" si="5"/>
        <v>1233</v>
      </c>
      <c r="G61" s="4">
        <f t="shared" si="6"/>
        <v>616</v>
      </c>
      <c r="H61" s="4">
        <f t="shared" si="7"/>
        <v>616</v>
      </c>
      <c r="I61" s="4">
        <f t="shared" si="8"/>
        <v>616</v>
      </c>
      <c r="J61" s="4">
        <f t="shared" si="9"/>
        <v>616</v>
      </c>
      <c r="K61" s="4">
        <f t="shared" si="10"/>
        <v>616</v>
      </c>
      <c r="L61" s="4">
        <f t="shared" si="11"/>
        <v>616</v>
      </c>
      <c r="M61" s="2"/>
    </row>
    <row r="62" spans="1:13" ht="16.5" x14ac:dyDescent="0.15">
      <c r="A62" s="9">
        <v>49</v>
      </c>
      <c r="B62" s="9">
        <f t="shared" si="2"/>
        <v>10</v>
      </c>
      <c r="C62" s="8">
        <f t="shared" si="3"/>
        <v>9.3457943925233638E-3</v>
      </c>
      <c r="D62" s="8">
        <f>SUM(C$14:C62)</f>
        <v>0.25607476635514015</v>
      </c>
      <c r="E62" s="4">
        <f t="shared" si="4"/>
        <v>25607</v>
      </c>
      <c r="F62" s="4">
        <f t="shared" si="5"/>
        <v>1280</v>
      </c>
      <c r="G62" s="4">
        <f t="shared" si="6"/>
        <v>640</v>
      </c>
      <c r="H62" s="4">
        <f t="shared" si="7"/>
        <v>640</v>
      </c>
      <c r="I62" s="4">
        <f t="shared" si="8"/>
        <v>640</v>
      </c>
      <c r="J62" s="4">
        <f t="shared" si="9"/>
        <v>640</v>
      </c>
      <c r="K62" s="4">
        <f t="shared" si="10"/>
        <v>640</v>
      </c>
      <c r="L62" s="4">
        <f t="shared" si="11"/>
        <v>640</v>
      </c>
      <c r="M62" s="2"/>
    </row>
    <row r="63" spans="1:13" ht="16.5" x14ac:dyDescent="0.15">
      <c r="A63" s="9">
        <v>50</v>
      </c>
      <c r="B63" s="9">
        <f t="shared" si="2"/>
        <v>11</v>
      </c>
      <c r="C63" s="8">
        <f t="shared" si="3"/>
        <v>1.0280373831775701E-2</v>
      </c>
      <c r="D63" s="8">
        <f>SUM(C$14:C63)</f>
        <v>0.26635514018691586</v>
      </c>
      <c r="E63" s="4">
        <f t="shared" si="4"/>
        <v>26635</v>
      </c>
      <c r="F63" s="4">
        <f t="shared" si="5"/>
        <v>1331</v>
      </c>
      <c r="G63" s="4">
        <f t="shared" si="6"/>
        <v>665</v>
      </c>
      <c r="H63" s="4">
        <f t="shared" si="7"/>
        <v>665</v>
      </c>
      <c r="I63" s="4">
        <f t="shared" si="8"/>
        <v>665</v>
      </c>
      <c r="J63" s="4">
        <f t="shared" si="9"/>
        <v>665</v>
      </c>
      <c r="K63" s="4">
        <f t="shared" si="10"/>
        <v>665</v>
      </c>
      <c r="L63" s="4">
        <f t="shared" si="11"/>
        <v>665</v>
      </c>
      <c r="M63" s="2"/>
    </row>
    <row r="64" spans="1:13" ht="16.5" x14ac:dyDescent="0.15">
      <c r="A64" s="9">
        <v>51</v>
      </c>
      <c r="B64" s="9">
        <f t="shared" si="2"/>
        <v>11</v>
      </c>
      <c r="C64" s="8">
        <f t="shared" si="3"/>
        <v>1.0280373831775701E-2</v>
      </c>
      <c r="D64" s="8">
        <f>SUM(C$14:C64)</f>
        <v>0.27663551401869158</v>
      </c>
      <c r="E64" s="4">
        <f t="shared" si="4"/>
        <v>27663</v>
      </c>
      <c r="F64" s="4">
        <f t="shared" si="5"/>
        <v>1383</v>
      </c>
      <c r="G64" s="4">
        <f t="shared" si="6"/>
        <v>691</v>
      </c>
      <c r="H64" s="4">
        <f t="shared" si="7"/>
        <v>691</v>
      </c>
      <c r="I64" s="4">
        <f t="shared" si="8"/>
        <v>691</v>
      </c>
      <c r="J64" s="4">
        <f t="shared" si="9"/>
        <v>691</v>
      </c>
      <c r="K64" s="4">
        <f t="shared" si="10"/>
        <v>691</v>
      </c>
      <c r="L64" s="4">
        <f t="shared" si="11"/>
        <v>691</v>
      </c>
      <c r="M64" s="2"/>
    </row>
    <row r="65" spans="1:13" ht="16.5" x14ac:dyDescent="0.15">
      <c r="A65" s="9">
        <v>52</v>
      </c>
      <c r="B65" s="9">
        <f t="shared" si="2"/>
        <v>11</v>
      </c>
      <c r="C65" s="8">
        <f t="shared" si="3"/>
        <v>1.0280373831775701E-2</v>
      </c>
      <c r="D65" s="8">
        <f>SUM(C$14:C65)</f>
        <v>0.28691588785046729</v>
      </c>
      <c r="E65" s="4">
        <f t="shared" si="4"/>
        <v>28691</v>
      </c>
      <c r="F65" s="4">
        <f t="shared" si="5"/>
        <v>1434</v>
      </c>
      <c r="G65" s="4">
        <f t="shared" si="6"/>
        <v>717</v>
      </c>
      <c r="H65" s="4">
        <f t="shared" si="7"/>
        <v>717</v>
      </c>
      <c r="I65" s="4">
        <f t="shared" si="8"/>
        <v>717</v>
      </c>
      <c r="J65" s="4">
        <f t="shared" si="9"/>
        <v>717</v>
      </c>
      <c r="K65" s="4">
        <f t="shared" si="10"/>
        <v>717</v>
      </c>
      <c r="L65" s="4">
        <f t="shared" si="11"/>
        <v>717</v>
      </c>
      <c r="M65" s="2"/>
    </row>
    <row r="66" spans="1:13" ht="16.5" x14ac:dyDescent="0.15">
      <c r="A66" s="9">
        <v>53</v>
      </c>
      <c r="B66" s="9">
        <f t="shared" si="2"/>
        <v>11</v>
      </c>
      <c r="C66" s="8">
        <f t="shared" si="3"/>
        <v>1.0280373831775701E-2</v>
      </c>
      <c r="D66" s="8">
        <f>SUM(C$14:C66)</f>
        <v>0.297196261682243</v>
      </c>
      <c r="E66" s="4">
        <f t="shared" si="4"/>
        <v>29719</v>
      </c>
      <c r="F66" s="4">
        <f t="shared" si="5"/>
        <v>1485</v>
      </c>
      <c r="G66" s="4">
        <f t="shared" si="6"/>
        <v>742</v>
      </c>
      <c r="H66" s="4">
        <f t="shared" si="7"/>
        <v>742</v>
      </c>
      <c r="I66" s="4">
        <f t="shared" si="8"/>
        <v>742</v>
      </c>
      <c r="J66" s="4">
        <f t="shared" si="9"/>
        <v>742</v>
      </c>
      <c r="K66" s="4">
        <f t="shared" si="10"/>
        <v>742</v>
      </c>
      <c r="L66" s="4">
        <f t="shared" si="11"/>
        <v>742</v>
      </c>
      <c r="M66" s="2"/>
    </row>
    <row r="67" spans="1:13" ht="16.5" x14ac:dyDescent="0.15">
      <c r="A67" s="9">
        <v>54</v>
      </c>
      <c r="B67" s="9">
        <f t="shared" si="2"/>
        <v>11</v>
      </c>
      <c r="C67" s="8">
        <f t="shared" si="3"/>
        <v>1.0280373831775701E-2</v>
      </c>
      <c r="D67" s="8">
        <f>SUM(C$14:C67)</f>
        <v>0.30747663551401871</v>
      </c>
      <c r="E67" s="4">
        <f t="shared" si="4"/>
        <v>30747</v>
      </c>
      <c r="F67" s="4">
        <f t="shared" si="5"/>
        <v>1537</v>
      </c>
      <c r="G67" s="4">
        <f t="shared" si="6"/>
        <v>768</v>
      </c>
      <c r="H67" s="4">
        <f t="shared" si="7"/>
        <v>768</v>
      </c>
      <c r="I67" s="4">
        <f t="shared" si="8"/>
        <v>768</v>
      </c>
      <c r="J67" s="4">
        <f t="shared" si="9"/>
        <v>768</v>
      </c>
      <c r="K67" s="4">
        <f t="shared" si="10"/>
        <v>768</v>
      </c>
      <c r="L67" s="4">
        <f t="shared" si="11"/>
        <v>768</v>
      </c>
      <c r="M67" s="2"/>
    </row>
    <row r="68" spans="1:13" ht="16.5" x14ac:dyDescent="0.15">
      <c r="A68" s="9">
        <v>55</v>
      </c>
      <c r="B68" s="9">
        <f t="shared" si="2"/>
        <v>12</v>
      </c>
      <c r="C68" s="8">
        <f t="shared" si="3"/>
        <v>1.1214953271028037E-2</v>
      </c>
      <c r="D68" s="8">
        <f>SUM(C$14:C68)</f>
        <v>0.31869158878504678</v>
      </c>
      <c r="E68" s="4">
        <f t="shared" si="4"/>
        <v>31869</v>
      </c>
      <c r="F68" s="4">
        <f t="shared" si="5"/>
        <v>1593</v>
      </c>
      <c r="G68" s="4">
        <f t="shared" si="6"/>
        <v>796</v>
      </c>
      <c r="H68" s="4">
        <f t="shared" si="7"/>
        <v>796</v>
      </c>
      <c r="I68" s="4">
        <f t="shared" si="8"/>
        <v>796</v>
      </c>
      <c r="J68" s="4">
        <f t="shared" si="9"/>
        <v>796</v>
      </c>
      <c r="K68" s="4">
        <f t="shared" si="10"/>
        <v>796</v>
      </c>
      <c r="L68" s="4">
        <f t="shared" si="11"/>
        <v>796</v>
      </c>
      <c r="M68" s="2"/>
    </row>
    <row r="69" spans="1:13" ht="16.5" x14ac:dyDescent="0.15">
      <c r="A69" s="9">
        <v>56</v>
      </c>
      <c r="B69" s="9">
        <f t="shared" si="2"/>
        <v>12</v>
      </c>
      <c r="C69" s="8">
        <f t="shared" si="3"/>
        <v>1.1214953271028037E-2</v>
      </c>
      <c r="D69" s="8">
        <f>SUM(C$14:C69)</f>
        <v>0.32990654205607484</v>
      </c>
      <c r="E69" s="4">
        <f t="shared" si="4"/>
        <v>32990</v>
      </c>
      <c r="F69" s="4">
        <f t="shared" si="5"/>
        <v>1649</v>
      </c>
      <c r="G69" s="4">
        <f t="shared" si="6"/>
        <v>824</v>
      </c>
      <c r="H69" s="4">
        <f t="shared" si="7"/>
        <v>824</v>
      </c>
      <c r="I69" s="4">
        <f t="shared" si="8"/>
        <v>824</v>
      </c>
      <c r="J69" s="4">
        <f t="shared" si="9"/>
        <v>824</v>
      </c>
      <c r="K69" s="4">
        <f t="shared" si="10"/>
        <v>824</v>
      </c>
      <c r="L69" s="4">
        <f t="shared" si="11"/>
        <v>824</v>
      </c>
      <c r="M69" s="2"/>
    </row>
    <row r="70" spans="1:13" ht="16.5" x14ac:dyDescent="0.15">
      <c r="A70" s="9">
        <v>57</v>
      </c>
      <c r="B70" s="9">
        <f t="shared" si="2"/>
        <v>12</v>
      </c>
      <c r="C70" s="8">
        <f t="shared" si="3"/>
        <v>1.1214953271028037E-2</v>
      </c>
      <c r="D70" s="8">
        <f>SUM(C$14:C70)</f>
        <v>0.3411214953271029</v>
      </c>
      <c r="E70" s="4">
        <f t="shared" si="4"/>
        <v>34112</v>
      </c>
      <c r="F70" s="4">
        <f t="shared" si="5"/>
        <v>1705</v>
      </c>
      <c r="G70" s="4">
        <f t="shared" si="6"/>
        <v>852</v>
      </c>
      <c r="H70" s="4">
        <f t="shared" si="7"/>
        <v>852</v>
      </c>
      <c r="I70" s="4">
        <f t="shared" si="8"/>
        <v>852</v>
      </c>
      <c r="J70" s="4">
        <f t="shared" si="9"/>
        <v>852</v>
      </c>
      <c r="K70" s="4">
        <f t="shared" si="10"/>
        <v>852</v>
      </c>
      <c r="L70" s="4">
        <f t="shared" si="11"/>
        <v>852</v>
      </c>
      <c r="M70" s="2"/>
    </row>
    <row r="71" spans="1:13" ht="16.5" x14ac:dyDescent="0.15">
      <c r="A71" s="9">
        <v>58</v>
      </c>
      <c r="B71" s="9">
        <f t="shared" si="2"/>
        <v>12</v>
      </c>
      <c r="C71" s="8">
        <f t="shared" si="3"/>
        <v>1.1214953271028037E-2</v>
      </c>
      <c r="D71" s="8">
        <f>SUM(C$14:C71)</f>
        <v>0.35233644859813096</v>
      </c>
      <c r="E71" s="4">
        <f t="shared" si="4"/>
        <v>35233</v>
      </c>
      <c r="F71" s="4">
        <f t="shared" si="5"/>
        <v>1761</v>
      </c>
      <c r="G71" s="4">
        <f t="shared" si="6"/>
        <v>880</v>
      </c>
      <c r="H71" s="4">
        <f t="shared" si="7"/>
        <v>880</v>
      </c>
      <c r="I71" s="4">
        <f t="shared" si="8"/>
        <v>880</v>
      </c>
      <c r="J71" s="4">
        <f t="shared" si="9"/>
        <v>880</v>
      </c>
      <c r="K71" s="4">
        <f t="shared" si="10"/>
        <v>880</v>
      </c>
      <c r="L71" s="4">
        <f t="shared" si="11"/>
        <v>880</v>
      </c>
      <c r="M71" s="2"/>
    </row>
    <row r="72" spans="1:13" ht="16.5" x14ac:dyDescent="0.15">
      <c r="A72" s="9">
        <v>59</v>
      </c>
      <c r="B72" s="9">
        <f t="shared" si="2"/>
        <v>12</v>
      </c>
      <c r="C72" s="8">
        <f t="shared" si="3"/>
        <v>1.1214953271028037E-2</v>
      </c>
      <c r="D72" s="8">
        <f>SUM(C$14:C72)</f>
        <v>0.36355140186915902</v>
      </c>
      <c r="E72" s="4">
        <f t="shared" si="4"/>
        <v>36355</v>
      </c>
      <c r="F72" s="4">
        <f t="shared" si="5"/>
        <v>1817</v>
      </c>
      <c r="G72" s="4">
        <f t="shared" si="6"/>
        <v>908</v>
      </c>
      <c r="H72" s="4">
        <f t="shared" si="7"/>
        <v>908</v>
      </c>
      <c r="I72" s="4">
        <f t="shared" si="8"/>
        <v>908</v>
      </c>
      <c r="J72" s="4">
        <f t="shared" si="9"/>
        <v>908</v>
      </c>
      <c r="K72" s="4">
        <f t="shared" si="10"/>
        <v>908</v>
      </c>
      <c r="L72" s="4">
        <f t="shared" si="11"/>
        <v>908</v>
      </c>
      <c r="M72" s="2"/>
    </row>
    <row r="73" spans="1:13" ht="16.5" x14ac:dyDescent="0.15">
      <c r="A73" s="9">
        <v>60</v>
      </c>
      <c r="B73" s="9">
        <f t="shared" si="2"/>
        <v>13</v>
      </c>
      <c r="C73" s="8">
        <f t="shared" si="3"/>
        <v>1.2149532710280374E-2</v>
      </c>
      <c r="D73" s="8">
        <f>SUM(C$14:C73)</f>
        <v>0.37570093457943937</v>
      </c>
      <c r="E73" s="4">
        <f t="shared" si="4"/>
        <v>37570</v>
      </c>
      <c r="F73" s="4">
        <f t="shared" si="5"/>
        <v>1878</v>
      </c>
      <c r="G73" s="4">
        <f t="shared" si="6"/>
        <v>939</v>
      </c>
      <c r="H73" s="4">
        <f t="shared" si="7"/>
        <v>939</v>
      </c>
      <c r="I73" s="4">
        <f t="shared" si="8"/>
        <v>939</v>
      </c>
      <c r="J73" s="4">
        <f t="shared" si="9"/>
        <v>939</v>
      </c>
      <c r="K73" s="4">
        <f t="shared" si="10"/>
        <v>939</v>
      </c>
      <c r="L73" s="4">
        <f t="shared" si="11"/>
        <v>939</v>
      </c>
      <c r="M73" s="2"/>
    </row>
    <row r="74" spans="1:13" ht="16.5" x14ac:dyDescent="0.15">
      <c r="A74" s="9">
        <v>61</v>
      </c>
      <c r="B74" s="9">
        <f t="shared" si="2"/>
        <v>13</v>
      </c>
      <c r="C74" s="8">
        <f t="shared" si="3"/>
        <v>1.2149532710280374E-2</v>
      </c>
      <c r="D74" s="8">
        <f>SUM(C$14:C74)</f>
        <v>0.38785046728971972</v>
      </c>
      <c r="E74" s="4">
        <f t="shared" si="4"/>
        <v>38785</v>
      </c>
      <c r="F74" s="4">
        <f t="shared" si="5"/>
        <v>1939</v>
      </c>
      <c r="G74" s="4">
        <f t="shared" si="6"/>
        <v>969</v>
      </c>
      <c r="H74" s="4">
        <f t="shared" si="7"/>
        <v>969</v>
      </c>
      <c r="I74" s="4">
        <f t="shared" si="8"/>
        <v>969</v>
      </c>
      <c r="J74" s="4">
        <f t="shared" si="9"/>
        <v>969</v>
      </c>
      <c r="K74" s="4">
        <f t="shared" si="10"/>
        <v>969</v>
      </c>
      <c r="L74" s="4">
        <f t="shared" si="11"/>
        <v>969</v>
      </c>
      <c r="M74" s="2"/>
    </row>
    <row r="75" spans="1:13" ht="16.5" x14ac:dyDescent="0.15">
      <c r="A75" s="9">
        <v>62</v>
      </c>
      <c r="B75" s="9">
        <f t="shared" si="2"/>
        <v>13</v>
      </c>
      <c r="C75" s="8">
        <f t="shared" si="3"/>
        <v>1.2149532710280374E-2</v>
      </c>
      <c r="D75" s="8">
        <f>SUM(C$14:C75)</f>
        <v>0.40000000000000008</v>
      </c>
      <c r="E75" s="4">
        <f t="shared" si="4"/>
        <v>40000</v>
      </c>
      <c r="F75" s="4">
        <f t="shared" si="5"/>
        <v>2000</v>
      </c>
      <c r="G75" s="4">
        <f t="shared" si="6"/>
        <v>1000</v>
      </c>
      <c r="H75" s="4">
        <f t="shared" si="7"/>
        <v>1000</v>
      </c>
      <c r="I75" s="4">
        <f t="shared" si="8"/>
        <v>1000</v>
      </c>
      <c r="J75" s="4">
        <f t="shared" si="9"/>
        <v>1000</v>
      </c>
      <c r="K75" s="4">
        <f t="shared" si="10"/>
        <v>1000</v>
      </c>
      <c r="L75" s="4">
        <f t="shared" si="11"/>
        <v>1000</v>
      </c>
      <c r="M75" s="2"/>
    </row>
    <row r="76" spans="1:13" ht="16.5" x14ac:dyDescent="0.15">
      <c r="A76" s="9">
        <v>63</v>
      </c>
      <c r="B76" s="9">
        <f t="shared" si="2"/>
        <v>13</v>
      </c>
      <c r="C76" s="8">
        <f t="shared" si="3"/>
        <v>1.2149532710280374E-2</v>
      </c>
      <c r="D76" s="8">
        <f>SUM(C$14:C76)</f>
        <v>0.41214953271028043</v>
      </c>
      <c r="E76" s="4">
        <f t="shared" si="4"/>
        <v>41214</v>
      </c>
      <c r="F76" s="4">
        <f t="shared" si="5"/>
        <v>2060</v>
      </c>
      <c r="G76" s="4">
        <f t="shared" si="6"/>
        <v>1030</v>
      </c>
      <c r="H76" s="4">
        <f t="shared" si="7"/>
        <v>1030</v>
      </c>
      <c r="I76" s="4">
        <f t="shared" si="8"/>
        <v>1030</v>
      </c>
      <c r="J76" s="4">
        <f t="shared" si="9"/>
        <v>1030</v>
      </c>
      <c r="K76" s="4">
        <f t="shared" si="10"/>
        <v>1030</v>
      </c>
      <c r="L76" s="4">
        <f t="shared" si="11"/>
        <v>1030</v>
      </c>
      <c r="M76" s="2"/>
    </row>
    <row r="77" spans="1:13" ht="16.5" x14ac:dyDescent="0.15">
      <c r="A77" s="9">
        <v>64</v>
      </c>
      <c r="B77" s="9">
        <f t="shared" si="2"/>
        <v>13</v>
      </c>
      <c r="C77" s="8">
        <f t="shared" si="3"/>
        <v>1.2149532710280374E-2</v>
      </c>
      <c r="D77" s="8">
        <f>SUM(C$14:C77)</f>
        <v>0.42429906542056078</v>
      </c>
      <c r="E77" s="4">
        <f t="shared" si="4"/>
        <v>42429</v>
      </c>
      <c r="F77" s="4">
        <f t="shared" si="5"/>
        <v>2121</v>
      </c>
      <c r="G77" s="4">
        <f t="shared" si="6"/>
        <v>1060</v>
      </c>
      <c r="H77" s="4">
        <f t="shared" si="7"/>
        <v>1060</v>
      </c>
      <c r="I77" s="4">
        <f t="shared" si="8"/>
        <v>1060</v>
      </c>
      <c r="J77" s="4">
        <f t="shared" si="9"/>
        <v>1060</v>
      </c>
      <c r="K77" s="4">
        <f t="shared" si="10"/>
        <v>1060</v>
      </c>
      <c r="L77" s="4">
        <f t="shared" si="11"/>
        <v>1060</v>
      </c>
      <c r="M77" s="2"/>
    </row>
    <row r="78" spans="1:13" ht="16.5" x14ac:dyDescent="0.15">
      <c r="A78" s="9">
        <v>65</v>
      </c>
      <c r="B78" s="9">
        <f t="shared" si="2"/>
        <v>14</v>
      </c>
      <c r="C78" s="8">
        <f t="shared" si="3"/>
        <v>1.3084112149532711E-2</v>
      </c>
      <c r="D78" s="8">
        <f>SUM(C$14:C78)</f>
        <v>0.43738317757009348</v>
      </c>
      <c r="E78" s="4">
        <f t="shared" si="4"/>
        <v>43738</v>
      </c>
      <c r="F78" s="4">
        <f t="shared" si="5"/>
        <v>2186</v>
      </c>
      <c r="G78" s="4">
        <f t="shared" si="6"/>
        <v>1093</v>
      </c>
      <c r="H78" s="4">
        <f t="shared" si="7"/>
        <v>1093</v>
      </c>
      <c r="I78" s="4">
        <f t="shared" si="8"/>
        <v>1093</v>
      </c>
      <c r="J78" s="4">
        <f t="shared" si="9"/>
        <v>1093</v>
      </c>
      <c r="K78" s="4">
        <f t="shared" si="10"/>
        <v>1093</v>
      </c>
      <c r="L78" s="4">
        <f t="shared" si="11"/>
        <v>1093</v>
      </c>
      <c r="M78" s="2"/>
    </row>
    <row r="79" spans="1:13" ht="16.5" x14ac:dyDescent="0.15">
      <c r="A79" s="9">
        <v>66</v>
      </c>
      <c r="B79" s="9">
        <f t="shared" ref="B79:B113" si="12">INT(A79/5)+1</f>
        <v>14</v>
      </c>
      <c r="C79" s="8">
        <f t="shared" ref="C79:C113" si="13">B79/$B$10</f>
        <v>1.3084112149532711E-2</v>
      </c>
      <c r="D79" s="8">
        <f>SUM(C$14:C79)</f>
        <v>0.45046728971962618</v>
      </c>
      <c r="E79" s="4">
        <f t="shared" ref="E79:E113" si="14">INT($B$2*$D79*B$8)</f>
        <v>45046</v>
      </c>
      <c r="F79" s="4">
        <f t="shared" ref="F79:F113" si="15">INT($B$2*$D79*C$8)</f>
        <v>2252</v>
      </c>
      <c r="G79" s="4">
        <f t="shared" ref="G79:G113" si="16">INT($B$2*$D79*D$8)</f>
        <v>1126</v>
      </c>
      <c r="H79" s="4">
        <f t="shared" ref="H79:H113" si="17">INT($B$2*$D79*E$8)</f>
        <v>1126</v>
      </c>
      <c r="I79" s="4">
        <f t="shared" ref="I79:I113" si="18">INT($B$2*$D79*F$8)</f>
        <v>1126</v>
      </c>
      <c r="J79" s="4">
        <f t="shared" ref="J79:J113" si="19">INT($B$2*$D79*G$8)</f>
        <v>1126</v>
      </c>
      <c r="K79" s="4">
        <f t="shared" ref="K79:K113" si="20">INT($B$2*$D79*H$8)</f>
        <v>1126</v>
      </c>
      <c r="L79" s="4">
        <f t="shared" ref="L79:L113" si="21">INT($B$2*$D79*I$8)</f>
        <v>1126</v>
      </c>
      <c r="M79" s="2"/>
    </row>
    <row r="80" spans="1:13" ht="16.5" x14ac:dyDescent="0.15">
      <c r="A80" s="9">
        <v>67</v>
      </c>
      <c r="B80" s="9">
        <f t="shared" si="12"/>
        <v>14</v>
      </c>
      <c r="C80" s="8">
        <f t="shared" si="13"/>
        <v>1.3084112149532711E-2</v>
      </c>
      <c r="D80" s="8">
        <f>SUM(C$14:C80)</f>
        <v>0.46355140186915889</v>
      </c>
      <c r="E80" s="4">
        <f t="shared" si="14"/>
        <v>46355</v>
      </c>
      <c r="F80" s="4">
        <f t="shared" si="15"/>
        <v>2317</v>
      </c>
      <c r="G80" s="4">
        <f t="shared" si="16"/>
        <v>1158</v>
      </c>
      <c r="H80" s="4">
        <f t="shared" si="17"/>
        <v>1158</v>
      </c>
      <c r="I80" s="4">
        <f t="shared" si="18"/>
        <v>1158</v>
      </c>
      <c r="J80" s="4">
        <f t="shared" si="19"/>
        <v>1158</v>
      </c>
      <c r="K80" s="4">
        <f t="shared" si="20"/>
        <v>1158</v>
      </c>
      <c r="L80" s="4">
        <f t="shared" si="21"/>
        <v>1158</v>
      </c>
      <c r="M80" s="2"/>
    </row>
    <row r="81" spans="1:13" ht="16.5" x14ac:dyDescent="0.15">
      <c r="A81" s="9">
        <v>68</v>
      </c>
      <c r="B81" s="9">
        <f t="shared" si="12"/>
        <v>14</v>
      </c>
      <c r="C81" s="8">
        <f t="shared" si="13"/>
        <v>1.3084112149532711E-2</v>
      </c>
      <c r="D81" s="8">
        <f>SUM(C$14:C81)</f>
        <v>0.47663551401869159</v>
      </c>
      <c r="E81" s="4">
        <f t="shared" si="14"/>
        <v>47663</v>
      </c>
      <c r="F81" s="4">
        <f t="shared" si="15"/>
        <v>2383</v>
      </c>
      <c r="G81" s="4">
        <f t="shared" si="16"/>
        <v>1191</v>
      </c>
      <c r="H81" s="4">
        <f t="shared" si="17"/>
        <v>1191</v>
      </c>
      <c r="I81" s="4">
        <f t="shared" si="18"/>
        <v>1191</v>
      </c>
      <c r="J81" s="4">
        <f t="shared" si="19"/>
        <v>1191</v>
      </c>
      <c r="K81" s="4">
        <f t="shared" si="20"/>
        <v>1191</v>
      </c>
      <c r="L81" s="4">
        <f t="shared" si="21"/>
        <v>1191</v>
      </c>
      <c r="M81" s="2"/>
    </row>
    <row r="82" spans="1:13" ht="16.5" x14ac:dyDescent="0.15">
      <c r="A82" s="9">
        <v>69</v>
      </c>
      <c r="B82" s="9">
        <f t="shared" si="12"/>
        <v>14</v>
      </c>
      <c r="C82" s="8">
        <f t="shared" si="13"/>
        <v>1.3084112149532711E-2</v>
      </c>
      <c r="D82" s="8">
        <f>SUM(C$14:C82)</f>
        <v>0.48971962616822429</v>
      </c>
      <c r="E82" s="4">
        <f t="shared" si="14"/>
        <v>48971</v>
      </c>
      <c r="F82" s="4">
        <f t="shared" si="15"/>
        <v>2448</v>
      </c>
      <c r="G82" s="4">
        <f t="shared" si="16"/>
        <v>1224</v>
      </c>
      <c r="H82" s="4">
        <f t="shared" si="17"/>
        <v>1224</v>
      </c>
      <c r="I82" s="4">
        <f t="shared" si="18"/>
        <v>1224</v>
      </c>
      <c r="J82" s="4">
        <f t="shared" si="19"/>
        <v>1224</v>
      </c>
      <c r="K82" s="4">
        <f t="shared" si="20"/>
        <v>1224</v>
      </c>
      <c r="L82" s="4">
        <f t="shared" si="21"/>
        <v>1224</v>
      </c>
      <c r="M82" s="2"/>
    </row>
    <row r="83" spans="1:13" ht="16.5" x14ac:dyDescent="0.15">
      <c r="A83" s="9">
        <v>70</v>
      </c>
      <c r="B83" s="9">
        <f t="shared" si="12"/>
        <v>15</v>
      </c>
      <c r="C83" s="8">
        <f t="shared" si="13"/>
        <v>1.4018691588785047E-2</v>
      </c>
      <c r="D83" s="8">
        <f>SUM(C$14:C83)</f>
        <v>0.50373831775700928</v>
      </c>
      <c r="E83" s="4">
        <f t="shared" si="14"/>
        <v>50373</v>
      </c>
      <c r="F83" s="4">
        <f t="shared" si="15"/>
        <v>2518</v>
      </c>
      <c r="G83" s="4">
        <f t="shared" si="16"/>
        <v>1259</v>
      </c>
      <c r="H83" s="4">
        <f t="shared" si="17"/>
        <v>1259</v>
      </c>
      <c r="I83" s="4">
        <f t="shared" si="18"/>
        <v>1259</v>
      </c>
      <c r="J83" s="4">
        <f t="shared" si="19"/>
        <v>1259</v>
      </c>
      <c r="K83" s="4">
        <f t="shared" si="20"/>
        <v>1259</v>
      </c>
      <c r="L83" s="4">
        <f t="shared" si="21"/>
        <v>1259</v>
      </c>
      <c r="M83" s="2"/>
    </row>
    <row r="84" spans="1:13" ht="16.5" x14ac:dyDescent="0.15">
      <c r="A84" s="9">
        <v>71</v>
      </c>
      <c r="B84" s="9">
        <f t="shared" si="12"/>
        <v>15</v>
      </c>
      <c r="C84" s="8">
        <f t="shared" si="13"/>
        <v>1.4018691588785047E-2</v>
      </c>
      <c r="D84" s="8">
        <f>SUM(C$14:C84)</f>
        <v>0.51775700934579427</v>
      </c>
      <c r="E84" s="4">
        <f t="shared" si="14"/>
        <v>51775</v>
      </c>
      <c r="F84" s="4">
        <f t="shared" si="15"/>
        <v>2588</v>
      </c>
      <c r="G84" s="4">
        <f t="shared" si="16"/>
        <v>1294</v>
      </c>
      <c r="H84" s="4">
        <f t="shared" si="17"/>
        <v>1294</v>
      </c>
      <c r="I84" s="4">
        <f t="shared" si="18"/>
        <v>1294</v>
      </c>
      <c r="J84" s="4">
        <f t="shared" si="19"/>
        <v>1294</v>
      </c>
      <c r="K84" s="4">
        <f t="shared" si="20"/>
        <v>1294</v>
      </c>
      <c r="L84" s="4">
        <f t="shared" si="21"/>
        <v>1294</v>
      </c>
      <c r="M84" s="2"/>
    </row>
    <row r="85" spans="1:13" ht="16.5" x14ac:dyDescent="0.15">
      <c r="A85" s="9">
        <v>72</v>
      </c>
      <c r="B85" s="9">
        <f t="shared" si="12"/>
        <v>15</v>
      </c>
      <c r="C85" s="8">
        <f t="shared" si="13"/>
        <v>1.4018691588785047E-2</v>
      </c>
      <c r="D85" s="8">
        <f>SUM(C$14:C85)</f>
        <v>0.53177570093457927</v>
      </c>
      <c r="E85" s="4">
        <f t="shared" si="14"/>
        <v>53177</v>
      </c>
      <c r="F85" s="4">
        <f t="shared" si="15"/>
        <v>2658</v>
      </c>
      <c r="G85" s="4">
        <f t="shared" si="16"/>
        <v>1329</v>
      </c>
      <c r="H85" s="4">
        <f t="shared" si="17"/>
        <v>1329</v>
      </c>
      <c r="I85" s="4">
        <f t="shared" si="18"/>
        <v>1329</v>
      </c>
      <c r="J85" s="4">
        <f t="shared" si="19"/>
        <v>1329</v>
      </c>
      <c r="K85" s="4">
        <f t="shared" si="20"/>
        <v>1329</v>
      </c>
      <c r="L85" s="4">
        <f t="shared" si="21"/>
        <v>1329</v>
      </c>
      <c r="M85" s="2"/>
    </row>
    <row r="86" spans="1:13" ht="16.5" x14ac:dyDescent="0.15">
      <c r="A86" s="9">
        <v>73</v>
      </c>
      <c r="B86" s="9">
        <f t="shared" si="12"/>
        <v>15</v>
      </c>
      <c r="C86" s="8">
        <f t="shared" si="13"/>
        <v>1.4018691588785047E-2</v>
      </c>
      <c r="D86" s="8">
        <f>SUM(C$14:C86)</f>
        <v>0.54579439252336426</v>
      </c>
      <c r="E86" s="4">
        <f t="shared" si="14"/>
        <v>54579</v>
      </c>
      <c r="F86" s="4">
        <f t="shared" si="15"/>
        <v>2728</v>
      </c>
      <c r="G86" s="4">
        <f t="shared" si="16"/>
        <v>1364</v>
      </c>
      <c r="H86" s="4">
        <f t="shared" si="17"/>
        <v>1364</v>
      </c>
      <c r="I86" s="4">
        <f t="shared" si="18"/>
        <v>1364</v>
      </c>
      <c r="J86" s="4">
        <f t="shared" si="19"/>
        <v>1364</v>
      </c>
      <c r="K86" s="4">
        <f t="shared" si="20"/>
        <v>1364</v>
      </c>
      <c r="L86" s="4">
        <f t="shared" si="21"/>
        <v>1364</v>
      </c>
      <c r="M86" s="2"/>
    </row>
    <row r="87" spans="1:13" ht="16.5" x14ac:dyDescent="0.15">
      <c r="A87" s="9">
        <v>74</v>
      </c>
      <c r="B87" s="9">
        <f t="shared" si="12"/>
        <v>15</v>
      </c>
      <c r="C87" s="8">
        <f t="shared" si="13"/>
        <v>1.4018691588785047E-2</v>
      </c>
      <c r="D87" s="8">
        <f>SUM(C$14:C87)</f>
        <v>0.55981308411214925</v>
      </c>
      <c r="E87" s="4">
        <f t="shared" si="14"/>
        <v>55981</v>
      </c>
      <c r="F87" s="4">
        <f t="shared" si="15"/>
        <v>2799</v>
      </c>
      <c r="G87" s="4">
        <f t="shared" si="16"/>
        <v>1399</v>
      </c>
      <c r="H87" s="4">
        <f t="shared" si="17"/>
        <v>1399</v>
      </c>
      <c r="I87" s="4">
        <f t="shared" si="18"/>
        <v>1399</v>
      </c>
      <c r="J87" s="4">
        <f t="shared" si="19"/>
        <v>1399</v>
      </c>
      <c r="K87" s="4">
        <f t="shared" si="20"/>
        <v>1399</v>
      </c>
      <c r="L87" s="4">
        <f t="shared" si="21"/>
        <v>1399</v>
      </c>
      <c r="M87" s="2"/>
    </row>
    <row r="88" spans="1:13" ht="16.5" x14ac:dyDescent="0.15">
      <c r="A88" s="9">
        <v>75</v>
      </c>
      <c r="B88" s="9">
        <f t="shared" si="12"/>
        <v>16</v>
      </c>
      <c r="C88" s="8">
        <f t="shared" si="13"/>
        <v>1.4953271028037384E-2</v>
      </c>
      <c r="D88" s="8">
        <f>SUM(C$14:C88)</f>
        <v>0.57476635514018659</v>
      </c>
      <c r="E88" s="4">
        <f t="shared" si="14"/>
        <v>57476</v>
      </c>
      <c r="F88" s="4">
        <f t="shared" si="15"/>
        <v>2873</v>
      </c>
      <c r="G88" s="4">
        <f t="shared" si="16"/>
        <v>1436</v>
      </c>
      <c r="H88" s="4">
        <f t="shared" si="17"/>
        <v>1436</v>
      </c>
      <c r="I88" s="4">
        <f t="shared" si="18"/>
        <v>1436</v>
      </c>
      <c r="J88" s="4">
        <f t="shared" si="19"/>
        <v>1436</v>
      </c>
      <c r="K88" s="4">
        <f t="shared" si="20"/>
        <v>1436</v>
      </c>
      <c r="L88" s="4">
        <f t="shared" si="21"/>
        <v>1436</v>
      </c>
      <c r="M88" s="2"/>
    </row>
    <row r="89" spans="1:13" ht="16.5" x14ac:dyDescent="0.15">
      <c r="A89" s="9">
        <v>76</v>
      </c>
      <c r="B89" s="9">
        <f t="shared" si="12"/>
        <v>16</v>
      </c>
      <c r="C89" s="8">
        <f t="shared" si="13"/>
        <v>1.4953271028037384E-2</v>
      </c>
      <c r="D89" s="8">
        <f>SUM(C$14:C89)</f>
        <v>0.58971962616822393</v>
      </c>
      <c r="E89" s="4">
        <f t="shared" si="14"/>
        <v>58971</v>
      </c>
      <c r="F89" s="4">
        <f t="shared" si="15"/>
        <v>2948</v>
      </c>
      <c r="G89" s="4">
        <f t="shared" si="16"/>
        <v>1474</v>
      </c>
      <c r="H89" s="4">
        <f t="shared" si="17"/>
        <v>1474</v>
      </c>
      <c r="I89" s="4">
        <f t="shared" si="18"/>
        <v>1474</v>
      </c>
      <c r="J89" s="4">
        <f t="shared" si="19"/>
        <v>1474</v>
      </c>
      <c r="K89" s="4">
        <f t="shared" si="20"/>
        <v>1474</v>
      </c>
      <c r="L89" s="4">
        <f t="shared" si="21"/>
        <v>1474</v>
      </c>
      <c r="M89" s="2"/>
    </row>
    <row r="90" spans="1:13" ht="16.5" x14ac:dyDescent="0.15">
      <c r="A90" s="9">
        <v>77</v>
      </c>
      <c r="B90" s="9">
        <f t="shared" si="12"/>
        <v>16</v>
      </c>
      <c r="C90" s="8">
        <f t="shared" si="13"/>
        <v>1.4953271028037384E-2</v>
      </c>
      <c r="D90" s="8">
        <f>SUM(C$14:C90)</f>
        <v>0.60467289719626127</v>
      </c>
      <c r="E90" s="4">
        <f t="shared" si="14"/>
        <v>60467</v>
      </c>
      <c r="F90" s="4">
        <f t="shared" si="15"/>
        <v>3023</v>
      </c>
      <c r="G90" s="4">
        <f t="shared" si="16"/>
        <v>1511</v>
      </c>
      <c r="H90" s="4">
        <f t="shared" si="17"/>
        <v>1511</v>
      </c>
      <c r="I90" s="4">
        <f t="shared" si="18"/>
        <v>1511</v>
      </c>
      <c r="J90" s="4">
        <f t="shared" si="19"/>
        <v>1511</v>
      </c>
      <c r="K90" s="4">
        <f t="shared" si="20"/>
        <v>1511</v>
      </c>
      <c r="L90" s="4">
        <f t="shared" si="21"/>
        <v>1511</v>
      </c>
      <c r="M90" s="2"/>
    </row>
    <row r="91" spans="1:13" ht="16.5" x14ac:dyDescent="0.15">
      <c r="A91" s="9">
        <v>78</v>
      </c>
      <c r="B91" s="9">
        <f t="shared" si="12"/>
        <v>16</v>
      </c>
      <c r="C91" s="8">
        <f t="shared" si="13"/>
        <v>1.4953271028037384E-2</v>
      </c>
      <c r="D91" s="8">
        <f>SUM(C$14:C91)</f>
        <v>0.61962616822429861</v>
      </c>
      <c r="E91" s="4">
        <f t="shared" si="14"/>
        <v>61962</v>
      </c>
      <c r="F91" s="4">
        <f t="shared" si="15"/>
        <v>3098</v>
      </c>
      <c r="G91" s="4">
        <f t="shared" si="16"/>
        <v>1549</v>
      </c>
      <c r="H91" s="4">
        <f t="shared" si="17"/>
        <v>1549</v>
      </c>
      <c r="I91" s="4">
        <f t="shared" si="18"/>
        <v>1549</v>
      </c>
      <c r="J91" s="4">
        <f t="shared" si="19"/>
        <v>1549</v>
      </c>
      <c r="K91" s="4">
        <f t="shared" si="20"/>
        <v>1549</v>
      </c>
      <c r="L91" s="4">
        <f t="shared" si="21"/>
        <v>1549</v>
      </c>
      <c r="M91" s="2"/>
    </row>
    <row r="92" spans="1:13" ht="16.5" x14ac:dyDescent="0.15">
      <c r="A92" s="9">
        <v>79</v>
      </c>
      <c r="B92" s="9">
        <f t="shared" si="12"/>
        <v>16</v>
      </c>
      <c r="C92" s="8">
        <f t="shared" si="13"/>
        <v>1.4953271028037384E-2</v>
      </c>
      <c r="D92" s="8">
        <f>SUM(C$14:C92)</f>
        <v>0.63457943925233595</v>
      </c>
      <c r="E92" s="4">
        <f t="shared" si="14"/>
        <v>63457</v>
      </c>
      <c r="F92" s="4">
        <f t="shared" si="15"/>
        <v>3172</v>
      </c>
      <c r="G92" s="4">
        <f t="shared" si="16"/>
        <v>1586</v>
      </c>
      <c r="H92" s="4">
        <f t="shared" si="17"/>
        <v>1586</v>
      </c>
      <c r="I92" s="4">
        <f t="shared" si="18"/>
        <v>1586</v>
      </c>
      <c r="J92" s="4">
        <f t="shared" si="19"/>
        <v>1586</v>
      </c>
      <c r="K92" s="4">
        <f t="shared" si="20"/>
        <v>1586</v>
      </c>
      <c r="L92" s="4">
        <f t="shared" si="21"/>
        <v>1586</v>
      </c>
      <c r="M92" s="2"/>
    </row>
    <row r="93" spans="1:13" ht="16.5" x14ac:dyDescent="0.15">
      <c r="A93" s="9">
        <v>80</v>
      </c>
      <c r="B93" s="9">
        <f t="shared" si="12"/>
        <v>17</v>
      </c>
      <c r="C93" s="8">
        <f t="shared" si="13"/>
        <v>1.5887850467289719E-2</v>
      </c>
      <c r="D93" s="8">
        <f>SUM(C$14:C93)</f>
        <v>0.65046728971962564</v>
      </c>
      <c r="E93" s="4">
        <f t="shared" si="14"/>
        <v>65046</v>
      </c>
      <c r="F93" s="4">
        <f t="shared" si="15"/>
        <v>3252</v>
      </c>
      <c r="G93" s="4">
        <f t="shared" si="16"/>
        <v>1626</v>
      </c>
      <c r="H93" s="4">
        <f t="shared" si="17"/>
        <v>1626</v>
      </c>
      <c r="I93" s="4">
        <f t="shared" si="18"/>
        <v>1626</v>
      </c>
      <c r="J93" s="4">
        <f t="shared" si="19"/>
        <v>1626</v>
      </c>
      <c r="K93" s="4">
        <f t="shared" si="20"/>
        <v>1626</v>
      </c>
      <c r="L93" s="4">
        <f t="shared" si="21"/>
        <v>1626</v>
      </c>
      <c r="M93" s="2"/>
    </row>
    <row r="94" spans="1:13" ht="16.5" x14ac:dyDescent="0.15">
      <c r="A94" s="9">
        <v>81</v>
      </c>
      <c r="B94" s="9">
        <f t="shared" si="12"/>
        <v>17</v>
      </c>
      <c r="C94" s="8">
        <f t="shared" si="13"/>
        <v>1.5887850467289719E-2</v>
      </c>
      <c r="D94" s="8">
        <f>SUM(C$14:C94)</f>
        <v>0.66635514018691533</v>
      </c>
      <c r="E94" s="4">
        <f t="shared" si="14"/>
        <v>66635</v>
      </c>
      <c r="F94" s="4">
        <f t="shared" si="15"/>
        <v>3331</v>
      </c>
      <c r="G94" s="4">
        <f t="shared" si="16"/>
        <v>1665</v>
      </c>
      <c r="H94" s="4">
        <f t="shared" si="17"/>
        <v>1665</v>
      </c>
      <c r="I94" s="4">
        <f t="shared" si="18"/>
        <v>1665</v>
      </c>
      <c r="J94" s="4">
        <f t="shared" si="19"/>
        <v>1665</v>
      </c>
      <c r="K94" s="4">
        <f t="shared" si="20"/>
        <v>1665</v>
      </c>
      <c r="L94" s="4">
        <f t="shared" si="21"/>
        <v>1665</v>
      </c>
      <c r="M94" s="2"/>
    </row>
    <row r="95" spans="1:13" ht="16.5" x14ac:dyDescent="0.15">
      <c r="A95" s="9">
        <v>82</v>
      </c>
      <c r="B95" s="9">
        <f t="shared" si="12"/>
        <v>17</v>
      </c>
      <c r="C95" s="8">
        <f t="shared" si="13"/>
        <v>1.5887850467289719E-2</v>
      </c>
      <c r="D95" s="8">
        <f>SUM(C$14:C95)</f>
        <v>0.68224299065420502</v>
      </c>
      <c r="E95" s="4">
        <f t="shared" si="14"/>
        <v>68224</v>
      </c>
      <c r="F95" s="4">
        <f t="shared" si="15"/>
        <v>3411</v>
      </c>
      <c r="G95" s="4">
        <f t="shared" si="16"/>
        <v>1705</v>
      </c>
      <c r="H95" s="4">
        <f t="shared" si="17"/>
        <v>1705</v>
      </c>
      <c r="I95" s="4">
        <f t="shared" si="18"/>
        <v>1705</v>
      </c>
      <c r="J95" s="4">
        <f t="shared" si="19"/>
        <v>1705</v>
      </c>
      <c r="K95" s="4">
        <f t="shared" si="20"/>
        <v>1705</v>
      </c>
      <c r="L95" s="4">
        <f t="shared" si="21"/>
        <v>1705</v>
      </c>
      <c r="M95" s="2"/>
    </row>
    <row r="96" spans="1:13" ht="16.5" x14ac:dyDescent="0.15">
      <c r="A96" s="9">
        <v>83</v>
      </c>
      <c r="B96" s="9">
        <f t="shared" si="12"/>
        <v>17</v>
      </c>
      <c r="C96" s="8">
        <f t="shared" si="13"/>
        <v>1.5887850467289719E-2</v>
      </c>
      <c r="D96" s="8">
        <f>SUM(C$14:C96)</f>
        <v>0.69813084112149471</v>
      </c>
      <c r="E96" s="4">
        <f t="shared" si="14"/>
        <v>69813</v>
      </c>
      <c r="F96" s="4">
        <f t="shared" si="15"/>
        <v>3490</v>
      </c>
      <c r="G96" s="4">
        <f t="shared" si="16"/>
        <v>1745</v>
      </c>
      <c r="H96" s="4">
        <f t="shared" si="17"/>
        <v>1745</v>
      </c>
      <c r="I96" s="4">
        <f t="shared" si="18"/>
        <v>1745</v>
      </c>
      <c r="J96" s="4">
        <f t="shared" si="19"/>
        <v>1745</v>
      </c>
      <c r="K96" s="4">
        <f t="shared" si="20"/>
        <v>1745</v>
      </c>
      <c r="L96" s="4">
        <f t="shared" si="21"/>
        <v>1745</v>
      </c>
      <c r="M96" s="2"/>
    </row>
    <row r="97" spans="1:13" ht="16.5" x14ac:dyDescent="0.15">
      <c r="A97" s="9">
        <v>84</v>
      </c>
      <c r="B97" s="9">
        <f t="shared" si="12"/>
        <v>17</v>
      </c>
      <c r="C97" s="8">
        <f t="shared" si="13"/>
        <v>1.5887850467289719E-2</v>
      </c>
      <c r="D97" s="8">
        <f>SUM(C$14:C97)</f>
        <v>0.71401869158878439</v>
      </c>
      <c r="E97" s="4">
        <f t="shared" si="14"/>
        <v>71401</v>
      </c>
      <c r="F97" s="4">
        <f t="shared" si="15"/>
        <v>3570</v>
      </c>
      <c r="G97" s="4">
        <f t="shared" si="16"/>
        <v>1785</v>
      </c>
      <c r="H97" s="4">
        <f t="shared" si="17"/>
        <v>1785</v>
      </c>
      <c r="I97" s="4">
        <f t="shared" si="18"/>
        <v>1785</v>
      </c>
      <c r="J97" s="4">
        <f t="shared" si="19"/>
        <v>1785</v>
      </c>
      <c r="K97" s="4">
        <f t="shared" si="20"/>
        <v>1785</v>
      </c>
      <c r="L97" s="4">
        <f t="shared" si="21"/>
        <v>1785</v>
      </c>
      <c r="M97" s="2"/>
    </row>
    <row r="98" spans="1:13" ht="16.5" x14ac:dyDescent="0.15">
      <c r="A98" s="9">
        <v>85</v>
      </c>
      <c r="B98" s="9">
        <f t="shared" si="12"/>
        <v>18</v>
      </c>
      <c r="C98" s="8">
        <f t="shared" si="13"/>
        <v>1.6822429906542057E-2</v>
      </c>
      <c r="D98" s="8">
        <f>SUM(C$14:C98)</f>
        <v>0.73084112149532643</v>
      </c>
      <c r="E98" s="4">
        <f t="shared" si="14"/>
        <v>73084</v>
      </c>
      <c r="F98" s="4">
        <f t="shared" si="15"/>
        <v>3654</v>
      </c>
      <c r="G98" s="4">
        <f t="shared" si="16"/>
        <v>1827</v>
      </c>
      <c r="H98" s="4">
        <f t="shared" si="17"/>
        <v>1827</v>
      </c>
      <c r="I98" s="4">
        <f t="shared" si="18"/>
        <v>1827</v>
      </c>
      <c r="J98" s="4">
        <f t="shared" si="19"/>
        <v>1827</v>
      </c>
      <c r="K98" s="4">
        <f t="shared" si="20"/>
        <v>1827</v>
      </c>
      <c r="L98" s="4">
        <f t="shared" si="21"/>
        <v>1827</v>
      </c>
      <c r="M98" s="2"/>
    </row>
    <row r="99" spans="1:13" ht="16.5" x14ac:dyDescent="0.15">
      <c r="A99" s="9">
        <v>86</v>
      </c>
      <c r="B99" s="9">
        <f t="shared" si="12"/>
        <v>18</v>
      </c>
      <c r="C99" s="8">
        <f t="shared" si="13"/>
        <v>1.6822429906542057E-2</v>
      </c>
      <c r="D99" s="8">
        <f>SUM(C$14:C99)</f>
        <v>0.74766355140186846</v>
      </c>
      <c r="E99" s="4">
        <f t="shared" si="14"/>
        <v>74766</v>
      </c>
      <c r="F99" s="4">
        <f t="shared" si="15"/>
        <v>3738</v>
      </c>
      <c r="G99" s="4">
        <f t="shared" si="16"/>
        <v>1869</v>
      </c>
      <c r="H99" s="4">
        <f t="shared" si="17"/>
        <v>1869</v>
      </c>
      <c r="I99" s="4">
        <f t="shared" si="18"/>
        <v>1869</v>
      </c>
      <c r="J99" s="4">
        <f t="shared" si="19"/>
        <v>1869</v>
      </c>
      <c r="K99" s="4">
        <f t="shared" si="20"/>
        <v>1869</v>
      </c>
      <c r="L99" s="4">
        <f t="shared" si="21"/>
        <v>1869</v>
      </c>
      <c r="M99" s="2"/>
    </row>
    <row r="100" spans="1:13" ht="16.5" x14ac:dyDescent="0.15">
      <c r="A100" s="9">
        <v>87</v>
      </c>
      <c r="B100" s="9">
        <f t="shared" si="12"/>
        <v>18</v>
      </c>
      <c r="C100" s="8">
        <f t="shared" si="13"/>
        <v>1.6822429906542057E-2</v>
      </c>
      <c r="D100" s="8">
        <f>SUM(C$14:C100)</f>
        <v>0.7644859813084105</v>
      </c>
      <c r="E100" s="4">
        <f t="shared" si="14"/>
        <v>76448</v>
      </c>
      <c r="F100" s="4">
        <f t="shared" si="15"/>
        <v>3822</v>
      </c>
      <c r="G100" s="4">
        <f t="shared" si="16"/>
        <v>1911</v>
      </c>
      <c r="H100" s="4">
        <f t="shared" si="17"/>
        <v>1911</v>
      </c>
      <c r="I100" s="4">
        <f t="shared" si="18"/>
        <v>1911</v>
      </c>
      <c r="J100" s="4">
        <f t="shared" si="19"/>
        <v>1911</v>
      </c>
      <c r="K100" s="4">
        <f t="shared" si="20"/>
        <v>1911</v>
      </c>
      <c r="L100" s="4">
        <f t="shared" si="21"/>
        <v>1911</v>
      </c>
      <c r="M100" s="2"/>
    </row>
    <row r="101" spans="1:13" ht="16.5" x14ac:dyDescent="0.15">
      <c r="A101" s="9">
        <v>88</v>
      </c>
      <c r="B101" s="9">
        <f t="shared" si="12"/>
        <v>18</v>
      </c>
      <c r="C101" s="8">
        <f t="shared" si="13"/>
        <v>1.6822429906542057E-2</v>
      </c>
      <c r="D101" s="8">
        <f>SUM(C$14:C101)</f>
        <v>0.78130841121495254</v>
      </c>
      <c r="E101" s="4">
        <f t="shared" si="14"/>
        <v>78130</v>
      </c>
      <c r="F101" s="4">
        <f t="shared" si="15"/>
        <v>3906</v>
      </c>
      <c r="G101" s="4">
        <f t="shared" si="16"/>
        <v>1953</v>
      </c>
      <c r="H101" s="4">
        <f t="shared" si="17"/>
        <v>1953</v>
      </c>
      <c r="I101" s="4">
        <f t="shared" si="18"/>
        <v>1953</v>
      </c>
      <c r="J101" s="4">
        <f t="shared" si="19"/>
        <v>1953</v>
      </c>
      <c r="K101" s="4">
        <f t="shared" si="20"/>
        <v>1953</v>
      </c>
      <c r="L101" s="4">
        <f t="shared" si="21"/>
        <v>1953</v>
      </c>
      <c r="M101" s="2"/>
    </row>
    <row r="102" spans="1:13" ht="16.5" x14ac:dyDescent="0.15">
      <c r="A102" s="9">
        <v>89</v>
      </c>
      <c r="B102" s="9">
        <f t="shared" si="12"/>
        <v>18</v>
      </c>
      <c r="C102" s="8">
        <f t="shared" si="13"/>
        <v>1.6822429906542057E-2</v>
      </c>
      <c r="D102" s="8">
        <f>SUM(C$14:C102)</f>
        <v>0.79813084112149457</v>
      </c>
      <c r="E102" s="4">
        <f t="shared" si="14"/>
        <v>79813</v>
      </c>
      <c r="F102" s="4">
        <f t="shared" si="15"/>
        <v>3990</v>
      </c>
      <c r="G102" s="4">
        <f t="shared" si="16"/>
        <v>1995</v>
      </c>
      <c r="H102" s="4">
        <f t="shared" si="17"/>
        <v>1995</v>
      </c>
      <c r="I102" s="4">
        <f t="shared" si="18"/>
        <v>1995</v>
      </c>
      <c r="J102" s="4">
        <f t="shared" si="19"/>
        <v>1995</v>
      </c>
      <c r="K102" s="4">
        <f t="shared" si="20"/>
        <v>1995</v>
      </c>
      <c r="L102" s="4">
        <f t="shared" si="21"/>
        <v>1995</v>
      </c>
      <c r="M102" s="2"/>
    </row>
    <row r="103" spans="1:13" ht="16.5" x14ac:dyDescent="0.15">
      <c r="A103" s="9">
        <v>90</v>
      </c>
      <c r="B103" s="9">
        <f t="shared" si="12"/>
        <v>19</v>
      </c>
      <c r="C103" s="8">
        <f t="shared" si="13"/>
        <v>1.7757009345794394E-2</v>
      </c>
      <c r="D103" s="8">
        <f>SUM(C$14:C103)</f>
        <v>0.81588785046728896</v>
      </c>
      <c r="E103" s="4">
        <f t="shared" si="14"/>
        <v>81588</v>
      </c>
      <c r="F103" s="4">
        <f t="shared" si="15"/>
        <v>4079</v>
      </c>
      <c r="G103" s="4">
        <f t="shared" si="16"/>
        <v>2039</v>
      </c>
      <c r="H103" s="4">
        <f t="shared" si="17"/>
        <v>2039</v>
      </c>
      <c r="I103" s="4">
        <f t="shared" si="18"/>
        <v>2039</v>
      </c>
      <c r="J103" s="4">
        <f t="shared" si="19"/>
        <v>2039</v>
      </c>
      <c r="K103" s="4">
        <f t="shared" si="20"/>
        <v>2039</v>
      </c>
      <c r="L103" s="4">
        <f t="shared" si="21"/>
        <v>2039</v>
      </c>
      <c r="M103" s="2"/>
    </row>
    <row r="104" spans="1:13" ht="16.5" x14ac:dyDescent="0.15">
      <c r="A104" s="9">
        <v>91</v>
      </c>
      <c r="B104" s="9">
        <f t="shared" si="12"/>
        <v>19</v>
      </c>
      <c r="C104" s="8">
        <f t="shared" si="13"/>
        <v>1.7757009345794394E-2</v>
      </c>
      <c r="D104" s="8">
        <f>SUM(C$14:C104)</f>
        <v>0.83364485981308334</v>
      </c>
      <c r="E104" s="4">
        <f t="shared" si="14"/>
        <v>83364</v>
      </c>
      <c r="F104" s="4">
        <f t="shared" si="15"/>
        <v>4168</v>
      </c>
      <c r="G104" s="4">
        <f t="shared" si="16"/>
        <v>2084</v>
      </c>
      <c r="H104" s="4">
        <f t="shared" si="17"/>
        <v>2084</v>
      </c>
      <c r="I104" s="4">
        <f t="shared" si="18"/>
        <v>2084</v>
      </c>
      <c r="J104" s="4">
        <f t="shared" si="19"/>
        <v>2084</v>
      </c>
      <c r="K104" s="4">
        <f t="shared" si="20"/>
        <v>2084</v>
      </c>
      <c r="L104" s="4">
        <f t="shared" si="21"/>
        <v>2084</v>
      </c>
      <c r="M104" s="2"/>
    </row>
    <row r="105" spans="1:13" ht="16.5" x14ac:dyDescent="0.15">
      <c r="A105" s="9">
        <v>92</v>
      </c>
      <c r="B105" s="9">
        <f t="shared" si="12"/>
        <v>19</v>
      </c>
      <c r="C105" s="8">
        <f t="shared" si="13"/>
        <v>1.7757009345794394E-2</v>
      </c>
      <c r="D105" s="8">
        <f>SUM(C$14:C105)</f>
        <v>0.85140186915887772</v>
      </c>
      <c r="E105" s="4">
        <f t="shared" si="14"/>
        <v>85140</v>
      </c>
      <c r="F105" s="4">
        <f t="shared" si="15"/>
        <v>4257</v>
      </c>
      <c r="G105" s="4">
        <f t="shared" si="16"/>
        <v>2128</v>
      </c>
      <c r="H105" s="4">
        <f t="shared" si="17"/>
        <v>2128</v>
      </c>
      <c r="I105" s="4">
        <f t="shared" si="18"/>
        <v>2128</v>
      </c>
      <c r="J105" s="4">
        <f t="shared" si="19"/>
        <v>2128</v>
      </c>
      <c r="K105" s="4">
        <f t="shared" si="20"/>
        <v>2128</v>
      </c>
      <c r="L105" s="4">
        <f t="shared" si="21"/>
        <v>2128</v>
      </c>
      <c r="M105" s="2"/>
    </row>
    <row r="106" spans="1:13" ht="16.5" x14ac:dyDescent="0.15">
      <c r="A106" s="9">
        <v>93</v>
      </c>
      <c r="B106" s="9">
        <f t="shared" si="12"/>
        <v>19</v>
      </c>
      <c r="C106" s="8">
        <f t="shared" si="13"/>
        <v>1.7757009345794394E-2</v>
      </c>
      <c r="D106" s="8">
        <f>SUM(C$14:C106)</f>
        <v>0.86915887850467211</v>
      </c>
      <c r="E106" s="4">
        <f t="shared" si="14"/>
        <v>86915</v>
      </c>
      <c r="F106" s="4">
        <f t="shared" si="15"/>
        <v>4345</v>
      </c>
      <c r="G106" s="4">
        <f t="shared" si="16"/>
        <v>2172</v>
      </c>
      <c r="H106" s="4">
        <f t="shared" si="17"/>
        <v>2172</v>
      </c>
      <c r="I106" s="4">
        <f t="shared" si="18"/>
        <v>2172</v>
      </c>
      <c r="J106" s="4">
        <f t="shared" si="19"/>
        <v>2172</v>
      </c>
      <c r="K106" s="4">
        <f t="shared" si="20"/>
        <v>2172</v>
      </c>
      <c r="L106" s="4">
        <f t="shared" si="21"/>
        <v>2172</v>
      </c>
      <c r="M106" s="2"/>
    </row>
    <row r="107" spans="1:13" ht="16.5" x14ac:dyDescent="0.15">
      <c r="A107" s="9">
        <v>94</v>
      </c>
      <c r="B107" s="9">
        <f t="shared" si="12"/>
        <v>19</v>
      </c>
      <c r="C107" s="8">
        <f t="shared" si="13"/>
        <v>1.7757009345794394E-2</v>
      </c>
      <c r="D107" s="8">
        <f>SUM(C$14:C107)</f>
        <v>0.88691588785046649</v>
      </c>
      <c r="E107" s="4">
        <f t="shared" si="14"/>
        <v>88691</v>
      </c>
      <c r="F107" s="4">
        <f t="shared" si="15"/>
        <v>4434</v>
      </c>
      <c r="G107" s="4">
        <f t="shared" si="16"/>
        <v>2217</v>
      </c>
      <c r="H107" s="4">
        <f t="shared" si="17"/>
        <v>2217</v>
      </c>
      <c r="I107" s="4">
        <f t="shared" si="18"/>
        <v>2217</v>
      </c>
      <c r="J107" s="4">
        <f t="shared" si="19"/>
        <v>2217</v>
      </c>
      <c r="K107" s="4">
        <f t="shared" si="20"/>
        <v>2217</v>
      </c>
      <c r="L107" s="4">
        <f t="shared" si="21"/>
        <v>2217</v>
      </c>
      <c r="M107" s="2"/>
    </row>
    <row r="108" spans="1:13" ht="16.5" x14ac:dyDescent="0.15">
      <c r="A108" s="9">
        <v>95</v>
      </c>
      <c r="B108" s="9">
        <f t="shared" si="12"/>
        <v>20</v>
      </c>
      <c r="C108" s="8">
        <f t="shared" si="13"/>
        <v>1.8691588785046728E-2</v>
      </c>
      <c r="D108" s="8">
        <f>SUM(C$14:C108)</f>
        <v>0.90560747663551322</v>
      </c>
      <c r="E108" s="4">
        <f t="shared" si="14"/>
        <v>90560</v>
      </c>
      <c r="F108" s="4">
        <f t="shared" si="15"/>
        <v>4528</v>
      </c>
      <c r="G108" s="4">
        <f t="shared" si="16"/>
        <v>2264</v>
      </c>
      <c r="H108" s="4">
        <f t="shared" si="17"/>
        <v>2264</v>
      </c>
      <c r="I108" s="4">
        <f t="shared" si="18"/>
        <v>2264</v>
      </c>
      <c r="J108" s="4">
        <f t="shared" si="19"/>
        <v>2264</v>
      </c>
      <c r="K108" s="4">
        <f t="shared" si="20"/>
        <v>2264</v>
      </c>
      <c r="L108" s="4">
        <f t="shared" si="21"/>
        <v>2264</v>
      </c>
      <c r="M108" s="2"/>
    </row>
    <row r="109" spans="1:13" ht="16.5" x14ac:dyDescent="0.15">
      <c r="A109" s="9">
        <v>96</v>
      </c>
      <c r="B109" s="9">
        <f t="shared" si="12"/>
        <v>20</v>
      </c>
      <c r="C109" s="8">
        <f t="shared" si="13"/>
        <v>1.8691588785046728E-2</v>
      </c>
      <c r="D109" s="8">
        <f>SUM(C$14:C109)</f>
        <v>0.92429906542055995</v>
      </c>
      <c r="E109" s="4">
        <f t="shared" si="14"/>
        <v>92429</v>
      </c>
      <c r="F109" s="4">
        <f t="shared" si="15"/>
        <v>4621</v>
      </c>
      <c r="G109" s="4">
        <f t="shared" si="16"/>
        <v>2310</v>
      </c>
      <c r="H109" s="4">
        <f t="shared" si="17"/>
        <v>2310</v>
      </c>
      <c r="I109" s="4">
        <f t="shared" si="18"/>
        <v>2310</v>
      </c>
      <c r="J109" s="4">
        <f t="shared" si="19"/>
        <v>2310</v>
      </c>
      <c r="K109" s="4">
        <f t="shared" si="20"/>
        <v>2310</v>
      </c>
      <c r="L109" s="4">
        <f t="shared" si="21"/>
        <v>2310</v>
      </c>
      <c r="M109" s="2"/>
    </row>
    <row r="110" spans="1:13" ht="16.5" x14ac:dyDescent="0.15">
      <c r="A110" s="9">
        <v>97</v>
      </c>
      <c r="B110" s="9">
        <f t="shared" si="12"/>
        <v>20</v>
      </c>
      <c r="C110" s="8">
        <f t="shared" si="13"/>
        <v>1.8691588785046728E-2</v>
      </c>
      <c r="D110" s="8">
        <f>SUM(C$14:C110)</f>
        <v>0.94299065420560668</v>
      </c>
      <c r="E110" s="4">
        <f t="shared" si="14"/>
        <v>94299</v>
      </c>
      <c r="F110" s="4">
        <f t="shared" si="15"/>
        <v>4714</v>
      </c>
      <c r="G110" s="4">
        <f t="shared" si="16"/>
        <v>2357</v>
      </c>
      <c r="H110" s="4">
        <f t="shared" si="17"/>
        <v>2357</v>
      </c>
      <c r="I110" s="4">
        <f t="shared" si="18"/>
        <v>2357</v>
      </c>
      <c r="J110" s="4">
        <f t="shared" si="19"/>
        <v>2357</v>
      </c>
      <c r="K110" s="4">
        <f t="shared" si="20"/>
        <v>2357</v>
      </c>
      <c r="L110" s="4">
        <f t="shared" si="21"/>
        <v>2357</v>
      </c>
      <c r="M110" s="2"/>
    </row>
    <row r="111" spans="1:13" ht="16.5" x14ac:dyDescent="0.15">
      <c r="A111" s="9">
        <v>98</v>
      </c>
      <c r="B111" s="9">
        <f t="shared" si="12"/>
        <v>20</v>
      </c>
      <c r="C111" s="8">
        <f t="shared" si="13"/>
        <v>1.8691588785046728E-2</v>
      </c>
      <c r="D111" s="8">
        <f>SUM(C$14:C111)</f>
        <v>0.96168224299065341</v>
      </c>
      <c r="E111" s="4">
        <f t="shared" si="14"/>
        <v>96168</v>
      </c>
      <c r="F111" s="4">
        <f t="shared" si="15"/>
        <v>4808</v>
      </c>
      <c r="G111" s="4">
        <f t="shared" si="16"/>
        <v>2404</v>
      </c>
      <c r="H111" s="4">
        <f t="shared" si="17"/>
        <v>2404</v>
      </c>
      <c r="I111" s="4">
        <f t="shared" si="18"/>
        <v>2404</v>
      </c>
      <c r="J111" s="4">
        <f t="shared" si="19"/>
        <v>2404</v>
      </c>
      <c r="K111" s="4">
        <f t="shared" si="20"/>
        <v>2404</v>
      </c>
      <c r="L111" s="4">
        <f t="shared" si="21"/>
        <v>2404</v>
      </c>
      <c r="M111" s="2"/>
    </row>
    <row r="112" spans="1:13" ht="16.5" x14ac:dyDescent="0.15">
      <c r="A112" s="9">
        <v>99</v>
      </c>
      <c r="B112" s="9">
        <f t="shared" si="12"/>
        <v>20</v>
      </c>
      <c r="C112" s="8">
        <f t="shared" si="13"/>
        <v>1.8691588785046728E-2</v>
      </c>
      <c r="D112" s="8">
        <f>SUM(C$14:C112)</f>
        <v>0.98037383177570014</v>
      </c>
      <c r="E112" s="4">
        <f t="shared" si="14"/>
        <v>98037</v>
      </c>
      <c r="F112" s="4">
        <f t="shared" si="15"/>
        <v>4901</v>
      </c>
      <c r="G112" s="4">
        <f t="shared" si="16"/>
        <v>2450</v>
      </c>
      <c r="H112" s="4">
        <f t="shared" si="17"/>
        <v>2450</v>
      </c>
      <c r="I112" s="4">
        <f t="shared" si="18"/>
        <v>2450</v>
      </c>
      <c r="J112" s="4">
        <f t="shared" si="19"/>
        <v>2450</v>
      </c>
      <c r="K112" s="4">
        <f t="shared" si="20"/>
        <v>2450</v>
      </c>
      <c r="L112" s="4">
        <f t="shared" si="21"/>
        <v>2450</v>
      </c>
      <c r="M112" s="2"/>
    </row>
    <row r="113" spans="1:13" ht="16.5" x14ac:dyDescent="0.15">
      <c r="A113" s="9">
        <v>100</v>
      </c>
      <c r="B113" s="9">
        <f t="shared" si="12"/>
        <v>21</v>
      </c>
      <c r="C113" s="8">
        <f t="shared" si="13"/>
        <v>1.9626168224299065E-2</v>
      </c>
      <c r="D113" s="8">
        <f>SUM(C$14:C113)</f>
        <v>0.99999999999999922</v>
      </c>
      <c r="E113" s="4">
        <f t="shared" si="14"/>
        <v>99999</v>
      </c>
      <c r="F113" s="4">
        <f t="shared" si="15"/>
        <v>5000</v>
      </c>
      <c r="G113" s="4">
        <f t="shared" si="16"/>
        <v>2500</v>
      </c>
      <c r="H113" s="4">
        <f t="shared" si="17"/>
        <v>2500</v>
      </c>
      <c r="I113" s="4">
        <f t="shared" si="18"/>
        <v>2500</v>
      </c>
      <c r="J113" s="4">
        <f t="shared" si="19"/>
        <v>2500</v>
      </c>
      <c r="K113" s="4">
        <f t="shared" si="20"/>
        <v>2500</v>
      </c>
      <c r="L113" s="4">
        <f t="shared" si="21"/>
        <v>2500</v>
      </c>
      <c r="M113" s="2"/>
    </row>
  </sheetData>
  <mergeCells count="3">
    <mergeCell ref="A11:L11"/>
    <mergeCell ref="A4:I4"/>
    <mergeCell ref="B13:D1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24"/>
  <sheetViews>
    <sheetView topLeftCell="A4" workbookViewId="0">
      <selection activeCell="L14" sqref="L14"/>
    </sheetView>
  </sheetViews>
  <sheetFormatPr defaultRowHeight="13.5" x14ac:dyDescent="0.15"/>
  <cols>
    <col min="2" max="2" width="9.125" customWidth="1"/>
    <col min="3" max="4" width="12.125" bestFit="1" customWidth="1"/>
    <col min="5" max="5" width="10.5" customWidth="1"/>
    <col min="6" max="6" width="10.25" customWidth="1"/>
    <col min="7" max="8" width="10.375" customWidth="1"/>
    <col min="9" max="9" width="10.5" customWidth="1"/>
    <col min="10" max="11" width="11.375" bestFit="1" customWidth="1"/>
    <col min="13" max="13" width="9" style="2"/>
    <col min="21" max="21" width="9" style="2"/>
    <col min="29" max="29" width="9" style="2"/>
    <col min="37" max="37" width="9" style="2"/>
    <col min="45" max="45" width="9" style="2"/>
    <col min="53" max="53" width="9" style="2"/>
    <col min="61" max="61" width="9" style="2"/>
    <col min="69" max="69" width="9" style="2"/>
  </cols>
  <sheetData>
    <row r="2" spans="1:10" ht="16.5" x14ac:dyDescent="0.15">
      <c r="A2" s="10" t="s">
        <v>20</v>
      </c>
      <c r="B2" s="9">
        <v>100000</v>
      </c>
    </row>
    <row r="4" spans="1:10" ht="20.25" x14ac:dyDescent="0.15">
      <c r="A4" s="17" t="s">
        <v>21</v>
      </c>
      <c r="B4" s="17"/>
      <c r="C4" s="17"/>
      <c r="D4" s="17"/>
      <c r="E4" s="17"/>
      <c r="F4" s="17"/>
      <c r="G4" s="17"/>
      <c r="H4" s="17"/>
      <c r="I4" s="17"/>
    </row>
    <row r="6" spans="1:10" ht="16.5" x14ac:dyDescent="0.15"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</row>
    <row r="7" spans="1:10" ht="16.5" x14ac:dyDescent="0.15">
      <c r="A7" s="10" t="s">
        <v>22</v>
      </c>
      <c r="B7" s="12">
        <v>0.5</v>
      </c>
      <c r="C7" s="12">
        <v>0.2</v>
      </c>
      <c r="D7" s="12"/>
      <c r="E7" s="12"/>
      <c r="F7" s="12"/>
      <c r="G7" s="12">
        <v>0.5</v>
      </c>
      <c r="H7" s="12"/>
      <c r="I7" s="12"/>
    </row>
    <row r="8" spans="1:10" ht="16.5" x14ac:dyDescent="0.15">
      <c r="A8" s="10" t="s">
        <v>23</v>
      </c>
      <c r="B8" s="12"/>
      <c r="C8" s="12"/>
      <c r="D8" s="12">
        <v>0.5</v>
      </c>
      <c r="E8" s="12"/>
      <c r="F8" s="12">
        <v>0.2</v>
      </c>
      <c r="G8" s="12"/>
      <c r="H8" s="12">
        <v>0.5</v>
      </c>
      <c r="I8" s="12"/>
    </row>
    <row r="9" spans="1:10" ht="16.5" x14ac:dyDescent="0.15">
      <c r="A9" s="10" t="s">
        <v>24</v>
      </c>
      <c r="B9" s="12"/>
      <c r="C9" s="12">
        <v>0.2</v>
      </c>
      <c r="D9" s="12"/>
      <c r="E9" s="12">
        <v>0.5</v>
      </c>
      <c r="F9" s="12"/>
      <c r="G9" s="12"/>
      <c r="H9" s="12"/>
      <c r="I9" s="12">
        <v>0.5</v>
      </c>
    </row>
    <row r="10" spans="1:10" ht="16.5" x14ac:dyDescent="0.15">
      <c r="A10" s="10" t="s">
        <v>25</v>
      </c>
      <c r="B10" s="12"/>
      <c r="C10" s="12"/>
      <c r="D10" s="12"/>
      <c r="E10" s="12">
        <v>0.5</v>
      </c>
      <c r="F10" s="12">
        <v>0.2</v>
      </c>
      <c r="G10" s="12">
        <v>0.5</v>
      </c>
      <c r="H10" s="12"/>
      <c r="I10" s="12"/>
    </row>
    <row r="11" spans="1:10" ht="16.5" x14ac:dyDescent="0.15">
      <c r="A11" s="10" t="s">
        <v>26</v>
      </c>
      <c r="B11" s="12"/>
      <c r="C11" s="12">
        <v>0.2</v>
      </c>
      <c r="D11" s="12">
        <v>0.5</v>
      </c>
      <c r="E11" s="12"/>
      <c r="F11" s="12"/>
      <c r="G11" s="12"/>
      <c r="H11" s="12">
        <v>0.5</v>
      </c>
      <c r="I11" s="12"/>
    </row>
    <row r="12" spans="1:10" ht="16.5" x14ac:dyDescent="0.15">
      <c r="A12" s="10" t="s">
        <v>27</v>
      </c>
      <c r="B12" s="12">
        <v>0.5</v>
      </c>
      <c r="C12" s="12"/>
      <c r="D12" s="12"/>
      <c r="E12" s="12"/>
      <c r="F12" s="12">
        <v>0.2</v>
      </c>
      <c r="G12" s="12"/>
      <c r="H12" s="12"/>
      <c r="I12" s="12">
        <v>0.5</v>
      </c>
    </row>
    <row r="13" spans="1:10" ht="16.5" x14ac:dyDescent="0.15">
      <c r="A13" s="10" t="s">
        <v>28</v>
      </c>
      <c r="B13" s="12"/>
      <c r="C13" s="12">
        <v>0.4</v>
      </c>
      <c r="D13" s="12">
        <v>0.2</v>
      </c>
      <c r="E13" s="12"/>
      <c r="F13" s="12"/>
      <c r="G13" s="12"/>
      <c r="H13" s="12"/>
      <c r="I13" s="12"/>
    </row>
    <row r="14" spans="1:10" ht="16.5" x14ac:dyDescent="0.15">
      <c r="A14" s="10" t="s">
        <v>29</v>
      </c>
      <c r="B14" s="12" t="s">
        <v>30</v>
      </c>
      <c r="C14" s="12"/>
      <c r="D14" s="12"/>
      <c r="E14" s="12">
        <v>0.2</v>
      </c>
      <c r="F14" s="12">
        <v>0.4</v>
      </c>
      <c r="G14" s="12"/>
      <c r="H14" s="12"/>
      <c r="I14" s="12"/>
    </row>
    <row r="15" spans="1:10" s="2" customFormat="1" x14ac:dyDescent="0.15"/>
    <row r="16" spans="1:10" ht="16.5" x14ac:dyDescent="0.15">
      <c r="A16" s="10" t="s">
        <v>14</v>
      </c>
      <c r="B16" s="4">
        <f>[1]属性总表!D$4</f>
        <v>0.1</v>
      </c>
      <c r="C16" s="4">
        <f>[1]属性总表!E$4</f>
        <v>3</v>
      </c>
      <c r="D16" s="4">
        <f>[1]属性总表!F$4</f>
        <v>3</v>
      </c>
      <c r="E16" s="4">
        <f>[1]属性总表!G$4</f>
        <v>3</v>
      </c>
      <c r="F16" s="4">
        <f>[1]属性总表!H$4</f>
        <v>1</v>
      </c>
      <c r="G16" s="4">
        <f>[1]属性总表!I$4</f>
        <v>1</v>
      </c>
      <c r="H16" s="4">
        <f>[1]属性总表!J$4</f>
        <v>1</v>
      </c>
      <c r="I16" s="4">
        <f>[1]属性总表!K$4</f>
        <v>1</v>
      </c>
      <c r="J16" s="4">
        <f>SUMPRODUCT(B16:I16,B17:I17)</f>
        <v>32</v>
      </c>
    </row>
    <row r="17" spans="1:76" s="2" customFormat="1" ht="16.5" x14ac:dyDescent="0.15">
      <c r="A17" s="10" t="s">
        <v>15</v>
      </c>
      <c r="B17" s="9">
        <v>20</v>
      </c>
      <c r="C17" s="9">
        <v>3</v>
      </c>
      <c r="D17" s="9">
        <v>2</v>
      </c>
      <c r="E17" s="9">
        <v>2</v>
      </c>
      <c r="F17" s="9">
        <v>3</v>
      </c>
      <c r="G17" s="9">
        <v>2</v>
      </c>
      <c r="H17" s="9">
        <v>2</v>
      </c>
      <c r="I17" s="9">
        <v>2</v>
      </c>
    </row>
    <row r="18" spans="1:76" s="2" customFormat="1" ht="16.5" x14ac:dyDescent="0.15">
      <c r="A18" s="10" t="s">
        <v>16</v>
      </c>
      <c r="B18" s="4">
        <f>(B16*B17)/$J$16/B16</f>
        <v>0.625</v>
      </c>
      <c r="C18" s="4">
        <f t="shared" ref="C18:I18" si="0">(C16*C17)/$J$16/C16</f>
        <v>9.375E-2</v>
      </c>
      <c r="D18" s="4">
        <f t="shared" si="0"/>
        <v>6.25E-2</v>
      </c>
      <c r="E18" s="4">
        <f t="shared" si="0"/>
        <v>6.25E-2</v>
      </c>
      <c r="F18" s="4">
        <f t="shared" si="0"/>
        <v>9.375E-2</v>
      </c>
      <c r="G18" s="4">
        <f t="shared" si="0"/>
        <v>6.25E-2</v>
      </c>
      <c r="H18" s="4">
        <f t="shared" si="0"/>
        <v>6.25E-2</v>
      </c>
      <c r="I18" s="4">
        <f t="shared" si="0"/>
        <v>6.25E-2</v>
      </c>
    </row>
    <row r="19" spans="1:76" s="2" customFormat="1" ht="15.75" customHeight="1" x14ac:dyDescent="0.15"/>
    <row r="20" spans="1:76" ht="16.5" x14ac:dyDescent="0.15">
      <c r="N20" s="10" t="s">
        <v>22</v>
      </c>
      <c r="O20">
        <v>1</v>
      </c>
      <c r="V20" s="10" t="s">
        <v>41</v>
      </c>
      <c r="W20">
        <v>2</v>
      </c>
      <c r="AD20" s="10" t="s">
        <v>42</v>
      </c>
      <c r="AE20" s="2">
        <v>3</v>
      </c>
      <c r="AF20" s="2"/>
      <c r="AG20" s="2"/>
      <c r="AH20" s="2"/>
      <c r="AI20" s="2"/>
      <c r="AJ20" s="2"/>
      <c r="AL20" s="10" t="s">
        <v>43</v>
      </c>
      <c r="AM20" s="2">
        <v>4</v>
      </c>
      <c r="AN20" s="2"/>
      <c r="AO20" s="2"/>
      <c r="AP20" s="2"/>
      <c r="AQ20" s="2"/>
      <c r="AR20" s="2"/>
      <c r="AT20" s="10" t="s">
        <v>44</v>
      </c>
      <c r="AU20" s="2">
        <v>5</v>
      </c>
      <c r="AV20" s="2"/>
      <c r="AW20" s="2"/>
      <c r="AX20" s="2"/>
      <c r="AY20" s="2"/>
      <c r="AZ20" s="2"/>
      <c r="BB20" s="10" t="s">
        <v>45</v>
      </c>
      <c r="BC20" s="2">
        <v>6</v>
      </c>
      <c r="BD20" s="2"/>
      <c r="BE20" s="2"/>
      <c r="BF20" s="2"/>
      <c r="BG20" s="2"/>
      <c r="BH20" s="2"/>
      <c r="BJ20" s="10" t="s">
        <v>46</v>
      </c>
      <c r="BK20" s="2">
        <v>7</v>
      </c>
      <c r="BL20" s="2"/>
      <c r="BM20" s="2"/>
      <c r="BN20" s="2"/>
      <c r="BO20" s="2"/>
      <c r="BP20" s="2"/>
      <c r="BR20" s="10" t="s">
        <v>47</v>
      </c>
      <c r="BS20" s="2">
        <v>8</v>
      </c>
      <c r="BT20" s="2"/>
      <c r="BU20" s="2"/>
      <c r="BV20" s="2"/>
      <c r="BW20" s="2"/>
      <c r="BX20" s="2"/>
    </row>
    <row r="21" spans="1:76" x14ac:dyDescent="0.15">
      <c r="B21" s="7">
        <f>SUM(B23:B122)</f>
        <v>884</v>
      </c>
      <c r="O21">
        <v>1</v>
      </c>
      <c r="P21">
        <v>1</v>
      </c>
      <c r="Q21">
        <v>2</v>
      </c>
      <c r="R21">
        <v>2</v>
      </c>
      <c r="S21">
        <v>6</v>
      </c>
      <c r="T21">
        <v>6</v>
      </c>
      <c r="W21" s="2">
        <v>3</v>
      </c>
      <c r="X21" s="2">
        <v>3</v>
      </c>
      <c r="Y21" s="2">
        <v>5</v>
      </c>
      <c r="Z21" s="2">
        <v>5</v>
      </c>
      <c r="AA21" s="2">
        <v>7</v>
      </c>
      <c r="AB21" s="2">
        <v>7</v>
      </c>
      <c r="AE21" s="2">
        <v>2</v>
      </c>
      <c r="AF21" s="2">
        <v>2</v>
      </c>
      <c r="AG21" s="2">
        <v>4</v>
      </c>
      <c r="AH21" s="2">
        <v>4</v>
      </c>
      <c r="AI21" s="2">
        <v>8</v>
      </c>
      <c r="AJ21" s="2">
        <v>8</v>
      </c>
      <c r="AM21" s="2">
        <v>4</v>
      </c>
      <c r="AN21" s="2">
        <v>4</v>
      </c>
      <c r="AO21" s="2">
        <v>5</v>
      </c>
      <c r="AP21" s="2">
        <v>5</v>
      </c>
      <c r="AQ21" s="2">
        <v>6</v>
      </c>
      <c r="AR21" s="2">
        <v>6</v>
      </c>
      <c r="AU21" s="2">
        <v>2</v>
      </c>
      <c r="AV21" s="2">
        <v>2</v>
      </c>
      <c r="AW21" s="2">
        <v>3</v>
      </c>
      <c r="AX21" s="2">
        <v>3</v>
      </c>
      <c r="AY21" s="2">
        <v>7</v>
      </c>
      <c r="AZ21" s="2">
        <v>7</v>
      </c>
      <c r="BC21" s="2">
        <v>1</v>
      </c>
      <c r="BD21" s="2">
        <v>1</v>
      </c>
      <c r="BE21" s="2">
        <v>5</v>
      </c>
      <c r="BF21" s="2">
        <v>5</v>
      </c>
      <c r="BG21" s="2">
        <v>8</v>
      </c>
      <c r="BH21" s="2">
        <v>8</v>
      </c>
      <c r="BK21" s="2">
        <v>2</v>
      </c>
      <c r="BL21" s="2">
        <v>2</v>
      </c>
      <c r="BM21" s="2">
        <v>3</v>
      </c>
      <c r="BN21" s="2">
        <v>3</v>
      </c>
      <c r="BO21" s="2">
        <v>0</v>
      </c>
      <c r="BP21" s="2">
        <v>0</v>
      </c>
      <c r="BS21" s="2">
        <v>4</v>
      </c>
      <c r="BT21" s="2">
        <v>4</v>
      </c>
      <c r="BU21" s="2">
        <v>5</v>
      </c>
      <c r="BV21" s="2">
        <v>5</v>
      </c>
      <c r="BW21" s="2">
        <v>0</v>
      </c>
      <c r="BX21" s="2">
        <v>0</v>
      </c>
    </row>
    <row r="22" spans="1:76" ht="16.5" x14ac:dyDescent="0.15">
      <c r="A22" s="3" t="s">
        <v>31</v>
      </c>
      <c r="B22" s="3" t="s">
        <v>32</v>
      </c>
      <c r="C22" s="3" t="s">
        <v>33</v>
      </c>
      <c r="D22" s="3" t="s">
        <v>34</v>
      </c>
      <c r="E22" s="3" t="s">
        <v>0</v>
      </c>
      <c r="F22" s="3" t="s">
        <v>1</v>
      </c>
      <c r="G22" s="3" t="s">
        <v>2</v>
      </c>
      <c r="H22" s="3" t="s">
        <v>3</v>
      </c>
      <c r="I22" s="3" t="s">
        <v>4</v>
      </c>
      <c r="J22" s="3" t="s">
        <v>5</v>
      </c>
      <c r="K22" s="3" t="s">
        <v>6</v>
      </c>
      <c r="L22" s="3" t="s">
        <v>7</v>
      </c>
      <c r="O22" s="13" t="s">
        <v>35</v>
      </c>
      <c r="P22" s="13" t="s">
        <v>36</v>
      </c>
      <c r="Q22" s="13" t="s">
        <v>37</v>
      </c>
      <c r="R22" s="13" t="s">
        <v>38</v>
      </c>
      <c r="S22" s="13" t="s">
        <v>39</v>
      </c>
      <c r="T22" s="13" t="s">
        <v>40</v>
      </c>
      <c r="W22" s="13" t="s">
        <v>35</v>
      </c>
      <c r="X22" s="13" t="s">
        <v>36</v>
      </c>
      <c r="Y22" s="13" t="s">
        <v>37</v>
      </c>
      <c r="Z22" s="13" t="s">
        <v>38</v>
      </c>
      <c r="AA22" s="13" t="s">
        <v>39</v>
      </c>
      <c r="AB22" s="13" t="s">
        <v>40</v>
      </c>
      <c r="AE22" s="13" t="s">
        <v>35</v>
      </c>
      <c r="AF22" s="13" t="s">
        <v>36</v>
      </c>
      <c r="AG22" s="13" t="s">
        <v>37</v>
      </c>
      <c r="AH22" s="13" t="s">
        <v>38</v>
      </c>
      <c r="AI22" s="13" t="s">
        <v>39</v>
      </c>
      <c r="AJ22" s="13" t="s">
        <v>40</v>
      </c>
      <c r="AM22" s="13" t="s">
        <v>35</v>
      </c>
      <c r="AN22" s="13" t="s">
        <v>36</v>
      </c>
      <c r="AO22" s="13" t="s">
        <v>37</v>
      </c>
      <c r="AP22" s="13" t="s">
        <v>38</v>
      </c>
      <c r="AQ22" s="13" t="s">
        <v>39</v>
      </c>
      <c r="AR22" s="13" t="s">
        <v>40</v>
      </c>
      <c r="AU22" s="13" t="s">
        <v>35</v>
      </c>
      <c r="AV22" s="13" t="s">
        <v>36</v>
      </c>
      <c r="AW22" s="13" t="s">
        <v>37</v>
      </c>
      <c r="AX22" s="13" t="s">
        <v>38</v>
      </c>
      <c r="AY22" s="13" t="s">
        <v>39</v>
      </c>
      <c r="AZ22" s="13" t="s">
        <v>40</v>
      </c>
      <c r="BC22" s="13" t="s">
        <v>35</v>
      </c>
      <c r="BD22" s="13" t="s">
        <v>36</v>
      </c>
      <c r="BE22" s="13" t="s">
        <v>37</v>
      </c>
      <c r="BF22" s="13" t="s">
        <v>38</v>
      </c>
      <c r="BG22" s="13" t="s">
        <v>39</v>
      </c>
      <c r="BH22" s="13" t="s">
        <v>40</v>
      </c>
      <c r="BK22" s="13" t="s">
        <v>35</v>
      </c>
      <c r="BL22" s="13" t="s">
        <v>36</v>
      </c>
      <c r="BM22" s="13" t="s">
        <v>37</v>
      </c>
      <c r="BN22" s="13" t="s">
        <v>38</v>
      </c>
      <c r="BO22" s="13" t="s">
        <v>39</v>
      </c>
      <c r="BP22" s="13" t="s">
        <v>40</v>
      </c>
      <c r="BS22" s="13" t="s">
        <v>35</v>
      </c>
      <c r="BT22" s="13" t="s">
        <v>36</v>
      </c>
      <c r="BU22" s="13" t="s">
        <v>37</v>
      </c>
      <c r="BV22" s="13" t="s">
        <v>38</v>
      </c>
      <c r="BW22" s="13" t="s">
        <v>39</v>
      </c>
      <c r="BX22" s="13" t="s">
        <v>40</v>
      </c>
    </row>
    <row r="23" spans="1:76" ht="16.5" x14ac:dyDescent="0.15">
      <c r="A23">
        <v>1</v>
      </c>
      <c r="B23">
        <v>1</v>
      </c>
      <c r="C23" s="8">
        <f>B23/B$21</f>
        <v>1.1312217194570137E-3</v>
      </c>
      <c r="D23" s="8">
        <f>SUM(C$23:C23)</f>
        <v>1.1312217194570137E-3</v>
      </c>
      <c r="E23" s="4">
        <f>INT($B$2*B$18*$D23)</f>
        <v>70</v>
      </c>
      <c r="F23" s="4">
        <f t="shared" ref="F23:L23" si="1">INT($B$2*C$18*$D23)</f>
        <v>10</v>
      </c>
      <c r="G23" s="4">
        <f t="shared" si="1"/>
        <v>7</v>
      </c>
      <c r="H23" s="4">
        <f t="shared" si="1"/>
        <v>7</v>
      </c>
      <c r="I23" s="4">
        <f t="shared" si="1"/>
        <v>10</v>
      </c>
      <c r="J23" s="4">
        <f t="shared" si="1"/>
        <v>7</v>
      </c>
      <c r="K23" s="4">
        <f t="shared" si="1"/>
        <v>7</v>
      </c>
      <c r="L23" s="4">
        <f t="shared" si="1"/>
        <v>7</v>
      </c>
      <c r="O23" s="4" t="str">
        <f t="shared" ref="O23:O54" si="2">IF(O$21&lt;&gt;0,INDEX($B$6:$I$6,O$21),"")</f>
        <v>生命</v>
      </c>
      <c r="P23" s="4">
        <f t="shared" ref="P23:P54" si="3">IF(P$21&gt;0,INT(INDEX($B$7:$I$14,O$20,P$21)*INDEX($E23:$L23,P$21)))</f>
        <v>35</v>
      </c>
      <c r="Q23" s="4" t="str">
        <f t="shared" ref="Q23:Q54" si="4">IF(Q$21&lt;&gt;0,INDEX($B$6:$I$6,Q$21),"")</f>
        <v>攻击</v>
      </c>
      <c r="R23" s="4">
        <f t="shared" ref="R23:R54" si="5">IF(R$21&gt;0,INT(INDEX($B$7:$I$14,O$20,R$21)*INDEX($E23:$L23,R$21)))</f>
        <v>2</v>
      </c>
      <c r="S23" s="4" t="str">
        <f t="shared" ref="S23:S54" si="6">IF(S$21&lt;&gt;0,INDEX($B$6:$I$6,S$21),"")</f>
        <v>元素防御_1</v>
      </c>
      <c r="T23" s="4">
        <f t="shared" ref="T23:T54" si="7">IF(T$21&gt;0,INT(INDEX($B$7:$I$14,O$20,T$21)*INDEX($E23:$L23,T$21)))</f>
        <v>3</v>
      </c>
      <c r="W23" s="4" t="str">
        <f t="shared" ref="W23:W54" si="8">IF(W$21&lt;&gt;0,INDEX($B$6:$I$6,W$21),"")</f>
        <v>物防</v>
      </c>
      <c r="X23" s="4">
        <f t="shared" ref="X23:X54" si="9">IF(X$21&gt;0,INT(INDEX($B$7:$I$14,W$20,X$21)*INDEX($E23:$L23,X$21)))</f>
        <v>3</v>
      </c>
      <c r="Y23" s="4" t="str">
        <f t="shared" ref="Y23:Y54" si="10">IF(Y$21&lt;&gt;0,INDEX($B$6:$I$6,Y$21),"")</f>
        <v>元素伤害</v>
      </c>
      <c r="Z23" s="4">
        <f t="shared" ref="Z23:Z54" si="11">IF(Z$21&gt;0,INT(INDEX($B$7:$I$14,W$20,Z$21)*INDEX($E23:$L23,Z$21)))</f>
        <v>2</v>
      </c>
      <c r="AA23" s="4" t="str">
        <f t="shared" ref="AA23:AA54" si="12">IF(AA$21&lt;&gt;0,INDEX($B$6:$I$6,AA$21),"")</f>
        <v>元素防御_2</v>
      </c>
      <c r="AB23" s="4">
        <f t="shared" ref="AB23:AB54" si="13">IF(AB$21&gt;0,INT(INDEX($B$7:$I$14,W$20,AB$21)*INDEX($E23:$L23,AB$21)))</f>
        <v>3</v>
      </c>
      <c r="AE23" s="4" t="str">
        <f t="shared" ref="AE23:AE54" si="14">IF(AE$21&lt;&gt;0,INDEX($B$6:$I$6,AE$21),"")</f>
        <v>攻击</v>
      </c>
      <c r="AF23" s="4">
        <f t="shared" ref="AF23:AF54" si="15">IF(AF$21&gt;0,INT(INDEX($B$7:$I$14,AE$20,AF$21)*INDEX($E23:$L23,AF$21)))</f>
        <v>2</v>
      </c>
      <c r="AG23" s="4" t="str">
        <f t="shared" ref="AG23:AG54" si="16">IF(AG$21&lt;&gt;0,INDEX($B$6:$I$6,AG$21),"")</f>
        <v>法防</v>
      </c>
      <c r="AH23" s="4">
        <f t="shared" ref="AH23:AH54" si="17">IF(AH$21&gt;0,INT(INDEX($B$7:$I$14,AE$20,AH$21)*INDEX($E23:$L23,AH$21)))</f>
        <v>3</v>
      </c>
      <c r="AI23" s="4" t="str">
        <f t="shared" ref="AI23:AI54" si="18">IF(AI$21&lt;&gt;0,INDEX($B$6:$I$6,AI$21),"")</f>
        <v>元素防御_3</v>
      </c>
      <c r="AJ23" s="4">
        <f t="shared" ref="AJ23:AJ54" si="19">IF(AJ$21&gt;0,INT(INDEX($B$7:$I$14,AE$20,AJ$21)*INDEX($E23:$L23,AJ$21)))</f>
        <v>3</v>
      </c>
      <c r="AM23" s="4" t="str">
        <f t="shared" ref="AM23:AM54" si="20">IF(AM$21&lt;&gt;0,INDEX($B$6:$I$6,AM$21),"")</f>
        <v>法防</v>
      </c>
      <c r="AN23" s="4">
        <f t="shared" ref="AN23:AN54" si="21">IF(AN$21&gt;0,INT(INDEX($B$7:$I$14,AM$20,AN$21)*INDEX($E23:$L23,AN$21)))</f>
        <v>3</v>
      </c>
      <c r="AO23" s="4" t="str">
        <f t="shared" ref="AO23:AO54" si="22">IF(AO$21&lt;&gt;0,INDEX($B$6:$I$6,AO$21),"")</f>
        <v>元素伤害</v>
      </c>
      <c r="AP23" s="4">
        <f t="shared" ref="AP23:AP54" si="23">IF(AP$21&gt;0,INT(INDEX($B$7:$I$14,AM$20,AP$21)*INDEX($E23:$L23,AP$21)))</f>
        <v>2</v>
      </c>
      <c r="AQ23" s="4" t="str">
        <f t="shared" ref="AQ23:AQ54" si="24">IF(AQ$21&lt;&gt;0,INDEX($B$6:$I$6,AQ$21),"")</f>
        <v>元素防御_1</v>
      </c>
      <c r="AR23" s="4">
        <f t="shared" ref="AR23:AR54" si="25">IF(AR$21&gt;0,INT(INDEX($B$7:$I$14,AM$20,AR$21)*INDEX($E23:$L23,AR$21)))</f>
        <v>3</v>
      </c>
      <c r="AU23" s="4" t="str">
        <f t="shared" ref="AU23:AU54" si="26">IF(AU$21&lt;&gt;0,INDEX($B$6:$I$6,AU$21),"")</f>
        <v>攻击</v>
      </c>
      <c r="AV23" s="4">
        <f t="shared" ref="AV23:AV54" si="27">IF(AV$21&gt;0,INT(INDEX($B$7:$I$14,AU$20,AV$21)*INDEX($E23:$L23,AV$21)))</f>
        <v>2</v>
      </c>
      <c r="AW23" s="4" t="str">
        <f t="shared" ref="AW23:AW54" si="28">IF(AW$21&lt;&gt;0,INDEX($B$6:$I$6,AW$21),"")</f>
        <v>物防</v>
      </c>
      <c r="AX23" s="4">
        <f t="shared" ref="AX23:AX54" si="29">IF(AX$21&gt;0,INT(INDEX($B$7:$I$14,AU$20,AX$21)*INDEX($E23:$L23,AX$21)))</f>
        <v>3</v>
      </c>
      <c r="AY23" s="4" t="str">
        <f t="shared" ref="AY23:AY54" si="30">IF(AY$21&lt;&gt;0,INDEX($B$6:$I$6,AY$21),"")</f>
        <v>元素防御_2</v>
      </c>
      <c r="AZ23" s="4">
        <f t="shared" ref="AZ23:AZ54" si="31">IF(AZ$21&gt;0,INT(INDEX($B$7:$I$14,AU$20,AZ$21)*INDEX($E23:$L23,AZ$21)))</f>
        <v>3</v>
      </c>
      <c r="BC23" s="4" t="str">
        <f t="shared" ref="BC23:BC54" si="32">IF(BC$21&lt;&gt;0,INDEX($B$6:$I$6,BC$21),"")</f>
        <v>生命</v>
      </c>
      <c r="BD23" s="4">
        <f t="shared" ref="BD23:BD54" si="33">IF(BD$21&gt;0,INT(INDEX($B$7:$I$14,BC$20,BD$21)*INDEX($E23:$L23,BD$21)))</f>
        <v>35</v>
      </c>
      <c r="BE23" s="4" t="str">
        <f t="shared" ref="BE23:BE54" si="34">IF(BE$21&lt;&gt;0,INDEX($B$6:$I$6,BE$21),"")</f>
        <v>元素伤害</v>
      </c>
      <c r="BF23" s="4">
        <f t="shared" ref="BF23:BF54" si="35">IF(BF$21&gt;0,INT(INDEX($B$7:$I$14,BC$20,BF$21)*INDEX($E23:$L23,BF$21)))</f>
        <v>2</v>
      </c>
      <c r="BG23" s="4" t="str">
        <f t="shared" ref="BG23:BG54" si="36">IF(BG$21&lt;&gt;0,INDEX($B$6:$I$6,BG$21),"")</f>
        <v>元素防御_3</v>
      </c>
      <c r="BH23" s="4">
        <f t="shared" ref="BH23:BH54" si="37">IF(BH$21&gt;0,INT(INDEX($B$7:$I$14,BC$20,BH$21)*INDEX($E23:$L23,BH$21)))</f>
        <v>3</v>
      </c>
      <c r="BK23" s="4" t="str">
        <f t="shared" ref="BK23:BK54" si="38">IF(BK$21&lt;&gt;0,INDEX($B$6:$I$6,BK$21),"")</f>
        <v>攻击</v>
      </c>
      <c r="BL23" s="4">
        <f t="shared" ref="BL23:BL54" si="39">IF(BL$21&gt;0,INT(INDEX($B$7:$I$14,BK$20,BL$21)*INDEX($E23:$L23,BL$21)))</f>
        <v>4</v>
      </c>
      <c r="BM23" s="4" t="str">
        <f t="shared" ref="BM23:BM54" si="40">IF(BM$21&lt;&gt;0,INDEX($B$6:$I$6,BM$21),"")</f>
        <v>物防</v>
      </c>
      <c r="BN23" s="4">
        <f t="shared" ref="BN23:BN54" si="41">IF(BN$21&gt;0,INT(INDEX($B$7:$I$14,BK$20,BN$21)*INDEX($E23:$L23,BN$21)))</f>
        <v>1</v>
      </c>
      <c r="BO23" s="4" t="str">
        <f t="shared" ref="BO23:BO54" si="42">IF(BO$21&lt;&gt;0,INDEX($B$6:$I$6,BO$21),"")</f>
        <v/>
      </c>
      <c r="BP23" s="4" t="str">
        <f t="shared" ref="BP23:BP54" si="43">IF(BP$21&gt;0,INT(INDEX($B$7:$I$14,BK$20,BP$21)*INDEX($E23:$L23,BP$21)),"")</f>
        <v/>
      </c>
      <c r="BS23" s="4" t="str">
        <f t="shared" ref="BS23:BS54" si="44">IF(BS$21&lt;&gt;0,INDEX($B$6:$I$6,BS$21),"")</f>
        <v>法防</v>
      </c>
      <c r="BT23" s="4">
        <f t="shared" ref="BT23:BT54" si="45">IF(BT$21&gt;0,INT(INDEX($B$7:$I$14,BS$20,BT$21)*INDEX($E23:$L23,BT$21)))</f>
        <v>1</v>
      </c>
      <c r="BU23" s="4" t="str">
        <f t="shared" ref="BU23:BU54" si="46">IF(BU$21&lt;&gt;0,INDEX($B$6:$I$6,BU$21),"")</f>
        <v>元素伤害</v>
      </c>
      <c r="BV23" s="4">
        <f t="shared" ref="BV23:BV54" si="47">IF(BV$21&gt;0,INT(INDEX($B$7:$I$14,BS$20,BV$21)*INDEX($E23:$L23,BV$21)))</f>
        <v>4</v>
      </c>
      <c r="BW23" s="4" t="str">
        <f t="shared" ref="BW23:BW54" si="48">IF(BW$21&lt;&gt;0,INDEX($B$6:$I$6,BW$21),"")</f>
        <v/>
      </c>
      <c r="BX23" s="4" t="str">
        <f t="shared" ref="BX23:BX54" si="49">IF(BX$21&gt;0,INT(INDEX($B$7:$I$14,BS$20,BX$21)*INDEX($E23:$L23,BX$21)),"")</f>
        <v/>
      </c>
    </row>
    <row r="24" spans="1:76" ht="16.5" x14ac:dyDescent="0.15">
      <c r="A24">
        <v>2</v>
      </c>
      <c r="B24" s="2">
        <v>1</v>
      </c>
      <c r="C24" s="8">
        <f t="shared" ref="C24:C87" si="50">B24/B$21</f>
        <v>1.1312217194570137E-3</v>
      </c>
      <c r="D24" s="8">
        <f>SUM(C$23:C24)</f>
        <v>2.2624434389140274E-3</v>
      </c>
      <c r="E24" s="4">
        <f t="shared" ref="E24:E87" si="51">INT($B$2*B$18*$D24)</f>
        <v>141</v>
      </c>
      <c r="F24" s="4">
        <f t="shared" ref="F24:F87" si="52">INT($B$2*C$18*$D24)</f>
        <v>21</v>
      </c>
      <c r="G24" s="4">
        <f t="shared" ref="G24:G87" si="53">INT($B$2*D$18*$D24)</f>
        <v>14</v>
      </c>
      <c r="H24" s="4">
        <f t="shared" ref="H24:H87" si="54">INT($B$2*E$18*$D24)</f>
        <v>14</v>
      </c>
      <c r="I24" s="4">
        <f t="shared" ref="I24:I87" si="55">INT($B$2*F$18*$D24)</f>
        <v>21</v>
      </c>
      <c r="J24" s="4">
        <f t="shared" ref="J24:J87" si="56">INT($B$2*G$18*$D24)</f>
        <v>14</v>
      </c>
      <c r="K24" s="4">
        <f t="shared" ref="K24:K87" si="57">INT($B$2*H$18*$D24)</f>
        <v>14</v>
      </c>
      <c r="L24" s="4">
        <f t="shared" ref="L24:L87" si="58">INT($B$2*I$18*$D24)</f>
        <v>14</v>
      </c>
      <c r="O24" s="4" t="str">
        <f t="shared" si="2"/>
        <v>生命</v>
      </c>
      <c r="P24" s="4">
        <f t="shared" si="3"/>
        <v>70</v>
      </c>
      <c r="Q24" s="4" t="str">
        <f t="shared" si="4"/>
        <v>攻击</v>
      </c>
      <c r="R24" s="4">
        <f t="shared" si="5"/>
        <v>4</v>
      </c>
      <c r="S24" s="4" t="str">
        <f t="shared" si="6"/>
        <v>元素防御_1</v>
      </c>
      <c r="T24" s="4">
        <f t="shared" si="7"/>
        <v>7</v>
      </c>
      <c r="W24" s="4" t="str">
        <f t="shared" si="8"/>
        <v>物防</v>
      </c>
      <c r="X24" s="4">
        <f t="shared" si="9"/>
        <v>7</v>
      </c>
      <c r="Y24" s="4" t="str">
        <f t="shared" si="10"/>
        <v>元素伤害</v>
      </c>
      <c r="Z24" s="4">
        <f t="shared" si="11"/>
        <v>4</v>
      </c>
      <c r="AA24" s="4" t="str">
        <f t="shared" si="12"/>
        <v>元素防御_2</v>
      </c>
      <c r="AB24" s="4">
        <f t="shared" si="13"/>
        <v>7</v>
      </c>
      <c r="AE24" s="4" t="str">
        <f t="shared" si="14"/>
        <v>攻击</v>
      </c>
      <c r="AF24" s="4">
        <f t="shared" si="15"/>
        <v>4</v>
      </c>
      <c r="AG24" s="4" t="str">
        <f t="shared" si="16"/>
        <v>法防</v>
      </c>
      <c r="AH24" s="4">
        <f t="shared" si="17"/>
        <v>7</v>
      </c>
      <c r="AI24" s="4" t="str">
        <f t="shared" si="18"/>
        <v>元素防御_3</v>
      </c>
      <c r="AJ24" s="4">
        <f t="shared" si="19"/>
        <v>7</v>
      </c>
      <c r="AM24" s="4" t="str">
        <f t="shared" si="20"/>
        <v>法防</v>
      </c>
      <c r="AN24" s="4">
        <f t="shared" si="21"/>
        <v>7</v>
      </c>
      <c r="AO24" s="4" t="str">
        <f t="shared" si="22"/>
        <v>元素伤害</v>
      </c>
      <c r="AP24" s="4">
        <f t="shared" si="23"/>
        <v>4</v>
      </c>
      <c r="AQ24" s="4" t="str">
        <f t="shared" si="24"/>
        <v>元素防御_1</v>
      </c>
      <c r="AR24" s="4">
        <f t="shared" si="25"/>
        <v>7</v>
      </c>
      <c r="AU24" s="4" t="str">
        <f t="shared" si="26"/>
        <v>攻击</v>
      </c>
      <c r="AV24" s="4">
        <f t="shared" si="27"/>
        <v>4</v>
      </c>
      <c r="AW24" s="4" t="str">
        <f t="shared" si="28"/>
        <v>物防</v>
      </c>
      <c r="AX24" s="4">
        <f t="shared" si="29"/>
        <v>7</v>
      </c>
      <c r="AY24" s="4" t="str">
        <f t="shared" si="30"/>
        <v>元素防御_2</v>
      </c>
      <c r="AZ24" s="4">
        <f t="shared" si="31"/>
        <v>7</v>
      </c>
      <c r="BC24" s="4" t="str">
        <f t="shared" si="32"/>
        <v>生命</v>
      </c>
      <c r="BD24" s="4">
        <f t="shared" si="33"/>
        <v>70</v>
      </c>
      <c r="BE24" s="4" t="str">
        <f t="shared" si="34"/>
        <v>元素伤害</v>
      </c>
      <c r="BF24" s="4">
        <f t="shared" si="35"/>
        <v>4</v>
      </c>
      <c r="BG24" s="4" t="str">
        <f t="shared" si="36"/>
        <v>元素防御_3</v>
      </c>
      <c r="BH24" s="4">
        <f t="shared" si="37"/>
        <v>7</v>
      </c>
      <c r="BK24" s="4" t="str">
        <f t="shared" si="38"/>
        <v>攻击</v>
      </c>
      <c r="BL24" s="4">
        <f t="shared" si="39"/>
        <v>8</v>
      </c>
      <c r="BM24" s="4" t="str">
        <f t="shared" si="40"/>
        <v>物防</v>
      </c>
      <c r="BN24" s="4">
        <f t="shared" si="41"/>
        <v>2</v>
      </c>
      <c r="BO24" s="4" t="str">
        <f t="shared" si="42"/>
        <v/>
      </c>
      <c r="BP24" s="4" t="str">
        <f t="shared" si="43"/>
        <v/>
      </c>
      <c r="BS24" s="4" t="str">
        <f t="shared" si="44"/>
        <v>法防</v>
      </c>
      <c r="BT24" s="4">
        <f t="shared" si="45"/>
        <v>2</v>
      </c>
      <c r="BU24" s="4" t="str">
        <f t="shared" si="46"/>
        <v>元素伤害</v>
      </c>
      <c r="BV24" s="4">
        <f t="shared" si="47"/>
        <v>8</v>
      </c>
      <c r="BW24" s="4" t="str">
        <f t="shared" si="48"/>
        <v/>
      </c>
      <c r="BX24" s="4" t="str">
        <f t="shared" si="49"/>
        <v/>
      </c>
    </row>
    <row r="25" spans="1:76" ht="16.5" x14ac:dyDescent="0.15">
      <c r="A25" s="2">
        <v>3</v>
      </c>
      <c r="B25" s="2">
        <v>1</v>
      </c>
      <c r="C25" s="8">
        <f t="shared" si="50"/>
        <v>1.1312217194570137E-3</v>
      </c>
      <c r="D25" s="8">
        <f>SUM(C$23:C25)</f>
        <v>3.3936651583710408E-3</v>
      </c>
      <c r="E25" s="4">
        <f t="shared" si="51"/>
        <v>212</v>
      </c>
      <c r="F25" s="4">
        <f t="shared" si="52"/>
        <v>31</v>
      </c>
      <c r="G25" s="4">
        <f t="shared" si="53"/>
        <v>21</v>
      </c>
      <c r="H25" s="4">
        <f t="shared" si="54"/>
        <v>21</v>
      </c>
      <c r="I25" s="4">
        <f t="shared" si="55"/>
        <v>31</v>
      </c>
      <c r="J25" s="4">
        <f t="shared" si="56"/>
        <v>21</v>
      </c>
      <c r="K25" s="4">
        <f t="shared" si="57"/>
        <v>21</v>
      </c>
      <c r="L25" s="4">
        <f t="shared" si="58"/>
        <v>21</v>
      </c>
      <c r="O25" s="4" t="str">
        <f t="shared" si="2"/>
        <v>生命</v>
      </c>
      <c r="P25" s="4">
        <f t="shared" si="3"/>
        <v>106</v>
      </c>
      <c r="Q25" s="4" t="str">
        <f t="shared" si="4"/>
        <v>攻击</v>
      </c>
      <c r="R25" s="4">
        <f t="shared" si="5"/>
        <v>6</v>
      </c>
      <c r="S25" s="4" t="str">
        <f t="shared" si="6"/>
        <v>元素防御_1</v>
      </c>
      <c r="T25" s="4">
        <f t="shared" si="7"/>
        <v>10</v>
      </c>
      <c r="W25" s="4" t="str">
        <f t="shared" si="8"/>
        <v>物防</v>
      </c>
      <c r="X25" s="4">
        <f t="shared" si="9"/>
        <v>10</v>
      </c>
      <c r="Y25" s="4" t="str">
        <f t="shared" si="10"/>
        <v>元素伤害</v>
      </c>
      <c r="Z25" s="4">
        <f t="shared" si="11"/>
        <v>6</v>
      </c>
      <c r="AA25" s="4" t="str">
        <f t="shared" si="12"/>
        <v>元素防御_2</v>
      </c>
      <c r="AB25" s="4">
        <f t="shared" si="13"/>
        <v>10</v>
      </c>
      <c r="AE25" s="4" t="str">
        <f t="shared" si="14"/>
        <v>攻击</v>
      </c>
      <c r="AF25" s="4">
        <f t="shared" si="15"/>
        <v>6</v>
      </c>
      <c r="AG25" s="4" t="str">
        <f t="shared" si="16"/>
        <v>法防</v>
      </c>
      <c r="AH25" s="4">
        <f t="shared" si="17"/>
        <v>10</v>
      </c>
      <c r="AI25" s="4" t="str">
        <f t="shared" si="18"/>
        <v>元素防御_3</v>
      </c>
      <c r="AJ25" s="4">
        <f t="shared" si="19"/>
        <v>10</v>
      </c>
      <c r="AM25" s="4" t="str">
        <f t="shared" si="20"/>
        <v>法防</v>
      </c>
      <c r="AN25" s="4">
        <f t="shared" si="21"/>
        <v>10</v>
      </c>
      <c r="AO25" s="4" t="str">
        <f t="shared" si="22"/>
        <v>元素伤害</v>
      </c>
      <c r="AP25" s="4">
        <f t="shared" si="23"/>
        <v>6</v>
      </c>
      <c r="AQ25" s="4" t="str">
        <f t="shared" si="24"/>
        <v>元素防御_1</v>
      </c>
      <c r="AR25" s="4">
        <f t="shared" si="25"/>
        <v>10</v>
      </c>
      <c r="AU25" s="4" t="str">
        <f t="shared" si="26"/>
        <v>攻击</v>
      </c>
      <c r="AV25" s="4">
        <f t="shared" si="27"/>
        <v>6</v>
      </c>
      <c r="AW25" s="4" t="str">
        <f t="shared" si="28"/>
        <v>物防</v>
      </c>
      <c r="AX25" s="4">
        <f t="shared" si="29"/>
        <v>10</v>
      </c>
      <c r="AY25" s="4" t="str">
        <f t="shared" si="30"/>
        <v>元素防御_2</v>
      </c>
      <c r="AZ25" s="4">
        <f t="shared" si="31"/>
        <v>10</v>
      </c>
      <c r="BC25" s="4" t="str">
        <f t="shared" si="32"/>
        <v>生命</v>
      </c>
      <c r="BD25" s="4">
        <f t="shared" si="33"/>
        <v>106</v>
      </c>
      <c r="BE25" s="4" t="str">
        <f t="shared" si="34"/>
        <v>元素伤害</v>
      </c>
      <c r="BF25" s="4">
        <f t="shared" si="35"/>
        <v>6</v>
      </c>
      <c r="BG25" s="4" t="str">
        <f t="shared" si="36"/>
        <v>元素防御_3</v>
      </c>
      <c r="BH25" s="4">
        <f t="shared" si="37"/>
        <v>10</v>
      </c>
      <c r="BK25" s="4" t="str">
        <f t="shared" si="38"/>
        <v>攻击</v>
      </c>
      <c r="BL25" s="4">
        <f t="shared" si="39"/>
        <v>12</v>
      </c>
      <c r="BM25" s="4" t="str">
        <f t="shared" si="40"/>
        <v>物防</v>
      </c>
      <c r="BN25" s="4">
        <f t="shared" si="41"/>
        <v>4</v>
      </c>
      <c r="BO25" s="4" t="str">
        <f t="shared" si="42"/>
        <v/>
      </c>
      <c r="BP25" s="4" t="str">
        <f t="shared" si="43"/>
        <v/>
      </c>
      <c r="BS25" s="4" t="str">
        <f t="shared" si="44"/>
        <v>法防</v>
      </c>
      <c r="BT25" s="4">
        <f t="shared" si="45"/>
        <v>4</v>
      </c>
      <c r="BU25" s="4" t="str">
        <f t="shared" si="46"/>
        <v>元素伤害</v>
      </c>
      <c r="BV25" s="4">
        <f t="shared" si="47"/>
        <v>12</v>
      </c>
      <c r="BW25" s="4" t="str">
        <f t="shared" si="48"/>
        <v/>
      </c>
      <c r="BX25" s="4" t="str">
        <f t="shared" si="49"/>
        <v/>
      </c>
    </row>
    <row r="26" spans="1:76" ht="16.5" x14ac:dyDescent="0.15">
      <c r="A26" s="2">
        <v>4</v>
      </c>
      <c r="B26" s="2">
        <v>1</v>
      </c>
      <c r="C26" s="8">
        <f t="shared" si="50"/>
        <v>1.1312217194570137E-3</v>
      </c>
      <c r="D26" s="8">
        <f>SUM(C$23:C26)</f>
        <v>4.5248868778280547E-3</v>
      </c>
      <c r="E26" s="4">
        <f t="shared" si="51"/>
        <v>282</v>
      </c>
      <c r="F26" s="4">
        <f t="shared" si="52"/>
        <v>42</v>
      </c>
      <c r="G26" s="4">
        <f t="shared" si="53"/>
        <v>28</v>
      </c>
      <c r="H26" s="4">
        <f t="shared" si="54"/>
        <v>28</v>
      </c>
      <c r="I26" s="4">
        <f t="shared" si="55"/>
        <v>42</v>
      </c>
      <c r="J26" s="4">
        <f t="shared" si="56"/>
        <v>28</v>
      </c>
      <c r="K26" s="4">
        <f t="shared" si="57"/>
        <v>28</v>
      </c>
      <c r="L26" s="4">
        <f t="shared" si="58"/>
        <v>28</v>
      </c>
      <c r="O26" s="4" t="str">
        <f t="shared" si="2"/>
        <v>生命</v>
      </c>
      <c r="P26" s="4">
        <f t="shared" si="3"/>
        <v>141</v>
      </c>
      <c r="Q26" s="4" t="str">
        <f t="shared" si="4"/>
        <v>攻击</v>
      </c>
      <c r="R26" s="4">
        <f t="shared" si="5"/>
        <v>8</v>
      </c>
      <c r="S26" s="4" t="str">
        <f t="shared" si="6"/>
        <v>元素防御_1</v>
      </c>
      <c r="T26" s="4">
        <f t="shared" si="7"/>
        <v>14</v>
      </c>
      <c r="W26" s="4" t="str">
        <f t="shared" si="8"/>
        <v>物防</v>
      </c>
      <c r="X26" s="4">
        <f t="shared" si="9"/>
        <v>14</v>
      </c>
      <c r="Y26" s="4" t="str">
        <f t="shared" si="10"/>
        <v>元素伤害</v>
      </c>
      <c r="Z26" s="4">
        <f t="shared" si="11"/>
        <v>8</v>
      </c>
      <c r="AA26" s="4" t="str">
        <f t="shared" si="12"/>
        <v>元素防御_2</v>
      </c>
      <c r="AB26" s="4">
        <f t="shared" si="13"/>
        <v>14</v>
      </c>
      <c r="AE26" s="4" t="str">
        <f t="shared" si="14"/>
        <v>攻击</v>
      </c>
      <c r="AF26" s="4">
        <f t="shared" si="15"/>
        <v>8</v>
      </c>
      <c r="AG26" s="4" t="str">
        <f t="shared" si="16"/>
        <v>法防</v>
      </c>
      <c r="AH26" s="4">
        <f t="shared" si="17"/>
        <v>14</v>
      </c>
      <c r="AI26" s="4" t="str">
        <f t="shared" si="18"/>
        <v>元素防御_3</v>
      </c>
      <c r="AJ26" s="4">
        <f t="shared" si="19"/>
        <v>14</v>
      </c>
      <c r="AM26" s="4" t="str">
        <f t="shared" si="20"/>
        <v>法防</v>
      </c>
      <c r="AN26" s="4">
        <f t="shared" si="21"/>
        <v>14</v>
      </c>
      <c r="AO26" s="4" t="str">
        <f t="shared" si="22"/>
        <v>元素伤害</v>
      </c>
      <c r="AP26" s="4">
        <f t="shared" si="23"/>
        <v>8</v>
      </c>
      <c r="AQ26" s="4" t="str">
        <f t="shared" si="24"/>
        <v>元素防御_1</v>
      </c>
      <c r="AR26" s="4">
        <f t="shared" si="25"/>
        <v>14</v>
      </c>
      <c r="AU26" s="4" t="str">
        <f t="shared" si="26"/>
        <v>攻击</v>
      </c>
      <c r="AV26" s="4">
        <f t="shared" si="27"/>
        <v>8</v>
      </c>
      <c r="AW26" s="4" t="str">
        <f t="shared" si="28"/>
        <v>物防</v>
      </c>
      <c r="AX26" s="4">
        <f t="shared" si="29"/>
        <v>14</v>
      </c>
      <c r="AY26" s="4" t="str">
        <f t="shared" si="30"/>
        <v>元素防御_2</v>
      </c>
      <c r="AZ26" s="4">
        <f t="shared" si="31"/>
        <v>14</v>
      </c>
      <c r="BC26" s="4" t="str">
        <f t="shared" si="32"/>
        <v>生命</v>
      </c>
      <c r="BD26" s="4">
        <f t="shared" si="33"/>
        <v>141</v>
      </c>
      <c r="BE26" s="4" t="str">
        <f t="shared" si="34"/>
        <v>元素伤害</v>
      </c>
      <c r="BF26" s="4">
        <f t="shared" si="35"/>
        <v>8</v>
      </c>
      <c r="BG26" s="4" t="str">
        <f t="shared" si="36"/>
        <v>元素防御_3</v>
      </c>
      <c r="BH26" s="4">
        <f t="shared" si="37"/>
        <v>14</v>
      </c>
      <c r="BK26" s="4" t="str">
        <f t="shared" si="38"/>
        <v>攻击</v>
      </c>
      <c r="BL26" s="4">
        <f t="shared" si="39"/>
        <v>16</v>
      </c>
      <c r="BM26" s="4" t="str">
        <f t="shared" si="40"/>
        <v>物防</v>
      </c>
      <c r="BN26" s="4">
        <f t="shared" si="41"/>
        <v>5</v>
      </c>
      <c r="BO26" s="4" t="str">
        <f t="shared" si="42"/>
        <v/>
      </c>
      <c r="BP26" s="4" t="str">
        <f t="shared" si="43"/>
        <v/>
      </c>
      <c r="BS26" s="4" t="str">
        <f t="shared" si="44"/>
        <v>法防</v>
      </c>
      <c r="BT26" s="4">
        <f t="shared" si="45"/>
        <v>5</v>
      </c>
      <c r="BU26" s="4" t="str">
        <f t="shared" si="46"/>
        <v>元素伤害</v>
      </c>
      <c r="BV26" s="4">
        <f t="shared" si="47"/>
        <v>16</v>
      </c>
      <c r="BW26" s="4" t="str">
        <f t="shared" si="48"/>
        <v/>
      </c>
      <c r="BX26" s="4" t="str">
        <f t="shared" si="49"/>
        <v/>
      </c>
    </row>
    <row r="27" spans="1:76" ht="16.5" x14ac:dyDescent="0.15">
      <c r="A27" s="2">
        <v>5</v>
      </c>
      <c r="B27" s="2">
        <v>1</v>
      </c>
      <c r="C27" s="8">
        <f t="shared" si="50"/>
        <v>1.1312217194570137E-3</v>
      </c>
      <c r="D27" s="8">
        <f>SUM(C$23:C27)</f>
        <v>5.6561085972850686E-3</v>
      </c>
      <c r="E27" s="4">
        <f t="shared" si="51"/>
        <v>353</v>
      </c>
      <c r="F27" s="4">
        <f t="shared" si="52"/>
        <v>53</v>
      </c>
      <c r="G27" s="4">
        <f t="shared" si="53"/>
        <v>35</v>
      </c>
      <c r="H27" s="4">
        <f t="shared" si="54"/>
        <v>35</v>
      </c>
      <c r="I27" s="4">
        <f t="shared" si="55"/>
        <v>53</v>
      </c>
      <c r="J27" s="4">
        <f t="shared" si="56"/>
        <v>35</v>
      </c>
      <c r="K27" s="4">
        <f t="shared" si="57"/>
        <v>35</v>
      </c>
      <c r="L27" s="4">
        <f t="shared" si="58"/>
        <v>35</v>
      </c>
      <c r="O27" s="4" t="str">
        <f t="shared" si="2"/>
        <v>生命</v>
      </c>
      <c r="P27" s="4">
        <f t="shared" si="3"/>
        <v>176</v>
      </c>
      <c r="Q27" s="4" t="str">
        <f t="shared" si="4"/>
        <v>攻击</v>
      </c>
      <c r="R27" s="4">
        <f t="shared" si="5"/>
        <v>10</v>
      </c>
      <c r="S27" s="4" t="str">
        <f t="shared" si="6"/>
        <v>元素防御_1</v>
      </c>
      <c r="T27" s="4">
        <f t="shared" si="7"/>
        <v>17</v>
      </c>
      <c r="W27" s="4" t="str">
        <f t="shared" si="8"/>
        <v>物防</v>
      </c>
      <c r="X27" s="4">
        <f t="shared" si="9"/>
        <v>17</v>
      </c>
      <c r="Y27" s="4" t="str">
        <f t="shared" si="10"/>
        <v>元素伤害</v>
      </c>
      <c r="Z27" s="4">
        <f t="shared" si="11"/>
        <v>10</v>
      </c>
      <c r="AA27" s="4" t="str">
        <f t="shared" si="12"/>
        <v>元素防御_2</v>
      </c>
      <c r="AB27" s="4">
        <f t="shared" si="13"/>
        <v>17</v>
      </c>
      <c r="AE27" s="4" t="str">
        <f t="shared" si="14"/>
        <v>攻击</v>
      </c>
      <c r="AF27" s="4">
        <f t="shared" si="15"/>
        <v>10</v>
      </c>
      <c r="AG27" s="4" t="str">
        <f t="shared" si="16"/>
        <v>法防</v>
      </c>
      <c r="AH27" s="4">
        <f t="shared" si="17"/>
        <v>17</v>
      </c>
      <c r="AI27" s="4" t="str">
        <f t="shared" si="18"/>
        <v>元素防御_3</v>
      </c>
      <c r="AJ27" s="4">
        <f t="shared" si="19"/>
        <v>17</v>
      </c>
      <c r="AM27" s="4" t="str">
        <f t="shared" si="20"/>
        <v>法防</v>
      </c>
      <c r="AN27" s="4">
        <f t="shared" si="21"/>
        <v>17</v>
      </c>
      <c r="AO27" s="4" t="str">
        <f t="shared" si="22"/>
        <v>元素伤害</v>
      </c>
      <c r="AP27" s="4">
        <f t="shared" si="23"/>
        <v>10</v>
      </c>
      <c r="AQ27" s="4" t="str">
        <f t="shared" si="24"/>
        <v>元素防御_1</v>
      </c>
      <c r="AR27" s="4">
        <f t="shared" si="25"/>
        <v>17</v>
      </c>
      <c r="AU27" s="4" t="str">
        <f t="shared" si="26"/>
        <v>攻击</v>
      </c>
      <c r="AV27" s="4">
        <f t="shared" si="27"/>
        <v>10</v>
      </c>
      <c r="AW27" s="4" t="str">
        <f t="shared" si="28"/>
        <v>物防</v>
      </c>
      <c r="AX27" s="4">
        <f t="shared" si="29"/>
        <v>17</v>
      </c>
      <c r="AY27" s="4" t="str">
        <f t="shared" si="30"/>
        <v>元素防御_2</v>
      </c>
      <c r="AZ27" s="4">
        <f t="shared" si="31"/>
        <v>17</v>
      </c>
      <c r="BC27" s="4" t="str">
        <f t="shared" si="32"/>
        <v>生命</v>
      </c>
      <c r="BD27" s="4">
        <f t="shared" si="33"/>
        <v>176</v>
      </c>
      <c r="BE27" s="4" t="str">
        <f t="shared" si="34"/>
        <v>元素伤害</v>
      </c>
      <c r="BF27" s="4">
        <f t="shared" si="35"/>
        <v>10</v>
      </c>
      <c r="BG27" s="4" t="str">
        <f t="shared" si="36"/>
        <v>元素防御_3</v>
      </c>
      <c r="BH27" s="4">
        <f t="shared" si="37"/>
        <v>17</v>
      </c>
      <c r="BK27" s="4" t="str">
        <f t="shared" si="38"/>
        <v>攻击</v>
      </c>
      <c r="BL27" s="4">
        <f t="shared" si="39"/>
        <v>21</v>
      </c>
      <c r="BM27" s="4" t="str">
        <f t="shared" si="40"/>
        <v>物防</v>
      </c>
      <c r="BN27" s="4">
        <f t="shared" si="41"/>
        <v>7</v>
      </c>
      <c r="BO27" s="4" t="str">
        <f t="shared" si="42"/>
        <v/>
      </c>
      <c r="BP27" s="4" t="str">
        <f t="shared" si="43"/>
        <v/>
      </c>
      <c r="BS27" s="4" t="str">
        <f t="shared" si="44"/>
        <v>法防</v>
      </c>
      <c r="BT27" s="4">
        <f t="shared" si="45"/>
        <v>7</v>
      </c>
      <c r="BU27" s="4" t="str">
        <f t="shared" si="46"/>
        <v>元素伤害</v>
      </c>
      <c r="BV27" s="4">
        <f t="shared" si="47"/>
        <v>21</v>
      </c>
      <c r="BW27" s="4" t="str">
        <f t="shared" si="48"/>
        <v/>
      </c>
      <c r="BX27" s="4" t="str">
        <f t="shared" si="49"/>
        <v/>
      </c>
    </row>
    <row r="28" spans="1:76" ht="16.5" x14ac:dyDescent="0.15">
      <c r="A28" s="2">
        <v>6</v>
      </c>
      <c r="B28" s="2">
        <v>1</v>
      </c>
      <c r="C28" s="8">
        <f t="shared" si="50"/>
        <v>1.1312217194570137E-3</v>
      </c>
      <c r="D28" s="8">
        <f>SUM(C$23:C28)</f>
        <v>6.7873303167420825E-3</v>
      </c>
      <c r="E28" s="4">
        <f t="shared" si="51"/>
        <v>424</v>
      </c>
      <c r="F28" s="4">
        <f t="shared" si="52"/>
        <v>63</v>
      </c>
      <c r="G28" s="4">
        <f t="shared" si="53"/>
        <v>42</v>
      </c>
      <c r="H28" s="4">
        <f t="shared" si="54"/>
        <v>42</v>
      </c>
      <c r="I28" s="4">
        <f t="shared" si="55"/>
        <v>63</v>
      </c>
      <c r="J28" s="4">
        <f t="shared" si="56"/>
        <v>42</v>
      </c>
      <c r="K28" s="4">
        <f t="shared" si="57"/>
        <v>42</v>
      </c>
      <c r="L28" s="4">
        <f t="shared" si="58"/>
        <v>42</v>
      </c>
      <c r="O28" s="4" t="str">
        <f t="shared" si="2"/>
        <v>生命</v>
      </c>
      <c r="P28" s="4">
        <f t="shared" si="3"/>
        <v>212</v>
      </c>
      <c r="Q28" s="4" t="str">
        <f t="shared" si="4"/>
        <v>攻击</v>
      </c>
      <c r="R28" s="4">
        <f t="shared" si="5"/>
        <v>12</v>
      </c>
      <c r="S28" s="4" t="str">
        <f t="shared" si="6"/>
        <v>元素防御_1</v>
      </c>
      <c r="T28" s="4">
        <f t="shared" si="7"/>
        <v>21</v>
      </c>
      <c r="W28" s="4" t="str">
        <f t="shared" si="8"/>
        <v>物防</v>
      </c>
      <c r="X28" s="4">
        <f t="shared" si="9"/>
        <v>21</v>
      </c>
      <c r="Y28" s="4" t="str">
        <f t="shared" si="10"/>
        <v>元素伤害</v>
      </c>
      <c r="Z28" s="4">
        <f t="shared" si="11"/>
        <v>12</v>
      </c>
      <c r="AA28" s="4" t="str">
        <f t="shared" si="12"/>
        <v>元素防御_2</v>
      </c>
      <c r="AB28" s="4">
        <f t="shared" si="13"/>
        <v>21</v>
      </c>
      <c r="AE28" s="4" t="str">
        <f t="shared" si="14"/>
        <v>攻击</v>
      </c>
      <c r="AF28" s="4">
        <f t="shared" si="15"/>
        <v>12</v>
      </c>
      <c r="AG28" s="4" t="str">
        <f t="shared" si="16"/>
        <v>法防</v>
      </c>
      <c r="AH28" s="4">
        <f t="shared" si="17"/>
        <v>21</v>
      </c>
      <c r="AI28" s="4" t="str">
        <f t="shared" si="18"/>
        <v>元素防御_3</v>
      </c>
      <c r="AJ28" s="4">
        <f t="shared" si="19"/>
        <v>21</v>
      </c>
      <c r="AM28" s="4" t="str">
        <f t="shared" si="20"/>
        <v>法防</v>
      </c>
      <c r="AN28" s="4">
        <f t="shared" si="21"/>
        <v>21</v>
      </c>
      <c r="AO28" s="4" t="str">
        <f t="shared" si="22"/>
        <v>元素伤害</v>
      </c>
      <c r="AP28" s="4">
        <f t="shared" si="23"/>
        <v>12</v>
      </c>
      <c r="AQ28" s="4" t="str">
        <f t="shared" si="24"/>
        <v>元素防御_1</v>
      </c>
      <c r="AR28" s="4">
        <f t="shared" si="25"/>
        <v>21</v>
      </c>
      <c r="AU28" s="4" t="str">
        <f t="shared" si="26"/>
        <v>攻击</v>
      </c>
      <c r="AV28" s="4">
        <f t="shared" si="27"/>
        <v>12</v>
      </c>
      <c r="AW28" s="4" t="str">
        <f t="shared" si="28"/>
        <v>物防</v>
      </c>
      <c r="AX28" s="4">
        <f t="shared" si="29"/>
        <v>21</v>
      </c>
      <c r="AY28" s="4" t="str">
        <f t="shared" si="30"/>
        <v>元素防御_2</v>
      </c>
      <c r="AZ28" s="4">
        <f t="shared" si="31"/>
        <v>21</v>
      </c>
      <c r="BC28" s="4" t="str">
        <f t="shared" si="32"/>
        <v>生命</v>
      </c>
      <c r="BD28" s="4">
        <f t="shared" si="33"/>
        <v>212</v>
      </c>
      <c r="BE28" s="4" t="str">
        <f t="shared" si="34"/>
        <v>元素伤害</v>
      </c>
      <c r="BF28" s="4">
        <f t="shared" si="35"/>
        <v>12</v>
      </c>
      <c r="BG28" s="4" t="str">
        <f t="shared" si="36"/>
        <v>元素防御_3</v>
      </c>
      <c r="BH28" s="4">
        <f t="shared" si="37"/>
        <v>21</v>
      </c>
      <c r="BK28" s="4" t="str">
        <f t="shared" si="38"/>
        <v>攻击</v>
      </c>
      <c r="BL28" s="4">
        <f t="shared" si="39"/>
        <v>25</v>
      </c>
      <c r="BM28" s="4" t="str">
        <f t="shared" si="40"/>
        <v>物防</v>
      </c>
      <c r="BN28" s="4">
        <f t="shared" si="41"/>
        <v>8</v>
      </c>
      <c r="BO28" s="4" t="str">
        <f t="shared" si="42"/>
        <v/>
      </c>
      <c r="BP28" s="4" t="str">
        <f t="shared" si="43"/>
        <v/>
      </c>
      <c r="BS28" s="4" t="str">
        <f t="shared" si="44"/>
        <v>法防</v>
      </c>
      <c r="BT28" s="4">
        <f t="shared" si="45"/>
        <v>8</v>
      </c>
      <c r="BU28" s="4" t="str">
        <f t="shared" si="46"/>
        <v>元素伤害</v>
      </c>
      <c r="BV28" s="4">
        <f t="shared" si="47"/>
        <v>25</v>
      </c>
      <c r="BW28" s="4" t="str">
        <f t="shared" si="48"/>
        <v/>
      </c>
      <c r="BX28" s="4" t="str">
        <f t="shared" si="49"/>
        <v/>
      </c>
    </row>
    <row r="29" spans="1:76" ht="16.5" x14ac:dyDescent="0.15">
      <c r="A29" s="2">
        <v>7</v>
      </c>
      <c r="B29" s="2">
        <v>1</v>
      </c>
      <c r="C29" s="8">
        <f t="shared" si="50"/>
        <v>1.1312217194570137E-3</v>
      </c>
      <c r="D29" s="8">
        <f>SUM(C$23:C29)</f>
        <v>7.9185520361990964E-3</v>
      </c>
      <c r="E29" s="4">
        <f t="shared" si="51"/>
        <v>494</v>
      </c>
      <c r="F29" s="4">
        <f t="shared" si="52"/>
        <v>74</v>
      </c>
      <c r="G29" s="4">
        <f t="shared" si="53"/>
        <v>49</v>
      </c>
      <c r="H29" s="4">
        <f t="shared" si="54"/>
        <v>49</v>
      </c>
      <c r="I29" s="4">
        <f t="shared" si="55"/>
        <v>74</v>
      </c>
      <c r="J29" s="4">
        <f t="shared" si="56"/>
        <v>49</v>
      </c>
      <c r="K29" s="4">
        <f t="shared" si="57"/>
        <v>49</v>
      </c>
      <c r="L29" s="4">
        <f t="shared" si="58"/>
        <v>49</v>
      </c>
      <c r="O29" s="4" t="str">
        <f t="shared" si="2"/>
        <v>生命</v>
      </c>
      <c r="P29" s="4">
        <f t="shared" si="3"/>
        <v>247</v>
      </c>
      <c r="Q29" s="4" t="str">
        <f t="shared" si="4"/>
        <v>攻击</v>
      </c>
      <c r="R29" s="4">
        <f t="shared" si="5"/>
        <v>14</v>
      </c>
      <c r="S29" s="4" t="str">
        <f t="shared" si="6"/>
        <v>元素防御_1</v>
      </c>
      <c r="T29" s="4">
        <f t="shared" si="7"/>
        <v>24</v>
      </c>
      <c r="W29" s="4" t="str">
        <f t="shared" si="8"/>
        <v>物防</v>
      </c>
      <c r="X29" s="4">
        <f t="shared" si="9"/>
        <v>24</v>
      </c>
      <c r="Y29" s="4" t="str">
        <f t="shared" si="10"/>
        <v>元素伤害</v>
      </c>
      <c r="Z29" s="4">
        <f t="shared" si="11"/>
        <v>14</v>
      </c>
      <c r="AA29" s="4" t="str">
        <f t="shared" si="12"/>
        <v>元素防御_2</v>
      </c>
      <c r="AB29" s="4">
        <f t="shared" si="13"/>
        <v>24</v>
      </c>
      <c r="AE29" s="4" t="str">
        <f t="shared" si="14"/>
        <v>攻击</v>
      </c>
      <c r="AF29" s="4">
        <f t="shared" si="15"/>
        <v>14</v>
      </c>
      <c r="AG29" s="4" t="str">
        <f t="shared" si="16"/>
        <v>法防</v>
      </c>
      <c r="AH29" s="4">
        <f t="shared" si="17"/>
        <v>24</v>
      </c>
      <c r="AI29" s="4" t="str">
        <f t="shared" si="18"/>
        <v>元素防御_3</v>
      </c>
      <c r="AJ29" s="4">
        <f t="shared" si="19"/>
        <v>24</v>
      </c>
      <c r="AM29" s="4" t="str">
        <f t="shared" si="20"/>
        <v>法防</v>
      </c>
      <c r="AN29" s="4">
        <f t="shared" si="21"/>
        <v>24</v>
      </c>
      <c r="AO29" s="4" t="str">
        <f t="shared" si="22"/>
        <v>元素伤害</v>
      </c>
      <c r="AP29" s="4">
        <f t="shared" si="23"/>
        <v>14</v>
      </c>
      <c r="AQ29" s="4" t="str">
        <f t="shared" si="24"/>
        <v>元素防御_1</v>
      </c>
      <c r="AR29" s="4">
        <f t="shared" si="25"/>
        <v>24</v>
      </c>
      <c r="AU29" s="4" t="str">
        <f t="shared" si="26"/>
        <v>攻击</v>
      </c>
      <c r="AV29" s="4">
        <f t="shared" si="27"/>
        <v>14</v>
      </c>
      <c r="AW29" s="4" t="str">
        <f t="shared" si="28"/>
        <v>物防</v>
      </c>
      <c r="AX29" s="4">
        <f t="shared" si="29"/>
        <v>24</v>
      </c>
      <c r="AY29" s="4" t="str">
        <f t="shared" si="30"/>
        <v>元素防御_2</v>
      </c>
      <c r="AZ29" s="4">
        <f t="shared" si="31"/>
        <v>24</v>
      </c>
      <c r="BC29" s="4" t="str">
        <f t="shared" si="32"/>
        <v>生命</v>
      </c>
      <c r="BD29" s="4">
        <f t="shared" si="33"/>
        <v>247</v>
      </c>
      <c r="BE29" s="4" t="str">
        <f t="shared" si="34"/>
        <v>元素伤害</v>
      </c>
      <c r="BF29" s="4">
        <f t="shared" si="35"/>
        <v>14</v>
      </c>
      <c r="BG29" s="4" t="str">
        <f t="shared" si="36"/>
        <v>元素防御_3</v>
      </c>
      <c r="BH29" s="4">
        <f t="shared" si="37"/>
        <v>24</v>
      </c>
      <c r="BK29" s="4" t="str">
        <f t="shared" si="38"/>
        <v>攻击</v>
      </c>
      <c r="BL29" s="4">
        <f t="shared" si="39"/>
        <v>29</v>
      </c>
      <c r="BM29" s="4" t="str">
        <f t="shared" si="40"/>
        <v>物防</v>
      </c>
      <c r="BN29" s="4">
        <f t="shared" si="41"/>
        <v>9</v>
      </c>
      <c r="BO29" s="4" t="str">
        <f t="shared" si="42"/>
        <v/>
      </c>
      <c r="BP29" s="4" t="str">
        <f t="shared" si="43"/>
        <v/>
      </c>
      <c r="BS29" s="4" t="str">
        <f t="shared" si="44"/>
        <v>法防</v>
      </c>
      <c r="BT29" s="4">
        <f t="shared" si="45"/>
        <v>9</v>
      </c>
      <c r="BU29" s="4" t="str">
        <f t="shared" si="46"/>
        <v>元素伤害</v>
      </c>
      <c r="BV29" s="4">
        <f t="shared" si="47"/>
        <v>29</v>
      </c>
      <c r="BW29" s="4" t="str">
        <f t="shared" si="48"/>
        <v/>
      </c>
      <c r="BX29" s="4" t="str">
        <f t="shared" si="49"/>
        <v/>
      </c>
    </row>
    <row r="30" spans="1:76" ht="16.5" x14ac:dyDescent="0.15">
      <c r="A30" s="2">
        <v>8</v>
      </c>
      <c r="B30" s="2">
        <v>1</v>
      </c>
      <c r="C30" s="8">
        <f t="shared" si="50"/>
        <v>1.1312217194570137E-3</v>
      </c>
      <c r="D30" s="8">
        <f>SUM(C$23:C30)</f>
        <v>9.0497737556561094E-3</v>
      </c>
      <c r="E30" s="4">
        <f t="shared" si="51"/>
        <v>565</v>
      </c>
      <c r="F30" s="4">
        <f t="shared" si="52"/>
        <v>84</v>
      </c>
      <c r="G30" s="4">
        <f t="shared" si="53"/>
        <v>56</v>
      </c>
      <c r="H30" s="4">
        <f t="shared" si="54"/>
        <v>56</v>
      </c>
      <c r="I30" s="4">
        <f t="shared" si="55"/>
        <v>84</v>
      </c>
      <c r="J30" s="4">
        <f t="shared" si="56"/>
        <v>56</v>
      </c>
      <c r="K30" s="4">
        <f t="shared" si="57"/>
        <v>56</v>
      </c>
      <c r="L30" s="4">
        <f t="shared" si="58"/>
        <v>56</v>
      </c>
      <c r="O30" s="4" t="str">
        <f t="shared" si="2"/>
        <v>生命</v>
      </c>
      <c r="P30" s="4">
        <f t="shared" si="3"/>
        <v>282</v>
      </c>
      <c r="Q30" s="4" t="str">
        <f t="shared" si="4"/>
        <v>攻击</v>
      </c>
      <c r="R30" s="4">
        <f t="shared" si="5"/>
        <v>16</v>
      </c>
      <c r="S30" s="4" t="str">
        <f t="shared" si="6"/>
        <v>元素防御_1</v>
      </c>
      <c r="T30" s="4">
        <f t="shared" si="7"/>
        <v>28</v>
      </c>
      <c r="W30" s="4" t="str">
        <f t="shared" si="8"/>
        <v>物防</v>
      </c>
      <c r="X30" s="4">
        <f t="shared" si="9"/>
        <v>28</v>
      </c>
      <c r="Y30" s="4" t="str">
        <f t="shared" si="10"/>
        <v>元素伤害</v>
      </c>
      <c r="Z30" s="4">
        <f t="shared" si="11"/>
        <v>16</v>
      </c>
      <c r="AA30" s="4" t="str">
        <f t="shared" si="12"/>
        <v>元素防御_2</v>
      </c>
      <c r="AB30" s="4">
        <f t="shared" si="13"/>
        <v>28</v>
      </c>
      <c r="AE30" s="4" t="str">
        <f t="shared" si="14"/>
        <v>攻击</v>
      </c>
      <c r="AF30" s="4">
        <f t="shared" si="15"/>
        <v>16</v>
      </c>
      <c r="AG30" s="4" t="str">
        <f t="shared" si="16"/>
        <v>法防</v>
      </c>
      <c r="AH30" s="4">
        <f t="shared" si="17"/>
        <v>28</v>
      </c>
      <c r="AI30" s="4" t="str">
        <f t="shared" si="18"/>
        <v>元素防御_3</v>
      </c>
      <c r="AJ30" s="4">
        <f t="shared" si="19"/>
        <v>28</v>
      </c>
      <c r="AM30" s="4" t="str">
        <f t="shared" si="20"/>
        <v>法防</v>
      </c>
      <c r="AN30" s="4">
        <f t="shared" si="21"/>
        <v>28</v>
      </c>
      <c r="AO30" s="4" t="str">
        <f t="shared" si="22"/>
        <v>元素伤害</v>
      </c>
      <c r="AP30" s="4">
        <f t="shared" si="23"/>
        <v>16</v>
      </c>
      <c r="AQ30" s="4" t="str">
        <f t="shared" si="24"/>
        <v>元素防御_1</v>
      </c>
      <c r="AR30" s="4">
        <f t="shared" si="25"/>
        <v>28</v>
      </c>
      <c r="AU30" s="4" t="str">
        <f t="shared" si="26"/>
        <v>攻击</v>
      </c>
      <c r="AV30" s="4">
        <f t="shared" si="27"/>
        <v>16</v>
      </c>
      <c r="AW30" s="4" t="str">
        <f t="shared" si="28"/>
        <v>物防</v>
      </c>
      <c r="AX30" s="4">
        <f t="shared" si="29"/>
        <v>28</v>
      </c>
      <c r="AY30" s="4" t="str">
        <f t="shared" si="30"/>
        <v>元素防御_2</v>
      </c>
      <c r="AZ30" s="4">
        <f t="shared" si="31"/>
        <v>28</v>
      </c>
      <c r="BC30" s="4" t="str">
        <f t="shared" si="32"/>
        <v>生命</v>
      </c>
      <c r="BD30" s="4">
        <f t="shared" si="33"/>
        <v>282</v>
      </c>
      <c r="BE30" s="4" t="str">
        <f t="shared" si="34"/>
        <v>元素伤害</v>
      </c>
      <c r="BF30" s="4">
        <f t="shared" si="35"/>
        <v>16</v>
      </c>
      <c r="BG30" s="4" t="str">
        <f t="shared" si="36"/>
        <v>元素防御_3</v>
      </c>
      <c r="BH30" s="4">
        <f t="shared" si="37"/>
        <v>28</v>
      </c>
      <c r="BK30" s="4" t="str">
        <f t="shared" si="38"/>
        <v>攻击</v>
      </c>
      <c r="BL30" s="4">
        <f t="shared" si="39"/>
        <v>33</v>
      </c>
      <c r="BM30" s="4" t="str">
        <f t="shared" si="40"/>
        <v>物防</v>
      </c>
      <c r="BN30" s="4">
        <f t="shared" si="41"/>
        <v>11</v>
      </c>
      <c r="BO30" s="4" t="str">
        <f t="shared" si="42"/>
        <v/>
      </c>
      <c r="BP30" s="4" t="str">
        <f t="shared" si="43"/>
        <v/>
      </c>
      <c r="BS30" s="4" t="str">
        <f t="shared" si="44"/>
        <v>法防</v>
      </c>
      <c r="BT30" s="4">
        <f t="shared" si="45"/>
        <v>11</v>
      </c>
      <c r="BU30" s="4" t="str">
        <f t="shared" si="46"/>
        <v>元素伤害</v>
      </c>
      <c r="BV30" s="4">
        <f t="shared" si="47"/>
        <v>33</v>
      </c>
      <c r="BW30" s="4" t="str">
        <f t="shared" si="48"/>
        <v/>
      </c>
      <c r="BX30" s="4" t="str">
        <f t="shared" si="49"/>
        <v/>
      </c>
    </row>
    <row r="31" spans="1:76" ht="16.5" x14ac:dyDescent="0.15">
      <c r="A31" s="2">
        <v>9</v>
      </c>
      <c r="B31" s="2">
        <v>1</v>
      </c>
      <c r="C31" s="8">
        <f t="shared" si="50"/>
        <v>1.1312217194570137E-3</v>
      </c>
      <c r="D31" s="8">
        <f>SUM(C$23:C31)</f>
        <v>1.0180995475113122E-2</v>
      </c>
      <c r="E31" s="4">
        <f t="shared" si="51"/>
        <v>636</v>
      </c>
      <c r="F31" s="4">
        <f t="shared" si="52"/>
        <v>95</v>
      </c>
      <c r="G31" s="4">
        <f t="shared" si="53"/>
        <v>63</v>
      </c>
      <c r="H31" s="4">
        <f t="shared" si="54"/>
        <v>63</v>
      </c>
      <c r="I31" s="4">
        <f t="shared" si="55"/>
        <v>95</v>
      </c>
      <c r="J31" s="4">
        <f t="shared" si="56"/>
        <v>63</v>
      </c>
      <c r="K31" s="4">
        <f t="shared" si="57"/>
        <v>63</v>
      </c>
      <c r="L31" s="4">
        <f t="shared" si="58"/>
        <v>63</v>
      </c>
      <c r="O31" s="4" t="str">
        <f t="shared" si="2"/>
        <v>生命</v>
      </c>
      <c r="P31" s="4">
        <f t="shared" si="3"/>
        <v>318</v>
      </c>
      <c r="Q31" s="4" t="str">
        <f t="shared" si="4"/>
        <v>攻击</v>
      </c>
      <c r="R31" s="4">
        <f t="shared" si="5"/>
        <v>19</v>
      </c>
      <c r="S31" s="4" t="str">
        <f t="shared" si="6"/>
        <v>元素防御_1</v>
      </c>
      <c r="T31" s="4">
        <f t="shared" si="7"/>
        <v>31</v>
      </c>
      <c r="W31" s="4" t="str">
        <f t="shared" si="8"/>
        <v>物防</v>
      </c>
      <c r="X31" s="4">
        <f t="shared" si="9"/>
        <v>31</v>
      </c>
      <c r="Y31" s="4" t="str">
        <f t="shared" si="10"/>
        <v>元素伤害</v>
      </c>
      <c r="Z31" s="4">
        <f t="shared" si="11"/>
        <v>19</v>
      </c>
      <c r="AA31" s="4" t="str">
        <f t="shared" si="12"/>
        <v>元素防御_2</v>
      </c>
      <c r="AB31" s="4">
        <f t="shared" si="13"/>
        <v>31</v>
      </c>
      <c r="AE31" s="4" t="str">
        <f t="shared" si="14"/>
        <v>攻击</v>
      </c>
      <c r="AF31" s="4">
        <f t="shared" si="15"/>
        <v>19</v>
      </c>
      <c r="AG31" s="4" t="str">
        <f t="shared" si="16"/>
        <v>法防</v>
      </c>
      <c r="AH31" s="4">
        <f t="shared" si="17"/>
        <v>31</v>
      </c>
      <c r="AI31" s="4" t="str">
        <f t="shared" si="18"/>
        <v>元素防御_3</v>
      </c>
      <c r="AJ31" s="4">
        <f t="shared" si="19"/>
        <v>31</v>
      </c>
      <c r="AM31" s="4" t="str">
        <f t="shared" si="20"/>
        <v>法防</v>
      </c>
      <c r="AN31" s="4">
        <f t="shared" si="21"/>
        <v>31</v>
      </c>
      <c r="AO31" s="4" t="str">
        <f t="shared" si="22"/>
        <v>元素伤害</v>
      </c>
      <c r="AP31" s="4">
        <f t="shared" si="23"/>
        <v>19</v>
      </c>
      <c r="AQ31" s="4" t="str">
        <f t="shared" si="24"/>
        <v>元素防御_1</v>
      </c>
      <c r="AR31" s="4">
        <f t="shared" si="25"/>
        <v>31</v>
      </c>
      <c r="AU31" s="4" t="str">
        <f t="shared" si="26"/>
        <v>攻击</v>
      </c>
      <c r="AV31" s="4">
        <f t="shared" si="27"/>
        <v>19</v>
      </c>
      <c r="AW31" s="4" t="str">
        <f t="shared" si="28"/>
        <v>物防</v>
      </c>
      <c r="AX31" s="4">
        <f t="shared" si="29"/>
        <v>31</v>
      </c>
      <c r="AY31" s="4" t="str">
        <f t="shared" si="30"/>
        <v>元素防御_2</v>
      </c>
      <c r="AZ31" s="4">
        <f t="shared" si="31"/>
        <v>31</v>
      </c>
      <c r="BC31" s="4" t="str">
        <f t="shared" si="32"/>
        <v>生命</v>
      </c>
      <c r="BD31" s="4">
        <f t="shared" si="33"/>
        <v>318</v>
      </c>
      <c r="BE31" s="4" t="str">
        <f t="shared" si="34"/>
        <v>元素伤害</v>
      </c>
      <c r="BF31" s="4">
        <f t="shared" si="35"/>
        <v>19</v>
      </c>
      <c r="BG31" s="4" t="str">
        <f t="shared" si="36"/>
        <v>元素防御_3</v>
      </c>
      <c r="BH31" s="4">
        <f t="shared" si="37"/>
        <v>31</v>
      </c>
      <c r="BK31" s="4" t="str">
        <f t="shared" si="38"/>
        <v>攻击</v>
      </c>
      <c r="BL31" s="4">
        <f t="shared" si="39"/>
        <v>38</v>
      </c>
      <c r="BM31" s="4" t="str">
        <f t="shared" si="40"/>
        <v>物防</v>
      </c>
      <c r="BN31" s="4">
        <f t="shared" si="41"/>
        <v>12</v>
      </c>
      <c r="BO31" s="4" t="str">
        <f t="shared" si="42"/>
        <v/>
      </c>
      <c r="BP31" s="4" t="str">
        <f t="shared" si="43"/>
        <v/>
      </c>
      <c r="BS31" s="4" t="str">
        <f t="shared" si="44"/>
        <v>法防</v>
      </c>
      <c r="BT31" s="4">
        <f t="shared" si="45"/>
        <v>12</v>
      </c>
      <c r="BU31" s="4" t="str">
        <f t="shared" si="46"/>
        <v>元素伤害</v>
      </c>
      <c r="BV31" s="4">
        <f t="shared" si="47"/>
        <v>38</v>
      </c>
      <c r="BW31" s="4" t="str">
        <f t="shared" si="48"/>
        <v/>
      </c>
      <c r="BX31" s="4" t="str">
        <f t="shared" si="49"/>
        <v/>
      </c>
    </row>
    <row r="32" spans="1:76" ht="16.5" x14ac:dyDescent="0.15">
      <c r="A32" s="2">
        <v>10</v>
      </c>
      <c r="B32" s="2">
        <v>2</v>
      </c>
      <c r="C32" s="8">
        <f t="shared" si="50"/>
        <v>2.2624434389140274E-3</v>
      </c>
      <c r="D32" s="8">
        <f>SUM(C$23:C32)</f>
        <v>1.244343891402715E-2</v>
      </c>
      <c r="E32" s="4">
        <f t="shared" si="51"/>
        <v>777</v>
      </c>
      <c r="F32" s="4">
        <f t="shared" si="52"/>
        <v>116</v>
      </c>
      <c r="G32" s="4">
        <f t="shared" si="53"/>
        <v>77</v>
      </c>
      <c r="H32" s="4">
        <f t="shared" si="54"/>
        <v>77</v>
      </c>
      <c r="I32" s="4">
        <f t="shared" si="55"/>
        <v>116</v>
      </c>
      <c r="J32" s="4">
        <f t="shared" si="56"/>
        <v>77</v>
      </c>
      <c r="K32" s="4">
        <f t="shared" si="57"/>
        <v>77</v>
      </c>
      <c r="L32" s="4">
        <f t="shared" si="58"/>
        <v>77</v>
      </c>
      <c r="O32" s="4" t="str">
        <f t="shared" si="2"/>
        <v>生命</v>
      </c>
      <c r="P32" s="4">
        <f t="shared" si="3"/>
        <v>388</v>
      </c>
      <c r="Q32" s="4" t="str">
        <f t="shared" si="4"/>
        <v>攻击</v>
      </c>
      <c r="R32" s="4">
        <f t="shared" si="5"/>
        <v>23</v>
      </c>
      <c r="S32" s="4" t="str">
        <f t="shared" si="6"/>
        <v>元素防御_1</v>
      </c>
      <c r="T32" s="4">
        <f t="shared" si="7"/>
        <v>38</v>
      </c>
      <c r="W32" s="4" t="str">
        <f t="shared" si="8"/>
        <v>物防</v>
      </c>
      <c r="X32" s="4">
        <f t="shared" si="9"/>
        <v>38</v>
      </c>
      <c r="Y32" s="4" t="str">
        <f t="shared" si="10"/>
        <v>元素伤害</v>
      </c>
      <c r="Z32" s="4">
        <f t="shared" si="11"/>
        <v>23</v>
      </c>
      <c r="AA32" s="4" t="str">
        <f t="shared" si="12"/>
        <v>元素防御_2</v>
      </c>
      <c r="AB32" s="4">
        <f t="shared" si="13"/>
        <v>38</v>
      </c>
      <c r="AE32" s="4" t="str">
        <f t="shared" si="14"/>
        <v>攻击</v>
      </c>
      <c r="AF32" s="4">
        <f t="shared" si="15"/>
        <v>23</v>
      </c>
      <c r="AG32" s="4" t="str">
        <f t="shared" si="16"/>
        <v>法防</v>
      </c>
      <c r="AH32" s="4">
        <f t="shared" si="17"/>
        <v>38</v>
      </c>
      <c r="AI32" s="4" t="str">
        <f t="shared" si="18"/>
        <v>元素防御_3</v>
      </c>
      <c r="AJ32" s="4">
        <f t="shared" si="19"/>
        <v>38</v>
      </c>
      <c r="AM32" s="4" t="str">
        <f t="shared" si="20"/>
        <v>法防</v>
      </c>
      <c r="AN32" s="4">
        <f t="shared" si="21"/>
        <v>38</v>
      </c>
      <c r="AO32" s="4" t="str">
        <f t="shared" si="22"/>
        <v>元素伤害</v>
      </c>
      <c r="AP32" s="4">
        <f t="shared" si="23"/>
        <v>23</v>
      </c>
      <c r="AQ32" s="4" t="str">
        <f t="shared" si="24"/>
        <v>元素防御_1</v>
      </c>
      <c r="AR32" s="4">
        <f t="shared" si="25"/>
        <v>38</v>
      </c>
      <c r="AU32" s="4" t="str">
        <f t="shared" si="26"/>
        <v>攻击</v>
      </c>
      <c r="AV32" s="4">
        <f t="shared" si="27"/>
        <v>23</v>
      </c>
      <c r="AW32" s="4" t="str">
        <f t="shared" si="28"/>
        <v>物防</v>
      </c>
      <c r="AX32" s="4">
        <f t="shared" si="29"/>
        <v>38</v>
      </c>
      <c r="AY32" s="4" t="str">
        <f t="shared" si="30"/>
        <v>元素防御_2</v>
      </c>
      <c r="AZ32" s="4">
        <f t="shared" si="31"/>
        <v>38</v>
      </c>
      <c r="BC32" s="4" t="str">
        <f t="shared" si="32"/>
        <v>生命</v>
      </c>
      <c r="BD32" s="4">
        <f t="shared" si="33"/>
        <v>388</v>
      </c>
      <c r="BE32" s="4" t="str">
        <f t="shared" si="34"/>
        <v>元素伤害</v>
      </c>
      <c r="BF32" s="4">
        <f t="shared" si="35"/>
        <v>23</v>
      </c>
      <c r="BG32" s="4" t="str">
        <f t="shared" si="36"/>
        <v>元素防御_3</v>
      </c>
      <c r="BH32" s="4">
        <f t="shared" si="37"/>
        <v>38</v>
      </c>
      <c r="BK32" s="4" t="str">
        <f t="shared" si="38"/>
        <v>攻击</v>
      </c>
      <c r="BL32" s="4">
        <f t="shared" si="39"/>
        <v>46</v>
      </c>
      <c r="BM32" s="4" t="str">
        <f t="shared" si="40"/>
        <v>物防</v>
      </c>
      <c r="BN32" s="4">
        <f t="shared" si="41"/>
        <v>15</v>
      </c>
      <c r="BO32" s="4" t="str">
        <f t="shared" si="42"/>
        <v/>
      </c>
      <c r="BP32" s="4" t="str">
        <f t="shared" si="43"/>
        <v/>
      </c>
      <c r="BS32" s="4" t="str">
        <f t="shared" si="44"/>
        <v>法防</v>
      </c>
      <c r="BT32" s="4">
        <f t="shared" si="45"/>
        <v>15</v>
      </c>
      <c r="BU32" s="4" t="str">
        <f t="shared" si="46"/>
        <v>元素伤害</v>
      </c>
      <c r="BV32" s="4">
        <f t="shared" si="47"/>
        <v>46</v>
      </c>
      <c r="BW32" s="4" t="str">
        <f t="shared" si="48"/>
        <v/>
      </c>
      <c r="BX32" s="4" t="str">
        <f t="shared" si="49"/>
        <v/>
      </c>
    </row>
    <row r="33" spans="1:76" ht="16.5" x14ac:dyDescent="0.15">
      <c r="A33" s="2">
        <v>11</v>
      </c>
      <c r="B33" s="2">
        <v>2</v>
      </c>
      <c r="C33" s="8">
        <f t="shared" si="50"/>
        <v>2.2624434389140274E-3</v>
      </c>
      <c r="D33" s="8">
        <f>SUM(C$23:C33)</f>
        <v>1.4705882352941178E-2</v>
      </c>
      <c r="E33" s="4">
        <f t="shared" si="51"/>
        <v>919</v>
      </c>
      <c r="F33" s="4">
        <f t="shared" si="52"/>
        <v>137</v>
      </c>
      <c r="G33" s="4">
        <f t="shared" si="53"/>
        <v>91</v>
      </c>
      <c r="H33" s="4">
        <f t="shared" si="54"/>
        <v>91</v>
      </c>
      <c r="I33" s="4">
        <f t="shared" si="55"/>
        <v>137</v>
      </c>
      <c r="J33" s="4">
        <f t="shared" si="56"/>
        <v>91</v>
      </c>
      <c r="K33" s="4">
        <f t="shared" si="57"/>
        <v>91</v>
      </c>
      <c r="L33" s="4">
        <f t="shared" si="58"/>
        <v>91</v>
      </c>
      <c r="O33" s="4" t="str">
        <f t="shared" si="2"/>
        <v>生命</v>
      </c>
      <c r="P33" s="4">
        <f t="shared" si="3"/>
        <v>459</v>
      </c>
      <c r="Q33" s="4" t="str">
        <f t="shared" si="4"/>
        <v>攻击</v>
      </c>
      <c r="R33" s="4">
        <f t="shared" si="5"/>
        <v>27</v>
      </c>
      <c r="S33" s="4" t="str">
        <f t="shared" si="6"/>
        <v>元素防御_1</v>
      </c>
      <c r="T33" s="4">
        <f t="shared" si="7"/>
        <v>45</v>
      </c>
      <c r="W33" s="4" t="str">
        <f t="shared" si="8"/>
        <v>物防</v>
      </c>
      <c r="X33" s="4">
        <f t="shared" si="9"/>
        <v>45</v>
      </c>
      <c r="Y33" s="4" t="str">
        <f t="shared" si="10"/>
        <v>元素伤害</v>
      </c>
      <c r="Z33" s="4">
        <f t="shared" si="11"/>
        <v>27</v>
      </c>
      <c r="AA33" s="4" t="str">
        <f t="shared" si="12"/>
        <v>元素防御_2</v>
      </c>
      <c r="AB33" s="4">
        <f t="shared" si="13"/>
        <v>45</v>
      </c>
      <c r="AE33" s="4" t="str">
        <f t="shared" si="14"/>
        <v>攻击</v>
      </c>
      <c r="AF33" s="4">
        <f t="shared" si="15"/>
        <v>27</v>
      </c>
      <c r="AG33" s="4" t="str">
        <f t="shared" si="16"/>
        <v>法防</v>
      </c>
      <c r="AH33" s="4">
        <f t="shared" si="17"/>
        <v>45</v>
      </c>
      <c r="AI33" s="4" t="str">
        <f t="shared" si="18"/>
        <v>元素防御_3</v>
      </c>
      <c r="AJ33" s="4">
        <f t="shared" si="19"/>
        <v>45</v>
      </c>
      <c r="AM33" s="4" t="str">
        <f t="shared" si="20"/>
        <v>法防</v>
      </c>
      <c r="AN33" s="4">
        <f t="shared" si="21"/>
        <v>45</v>
      </c>
      <c r="AO33" s="4" t="str">
        <f t="shared" si="22"/>
        <v>元素伤害</v>
      </c>
      <c r="AP33" s="4">
        <f t="shared" si="23"/>
        <v>27</v>
      </c>
      <c r="AQ33" s="4" t="str">
        <f t="shared" si="24"/>
        <v>元素防御_1</v>
      </c>
      <c r="AR33" s="4">
        <f t="shared" si="25"/>
        <v>45</v>
      </c>
      <c r="AU33" s="4" t="str">
        <f t="shared" si="26"/>
        <v>攻击</v>
      </c>
      <c r="AV33" s="4">
        <f t="shared" si="27"/>
        <v>27</v>
      </c>
      <c r="AW33" s="4" t="str">
        <f t="shared" si="28"/>
        <v>物防</v>
      </c>
      <c r="AX33" s="4">
        <f t="shared" si="29"/>
        <v>45</v>
      </c>
      <c r="AY33" s="4" t="str">
        <f t="shared" si="30"/>
        <v>元素防御_2</v>
      </c>
      <c r="AZ33" s="4">
        <f t="shared" si="31"/>
        <v>45</v>
      </c>
      <c r="BC33" s="4" t="str">
        <f t="shared" si="32"/>
        <v>生命</v>
      </c>
      <c r="BD33" s="4">
        <f t="shared" si="33"/>
        <v>459</v>
      </c>
      <c r="BE33" s="4" t="str">
        <f t="shared" si="34"/>
        <v>元素伤害</v>
      </c>
      <c r="BF33" s="4">
        <f t="shared" si="35"/>
        <v>27</v>
      </c>
      <c r="BG33" s="4" t="str">
        <f t="shared" si="36"/>
        <v>元素防御_3</v>
      </c>
      <c r="BH33" s="4">
        <f t="shared" si="37"/>
        <v>45</v>
      </c>
      <c r="BK33" s="4" t="str">
        <f t="shared" si="38"/>
        <v>攻击</v>
      </c>
      <c r="BL33" s="4">
        <f t="shared" si="39"/>
        <v>54</v>
      </c>
      <c r="BM33" s="4" t="str">
        <f t="shared" si="40"/>
        <v>物防</v>
      </c>
      <c r="BN33" s="4">
        <f t="shared" si="41"/>
        <v>18</v>
      </c>
      <c r="BO33" s="4" t="str">
        <f t="shared" si="42"/>
        <v/>
      </c>
      <c r="BP33" s="4" t="str">
        <f t="shared" si="43"/>
        <v/>
      </c>
      <c r="BS33" s="4" t="str">
        <f t="shared" si="44"/>
        <v>法防</v>
      </c>
      <c r="BT33" s="4">
        <f t="shared" si="45"/>
        <v>18</v>
      </c>
      <c r="BU33" s="4" t="str">
        <f t="shared" si="46"/>
        <v>元素伤害</v>
      </c>
      <c r="BV33" s="4">
        <f t="shared" si="47"/>
        <v>54</v>
      </c>
      <c r="BW33" s="4" t="str">
        <f t="shared" si="48"/>
        <v/>
      </c>
      <c r="BX33" s="4" t="str">
        <f t="shared" si="49"/>
        <v/>
      </c>
    </row>
    <row r="34" spans="1:76" ht="16.5" x14ac:dyDescent="0.15">
      <c r="A34" s="2">
        <v>12</v>
      </c>
      <c r="B34" s="2">
        <v>2</v>
      </c>
      <c r="C34" s="8">
        <f t="shared" si="50"/>
        <v>2.2624434389140274E-3</v>
      </c>
      <c r="D34" s="8">
        <f>SUM(C$23:C34)</f>
        <v>1.6968325791855206E-2</v>
      </c>
      <c r="E34" s="4">
        <f t="shared" si="51"/>
        <v>1060</v>
      </c>
      <c r="F34" s="4">
        <f t="shared" si="52"/>
        <v>159</v>
      </c>
      <c r="G34" s="4">
        <f t="shared" si="53"/>
        <v>106</v>
      </c>
      <c r="H34" s="4">
        <f t="shared" si="54"/>
        <v>106</v>
      </c>
      <c r="I34" s="4">
        <f t="shared" si="55"/>
        <v>159</v>
      </c>
      <c r="J34" s="4">
        <f t="shared" si="56"/>
        <v>106</v>
      </c>
      <c r="K34" s="4">
        <f t="shared" si="57"/>
        <v>106</v>
      </c>
      <c r="L34" s="4">
        <f t="shared" si="58"/>
        <v>106</v>
      </c>
      <c r="O34" s="4" t="str">
        <f t="shared" si="2"/>
        <v>生命</v>
      </c>
      <c r="P34" s="4">
        <f t="shared" si="3"/>
        <v>530</v>
      </c>
      <c r="Q34" s="4" t="str">
        <f t="shared" si="4"/>
        <v>攻击</v>
      </c>
      <c r="R34" s="4">
        <f t="shared" si="5"/>
        <v>31</v>
      </c>
      <c r="S34" s="4" t="str">
        <f t="shared" si="6"/>
        <v>元素防御_1</v>
      </c>
      <c r="T34" s="4">
        <f t="shared" si="7"/>
        <v>53</v>
      </c>
      <c r="W34" s="4" t="str">
        <f t="shared" si="8"/>
        <v>物防</v>
      </c>
      <c r="X34" s="4">
        <f t="shared" si="9"/>
        <v>53</v>
      </c>
      <c r="Y34" s="4" t="str">
        <f t="shared" si="10"/>
        <v>元素伤害</v>
      </c>
      <c r="Z34" s="4">
        <f t="shared" si="11"/>
        <v>31</v>
      </c>
      <c r="AA34" s="4" t="str">
        <f t="shared" si="12"/>
        <v>元素防御_2</v>
      </c>
      <c r="AB34" s="4">
        <f t="shared" si="13"/>
        <v>53</v>
      </c>
      <c r="AE34" s="4" t="str">
        <f t="shared" si="14"/>
        <v>攻击</v>
      </c>
      <c r="AF34" s="4">
        <f t="shared" si="15"/>
        <v>31</v>
      </c>
      <c r="AG34" s="4" t="str">
        <f t="shared" si="16"/>
        <v>法防</v>
      </c>
      <c r="AH34" s="4">
        <f t="shared" si="17"/>
        <v>53</v>
      </c>
      <c r="AI34" s="4" t="str">
        <f t="shared" si="18"/>
        <v>元素防御_3</v>
      </c>
      <c r="AJ34" s="4">
        <f t="shared" si="19"/>
        <v>53</v>
      </c>
      <c r="AM34" s="4" t="str">
        <f t="shared" si="20"/>
        <v>法防</v>
      </c>
      <c r="AN34" s="4">
        <f t="shared" si="21"/>
        <v>53</v>
      </c>
      <c r="AO34" s="4" t="str">
        <f t="shared" si="22"/>
        <v>元素伤害</v>
      </c>
      <c r="AP34" s="4">
        <f t="shared" si="23"/>
        <v>31</v>
      </c>
      <c r="AQ34" s="4" t="str">
        <f t="shared" si="24"/>
        <v>元素防御_1</v>
      </c>
      <c r="AR34" s="4">
        <f t="shared" si="25"/>
        <v>53</v>
      </c>
      <c r="AU34" s="4" t="str">
        <f t="shared" si="26"/>
        <v>攻击</v>
      </c>
      <c r="AV34" s="4">
        <f t="shared" si="27"/>
        <v>31</v>
      </c>
      <c r="AW34" s="4" t="str">
        <f t="shared" si="28"/>
        <v>物防</v>
      </c>
      <c r="AX34" s="4">
        <f t="shared" si="29"/>
        <v>53</v>
      </c>
      <c r="AY34" s="4" t="str">
        <f t="shared" si="30"/>
        <v>元素防御_2</v>
      </c>
      <c r="AZ34" s="4">
        <f t="shared" si="31"/>
        <v>53</v>
      </c>
      <c r="BC34" s="4" t="str">
        <f t="shared" si="32"/>
        <v>生命</v>
      </c>
      <c r="BD34" s="4">
        <f t="shared" si="33"/>
        <v>530</v>
      </c>
      <c r="BE34" s="4" t="str">
        <f t="shared" si="34"/>
        <v>元素伤害</v>
      </c>
      <c r="BF34" s="4">
        <f t="shared" si="35"/>
        <v>31</v>
      </c>
      <c r="BG34" s="4" t="str">
        <f t="shared" si="36"/>
        <v>元素防御_3</v>
      </c>
      <c r="BH34" s="4">
        <f t="shared" si="37"/>
        <v>53</v>
      </c>
      <c r="BK34" s="4" t="str">
        <f t="shared" si="38"/>
        <v>攻击</v>
      </c>
      <c r="BL34" s="4">
        <f t="shared" si="39"/>
        <v>63</v>
      </c>
      <c r="BM34" s="4" t="str">
        <f t="shared" si="40"/>
        <v>物防</v>
      </c>
      <c r="BN34" s="4">
        <f t="shared" si="41"/>
        <v>21</v>
      </c>
      <c r="BO34" s="4" t="str">
        <f t="shared" si="42"/>
        <v/>
      </c>
      <c r="BP34" s="4" t="str">
        <f t="shared" si="43"/>
        <v/>
      </c>
      <c r="BS34" s="4" t="str">
        <f t="shared" si="44"/>
        <v>法防</v>
      </c>
      <c r="BT34" s="4">
        <f t="shared" si="45"/>
        <v>21</v>
      </c>
      <c r="BU34" s="4" t="str">
        <f t="shared" si="46"/>
        <v>元素伤害</v>
      </c>
      <c r="BV34" s="4">
        <f t="shared" si="47"/>
        <v>63</v>
      </c>
      <c r="BW34" s="4" t="str">
        <f t="shared" si="48"/>
        <v/>
      </c>
      <c r="BX34" s="4" t="str">
        <f t="shared" si="49"/>
        <v/>
      </c>
    </row>
    <row r="35" spans="1:76" ht="16.5" x14ac:dyDescent="0.15">
      <c r="A35" s="2">
        <v>13</v>
      </c>
      <c r="B35" s="2">
        <v>2</v>
      </c>
      <c r="C35" s="8">
        <f t="shared" si="50"/>
        <v>2.2624434389140274E-3</v>
      </c>
      <c r="D35" s="8">
        <f>SUM(C$23:C35)</f>
        <v>1.9230769230769232E-2</v>
      </c>
      <c r="E35" s="4">
        <f t="shared" si="51"/>
        <v>1201</v>
      </c>
      <c r="F35" s="4">
        <f t="shared" si="52"/>
        <v>180</v>
      </c>
      <c r="G35" s="4">
        <f t="shared" si="53"/>
        <v>120</v>
      </c>
      <c r="H35" s="4">
        <f t="shared" si="54"/>
        <v>120</v>
      </c>
      <c r="I35" s="4">
        <f t="shared" si="55"/>
        <v>180</v>
      </c>
      <c r="J35" s="4">
        <f t="shared" si="56"/>
        <v>120</v>
      </c>
      <c r="K35" s="4">
        <f t="shared" si="57"/>
        <v>120</v>
      </c>
      <c r="L35" s="4">
        <f t="shared" si="58"/>
        <v>120</v>
      </c>
      <c r="O35" s="4" t="str">
        <f t="shared" si="2"/>
        <v>生命</v>
      </c>
      <c r="P35" s="4">
        <f t="shared" si="3"/>
        <v>600</v>
      </c>
      <c r="Q35" s="4" t="str">
        <f t="shared" si="4"/>
        <v>攻击</v>
      </c>
      <c r="R35" s="4">
        <f t="shared" si="5"/>
        <v>36</v>
      </c>
      <c r="S35" s="4" t="str">
        <f t="shared" si="6"/>
        <v>元素防御_1</v>
      </c>
      <c r="T35" s="4">
        <f t="shared" si="7"/>
        <v>60</v>
      </c>
      <c r="W35" s="4" t="str">
        <f t="shared" si="8"/>
        <v>物防</v>
      </c>
      <c r="X35" s="4">
        <f t="shared" si="9"/>
        <v>60</v>
      </c>
      <c r="Y35" s="4" t="str">
        <f t="shared" si="10"/>
        <v>元素伤害</v>
      </c>
      <c r="Z35" s="4">
        <f t="shared" si="11"/>
        <v>36</v>
      </c>
      <c r="AA35" s="4" t="str">
        <f t="shared" si="12"/>
        <v>元素防御_2</v>
      </c>
      <c r="AB35" s="4">
        <f t="shared" si="13"/>
        <v>60</v>
      </c>
      <c r="AE35" s="4" t="str">
        <f t="shared" si="14"/>
        <v>攻击</v>
      </c>
      <c r="AF35" s="4">
        <f t="shared" si="15"/>
        <v>36</v>
      </c>
      <c r="AG35" s="4" t="str">
        <f t="shared" si="16"/>
        <v>法防</v>
      </c>
      <c r="AH35" s="4">
        <f t="shared" si="17"/>
        <v>60</v>
      </c>
      <c r="AI35" s="4" t="str">
        <f t="shared" si="18"/>
        <v>元素防御_3</v>
      </c>
      <c r="AJ35" s="4">
        <f t="shared" si="19"/>
        <v>60</v>
      </c>
      <c r="AM35" s="4" t="str">
        <f t="shared" si="20"/>
        <v>法防</v>
      </c>
      <c r="AN35" s="4">
        <f t="shared" si="21"/>
        <v>60</v>
      </c>
      <c r="AO35" s="4" t="str">
        <f t="shared" si="22"/>
        <v>元素伤害</v>
      </c>
      <c r="AP35" s="4">
        <f t="shared" si="23"/>
        <v>36</v>
      </c>
      <c r="AQ35" s="4" t="str">
        <f t="shared" si="24"/>
        <v>元素防御_1</v>
      </c>
      <c r="AR35" s="4">
        <f t="shared" si="25"/>
        <v>60</v>
      </c>
      <c r="AU35" s="4" t="str">
        <f t="shared" si="26"/>
        <v>攻击</v>
      </c>
      <c r="AV35" s="4">
        <f t="shared" si="27"/>
        <v>36</v>
      </c>
      <c r="AW35" s="4" t="str">
        <f t="shared" si="28"/>
        <v>物防</v>
      </c>
      <c r="AX35" s="4">
        <f t="shared" si="29"/>
        <v>60</v>
      </c>
      <c r="AY35" s="4" t="str">
        <f t="shared" si="30"/>
        <v>元素防御_2</v>
      </c>
      <c r="AZ35" s="4">
        <f t="shared" si="31"/>
        <v>60</v>
      </c>
      <c r="BC35" s="4" t="str">
        <f t="shared" si="32"/>
        <v>生命</v>
      </c>
      <c r="BD35" s="4">
        <f t="shared" si="33"/>
        <v>600</v>
      </c>
      <c r="BE35" s="4" t="str">
        <f t="shared" si="34"/>
        <v>元素伤害</v>
      </c>
      <c r="BF35" s="4">
        <f t="shared" si="35"/>
        <v>36</v>
      </c>
      <c r="BG35" s="4" t="str">
        <f t="shared" si="36"/>
        <v>元素防御_3</v>
      </c>
      <c r="BH35" s="4">
        <f t="shared" si="37"/>
        <v>60</v>
      </c>
      <c r="BK35" s="4" t="str">
        <f t="shared" si="38"/>
        <v>攻击</v>
      </c>
      <c r="BL35" s="4">
        <f t="shared" si="39"/>
        <v>72</v>
      </c>
      <c r="BM35" s="4" t="str">
        <f t="shared" si="40"/>
        <v>物防</v>
      </c>
      <c r="BN35" s="4">
        <f t="shared" si="41"/>
        <v>24</v>
      </c>
      <c r="BO35" s="4" t="str">
        <f t="shared" si="42"/>
        <v/>
      </c>
      <c r="BP35" s="4" t="str">
        <f t="shared" si="43"/>
        <v/>
      </c>
      <c r="BS35" s="4" t="str">
        <f t="shared" si="44"/>
        <v>法防</v>
      </c>
      <c r="BT35" s="4">
        <f t="shared" si="45"/>
        <v>24</v>
      </c>
      <c r="BU35" s="4" t="str">
        <f t="shared" si="46"/>
        <v>元素伤害</v>
      </c>
      <c r="BV35" s="4">
        <f t="shared" si="47"/>
        <v>72</v>
      </c>
      <c r="BW35" s="4" t="str">
        <f t="shared" si="48"/>
        <v/>
      </c>
      <c r="BX35" s="4" t="str">
        <f t="shared" si="49"/>
        <v/>
      </c>
    </row>
    <row r="36" spans="1:76" ht="16.5" x14ac:dyDescent="0.15">
      <c r="A36" s="2">
        <v>14</v>
      </c>
      <c r="B36" s="2">
        <v>2</v>
      </c>
      <c r="C36" s="8">
        <f t="shared" si="50"/>
        <v>2.2624434389140274E-3</v>
      </c>
      <c r="D36" s="8">
        <f>SUM(C$23:C36)</f>
        <v>2.1493212669683258E-2</v>
      </c>
      <c r="E36" s="4">
        <f t="shared" si="51"/>
        <v>1343</v>
      </c>
      <c r="F36" s="4">
        <f t="shared" si="52"/>
        <v>201</v>
      </c>
      <c r="G36" s="4">
        <f t="shared" si="53"/>
        <v>134</v>
      </c>
      <c r="H36" s="4">
        <f t="shared" si="54"/>
        <v>134</v>
      </c>
      <c r="I36" s="4">
        <f t="shared" si="55"/>
        <v>201</v>
      </c>
      <c r="J36" s="4">
        <f t="shared" si="56"/>
        <v>134</v>
      </c>
      <c r="K36" s="4">
        <f t="shared" si="57"/>
        <v>134</v>
      </c>
      <c r="L36" s="4">
        <f t="shared" si="58"/>
        <v>134</v>
      </c>
      <c r="O36" s="4" t="str">
        <f t="shared" si="2"/>
        <v>生命</v>
      </c>
      <c r="P36" s="4">
        <f t="shared" si="3"/>
        <v>671</v>
      </c>
      <c r="Q36" s="4" t="str">
        <f t="shared" si="4"/>
        <v>攻击</v>
      </c>
      <c r="R36" s="4">
        <f t="shared" si="5"/>
        <v>40</v>
      </c>
      <c r="S36" s="4" t="str">
        <f t="shared" si="6"/>
        <v>元素防御_1</v>
      </c>
      <c r="T36" s="4">
        <f t="shared" si="7"/>
        <v>67</v>
      </c>
      <c r="W36" s="4" t="str">
        <f t="shared" si="8"/>
        <v>物防</v>
      </c>
      <c r="X36" s="4">
        <f t="shared" si="9"/>
        <v>67</v>
      </c>
      <c r="Y36" s="4" t="str">
        <f t="shared" si="10"/>
        <v>元素伤害</v>
      </c>
      <c r="Z36" s="4">
        <f t="shared" si="11"/>
        <v>40</v>
      </c>
      <c r="AA36" s="4" t="str">
        <f t="shared" si="12"/>
        <v>元素防御_2</v>
      </c>
      <c r="AB36" s="4">
        <f t="shared" si="13"/>
        <v>67</v>
      </c>
      <c r="AE36" s="4" t="str">
        <f t="shared" si="14"/>
        <v>攻击</v>
      </c>
      <c r="AF36" s="4">
        <f t="shared" si="15"/>
        <v>40</v>
      </c>
      <c r="AG36" s="4" t="str">
        <f t="shared" si="16"/>
        <v>法防</v>
      </c>
      <c r="AH36" s="4">
        <f t="shared" si="17"/>
        <v>67</v>
      </c>
      <c r="AI36" s="4" t="str">
        <f t="shared" si="18"/>
        <v>元素防御_3</v>
      </c>
      <c r="AJ36" s="4">
        <f t="shared" si="19"/>
        <v>67</v>
      </c>
      <c r="AM36" s="4" t="str">
        <f t="shared" si="20"/>
        <v>法防</v>
      </c>
      <c r="AN36" s="4">
        <f t="shared" si="21"/>
        <v>67</v>
      </c>
      <c r="AO36" s="4" t="str">
        <f t="shared" si="22"/>
        <v>元素伤害</v>
      </c>
      <c r="AP36" s="4">
        <f t="shared" si="23"/>
        <v>40</v>
      </c>
      <c r="AQ36" s="4" t="str">
        <f t="shared" si="24"/>
        <v>元素防御_1</v>
      </c>
      <c r="AR36" s="4">
        <f t="shared" si="25"/>
        <v>67</v>
      </c>
      <c r="AU36" s="4" t="str">
        <f t="shared" si="26"/>
        <v>攻击</v>
      </c>
      <c r="AV36" s="4">
        <f t="shared" si="27"/>
        <v>40</v>
      </c>
      <c r="AW36" s="4" t="str">
        <f t="shared" si="28"/>
        <v>物防</v>
      </c>
      <c r="AX36" s="4">
        <f t="shared" si="29"/>
        <v>67</v>
      </c>
      <c r="AY36" s="4" t="str">
        <f t="shared" si="30"/>
        <v>元素防御_2</v>
      </c>
      <c r="AZ36" s="4">
        <f t="shared" si="31"/>
        <v>67</v>
      </c>
      <c r="BC36" s="4" t="str">
        <f t="shared" si="32"/>
        <v>生命</v>
      </c>
      <c r="BD36" s="4">
        <f t="shared" si="33"/>
        <v>671</v>
      </c>
      <c r="BE36" s="4" t="str">
        <f t="shared" si="34"/>
        <v>元素伤害</v>
      </c>
      <c r="BF36" s="4">
        <f t="shared" si="35"/>
        <v>40</v>
      </c>
      <c r="BG36" s="4" t="str">
        <f t="shared" si="36"/>
        <v>元素防御_3</v>
      </c>
      <c r="BH36" s="4">
        <f t="shared" si="37"/>
        <v>67</v>
      </c>
      <c r="BK36" s="4" t="str">
        <f t="shared" si="38"/>
        <v>攻击</v>
      </c>
      <c r="BL36" s="4">
        <f t="shared" si="39"/>
        <v>80</v>
      </c>
      <c r="BM36" s="4" t="str">
        <f t="shared" si="40"/>
        <v>物防</v>
      </c>
      <c r="BN36" s="4">
        <f t="shared" si="41"/>
        <v>26</v>
      </c>
      <c r="BO36" s="4" t="str">
        <f t="shared" si="42"/>
        <v/>
      </c>
      <c r="BP36" s="4" t="str">
        <f t="shared" si="43"/>
        <v/>
      </c>
      <c r="BS36" s="4" t="str">
        <f t="shared" si="44"/>
        <v>法防</v>
      </c>
      <c r="BT36" s="4">
        <f t="shared" si="45"/>
        <v>26</v>
      </c>
      <c r="BU36" s="4" t="str">
        <f t="shared" si="46"/>
        <v>元素伤害</v>
      </c>
      <c r="BV36" s="4">
        <f t="shared" si="47"/>
        <v>80</v>
      </c>
      <c r="BW36" s="4" t="str">
        <f t="shared" si="48"/>
        <v/>
      </c>
      <c r="BX36" s="4" t="str">
        <f t="shared" si="49"/>
        <v/>
      </c>
    </row>
    <row r="37" spans="1:76" ht="16.5" x14ac:dyDescent="0.15">
      <c r="A37" s="2">
        <v>15</v>
      </c>
      <c r="B37" s="2">
        <v>2</v>
      </c>
      <c r="C37" s="8">
        <f t="shared" si="50"/>
        <v>2.2624434389140274E-3</v>
      </c>
      <c r="D37" s="8">
        <f>SUM(C$23:C37)</f>
        <v>2.3755656108597284E-2</v>
      </c>
      <c r="E37" s="4">
        <f t="shared" si="51"/>
        <v>1484</v>
      </c>
      <c r="F37" s="4">
        <f t="shared" si="52"/>
        <v>222</v>
      </c>
      <c r="G37" s="4">
        <f t="shared" si="53"/>
        <v>148</v>
      </c>
      <c r="H37" s="4">
        <f t="shared" si="54"/>
        <v>148</v>
      </c>
      <c r="I37" s="4">
        <f t="shared" si="55"/>
        <v>222</v>
      </c>
      <c r="J37" s="4">
        <f t="shared" si="56"/>
        <v>148</v>
      </c>
      <c r="K37" s="4">
        <f t="shared" si="57"/>
        <v>148</v>
      </c>
      <c r="L37" s="4">
        <f t="shared" si="58"/>
        <v>148</v>
      </c>
      <c r="O37" s="4" t="str">
        <f t="shared" si="2"/>
        <v>生命</v>
      </c>
      <c r="P37" s="4">
        <f t="shared" si="3"/>
        <v>742</v>
      </c>
      <c r="Q37" s="4" t="str">
        <f t="shared" si="4"/>
        <v>攻击</v>
      </c>
      <c r="R37" s="4">
        <f t="shared" si="5"/>
        <v>44</v>
      </c>
      <c r="S37" s="4" t="str">
        <f t="shared" si="6"/>
        <v>元素防御_1</v>
      </c>
      <c r="T37" s="4">
        <f t="shared" si="7"/>
        <v>74</v>
      </c>
      <c r="W37" s="4" t="str">
        <f t="shared" si="8"/>
        <v>物防</v>
      </c>
      <c r="X37" s="4">
        <f t="shared" si="9"/>
        <v>74</v>
      </c>
      <c r="Y37" s="4" t="str">
        <f t="shared" si="10"/>
        <v>元素伤害</v>
      </c>
      <c r="Z37" s="4">
        <f t="shared" si="11"/>
        <v>44</v>
      </c>
      <c r="AA37" s="4" t="str">
        <f t="shared" si="12"/>
        <v>元素防御_2</v>
      </c>
      <c r="AB37" s="4">
        <f t="shared" si="13"/>
        <v>74</v>
      </c>
      <c r="AE37" s="4" t="str">
        <f t="shared" si="14"/>
        <v>攻击</v>
      </c>
      <c r="AF37" s="4">
        <f t="shared" si="15"/>
        <v>44</v>
      </c>
      <c r="AG37" s="4" t="str">
        <f t="shared" si="16"/>
        <v>法防</v>
      </c>
      <c r="AH37" s="4">
        <f t="shared" si="17"/>
        <v>74</v>
      </c>
      <c r="AI37" s="4" t="str">
        <f t="shared" si="18"/>
        <v>元素防御_3</v>
      </c>
      <c r="AJ37" s="4">
        <f t="shared" si="19"/>
        <v>74</v>
      </c>
      <c r="AM37" s="4" t="str">
        <f t="shared" si="20"/>
        <v>法防</v>
      </c>
      <c r="AN37" s="4">
        <f t="shared" si="21"/>
        <v>74</v>
      </c>
      <c r="AO37" s="4" t="str">
        <f t="shared" si="22"/>
        <v>元素伤害</v>
      </c>
      <c r="AP37" s="4">
        <f t="shared" si="23"/>
        <v>44</v>
      </c>
      <c r="AQ37" s="4" t="str">
        <f t="shared" si="24"/>
        <v>元素防御_1</v>
      </c>
      <c r="AR37" s="4">
        <f t="shared" si="25"/>
        <v>74</v>
      </c>
      <c r="AU37" s="4" t="str">
        <f t="shared" si="26"/>
        <v>攻击</v>
      </c>
      <c r="AV37" s="4">
        <f t="shared" si="27"/>
        <v>44</v>
      </c>
      <c r="AW37" s="4" t="str">
        <f t="shared" si="28"/>
        <v>物防</v>
      </c>
      <c r="AX37" s="4">
        <f t="shared" si="29"/>
        <v>74</v>
      </c>
      <c r="AY37" s="4" t="str">
        <f t="shared" si="30"/>
        <v>元素防御_2</v>
      </c>
      <c r="AZ37" s="4">
        <f t="shared" si="31"/>
        <v>74</v>
      </c>
      <c r="BC37" s="4" t="str">
        <f t="shared" si="32"/>
        <v>生命</v>
      </c>
      <c r="BD37" s="4">
        <f t="shared" si="33"/>
        <v>742</v>
      </c>
      <c r="BE37" s="4" t="str">
        <f t="shared" si="34"/>
        <v>元素伤害</v>
      </c>
      <c r="BF37" s="4">
        <f t="shared" si="35"/>
        <v>44</v>
      </c>
      <c r="BG37" s="4" t="str">
        <f t="shared" si="36"/>
        <v>元素防御_3</v>
      </c>
      <c r="BH37" s="4">
        <f t="shared" si="37"/>
        <v>74</v>
      </c>
      <c r="BK37" s="4" t="str">
        <f t="shared" si="38"/>
        <v>攻击</v>
      </c>
      <c r="BL37" s="4">
        <f t="shared" si="39"/>
        <v>88</v>
      </c>
      <c r="BM37" s="4" t="str">
        <f t="shared" si="40"/>
        <v>物防</v>
      </c>
      <c r="BN37" s="4">
        <f t="shared" si="41"/>
        <v>29</v>
      </c>
      <c r="BO37" s="4" t="str">
        <f t="shared" si="42"/>
        <v/>
      </c>
      <c r="BP37" s="4" t="str">
        <f t="shared" si="43"/>
        <v/>
      </c>
      <c r="BS37" s="4" t="str">
        <f t="shared" si="44"/>
        <v>法防</v>
      </c>
      <c r="BT37" s="4">
        <f t="shared" si="45"/>
        <v>29</v>
      </c>
      <c r="BU37" s="4" t="str">
        <f t="shared" si="46"/>
        <v>元素伤害</v>
      </c>
      <c r="BV37" s="4">
        <f t="shared" si="47"/>
        <v>88</v>
      </c>
      <c r="BW37" s="4" t="str">
        <f t="shared" si="48"/>
        <v/>
      </c>
      <c r="BX37" s="4" t="str">
        <f t="shared" si="49"/>
        <v/>
      </c>
    </row>
    <row r="38" spans="1:76" ht="16.5" x14ac:dyDescent="0.15">
      <c r="A38" s="2">
        <v>16</v>
      </c>
      <c r="B38" s="2">
        <v>2</v>
      </c>
      <c r="C38" s="8">
        <f t="shared" si="50"/>
        <v>2.2624434389140274E-3</v>
      </c>
      <c r="D38" s="8">
        <f>SUM(C$23:C38)</f>
        <v>2.601809954751131E-2</v>
      </c>
      <c r="E38" s="4">
        <f t="shared" si="51"/>
        <v>1626</v>
      </c>
      <c r="F38" s="4">
        <f t="shared" si="52"/>
        <v>243</v>
      </c>
      <c r="G38" s="4">
        <f t="shared" si="53"/>
        <v>162</v>
      </c>
      <c r="H38" s="4">
        <f t="shared" si="54"/>
        <v>162</v>
      </c>
      <c r="I38" s="4">
        <f t="shared" si="55"/>
        <v>243</v>
      </c>
      <c r="J38" s="4">
        <f t="shared" si="56"/>
        <v>162</v>
      </c>
      <c r="K38" s="4">
        <f t="shared" si="57"/>
        <v>162</v>
      </c>
      <c r="L38" s="4">
        <f t="shared" si="58"/>
        <v>162</v>
      </c>
      <c r="O38" s="4" t="str">
        <f t="shared" si="2"/>
        <v>生命</v>
      </c>
      <c r="P38" s="4">
        <f t="shared" si="3"/>
        <v>813</v>
      </c>
      <c r="Q38" s="4" t="str">
        <f t="shared" si="4"/>
        <v>攻击</v>
      </c>
      <c r="R38" s="4">
        <f t="shared" si="5"/>
        <v>48</v>
      </c>
      <c r="S38" s="4" t="str">
        <f t="shared" si="6"/>
        <v>元素防御_1</v>
      </c>
      <c r="T38" s="4">
        <f t="shared" si="7"/>
        <v>81</v>
      </c>
      <c r="W38" s="4" t="str">
        <f t="shared" si="8"/>
        <v>物防</v>
      </c>
      <c r="X38" s="4">
        <f t="shared" si="9"/>
        <v>81</v>
      </c>
      <c r="Y38" s="4" t="str">
        <f t="shared" si="10"/>
        <v>元素伤害</v>
      </c>
      <c r="Z38" s="4">
        <f t="shared" si="11"/>
        <v>48</v>
      </c>
      <c r="AA38" s="4" t="str">
        <f t="shared" si="12"/>
        <v>元素防御_2</v>
      </c>
      <c r="AB38" s="4">
        <f t="shared" si="13"/>
        <v>81</v>
      </c>
      <c r="AE38" s="4" t="str">
        <f t="shared" si="14"/>
        <v>攻击</v>
      </c>
      <c r="AF38" s="4">
        <f t="shared" si="15"/>
        <v>48</v>
      </c>
      <c r="AG38" s="4" t="str">
        <f t="shared" si="16"/>
        <v>法防</v>
      </c>
      <c r="AH38" s="4">
        <f t="shared" si="17"/>
        <v>81</v>
      </c>
      <c r="AI38" s="4" t="str">
        <f t="shared" si="18"/>
        <v>元素防御_3</v>
      </c>
      <c r="AJ38" s="4">
        <f t="shared" si="19"/>
        <v>81</v>
      </c>
      <c r="AM38" s="4" t="str">
        <f t="shared" si="20"/>
        <v>法防</v>
      </c>
      <c r="AN38" s="4">
        <f t="shared" si="21"/>
        <v>81</v>
      </c>
      <c r="AO38" s="4" t="str">
        <f t="shared" si="22"/>
        <v>元素伤害</v>
      </c>
      <c r="AP38" s="4">
        <f t="shared" si="23"/>
        <v>48</v>
      </c>
      <c r="AQ38" s="4" t="str">
        <f t="shared" si="24"/>
        <v>元素防御_1</v>
      </c>
      <c r="AR38" s="4">
        <f t="shared" si="25"/>
        <v>81</v>
      </c>
      <c r="AU38" s="4" t="str">
        <f t="shared" si="26"/>
        <v>攻击</v>
      </c>
      <c r="AV38" s="4">
        <f t="shared" si="27"/>
        <v>48</v>
      </c>
      <c r="AW38" s="4" t="str">
        <f t="shared" si="28"/>
        <v>物防</v>
      </c>
      <c r="AX38" s="4">
        <f t="shared" si="29"/>
        <v>81</v>
      </c>
      <c r="AY38" s="4" t="str">
        <f t="shared" si="30"/>
        <v>元素防御_2</v>
      </c>
      <c r="AZ38" s="4">
        <f t="shared" si="31"/>
        <v>81</v>
      </c>
      <c r="BC38" s="4" t="str">
        <f t="shared" si="32"/>
        <v>生命</v>
      </c>
      <c r="BD38" s="4">
        <f t="shared" si="33"/>
        <v>813</v>
      </c>
      <c r="BE38" s="4" t="str">
        <f t="shared" si="34"/>
        <v>元素伤害</v>
      </c>
      <c r="BF38" s="4">
        <f t="shared" si="35"/>
        <v>48</v>
      </c>
      <c r="BG38" s="4" t="str">
        <f t="shared" si="36"/>
        <v>元素防御_3</v>
      </c>
      <c r="BH38" s="4">
        <f t="shared" si="37"/>
        <v>81</v>
      </c>
      <c r="BK38" s="4" t="str">
        <f t="shared" si="38"/>
        <v>攻击</v>
      </c>
      <c r="BL38" s="4">
        <f t="shared" si="39"/>
        <v>97</v>
      </c>
      <c r="BM38" s="4" t="str">
        <f t="shared" si="40"/>
        <v>物防</v>
      </c>
      <c r="BN38" s="4">
        <f t="shared" si="41"/>
        <v>32</v>
      </c>
      <c r="BO38" s="4" t="str">
        <f t="shared" si="42"/>
        <v/>
      </c>
      <c r="BP38" s="4" t="str">
        <f t="shared" si="43"/>
        <v/>
      </c>
      <c r="BS38" s="4" t="str">
        <f t="shared" si="44"/>
        <v>法防</v>
      </c>
      <c r="BT38" s="4">
        <f t="shared" si="45"/>
        <v>32</v>
      </c>
      <c r="BU38" s="4" t="str">
        <f t="shared" si="46"/>
        <v>元素伤害</v>
      </c>
      <c r="BV38" s="4">
        <f t="shared" si="47"/>
        <v>97</v>
      </c>
      <c r="BW38" s="4" t="str">
        <f t="shared" si="48"/>
        <v/>
      </c>
      <c r="BX38" s="4" t="str">
        <f t="shared" si="49"/>
        <v/>
      </c>
    </row>
    <row r="39" spans="1:76" ht="16.5" x14ac:dyDescent="0.15">
      <c r="A39" s="2">
        <v>17</v>
      </c>
      <c r="B39" s="2">
        <v>2</v>
      </c>
      <c r="C39" s="8">
        <f t="shared" si="50"/>
        <v>2.2624434389140274E-3</v>
      </c>
      <c r="D39" s="8">
        <f>SUM(C$23:C39)</f>
        <v>2.8280542986425336E-2</v>
      </c>
      <c r="E39" s="4">
        <f t="shared" si="51"/>
        <v>1767</v>
      </c>
      <c r="F39" s="4">
        <f t="shared" si="52"/>
        <v>265</v>
      </c>
      <c r="G39" s="4">
        <f t="shared" si="53"/>
        <v>176</v>
      </c>
      <c r="H39" s="4">
        <f t="shared" si="54"/>
        <v>176</v>
      </c>
      <c r="I39" s="4">
        <f t="shared" si="55"/>
        <v>265</v>
      </c>
      <c r="J39" s="4">
        <f t="shared" si="56"/>
        <v>176</v>
      </c>
      <c r="K39" s="4">
        <f t="shared" si="57"/>
        <v>176</v>
      </c>
      <c r="L39" s="4">
        <f t="shared" si="58"/>
        <v>176</v>
      </c>
      <c r="O39" s="4" t="str">
        <f t="shared" si="2"/>
        <v>生命</v>
      </c>
      <c r="P39" s="4">
        <f t="shared" si="3"/>
        <v>883</v>
      </c>
      <c r="Q39" s="4" t="str">
        <f t="shared" si="4"/>
        <v>攻击</v>
      </c>
      <c r="R39" s="4">
        <f t="shared" si="5"/>
        <v>53</v>
      </c>
      <c r="S39" s="4" t="str">
        <f t="shared" si="6"/>
        <v>元素防御_1</v>
      </c>
      <c r="T39" s="4">
        <f t="shared" si="7"/>
        <v>88</v>
      </c>
      <c r="W39" s="4" t="str">
        <f t="shared" si="8"/>
        <v>物防</v>
      </c>
      <c r="X39" s="4">
        <f t="shared" si="9"/>
        <v>88</v>
      </c>
      <c r="Y39" s="4" t="str">
        <f t="shared" si="10"/>
        <v>元素伤害</v>
      </c>
      <c r="Z39" s="4">
        <f t="shared" si="11"/>
        <v>53</v>
      </c>
      <c r="AA39" s="4" t="str">
        <f t="shared" si="12"/>
        <v>元素防御_2</v>
      </c>
      <c r="AB39" s="4">
        <f t="shared" si="13"/>
        <v>88</v>
      </c>
      <c r="AE39" s="4" t="str">
        <f t="shared" si="14"/>
        <v>攻击</v>
      </c>
      <c r="AF39" s="4">
        <f t="shared" si="15"/>
        <v>53</v>
      </c>
      <c r="AG39" s="4" t="str">
        <f t="shared" si="16"/>
        <v>法防</v>
      </c>
      <c r="AH39" s="4">
        <f t="shared" si="17"/>
        <v>88</v>
      </c>
      <c r="AI39" s="4" t="str">
        <f t="shared" si="18"/>
        <v>元素防御_3</v>
      </c>
      <c r="AJ39" s="4">
        <f t="shared" si="19"/>
        <v>88</v>
      </c>
      <c r="AM39" s="4" t="str">
        <f t="shared" si="20"/>
        <v>法防</v>
      </c>
      <c r="AN39" s="4">
        <f t="shared" si="21"/>
        <v>88</v>
      </c>
      <c r="AO39" s="4" t="str">
        <f t="shared" si="22"/>
        <v>元素伤害</v>
      </c>
      <c r="AP39" s="4">
        <f t="shared" si="23"/>
        <v>53</v>
      </c>
      <c r="AQ39" s="4" t="str">
        <f t="shared" si="24"/>
        <v>元素防御_1</v>
      </c>
      <c r="AR39" s="4">
        <f t="shared" si="25"/>
        <v>88</v>
      </c>
      <c r="AU39" s="4" t="str">
        <f t="shared" si="26"/>
        <v>攻击</v>
      </c>
      <c r="AV39" s="4">
        <f t="shared" si="27"/>
        <v>53</v>
      </c>
      <c r="AW39" s="4" t="str">
        <f t="shared" si="28"/>
        <v>物防</v>
      </c>
      <c r="AX39" s="4">
        <f t="shared" si="29"/>
        <v>88</v>
      </c>
      <c r="AY39" s="4" t="str">
        <f t="shared" si="30"/>
        <v>元素防御_2</v>
      </c>
      <c r="AZ39" s="4">
        <f t="shared" si="31"/>
        <v>88</v>
      </c>
      <c r="BC39" s="4" t="str">
        <f t="shared" si="32"/>
        <v>生命</v>
      </c>
      <c r="BD39" s="4">
        <f t="shared" si="33"/>
        <v>883</v>
      </c>
      <c r="BE39" s="4" t="str">
        <f t="shared" si="34"/>
        <v>元素伤害</v>
      </c>
      <c r="BF39" s="4">
        <f t="shared" si="35"/>
        <v>53</v>
      </c>
      <c r="BG39" s="4" t="str">
        <f t="shared" si="36"/>
        <v>元素防御_3</v>
      </c>
      <c r="BH39" s="4">
        <f t="shared" si="37"/>
        <v>88</v>
      </c>
      <c r="BK39" s="4" t="str">
        <f t="shared" si="38"/>
        <v>攻击</v>
      </c>
      <c r="BL39" s="4">
        <f t="shared" si="39"/>
        <v>106</v>
      </c>
      <c r="BM39" s="4" t="str">
        <f t="shared" si="40"/>
        <v>物防</v>
      </c>
      <c r="BN39" s="4">
        <f t="shared" si="41"/>
        <v>35</v>
      </c>
      <c r="BO39" s="4" t="str">
        <f t="shared" si="42"/>
        <v/>
      </c>
      <c r="BP39" s="4" t="str">
        <f t="shared" si="43"/>
        <v/>
      </c>
      <c r="BS39" s="4" t="str">
        <f t="shared" si="44"/>
        <v>法防</v>
      </c>
      <c r="BT39" s="4">
        <f t="shared" si="45"/>
        <v>35</v>
      </c>
      <c r="BU39" s="4" t="str">
        <f t="shared" si="46"/>
        <v>元素伤害</v>
      </c>
      <c r="BV39" s="4">
        <f t="shared" si="47"/>
        <v>106</v>
      </c>
      <c r="BW39" s="4" t="str">
        <f t="shared" si="48"/>
        <v/>
      </c>
      <c r="BX39" s="4" t="str">
        <f t="shared" si="49"/>
        <v/>
      </c>
    </row>
    <row r="40" spans="1:76" ht="16.5" x14ac:dyDescent="0.15">
      <c r="A40" s="2">
        <v>18</v>
      </c>
      <c r="B40" s="2">
        <v>2</v>
      </c>
      <c r="C40" s="8">
        <f t="shared" si="50"/>
        <v>2.2624434389140274E-3</v>
      </c>
      <c r="D40" s="8">
        <f>SUM(C$23:C40)</f>
        <v>3.0542986425339362E-2</v>
      </c>
      <c r="E40" s="4">
        <f t="shared" si="51"/>
        <v>1908</v>
      </c>
      <c r="F40" s="4">
        <f t="shared" si="52"/>
        <v>286</v>
      </c>
      <c r="G40" s="4">
        <f t="shared" si="53"/>
        <v>190</v>
      </c>
      <c r="H40" s="4">
        <f t="shared" si="54"/>
        <v>190</v>
      </c>
      <c r="I40" s="4">
        <f t="shared" si="55"/>
        <v>286</v>
      </c>
      <c r="J40" s="4">
        <f t="shared" si="56"/>
        <v>190</v>
      </c>
      <c r="K40" s="4">
        <f t="shared" si="57"/>
        <v>190</v>
      </c>
      <c r="L40" s="4">
        <f t="shared" si="58"/>
        <v>190</v>
      </c>
      <c r="O40" s="4" t="str">
        <f t="shared" si="2"/>
        <v>生命</v>
      </c>
      <c r="P40" s="4">
        <f t="shared" si="3"/>
        <v>954</v>
      </c>
      <c r="Q40" s="4" t="str">
        <f t="shared" si="4"/>
        <v>攻击</v>
      </c>
      <c r="R40" s="4">
        <f t="shared" si="5"/>
        <v>57</v>
      </c>
      <c r="S40" s="4" t="str">
        <f t="shared" si="6"/>
        <v>元素防御_1</v>
      </c>
      <c r="T40" s="4">
        <f t="shared" si="7"/>
        <v>95</v>
      </c>
      <c r="W40" s="4" t="str">
        <f t="shared" si="8"/>
        <v>物防</v>
      </c>
      <c r="X40" s="4">
        <f t="shared" si="9"/>
        <v>95</v>
      </c>
      <c r="Y40" s="4" t="str">
        <f t="shared" si="10"/>
        <v>元素伤害</v>
      </c>
      <c r="Z40" s="4">
        <f t="shared" si="11"/>
        <v>57</v>
      </c>
      <c r="AA40" s="4" t="str">
        <f t="shared" si="12"/>
        <v>元素防御_2</v>
      </c>
      <c r="AB40" s="4">
        <f t="shared" si="13"/>
        <v>95</v>
      </c>
      <c r="AE40" s="4" t="str">
        <f t="shared" si="14"/>
        <v>攻击</v>
      </c>
      <c r="AF40" s="4">
        <f t="shared" si="15"/>
        <v>57</v>
      </c>
      <c r="AG40" s="4" t="str">
        <f t="shared" si="16"/>
        <v>法防</v>
      </c>
      <c r="AH40" s="4">
        <f t="shared" si="17"/>
        <v>95</v>
      </c>
      <c r="AI40" s="4" t="str">
        <f t="shared" si="18"/>
        <v>元素防御_3</v>
      </c>
      <c r="AJ40" s="4">
        <f t="shared" si="19"/>
        <v>95</v>
      </c>
      <c r="AM40" s="4" t="str">
        <f t="shared" si="20"/>
        <v>法防</v>
      </c>
      <c r="AN40" s="4">
        <f t="shared" si="21"/>
        <v>95</v>
      </c>
      <c r="AO40" s="4" t="str">
        <f t="shared" si="22"/>
        <v>元素伤害</v>
      </c>
      <c r="AP40" s="4">
        <f t="shared" si="23"/>
        <v>57</v>
      </c>
      <c r="AQ40" s="4" t="str">
        <f t="shared" si="24"/>
        <v>元素防御_1</v>
      </c>
      <c r="AR40" s="4">
        <f t="shared" si="25"/>
        <v>95</v>
      </c>
      <c r="AU40" s="4" t="str">
        <f t="shared" si="26"/>
        <v>攻击</v>
      </c>
      <c r="AV40" s="4">
        <f t="shared" si="27"/>
        <v>57</v>
      </c>
      <c r="AW40" s="4" t="str">
        <f t="shared" si="28"/>
        <v>物防</v>
      </c>
      <c r="AX40" s="4">
        <f t="shared" si="29"/>
        <v>95</v>
      </c>
      <c r="AY40" s="4" t="str">
        <f t="shared" si="30"/>
        <v>元素防御_2</v>
      </c>
      <c r="AZ40" s="4">
        <f t="shared" si="31"/>
        <v>95</v>
      </c>
      <c r="BC40" s="4" t="str">
        <f t="shared" si="32"/>
        <v>生命</v>
      </c>
      <c r="BD40" s="4">
        <f t="shared" si="33"/>
        <v>954</v>
      </c>
      <c r="BE40" s="4" t="str">
        <f t="shared" si="34"/>
        <v>元素伤害</v>
      </c>
      <c r="BF40" s="4">
        <f t="shared" si="35"/>
        <v>57</v>
      </c>
      <c r="BG40" s="4" t="str">
        <f t="shared" si="36"/>
        <v>元素防御_3</v>
      </c>
      <c r="BH40" s="4">
        <f t="shared" si="37"/>
        <v>95</v>
      </c>
      <c r="BK40" s="4" t="str">
        <f t="shared" si="38"/>
        <v>攻击</v>
      </c>
      <c r="BL40" s="4">
        <f t="shared" si="39"/>
        <v>114</v>
      </c>
      <c r="BM40" s="4" t="str">
        <f t="shared" si="40"/>
        <v>物防</v>
      </c>
      <c r="BN40" s="4">
        <f t="shared" si="41"/>
        <v>38</v>
      </c>
      <c r="BO40" s="4" t="str">
        <f t="shared" si="42"/>
        <v/>
      </c>
      <c r="BP40" s="4" t="str">
        <f t="shared" si="43"/>
        <v/>
      </c>
      <c r="BS40" s="4" t="str">
        <f t="shared" si="44"/>
        <v>法防</v>
      </c>
      <c r="BT40" s="4">
        <f t="shared" si="45"/>
        <v>38</v>
      </c>
      <c r="BU40" s="4" t="str">
        <f t="shared" si="46"/>
        <v>元素伤害</v>
      </c>
      <c r="BV40" s="4">
        <f t="shared" si="47"/>
        <v>114</v>
      </c>
      <c r="BW40" s="4" t="str">
        <f t="shared" si="48"/>
        <v/>
      </c>
      <c r="BX40" s="4" t="str">
        <f t="shared" si="49"/>
        <v/>
      </c>
    </row>
    <row r="41" spans="1:76" ht="16.5" x14ac:dyDescent="0.15">
      <c r="A41" s="2">
        <v>19</v>
      </c>
      <c r="B41" s="2">
        <v>2</v>
      </c>
      <c r="C41" s="8">
        <f t="shared" si="50"/>
        <v>2.2624434389140274E-3</v>
      </c>
      <c r="D41" s="8">
        <f>SUM(C$23:C41)</f>
        <v>3.2805429864253388E-2</v>
      </c>
      <c r="E41" s="4">
        <f t="shared" si="51"/>
        <v>2050</v>
      </c>
      <c r="F41" s="4">
        <f t="shared" si="52"/>
        <v>307</v>
      </c>
      <c r="G41" s="4">
        <f t="shared" si="53"/>
        <v>205</v>
      </c>
      <c r="H41" s="4">
        <f t="shared" si="54"/>
        <v>205</v>
      </c>
      <c r="I41" s="4">
        <f t="shared" si="55"/>
        <v>307</v>
      </c>
      <c r="J41" s="4">
        <f t="shared" si="56"/>
        <v>205</v>
      </c>
      <c r="K41" s="4">
        <f t="shared" si="57"/>
        <v>205</v>
      </c>
      <c r="L41" s="4">
        <f t="shared" si="58"/>
        <v>205</v>
      </c>
      <c r="O41" s="4" t="str">
        <f t="shared" si="2"/>
        <v>生命</v>
      </c>
      <c r="P41" s="4">
        <f t="shared" si="3"/>
        <v>1025</v>
      </c>
      <c r="Q41" s="4" t="str">
        <f t="shared" si="4"/>
        <v>攻击</v>
      </c>
      <c r="R41" s="4">
        <f t="shared" si="5"/>
        <v>61</v>
      </c>
      <c r="S41" s="4" t="str">
        <f t="shared" si="6"/>
        <v>元素防御_1</v>
      </c>
      <c r="T41" s="4">
        <f t="shared" si="7"/>
        <v>102</v>
      </c>
      <c r="W41" s="4" t="str">
        <f t="shared" si="8"/>
        <v>物防</v>
      </c>
      <c r="X41" s="4">
        <f t="shared" si="9"/>
        <v>102</v>
      </c>
      <c r="Y41" s="4" t="str">
        <f t="shared" si="10"/>
        <v>元素伤害</v>
      </c>
      <c r="Z41" s="4">
        <f t="shared" si="11"/>
        <v>61</v>
      </c>
      <c r="AA41" s="4" t="str">
        <f t="shared" si="12"/>
        <v>元素防御_2</v>
      </c>
      <c r="AB41" s="4">
        <f t="shared" si="13"/>
        <v>102</v>
      </c>
      <c r="AE41" s="4" t="str">
        <f t="shared" si="14"/>
        <v>攻击</v>
      </c>
      <c r="AF41" s="4">
        <f t="shared" si="15"/>
        <v>61</v>
      </c>
      <c r="AG41" s="4" t="str">
        <f t="shared" si="16"/>
        <v>法防</v>
      </c>
      <c r="AH41" s="4">
        <f t="shared" si="17"/>
        <v>102</v>
      </c>
      <c r="AI41" s="4" t="str">
        <f t="shared" si="18"/>
        <v>元素防御_3</v>
      </c>
      <c r="AJ41" s="4">
        <f t="shared" si="19"/>
        <v>102</v>
      </c>
      <c r="AM41" s="4" t="str">
        <f t="shared" si="20"/>
        <v>法防</v>
      </c>
      <c r="AN41" s="4">
        <f t="shared" si="21"/>
        <v>102</v>
      </c>
      <c r="AO41" s="4" t="str">
        <f t="shared" si="22"/>
        <v>元素伤害</v>
      </c>
      <c r="AP41" s="4">
        <f t="shared" si="23"/>
        <v>61</v>
      </c>
      <c r="AQ41" s="4" t="str">
        <f t="shared" si="24"/>
        <v>元素防御_1</v>
      </c>
      <c r="AR41" s="4">
        <f t="shared" si="25"/>
        <v>102</v>
      </c>
      <c r="AU41" s="4" t="str">
        <f t="shared" si="26"/>
        <v>攻击</v>
      </c>
      <c r="AV41" s="4">
        <f t="shared" si="27"/>
        <v>61</v>
      </c>
      <c r="AW41" s="4" t="str">
        <f t="shared" si="28"/>
        <v>物防</v>
      </c>
      <c r="AX41" s="4">
        <f t="shared" si="29"/>
        <v>102</v>
      </c>
      <c r="AY41" s="4" t="str">
        <f t="shared" si="30"/>
        <v>元素防御_2</v>
      </c>
      <c r="AZ41" s="4">
        <f t="shared" si="31"/>
        <v>102</v>
      </c>
      <c r="BC41" s="4" t="str">
        <f t="shared" si="32"/>
        <v>生命</v>
      </c>
      <c r="BD41" s="4">
        <f t="shared" si="33"/>
        <v>1025</v>
      </c>
      <c r="BE41" s="4" t="str">
        <f t="shared" si="34"/>
        <v>元素伤害</v>
      </c>
      <c r="BF41" s="4">
        <f t="shared" si="35"/>
        <v>61</v>
      </c>
      <c r="BG41" s="4" t="str">
        <f t="shared" si="36"/>
        <v>元素防御_3</v>
      </c>
      <c r="BH41" s="4">
        <f t="shared" si="37"/>
        <v>102</v>
      </c>
      <c r="BK41" s="4" t="str">
        <f t="shared" si="38"/>
        <v>攻击</v>
      </c>
      <c r="BL41" s="4">
        <f t="shared" si="39"/>
        <v>122</v>
      </c>
      <c r="BM41" s="4" t="str">
        <f t="shared" si="40"/>
        <v>物防</v>
      </c>
      <c r="BN41" s="4">
        <f t="shared" si="41"/>
        <v>41</v>
      </c>
      <c r="BO41" s="4" t="str">
        <f t="shared" si="42"/>
        <v/>
      </c>
      <c r="BP41" s="4" t="str">
        <f t="shared" si="43"/>
        <v/>
      </c>
      <c r="BS41" s="4" t="str">
        <f t="shared" si="44"/>
        <v>法防</v>
      </c>
      <c r="BT41" s="4">
        <f t="shared" si="45"/>
        <v>41</v>
      </c>
      <c r="BU41" s="4" t="str">
        <f t="shared" si="46"/>
        <v>元素伤害</v>
      </c>
      <c r="BV41" s="4">
        <f t="shared" si="47"/>
        <v>122</v>
      </c>
      <c r="BW41" s="4" t="str">
        <f t="shared" si="48"/>
        <v/>
      </c>
      <c r="BX41" s="4" t="str">
        <f t="shared" si="49"/>
        <v/>
      </c>
    </row>
    <row r="42" spans="1:76" ht="16.5" x14ac:dyDescent="0.15">
      <c r="A42" s="2">
        <v>20</v>
      </c>
      <c r="B42">
        <v>3</v>
      </c>
      <c r="C42" s="8">
        <f t="shared" si="50"/>
        <v>3.3936651583710408E-3</v>
      </c>
      <c r="D42" s="8">
        <f>SUM(C$23:C42)</f>
        <v>3.6199095022624431E-2</v>
      </c>
      <c r="E42" s="4">
        <f t="shared" si="51"/>
        <v>2262</v>
      </c>
      <c r="F42" s="4">
        <f t="shared" si="52"/>
        <v>339</v>
      </c>
      <c r="G42" s="4">
        <f t="shared" si="53"/>
        <v>226</v>
      </c>
      <c r="H42" s="4">
        <f t="shared" si="54"/>
        <v>226</v>
      </c>
      <c r="I42" s="4">
        <f t="shared" si="55"/>
        <v>339</v>
      </c>
      <c r="J42" s="4">
        <f t="shared" si="56"/>
        <v>226</v>
      </c>
      <c r="K42" s="4">
        <f t="shared" si="57"/>
        <v>226</v>
      </c>
      <c r="L42" s="4">
        <f t="shared" si="58"/>
        <v>226</v>
      </c>
      <c r="O42" s="4" t="str">
        <f t="shared" si="2"/>
        <v>生命</v>
      </c>
      <c r="P42" s="4">
        <f t="shared" si="3"/>
        <v>1131</v>
      </c>
      <c r="Q42" s="4" t="str">
        <f t="shared" si="4"/>
        <v>攻击</v>
      </c>
      <c r="R42" s="4">
        <f t="shared" si="5"/>
        <v>67</v>
      </c>
      <c r="S42" s="4" t="str">
        <f t="shared" si="6"/>
        <v>元素防御_1</v>
      </c>
      <c r="T42" s="4">
        <f t="shared" si="7"/>
        <v>113</v>
      </c>
      <c r="W42" s="4" t="str">
        <f t="shared" si="8"/>
        <v>物防</v>
      </c>
      <c r="X42" s="4">
        <f t="shared" si="9"/>
        <v>113</v>
      </c>
      <c r="Y42" s="4" t="str">
        <f t="shared" si="10"/>
        <v>元素伤害</v>
      </c>
      <c r="Z42" s="4">
        <f t="shared" si="11"/>
        <v>67</v>
      </c>
      <c r="AA42" s="4" t="str">
        <f t="shared" si="12"/>
        <v>元素防御_2</v>
      </c>
      <c r="AB42" s="4">
        <f t="shared" si="13"/>
        <v>113</v>
      </c>
      <c r="AE42" s="4" t="str">
        <f t="shared" si="14"/>
        <v>攻击</v>
      </c>
      <c r="AF42" s="4">
        <f t="shared" si="15"/>
        <v>67</v>
      </c>
      <c r="AG42" s="4" t="str">
        <f t="shared" si="16"/>
        <v>法防</v>
      </c>
      <c r="AH42" s="4">
        <f t="shared" si="17"/>
        <v>113</v>
      </c>
      <c r="AI42" s="4" t="str">
        <f t="shared" si="18"/>
        <v>元素防御_3</v>
      </c>
      <c r="AJ42" s="4">
        <f t="shared" si="19"/>
        <v>113</v>
      </c>
      <c r="AM42" s="4" t="str">
        <f t="shared" si="20"/>
        <v>法防</v>
      </c>
      <c r="AN42" s="4">
        <f t="shared" si="21"/>
        <v>113</v>
      </c>
      <c r="AO42" s="4" t="str">
        <f t="shared" si="22"/>
        <v>元素伤害</v>
      </c>
      <c r="AP42" s="4">
        <f t="shared" si="23"/>
        <v>67</v>
      </c>
      <c r="AQ42" s="4" t="str">
        <f t="shared" si="24"/>
        <v>元素防御_1</v>
      </c>
      <c r="AR42" s="4">
        <f t="shared" si="25"/>
        <v>113</v>
      </c>
      <c r="AU42" s="4" t="str">
        <f t="shared" si="26"/>
        <v>攻击</v>
      </c>
      <c r="AV42" s="4">
        <f t="shared" si="27"/>
        <v>67</v>
      </c>
      <c r="AW42" s="4" t="str">
        <f t="shared" si="28"/>
        <v>物防</v>
      </c>
      <c r="AX42" s="4">
        <f t="shared" si="29"/>
        <v>113</v>
      </c>
      <c r="AY42" s="4" t="str">
        <f t="shared" si="30"/>
        <v>元素防御_2</v>
      </c>
      <c r="AZ42" s="4">
        <f t="shared" si="31"/>
        <v>113</v>
      </c>
      <c r="BC42" s="4" t="str">
        <f t="shared" si="32"/>
        <v>生命</v>
      </c>
      <c r="BD42" s="4">
        <f t="shared" si="33"/>
        <v>1131</v>
      </c>
      <c r="BE42" s="4" t="str">
        <f t="shared" si="34"/>
        <v>元素伤害</v>
      </c>
      <c r="BF42" s="4">
        <f t="shared" si="35"/>
        <v>67</v>
      </c>
      <c r="BG42" s="4" t="str">
        <f t="shared" si="36"/>
        <v>元素防御_3</v>
      </c>
      <c r="BH42" s="4">
        <f t="shared" si="37"/>
        <v>113</v>
      </c>
      <c r="BK42" s="4" t="str">
        <f t="shared" si="38"/>
        <v>攻击</v>
      </c>
      <c r="BL42" s="4">
        <f t="shared" si="39"/>
        <v>135</v>
      </c>
      <c r="BM42" s="4" t="str">
        <f t="shared" si="40"/>
        <v>物防</v>
      </c>
      <c r="BN42" s="4">
        <f t="shared" si="41"/>
        <v>45</v>
      </c>
      <c r="BO42" s="4" t="str">
        <f t="shared" si="42"/>
        <v/>
      </c>
      <c r="BP42" s="4" t="str">
        <f t="shared" si="43"/>
        <v/>
      </c>
      <c r="BS42" s="4" t="str">
        <f t="shared" si="44"/>
        <v>法防</v>
      </c>
      <c r="BT42" s="4">
        <f t="shared" si="45"/>
        <v>45</v>
      </c>
      <c r="BU42" s="4" t="str">
        <f t="shared" si="46"/>
        <v>元素伤害</v>
      </c>
      <c r="BV42" s="4">
        <f t="shared" si="47"/>
        <v>135</v>
      </c>
      <c r="BW42" s="4" t="str">
        <f t="shared" si="48"/>
        <v/>
      </c>
      <c r="BX42" s="4" t="str">
        <f t="shared" si="49"/>
        <v/>
      </c>
    </row>
    <row r="43" spans="1:76" ht="16.5" x14ac:dyDescent="0.15">
      <c r="A43" s="2">
        <v>21</v>
      </c>
      <c r="B43" s="2">
        <v>3</v>
      </c>
      <c r="C43" s="8">
        <f t="shared" si="50"/>
        <v>3.3936651583710408E-3</v>
      </c>
      <c r="D43" s="8">
        <f>SUM(C$23:C43)</f>
        <v>3.9592760180995473E-2</v>
      </c>
      <c r="E43" s="4">
        <f t="shared" si="51"/>
        <v>2474</v>
      </c>
      <c r="F43" s="4">
        <f t="shared" si="52"/>
        <v>371</v>
      </c>
      <c r="G43" s="4">
        <f t="shared" si="53"/>
        <v>247</v>
      </c>
      <c r="H43" s="4">
        <f t="shared" si="54"/>
        <v>247</v>
      </c>
      <c r="I43" s="4">
        <f t="shared" si="55"/>
        <v>371</v>
      </c>
      <c r="J43" s="4">
        <f t="shared" si="56"/>
        <v>247</v>
      </c>
      <c r="K43" s="4">
        <f t="shared" si="57"/>
        <v>247</v>
      </c>
      <c r="L43" s="4">
        <f t="shared" si="58"/>
        <v>247</v>
      </c>
      <c r="O43" s="4" t="str">
        <f t="shared" si="2"/>
        <v>生命</v>
      </c>
      <c r="P43" s="4">
        <f t="shared" si="3"/>
        <v>1237</v>
      </c>
      <c r="Q43" s="4" t="str">
        <f t="shared" si="4"/>
        <v>攻击</v>
      </c>
      <c r="R43" s="4">
        <f t="shared" si="5"/>
        <v>74</v>
      </c>
      <c r="S43" s="4" t="str">
        <f t="shared" si="6"/>
        <v>元素防御_1</v>
      </c>
      <c r="T43" s="4">
        <f t="shared" si="7"/>
        <v>123</v>
      </c>
      <c r="W43" s="4" t="str">
        <f t="shared" si="8"/>
        <v>物防</v>
      </c>
      <c r="X43" s="4">
        <f t="shared" si="9"/>
        <v>123</v>
      </c>
      <c r="Y43" s="4" t="str">
        <f t="shared" si="10"/>
        <v>元素伤害</v>
      </c>
      <c r="Z43" s="4">
        <f t="shared" si="11"/>
        <v>74</v>
      </c>
      <c r="AA43" s="4" t="str">
        <f t="shared" si="12"/>
        <v>元素防御_2</v>
      </c>
      <c r="AB43" s="4">
        <f t="shared" si="13"/>
        <v>123</v>
      </c>
      <c r="AE43" s="4" t="str">
        <f t="shared" si="14"/>
        <v>攻击</v>
      </c>
      <c r="AF43" s="4">
        <f t="shared" si="15"/>
        <v>74</v>
      </c>
      <c r="AG43" s="4" t="str">
        <f t="shared" si="16"/>
        <v>法防</v>
      </c>
      <c r="AH43" s="4">
        <f t="shared" si="17"/>
        <v>123</v>
      </c>
      <c r="AI43" s="4" t="str">
        <f t="shared" si="18"/>
        <v>元素防御_3</v>
      </c>
      <c r="AJ43" s="4">
        <f t="shared" si="19"/>
        <v>123</v>
      </c>
      <c r="AM43" s="4" t="str">
        <f t="shared" si="20"/>
        <v>法防</v>
      </c>
      <c r="AN43" s="4">
        <f t="shared" si="21"/>
        <v>123</v>
      </c>
      <c r="AO43" s="4" t="str">
        <f t="shared" si="22"/>
        <v>元素伤害</v>
      </c>
      <c r="AP43" s="4">
        <f t="shared" si="23"/>
        <v>74</v>
      </c>
      <c r="AQ43" s="4" t="str">
        <f t="shared" si="24"/>
        <v>元素防御_1</v>
      </c>
      <c r="AR43" s="4">
        <f t="shared" si="25"/>
        <v>123</v>
      </c>
      <c r="AU43" s="4" t="str">
        <f t="shared" si="26"/>
        <v>攻击</v>
      </c>
      <c r="AV43" s="4">
        <f t="shared" si="27"/>
        <v>74</v>
      </c>
      <c r="AW43" s="4" t="str">
        <f t="shared" si="28"/>
        <v>物防</v>
      </c>
      <c r="AX43" s="4">
        <f t="shared" si="29"/>
        <v>123</v>
      </c>
      <c r="AY43" s="4" t="str">
        <f t="shared" si="30"/>
        <v>元素防御_2</v>
      </c>
      <c r="AZ43" s="4">
        <f t="shared" si="31"/>
        <v>123</v>
      </c>
      <c r="BC43" s="4" t="str">
        <f t="shared" si="32"/>
        <v>生命</v>
      </c>
      <c r="BD43" s="4">
        <f t="shared" si="33"/>
        <v>1237</v>
      </c>
      <c r="BE43" s="4" t="str">
        <f t="shared" si="34"/>
        <v>元素伤害</v>
      </c>
      <c r="BF43" s="4">
        <f t="shared" si="35"/>
        <v>74</v>
      </c>
      <c r="BG43" s="4" t="str">
        <f t="shared" si="36"/>
        <v>元素防御_3</v>
      </c>
      <c r="BH43" s="4">
        <f t="shared" si="37"/>
        <v>123</v>
      </c>
      <c r="BK43" s="4" t="str">
        <f t="shared" si="38"/>
        <v>攻击</v>
      </c>
      <c r="BL43" s="4">
        <f t="shared" si="39"/>
        <v>148</v>
      </c>
      <c r="BM43" s="4" t="str">
        <f t="shared" si="40"/>
        <v>物防</v>
      </c>
      <c r="BN43" s="4">
        <f t="shared" si="41"/>
        <v>49</v>
      </c>
      <c r="BO43" s="4" t="str">
        <f t="shared" si="42"/>
        <v/>
      </c>
      <c r="BP43" s="4" t="str">
        <f t="shared" si="43"/>
        <v/>
      </c>
      <c r="BS43" s="4" t="str">
        <f t="shared" si="44"/>
        <v>法防</v>
      </c>
      <c r="BT43" s="4">
        <f t="shared" si="45"/>
        <v>49</v>
      </c>
      <c r="BU43" s="4" t="str">
        <f t="shared" si="46"/>
        <v>元素伤害</v>
      </c>
      <c r="BV43" s="4">
        <f t="shared" si="47"/>
        <v>148</v>
      </c>
      <c r="BW43" s="4" t="str">
        <f t="shared" si="48"/>
        <v/>
      </c>
      <c r="BX43" s="4" t="str">
        <f t="shared" si="49"/>
        <v/>
      </c>
    </row>
    <row r="44" spans="1:76" ht="16.5" x14ac:dyDescent="0.15">
      <c r="A44" s="2">
        <v>22</v>
      </c>
      <c r="B44" s="2">
        <v>3</v>
      </c>
      <c r="C44" s="8">
        <f t="shared" si="50"/>
        <v>3.3936651583710408E-3</v>
      </c>
      <c r="D44" s="8">
        <f>SUM(C$23:C44)</f>
        <v>4.2986425339366516E-2</v>
      </c>
      <c r="E44" s="4">
        <f t="shared" si="51"/>
        <v>2686</v>
      </c>
      <c r="F44" s="4">
        <f t="shared" si="52"/>
        <v>402</v>
      </c>
      <c r="G44" s="4">
        <f t="shared" si="53"/>
        <v>268</v>
      </c>
      <c r="H44" s="4">
        <f t="shared" si="54"/>
        <v>268</v>
      </c>
      <c r="I44" s="4">
        <f t="shared" si="55"/>
        <v>402</v>
      </c>
      <c r="J44" s="4">
        <f t="shared" si="56"/>
        <v>268</v>
      </c>
      <c r="K44" s="4">
        <f t="shared" si="57"/>
        <v>268</v>
      </c>
      <c r="L44" s="4">
        <f t="shared" si="58"/>
        <v>268</v>
      </c>
      <c r="O44" s="4" t="str">
        <f t="shared" si="2"/>
        <v>生命</v>
      </c>
      <c r="P44" s="4">
        <f t="shared" si="3"/>
        <v>1343</v>
      </c>
      <c r="Q44" s="4" t="str">
        <f t="shared" si="4"/>
        <v>攻击</v>
      </c>
      <c r="R44" s="4">
        <f t="shared" si="5"/>
        <v>80</v>
      </c>
      <c r="S44" s="4" t="str">
        <f t="shared" si="6"/>
        <v>元素防御_1</v>
      </c>
      <c r="T44" s="4">
        <f t="shared" si="7"/>
        <v>134</v>
      </c>
      <c r="W44" s="4" t="str">
        <f t="shared" si="8"/>
        <v>物防</v>
      </c>
      <c r="X44" s="4">
        <f t="shared" si="9"/>
        <v>134</v>
      </c>
      <c r="Y44" s="4" t="str">
        <f t="shared" si="10"/>
        <v>元素伤害</v>
      </c>
      <c r="Z44" s="4">
        <f t="shared" si="11"/>
        <v>80</v>
      </c>
      <c r="AA44" s="4" t="str">
        <f t="shared" si="12"/>
        <v>元素防御_2</v>
      </c>
      <c r="AB44" s="4">
        <f t="shared" si="13"/>
        <v>134</v>
      </c>
      <c r="AE44" s="4" t="str">
        <f t="shared" si="14"/>
        <v>攻击</v>
      </c>
      <c r="AF44" s="4">
        <f t="shared" si="15"/>
        <v>80</v>
      </c>
      <c r="AG44" s="4" t="str">
        <f t="shared" si="16"/>
        <v>法防</v>
      </c>
      <c r="AH44" s="4">
        <f t="shared" si="17"/>
        <v>134</v>
      </c>
      <c r="AI44" s="4" t="str">
        <f t="shared" si="18"/>
        <v>元素防御_3</v>
      </c>
      <c r="AJ44" s="4">
        <f t="shared" si="19"/>
        <v>134</v>
      </c>
      <c r="AM44" s="4" t="str">
        <f t="shared" si="20"/>
        <v>法防</v>
      </c>
      <c r="AN44" s="4">
        <f t="shared" si="21"/>
        <v>134</v>
      </c>
      <c r="AO44" s="4" t="str">
        <f t="shared" si="22"/>
        <v>元素伤害</v>
      </c>
      <c r="AP44" s="4">
        <f t="shared" si="23"/>
        <v>80</v>
      </c>
      <c r="AQ44" s="4" t="str">
        <f t="shared" si="24"/>
        <v>元素防御_1</v>
      </c>
      <c r="AR44" s="4">
        <f t="shared" si="25"/>
        <v>134</v>
      </c>
      <c r="AU44" s="4" t="str">
        <f t="shared" si="26"/>
        <v>攻击</v>
      </c>
      <c r="AV44" s="4">
        <f t="shared" si="27"/>
        <v>80</v>
      </c>
      <c r="AW44" s="4" t="str">
        <f t="shared" si="28"/>
        <v>物防</v>
      </c>
      <c r="AX44" s="4">
        <f t="shared" si="29"/>
        <v>134</v>
      </c>
      <c r="AY44" s="4" t="str">
        <f t="shared" si="30"/>
        <v>元素防御_2</v>
      </c>
      <c r="AZ44" s="4">
        <f t="shared" si="31"/>
        <v>134</v>
      </c>
      <c r="BC44" s="4" t="str">
        <f t="shared" si="32"/>
        <v>生命</v>
      </c>
      <c r="BD44" s="4">
        <f t="shared" si="33"/>
        <v>1343</v>
      </c>
      <c r="BE44" s="4" t="str">
        <f t="shared" si="34"/>
        <v>元素伤害</v>
      </c>
      <c r="BF44" s="4">
        <f t="shared" si="35"/>
        <v>80</v>
      </c>
      <c r="BG44" s="4" t="str">
        <f t="shared" si="36"/>
        <v>元素防御_3</v>
      </c>
      <c r="BH44" s="4">
        <f t="shared" si="37"/>
        <v>134</v>
      </c>
      <c r="BK44" s="4" t="str">
        <f t="shared" si="38"/>
        <v>攻击</v>
      </c>
      <c r="BL44" s="4">
        <f t="shared" si="39"/>
        <v>160</v>
      </c>
      <c r="BM44" s="4" t="str">
        <f t="shared" si="40"/>
        <v>物防</v>
      </c>
      <c r="BN44" s="4">
        <f t="shared" si="41"/>
        <v>53</v>
      </c>
      <c r="BO44" s="4" t="str">
        <f t="shared" si="42"/>
        <v/>
      </c>
      <c r="BP44" s="4" t="str">
        <f t="shared" si="43"/>
        <v/>
      </c>
      <c r="BS44" s="4" t="str">
        <f t="shared" si="44"/>
        <v>法防</v>
      </c>
      <c r="BT44" s="4">
        <f t="shared" si="45"/>
        <v>53</v>
      </c>
      <c r="BU44" s="4" t="str">
        <f t="shared" si="46"/>
        <v>元素伤害</v>
      </c>
      <c r="BV44" s="4">
        <f t="shared" si="47"/>
        <v>160</v>
      </c>
      <c r="BW44" s="4" t="str">
        <f t="shared" si="48"/>
        <v/>
      </c>
      <c r="BX44" s="4" t="str">
        <f t="shared" si="49"/>
        <v/>
      </c>
    </row>
    <row r="45" spans="1:76" ht="16.5" x14ac:dyDescent="0.15">
      <c r="A45" s="2">
        <v>23</v>
      </c>
      <c r="B45" s="2">
        <v>3</v>
      </c>
      <c r="C45" s="8">
        <f t="shared" si="50"/>
        <v>3.3936651583710408E-3</v>
      </c>
      <c r="D45" s="8">
        <f>SUM(C$23:C45)</f>
        <v>4.6380090497737558E-2</v>
      </c>
      <c r="E45" s="4">
        <f t="shared" si="51"/>
        <v>2898</v>
      </c>
      <c r="F45" s="4">
        <f t="shared" si="52"/>
        <v>434</v>
      </c>
      <c r="G45" s="4">
        <f t="shared" si="53"/>
        <v>289</v>
      </c>
      <c r="H45" s="4">
        <f t="shared" si="54"/>
        <v>289</v>
      </c>
      <c r="I45" s="4">
        <f t="shared" si="55"/>
        <v>434</v>
      </c>
      <c r="J45" s="4">
        <f t="shared" si="56"/>
        <v>289</v>
      </c>
      <c r="K45" s="4">
        <f t="shared" si="57"/>
        <v>289</v>
      </c>
      <c r="L45" s="4">
        <f t="shared" si="58"/>
        <v>289</v>
      </c>
      <c r="O45" s="4" t="str">
        <f t="shared" si="2"/>
        <v>生命</v>
      </c>
      <c r="P45" s="4">
        <f t="shared" si="3"/>
        <v>1449</v>
      </c>
      <c r="Q45" s="4" t="str">
        <f t="shared" si="4"/>
        <v>攻击</v>
      </c>
      <c r="R45" s="4">
        <f t="shared" si="5"/>
        <v>86</v>
      </c>
      <c r="S45" s="4" t="str">
        <f t="shared" si="6"/>
        <v>元素防御_1</v>
      </c>
      <c r="T45" s="4">
        <f t="shared" si="7"/>
        <v>144</v>
      </c>
      <c r="W45" s="4" t="str">
        <f t="shared" si="8"/>
        <v>物防</v>
      </c>
      <c r="X45" s="4">
        <f t="shared" si="9"/>
        <v>144</v>
      </c>
      <c r="Y45" s="4" t="str">
        <f t="shared" si="10"/>
        <v>元素伤害</v>
      </c>
      <c r="Z45" s="4">
        <f t="shared" si="11"/>
        <v>86</v>
      </c>
      <c r="AA45" s="4" t="str">
        <f t="shared" si="12"/>
        <v>元素防御_2</v>
      </c>
      <c r="AB45" s="4">
        <f t="shared" si="13"/>
        <v>144</v>
      </c>
      <c r="AE45" s="4" t="str">
        <f t="shared" si="14"/>
        <v>攻击</v>
      </c>
      <c r="AF45" s="4">
        <f t="shared" si="15"/>
        <v>86</v>
      </c>
      <c r="AG45" s="4" t="str">
        <f t="shared" si="16"/>
        <v>法防</v>
      </c>
      <c r="AH45" s="4">
        <f t="shared" si="17"/>
        <v>144</v>
      </c>
      <c r="AI45" s="4" t="str">
        <f t="shared" si="18"/>
        <v>元素防御_3</v>
      </c>
      <c r="AJ45" s="4">
        <f t="shared" si="19"/>
        <v>144</v>
      </c>
      <c r="AM45" s="4" t="str">
        <f t="shared" si="20"/>
        <v>法防</v>
      </c>
      <c r="AN45" s="4">
        <f t="shared" si="21"/>
        <v>144</v>
      </c>
      <c r="AO45" s="4" t="str">
        <f t="shared" si="22"/>
        <v>元素伤害</v>
      </c>
      <c r="AP45" s="4">
        <f t="shared" si="23"/>
        <v>86</v>
      </c>
      <c r="AQ45" s="4" t="str">
        <f t="shared" si="24"/>
        <v>元素防御_1</v>
      </c>
      <c r="AR45" s="4">
        <f t="shared" si="25"/>
        <v>144</v>
      </c>
      <c r="AU45" s="4" t="str">
        <f t="shared" si="26"/>
        <v>攻击</v>
      </c>
      <c r="AV45" s="4">
        <f t="shared" si="27"/>
        <v>86</v>
      </c>
      <c r="AW45" s="4" t="str">
        <f t="shared" si="28"/>
        <v>物防</v>
      </c>
      <c r="AX45" s="4">
        <f t="shared" si="29"/>
        <v>144</v>
      </c>
      <c r="AY45" s="4" t="str">
        <f t="shared" si="30"/>
        <v>元素防御_2</v>
      </c>
      <c r="AZ45" s="4">
        <f t="shared" si="31"/>
        <v>144</v>
      </c>
      <c r="BC45" s="4" t="str">
        <f t="shared" si="32"/>
        <v>生命</v>
      </c>
      <c r="BD45" s="4">
        <f t="shared" si="33"/>
        <v>1449</v>
      </c>
      <c r="BE45" s="4" t="str">
        <f t="shared" si="34"/>
        <v>元素伤害</v>
      </c>
      <c r="BF45" s="4">
        <f t="shared" si="35"/>
        <v>86</v>
      </c>
      <c r="BG45" s="4" t="str">
        <f t="shared" si="36"/>
        <v>元素防御_3</v>
      </c>
      <c r="BH45" s="4">
        <f t="shared" si="37"/>
        <v>144</v>
      </c>
      <c r="BK45" s="4" t="str">
        <f t="shared" si="38"/>
        <v>攻击</v>
      </c>
      <c r="BL45" s="4">
        <f t="shared" si="39"/>
        <v>173</v>
      </c>
      <c r="BM45" s="4" t="str">
        <f t="shared" si="40"/>
        <v>物防</v>
      </c>
      <c r="BN45" s="4">
        <f t="shared" si="41"/>
        <v>57</v>
      </c>
      <c r="BO45" s="4" t="str">
        <f t="shared" si="42"/>
        <v/>
      </c>
      <c r="BP45" s="4" t="str">
        <f t="shared" si="43"/>
        <v/>
      </c>
      <c r="BS45" s="4" t="str">
        <f t="shared" si="44"/>
        <v>法防</v>
      </c>
      <c r="BT45" s="4">
        <f t="shared" si="45"/>
        <v>57</v>
      </c>
      <c r="BU45" s="4" t="str">
        <f t="shared" si="46"/>
        <v>元素伤害</v>
      </c>
      <c r="BV45" s="4">
        <f t="shared" si="47"/>
        <v>173</v>
      </c>
      <c r="BW45" s="4" t="str">
        <f t="shared" si="48"/>
        <v/>
      </c>
      <c r="BX45" s="4" t="str">
        <f t="shared" si="49"/>
        <v/>
      </c>
    </row>
    <row r="46" spans="1:76" ht="16.5" x14ac:dyDescent="0.15">
      <c r="A46" s="2">
        <v>24</v>
      </c>
      <c r="B46" s="2">
        <v>3</v>
      </c>
      <c r="C46" s="8">
        <f t="shared" si="50"/>
        <v>3.3936651583710408E-3</v>
      </c>
      <c r="D46" s="8">
        <f>SUM(C$23:C46)</f>
        <v>4.9773755656108601E-2</v>
      </c>
      <c r="E46" s="4">
        <f t="shared" si="51"/>
        <v>3110</v>
      </c>
      <c r="F46" s="4">
        <f t="shared" si="52"/>
        <v>466</v>
      </c>
      <c r="G46" s="4">
        <f t="shared" si="53"/>
        <v>311</v>
      </c>
      <c r="H46" s="4">
        <f t="shared" si="54"/>
        <v>311</v>
      </c>
      <c r="I46" s="4">
        <f t="shared" si="55"/>
        <v>466</v>
      </c>
      <c r="J46" s="4">
        <f t="shared" si="56"/>
        <v>311</v>
      </c>
      <c r="K46" s="4">
        <f t="shared" si="57"/>
        <v>311</v>
      </c>
      <c r="L46" s="4">
        <f t="shared" si="58"/>
        <v>311</v>
      </c>
      <c r="O46" s="4" t="str">
        <f t="shared" si="2"/>
        <v>生命</v>
      </c>
      <c r="P46" s="4">
        <f t="shared" si="3"/>
        <v>1555</v>
      </c>
      <c r="Q46" s="4" t="str">
        <f t="shared" si="4"/>
        <v>攻击</v>
      </c>
      <c r="R46" s="4">
        <f t="shared" si="5"/>
        <v>93</v>
      </c>
      <c r="S46" s="4" t="str">
        <f t="shared" si="6"/>
        <v>元素防御_1</v>
      </c>
      <c r="T46" s="4">
        <f t="shared" si="7"/>
        <v>155</v>
      </c>
      <c r="W46" s="4" t="str">
        <f t="shared" si="8"/>
        <v>物防</v>
      </c>
      <c r="X46" s="4">
        <f t="shared" si="9"/>
        <v>155</v>
      </c>
      <c r="Y46" s="4" t="str">
        <f t="shared" si="10"/>
        <v>元素伤害</v>
      </c>
      <c r="Z46" s="4">
        <f t="shared" si="11"/>
        <v>93</v>
      </c>
      <c r="AA46" s="4" t="str">
        <f t="shared" si="12"/>
        <v>元素防御_2</v>
      </c>
      <c r="AB46" s="4">
        <f t="shared" si="13"/>
        <v>155</v>
      </c>
      <c r="AE46" s="4" t="str">
        <f t="shared" si="14"/>
        <v>攻击</v>
      </c>
      <c r="AF46" s="4">
        <f t="shared" si="15"/>
        <v>93</v>
      </c>
      <c r="AG46" s="4" t="str">
        <f t="shared" si="16"/>
        <v>法防</v>
      </c>
      <c r="AH46" s="4">
        <f t="shared" si="17"/>
        <v>155</v>
      </c>
      <c r="AI46" s="4" t="str">
        <f t="shared" si="18"/>
        <v>元素防御_3</v>
      </c>
      <c r="AJ46" s="4">
        <f t="shared" si="19"/>
        <v>155</v>
      </c>
      <c r="AM46" s="4" t="str">
        <f t="shared" si="20"/>
        <v>法防</v>
      </c>
      <c r="AN46" s="4">
        <f t="shared" si="21"/>
        <v>155</v>
      </c>
      <c r="AO46" s="4" t="str">
        <f t="shared" si="22"/>
        <v>元素伤害</v>
      </c>
      <c r="AP46" s="4">
        <f t="shared" si="23"/>
        <v>93</v>
      </c>
      <c r="AQ46" s="4" t="str">
        <f t="shared" si="24"/>
        <v>元素防御_1</v>
      </c>
      <c r="AR46" s="4">
        <f t="shared" si="25"/>
        <v>155</v>
      </c>
      <c r="AU46" s="4" t="str">
        <f t="shared" si="26"/>
        <v>攻击</v>
      </c>
      <c r="AV46" s="4">
        <f t="shared" si="27"/>
        <v>93</v>
      </c>
      <c r="AW46" s="4" t="str">
        <f t="shared" si="28"/>
        <v>物防</v>
      </c>
      <c r="AX46" s="4">
        <f t="shared" si="29"/>
        <v>155</v>
      </c>
      <c r="AY46" s="4" t="str">
        <f t="shared" si="30"/>
        <v>元素防御_2</v>
      </c>
      <c r="AZ46" s="4">
        <f t="shared" si="31"/>
        <v>155</v>
      </c>
      <c r="BC46" s="4" t="str">
        <f t="shared" si="32"/>
        <v>生命</v>
      </c>
      <c r="BD46" s="4">
        <f t="shared" si="33"/>
        <v>1555</v>
      </c>
      <c r="BE46" s="4" t="str">
        <f t="shared" si="34"/>
        <v>元素伤害</v>
      </c>
      <c r="BF46" s="4">
        <f t="shared" si="35"/>
        <v>93</v>
      </c>
      <c r="BG46" s="4" t="str">
        <f t="shared" si="36"/>
        <v>元素防御_3</v>
      </c>
      <c r="BH46" s="4">
        <f t="shared" si="37"/>
        <v>155</v>
      </c>
      <c r="BK46" s="4" t="str">
        <f t="shared" si="38"/>
        <v>攻击</v>
      </c>
      <c r="BL46" s="4">
        <f t="shared" si="39"/>
        <v>186</v>
      </c>
      <c r="BM46" s="4" t="str">
        <f t="shared" si="40"/>
        <v>物防</v>
      </c>
      <c r="BN46" s="4">
        <f t="shared" si="41"/>
        <v>62</v>
      </c>
      <c r="BO46" s="4" t="str">
        <f t="shared" si="42"/>
        <v/>
      </c>
      <c r="BP46" s="4" t="str">
        <f t="shared" si="43"/>
        <v/>
      </c>
      <c r="BS46" s="4" t="str">
        <f t="shared" si="44"/>
        <v>法防</v>
      </c>
      <c r="BT46" s="4">
        <f t="shared" si="45"/>
        <v>62</v>
      </c>
      <c r="BU46" s="4" t="str">
        <f t="shared" si="46"/>
        <v>元素伤害</v>
      </c>
      <c r="BV46" s="4">
        <f t="shared" si="47"/>
        <v>186</v>
      </c>
      <c r="BW46" s="4" t="str">
        <f t="shared" si="48"/>
        <v/>
      </c>
      <c r="BX46" s="4" t="str">
        <f t="shared" si="49"/>
        <v/>
      </c>
    </row>
    <row r="47" spans="1:76" ht="16.5" x14ac:dyDescent="0.15">
      <c r="A47" s="2">
        <v>25</v>
      </c>
      <c r="B47" s="2">
        <v>3</v>
      </c>
      <c r="C47" s="8">
        <f t="shared" si="50"/>
        <v>3.3936651583710408E-3</v>
      </c>
      <c r="D47" s="8">
        <f>SUM(C$23:C47)</f>
        <v>5.3167420814479643E-2</v>
      </c>
      <c r="E47" s="4">
        <f t="shared" si="51"/>
        <v>3322</v>
      </c>
      <c r="F47" s="4">
        <f t="shared" si="52"/>
        <v>498</v>
      </c>
      <c r="G47" s="4">
        <f t="shared" si="53"/>
        <v>332</v>
      </c>
      <c r="H47" s="4">
        <f t="shared" si="54"/>
        <v>332</v>
      </c>
      <c r="I47" s="4">
        <f t="shared" si="55"/>
        <v>498</v>
      </c>
      <c r="J47" s="4">
        <f t="shared" si="56"/>
        <v>332</v>
      </c>
      <c r="K47" s="4">
        <f t="shared" si="57"/>
        <v>332</v>
      </c>
      <c r="L47" s="4">
        <f t="shared" si="58"/>
        <v>332</v>
      </c>
      <c r="O47" s="4" t="str">
        <f t="shared" si="2"/>
        <v>生命</v>
      </c>
      <c r="P47" s="4">
        <f t="shared" si="3"/>
        <v>1661</v>
      </c>
      <c r="Q47" s="4" t="str">
        <f t="shared" si="4"/>
        <v>攻击</v>
      </c>
      <c r="R47" s="4">
        <f t="shared" si="5"/>
        <v>99</v>
      </c>
      <c r="S47" s="4" t="str">
        <f t="shared" si="6"/>
        <v>元素防御_1</v>
      </c>
      <c r="T47" s="4">
        <f t="shared" si="7"/>
        <v>166</v>
      </c>
      <c r="W47" s="4" t="str">
        <f t="shared" si="8"/>
        <v>物防</v>
      </c>
      <c r="X47" s="4">
        <f t="shared" si="9"/>
        <v>166</v>
      </c>
      <c r="Y47" s="4" t="str">
        <f t="shared" si="10"/>
        <v>元素伤害</v>
      </c>
      <c r="Z47" s="4">
        <f t="shared" si="11"/>
        <v>99</v>
      </c>
      <c r="AA47" s="4" t="str">
        <f t="shared" si="12"/>
        <v>元素防御_2</v>
      </c>
      <c r="AB47" s="4">
        <f t="shared" si="13"/>
        <v>166</v>
      </c>
      <c r="AE47" s="4" t="str">
        <f t="shared" si="14"/>
        <v>攻击</v>
      </c>
      <c r="AF47" s="4">
        <f t="shared" si="15"/>
        <v>99</v>
      </c>
      <c r="AG47" s="4" t="str">
        <f t="shared" si="16"/>
        <v>法防</v>
      </c>
      <c r="AH47" s="4">
        <f t="shared" si="17"/>
        <v>166</v>
      </c>
      <c r="AI47" s="4" t="str">
        <f t="shared" si="18"/>
        <v>元素防御_3</v>
      </c>
      <c r="AJ47" s="4">
        <f t="shared" si="19"/>
        <v>166</v>
      </c>
      <c r="AM47" s="4" t="str">
        <f t="shared" si="20"/>
        <v>法防</v>
      </c>
      <c r="AN47" s="4">
        <f t="shared" si="21"/>
        <v>166</v>
      </c>
      <c r="AO47" s="4" t="str">
        <f t="shared" si="22"/>
        <v>元素伤害</v>
      </c>
      <c r="AP47" s="4">
        <f t="shared" si="23"/>
        <v>99</v>
      </c>
      <c r="AQ47" s="4" t="str">
        <f t="shared" si="24"/>
        <v>元素防御_1</v>
      </c>
      <c r="AR47" s="4">
        <f t="shared" si="25"/>
        <v>166</v>
      </c>
      <c r="AU47" s="4" t="str">
        <f t="shared" si="26"/>
        <v>攻击</v>
      </c>
      <c r="AV47" s="4">
        <f t="shared" si="27"/>
        <v>99</v>
      </c>
      <c r="AW47" s="4" t="str">
        <f t="shared" si="28"/>
        <v>物防</v>
      </c>
      <c r="AX47" s="4">
        <f t="shared" si="29"/>
        <v>166</v>
      </c>
      <c r="AY47" s="4" t="str">
        <f t="shared" si="30"/>
        <v>元素防御_2</v>
      </c>
      <c r="AZ47" s="4">
        <f t="shared" si="31"/>
        <v>166</v>
      </c>
      <c r="BC47" s="4" t="str">
        <f t="shared" si="32"/>
        <v>生命</v>
      </c>
      <c r="BD47" s="4">
        <f t="shared" si="33"/>
        <v>1661</v>
      </c>
      <c r="BE47" s="4" t="str">
        <f t="shared" si="34"/>
        <v>元素伤害</v>
      </c>
      <c r="BF47" s="4">
        <f t="shared" si="35"/>
        <v>99</v>
      </c>
      <c r="BG47" s="4" t="str">
        <f t="shared" si="36"/>
        <v>元素防御_3</v>
      </c>
      <c r="BH47" s="4">
        <f t="shared" si="37"/>
        <v>166</v>
      </c>
      <c r="BK47" s="4" t="str">
        <f t="shared" si="38"/>
        <v>攻击</v>
      </c>
      <c r="BL47" s="4">
        <f t="shared" si="39"/>
        <v>199</v>
      </c>
      <c r="BM47" s="4" t="str">
        <f t="shared" si="40"/>
        <v>物防</v>
      </c>
      <c r="BN47" s="4">
        <f t="shared" si="41"/>
        <v>66</v>
      </c>
      <c r="BO47" s="4" t="str">
        <f t="shared" si="42"/>
        <v/>
      </c>
      <c r="BP47" s="4" t="str">
        <f t="shared" si="43"/>
        <v/>
      </c>
      <c r="BS47" s="4" t="str">
        <f t="shared" si="44"/>
        <v>法防</v>
      </c>
      <c r="BT47" s="4">
        <f t="shared" si="45"/>
        <v>66</v>
      </c>
      <c r="BU47" s="4" t="str">
        <f t="shared" si="46"/>
        <v>元素伤害</v>
      </c>
      <c r="BV47" s="4">
        <f t="shared" si="47"/>
        <v>199</v>
      </c>
      <c r="BW47" s="4" t="str">
        <f t="shared" si="48"/>
        <v/>
      </c>
      <c r="BX47" s="4" t="str">
        <f t="shared" si="49"/>
        <v/>
      </c>
    </row>
    <row r="48" spans="1:76" ht="16.5" x14ac:dyDescent="0.15">
      <c r="A48" s="2">
        <v>26</v>
      </c>
      <c r="B48" s="2">
        <v>3</v>
      </c>
      <c r="C48" s="8">
        <f t="shared" si="50"/>
        <v>3.3936651583710408E-3</v>
      </c>
      <c r="D48" s="8">
        <f>SUM(C$23:C48)</f>
        <v>5.6561085972850686E-2</v>
      </c>
      <c r="E48" s="4">
        <f t="shared" si="51"/>
        <v>3535</v>
      </c>
      <c r="F48" s="4">
        <f t="shared" si="52"/>
        <v>530</v>
      </c>
      <c r="G48" s="4">
        <f t="shared" si="53"/>
        <v>353</v>
      </c>
      <c r="H48" s="4">
        <f t="shared" si="54"/>
        <v>353</v>
      </c>
      <c r="I48" s="4">
        <f t="shared" si="55"/>
        <v>530</v>
      </c>
      <c r="J48" s="4">
        <f t="shared" si="56"/>
        <v>353</v>
      </c>
      <c r="K48" s="4">
        <f t="shared" si="57"/>
        <v>353</v>
      </c>
      <c r="L48" s="4">
        <f t="shared" si="58"/>
        <v>353</v>
      </c>
      <c r="O48" s="4" t="str">
        <f t="shared" si="2"/>
        <v>生命</v>
      </c>
      <c r="P48" s="4">
        <f t="shared" si="3"/>
        <v>1767</v>
      </c>
      <c r="Q48" s="4" t="str">
        <f t="shared" si="4"/>
        <v>攻击</v>
      </c>
      <c r="R48" s="4">
        <f t="shared" si="5"/>
        <v>106</v>
      </c>
      <c r="S48" s="4" t="str">
        <f t="shared" si="6"/>
        <v>元素防御_1</v>
      </c>
      <c r="T48" s="4">
        <f t="shared" si="7"/>
        <v>176</v>
      </c>
      <c r="W48" s="4" t="str">
        <f t="shared" si="8"/>
        <v>物防</v>
      </c>
      <c r="X48" s="4">
        <f t="shared" si="9"/>
        <v>176</v>
      </c>
      <c r="Y48" s="4" t="str">
        <f t="shared" si="10"/>
        <v>元素伤害</v>
      </c>
      <c r="Z48" s="4">
        <f t="shared" si="11"/>
        <v>106</v>
      </c>
      <c r="AA48" s="4" t="str">
        <f t="shared" si="12"/>
        <v>元素防御_2</v>
      </c>
      <c r="AB48" s="4">
        <f t="shared" si="13"/>
        <v>176</v>
      </c>
      <c r="AE48" s="4" t="str">
        <f t="shared" si="14"/>
        <v>攻击</v>
      </c>
      <c r="AF48" s="4">
        <f t="shared" si="15"/>
        <v>106</v>
      </c>
      <c r="AG48" s="4" t="str">
        <f t="shared" si="16"/>
        <v>法防</v>
      </c>
      <c r="AH48" s="4">
        <f t="shared" si="17"/>
        <v>176</v>
      </c>
      <c r="AI48" s="4" t="str">
        <f t="shared" si="18"/>
        <v>元素防御_3</v>
      </c>
      <c r="AJ48" s="4">
        <f t="shared" si="19"/>
        <v>176</v>
      </c>
      <c r="AM48" s="4" t="str">
        <f t="shared" si="20"/>
        <v>法防</v>
      </c>
      <c r="AN48" s="4">
        <f t="shared" si="21"/>
        <v>176</v>
      </c>
      <c r="AO48" s="4" t="str">
        <f t="shared" si="22"/>
        <v>元素伤害</v>
      </c>
      <c r="AP48" s="4">
        <f t="shared" si="23"/>
        <v>106</v>
      </c>
      <c r="AQ48" s="4" t="str">
        <f t="shared" si="24"/>
        <v>元素防御_1</v>
      </c>
      <c r="AR48" s="4">
        <f t="shared" si="25"/>
        <v>176</v>
      </c>
      <c r="AU48" s="4" t="str">
        <f t="shared" si="26"/>
        <v>攻击</v>
      </c>
      <c r="AV48" s="4">
        <f t="shared" si="27"/>
        <v>106</v>
      </c>
      <c r="AW48" s="4" t="str">
        <f t="shared" si="28"/>
        <v>物防</v>
      </c>
      <c r="AX48" s="4">
        <f t="shared" si="29"/>
        <v>176</v>
      </c>
      <c r="AY48" s="4" t="str">
        <f t="shared" si="30"/>
        <v>元素防御_2</v>
      </c>
      <c r="AZ48" s="4">
        <f t="shared" si="31"/>
        <v>176</v>
      </c>
      <c r="BC48" s="4" t="str">
        <f t="shared" si="32"/>
        <v>生命</v>
      </c>
      <c r="BD48" s="4">
        <f t="shared" si="33"/>
        <v>1767</v>
      </c>
      <c r="BE48" s="4" t="str">
        <f t="shared" si="34"/>
        <v>元素伤害</v>
      </c>
      <c r="BF48" s="4">
        <f t="shared" si="35"/>
        <v>106</v>
      </c>
      <c r="BG48" s="4" t="str">
        <f t="shared" si="36"/>
        <v>元素防御_3</v>
      </c>
      <c r="BH48" s="4">
        <f t="shared" si="37"/>
        <v>176</v>
      </c>
      <c r="BK48" s="4" t="str">
        <f t="shared" si="38"/>
        <v>攻击</v>
      </c>
      <c r="BL48" s="4">
        <f t="shared" si="39"/>
        <v>212</v>
      </c>
      <c r="BM48" s="4" t="str">
        <f t="shared" si="40"/>
        <v>物防</v>
      </c>
      <c r="BN48" s="4">
        <f t="shared" si="41"/>
        <v>70</v>
      </c>
      <c r="BO48" s="4" t="str">
        <f t="shared" si="42"/>
        <v/>
      </c>
      <c r="BP48" s="4" t="str">
        <f t="shared" si="43"/>
        <v/>
      </c>
      <c r="BS48" s="4" t="str">
        <f t="shared" si="44"/>
        <v>法防</v>
      </c>
      <c r="BT48" s="4">
        <f t="shared" si="45"/>
        <v>70</v>
      </c>
      <c r="BU48" s="4" t="str">
        <f t="shared" si="46"/>
        <v>元素伤害</v>
      </c>
      <c r="BV48" s="4">
        <f t="shared" si="47"/>
        <v>212</v>
      </c>
      <c r="BW48" s="4" t="str">
        <f t="shared" si="48"/>
        <v/>
      </c>
      <c r="BX48" s="4" t="str">
        <f t="shared" si="49"/>
        <v/>
      </c>
    </row>
    <row r="49" spans="1:76" ht="16.5" x14ac:dyDescent="0.15">
      <c r="A49" s="2">
        <v>27</v>
      </c>
      <c r="B49" s="2">
        <v>3</v>
      </c>
      <c r="C49" s="8">
        <f t="shared" si="50"/>
        <v>3.3936651583710408E-3</v>
      </c>
      <c r="D49" s="8">
        <f>SUM(C$23:C49)</f>
        <v>5.9954751131221728E-2</v>
      </c>
      <c r="E49" s="4">
        <f t="shared" si="51"/>
        <v>3747</v>
      </c>
      <c r="F49" s="4">
        <f t="shared" si="52"/>
        <v>562</v>
      </c>
      <c r="G49" s="4">
        <f t="shared" si="53"/>
        <v>374</v>
      </c>
      <c r="H49" s="4">
        <f t="shared" si="54"/>
        <v>374</v>
      </c>
      <c r="I49" s="4">
        <f t="shared" si="55"/>
        <v>562</v>
      </c>
      <c r="J49" s="4">
        <f t="shared" si="56"/>
        <v>374</v>
      </c>
      <c r="K49" s="4">
        <f t="shared" si="57"/>
        <v>374</v>
      </c>
      <c r="L49" s="4">
        <f t="shared" si="58"/>
        <v>374</v>
      </c>
      <c r="O49" s="4" t="str">
        <f t="shared" si="2"/>
        <v>生命</v>
      </c>
      <c r="P49" s="4">
        <f t="shared" si="3"/>
        <v>1873</v>
      </c>
      <c r="Q49" s="4" t="str">
        <f t="shared" si="4"/>
        <v>攻击</v>
      </c>
      <c r="R49" s="4">
        <f t="shared" si="5"/>
        <v>112</v>
      </c>
      <c r="S49" s="4" t="str">
        <f t="shared" si="6"/>
        <v>元素防御_1</v>
      </c>
      <c r="T49" s="4">
        <f t="shared" si="7"/>
        <v>187</v>
      </c>
      <c r="W49" s="4" t="str">
        <f t="shared" si="8"/>
        <v>物防</v>
      </c>
      <c r="X49" s="4">
        <f t="shared" si="9"/>
        <v>187</v>
      </c>
      <c r="Y49" s="4" t="str">
        <f t="shared" si="10"/>
        <v>元素伤害</v>
      </c>
      <c r="Z49" s="4">
        <f t="shared" si="11"/>
        <v>112</v>
      </c>
      <c r="AA49" s="4" t="str">
        <f t="shared" si="12"/>
        <v>元素防御_2</v>
      </c>
      <c r="AB49" s="4">
        <f t="shared" si="13"/>
        <v>187</v>
      </c>
      <c r="AE49" s="4" t="str">
        <f t="shared" si="14"/>
        <v>攻击</v>
      </c>
      <c r="AF49" s="4">
        <f t="shared" si="15"/>
        <v>112</v>
      </c>
      <c r="AG49" s="4" t="str">
        <f t="shared" si="16"/>
        <v>法防</v>
      </c>
      <c r="AH49" s="4">
        <f t="shared" si="17"/>
        <v>187</v>
      </c>
      <c r="AI49" s="4" t="str">
        <f t="shared" si="18"/>
        <v>元素防御_3</v>
      </c>
      <c r="AJ49" s="4">
        <f t="shared" si="19"/>
        <v>187</v>
      </c>
      <c r="AM49" s="4" t="str">
        <f t="shared" si="20"/>
        <v>法防</v>
      </c>
      <c r="AN49" s="4">
        <f t="shared" si="21"/>
        <v>187</v>
      </c>
      <c r="AO49" s="4" t="str">
        <f t="shared" si="22"/>
        <v>元素伤害</v>
      </c>
      <c r="AP49" s="4">
        <f t="shared" si="23"/>
        <v>112</v>
      </c>
      <c r="AQ49" s="4" t="str">
        <f t="shared" si="24"/>
        <v>元素防御_1</v>
      </c>
      <c r="AR49" s="4">
        <f t="shared" si="25"/>
        <v>187</v>
      </c>
      <c r="AU49" s="4" t="str">
        <f t="shared" si="26"/>
        <v>攻击</v>
      </c>
      <c r="AV49" s="4">
        <f t="shared" si="27"/>
        <v>112</v>
      </c>
      <c r="AW49" s="4" t="str">
        <f t="shared" si="28"/>
        <v>物防</v>
      </c>
      <c r="AX49" s="4">
        <f t="shared" si="29"/>
        <v>187</v>
      </c>
      <c r="AY49" s="4" t="str">
        <f t="shared" si="30"/>
        <v>元素防御_2</v>
      </c>
      <c r="AZ49" s="4">
        <f t="shared" si="31"/>
        <v>187</v>
      </c>
      <c r="BC49" s="4" t="str">
        <f t="shared" si="32"/>
        <v>生命</v>
      </c>
      <c r="BD49" s="4">
        <f t="shared" si="33"/>
        <v>1873</v>
      </c>
      <c r="BE49" s="4" t="str">
        <f t="shared" si="34"/>
        <v>元素伤害</v>
      </c>
      <c r="BF49" s="4">
        <f t="shared" si="35"/>
        <v>112</v>
      </c>
      <c r="BG49" s="4" t="str">
        <f t="shared" si="36"/>
        <v>元素防御_3</v>
      </c>
      <c r="BH49" s="4">
        <f t="shared" si="37"/>
        <v>187</v>
      </c>
      <c r="BK49" s="4" t="str">
        <f t="shared" si="38"/>
        <v>攻击</v>
      </c>
      <c r="BL49" s="4">
        <f t="shared" si="39"/>
        <v>224</v>
      </c>
      <c r="BM49" s="4" t="str">
        <f t="shared" si="40"/>
        <v>物防</v>
      </c>
      <c r="BN49" s="4">
        <f t="shared" si="41"/>
        <v>74</v>
      </c>
      <c r="BO49" s="4" t="str">
        <f t="shared" si="42"/>
        <v/>
      </c>
      <c r="BP49" s="4" t="str">
        <f t="shared" si="43"/>
        <v/>
      </c>
      <c r="BS49" s="4" t="str">
        <f t="shared" si="44"/>
        <v>法防</v>
      </c>
      <c r="BT49" s="4">
        <f t="shared" si="45"/>
        <v>74</v>
      </c>
      <c r="BU49" s="4" t="str">
        <f t="shared" si="46"/>
        <v>元素伤害</v>
      </c>
      <c r="BV49" s="4">
        <f t="shared" si="47"/>
        <v>224</v>
      </c>
      <c r="BW49" s="4" t="str">
        <f t="shared" si="48"/>
        <v/>
      </c>
      <c r="BX49" s="4" t="str">
        <f t="shared" si="49"/>
        <v/>
      </c>
    </row>
    <row r="50" spans="1:76" ht="16.5" x14ac:dyDescent="0.15">
      <c r="A50" s="2">
        <v>28</v>
      </c>
      <c r="B50" s="2">
        <v>3</v>
      </c>
      <c r="C50" s="8">
        <f t="shared" si="50"/>
        <v>3.3936651583710408E-3</v>
      </c>
      <c r="D50" s="8">
        <f>SUM(C$23:C50)</f>
        <v>6.3348416289592771E-2</v>
      </c>
      <c r="E50" s="4">
        <f t="shared" si="51"/>
        <v>3959</v>
      </c>
      <c r="F50" s="4">
        <f t="shared" si="52"/>
        <v>593</v>
      </c>
      <c r="G50" s="4">
        <f t="shared" si="53"/>
        <v>395</v>
      </c>
      <c r="H50" s="4">
        <f t="shared" si="54"/>
        <v>395</v>
      </c>
      <c r="I50" s="4">
        <f t="shared" si="55"/>
        <v>593</v>
      </c>
      <c r="J50" s="4">
        <f t="shared" si="56"/>
        <v>395</v>
      </c>
      <c r="K50" s="4">
        <f t="shared" si="57"/>
        <v>395</v>
      </c>
      <c r="L50" s="4">
        <f t="shared" si="58"/>
        <v>395</v>
      </c>
      <c r="O50" s="4" t="str">
        <f t="shared" si="2"/>
        <v>生命</v>
      </c>
      <c r="P50" s="4">
        <f t="shared" si="3"/>
        <v>1979</v>
      </c>
      <c r="Q50" s="4" t="str">
        <f t="shared" si="4"/>
        <v>攻击</v>
      </c>
      <c r="R50" s="4">
        <f t="shared" si="5"/>
        <v>118</v>
      </c>
      <c r="S50" s="4" t="str">
        <f t="shared" si="6"/>
        <v>元素防御_1</v>
      </c>
      <c r="T50" s="4">
        <f t="shared" si="7"/>
        <v>197</v>
      </c>
      <c r="W50" s="4" t="str">
        <f t="shared" si="8"/>
        <v>物防</v>
      </c>
      <c r="X50" s="4">
        <f t="shared" si="9"/>
        <v>197</v>
      </c>
      <c r="Y50" s="4" t="str">
        <f t="shared" si="10"/>
        <v>元素伤害</v>
      </c>
      <c r="Z50" s="4">
        <f t="shared" si="11"/>
        <v>118</v>
      </c>
      <c r="AA50" s="4" t="str">
        <f t="shared" si="12"/>
        <v>元素防御_2</v>
      </c>
      <c r="AB50" s="4">
        <f t="shared" si="13"/>
        <v>197</v>
      </c>
      <c r="AE50" s="4" t="str">
        <f t="shared" si="14"/>
        <v>攻击</v>
      </c>
      <c r="AF50" s="4">
        <f t="shared" si="15"/>
        <v>118</v>
      </c>
      <c r="AG50" s="4" t="str">
        <f t="shared" si="16"/>
        <v>法防</v>
      </c>
      <c r="AH50" s="4">
        <f t="shared" si="17"/>
        <v>197</v>
      </c>
      <c r="AI50" s="4" t="str">
        <f t="shared" si="18"/>
        <v>元素防御_3</v>
      </c>
      <c r="AJ50" s="4">
        <f t="shared" si="19"/>
        <v>197</v>
      </c>
      <c r="AM50" s="4" t="str">
        <f t="shared" si="20"/>
        <v>法防</v>
      </c>
      <c r="AN50" s="4">
        <f t="shared" si="21"/>
        <v>197</v>
      </c>
      <c r="AO50" s="4" t="str">
        <f t="shared" si="22"/>
        <v>元素伤害</v>
      </c>
      <c r="AP50" s="4">
        <f t="shared" si="23"/>
        <v>118</v>
      </c>
      <c r="AQ50" s="4" t="str">
        <f t="shared" si="24"/>
        <v>元素防御_1</v>
      </c>
      <c r="AR50" s="4">
        <f t="shared" si="25"/>
        <v>197</v>
      </c>
      <c r="AU50" s="4" t="str">
        <f t="shared" si="26"/>
        <v>攻击</v>
      </c>
      <c r="AV50" s="4">
        <f t="shared" si="27"/>
        <v>118</v>
      </c>
      <c r="AW50" s="4" t="str">
        <f t="shared" si="28"/>
        <v>物防</v>
      </c>
      <c r="AX50" s="4">
        <f t="shared" si="29"/>
        <v>197</v>
      </c>
      <c r="AY50" s="4" t="str">
        <f t="shared" si="30"/>
        <v>元素防御_2</v>
      </c>
      <c r="AZ50" s="4">
        <f t="shared" si="31"/>
        <v>197</v>
      </c>
      <c r="BC50" s="4" t="str">
        <f t="shared" si="32"/>
        <v>生命</v>
      </c>
      <c r="BD50" s="4">
        <f t="shared" si="33"/>
        <v>1979</v>
      </c>
      <c r="BE50" s="4" t="str">
        <f t="shared" si="34"/>
        <v>元素伤害</v>
      </c>
      <c r="BF50" s="4">
        <f t="shared" si="35"/>
        <v>118</v>
      </c>
      <c r="BG50" s="4" t="str">
        <f t="shared" si="36"/>
        <v>元素防御_3</v>
      </c>
      <c r="BH50" s="4">
        <f t="shared" si="37"/>
        <v>197</v>
      </c>
      <c r="BK50" s="4" t="str">
        <f t="shared" si="38"/>
        <v>攻击</v>
      </c>
      <c r="BL50" s="4">
        <f t="shared" si="39"/>
        <v>237</v>
      </c>
      <c r="BM50" s="4" t="str">
        <f t="shared" si="40"/>
        <v>物防</v>
      </c>
      <c r="BN50" s="4">
        <f t="shared" si="41"/>
        <v>79</v>
      </c>
      <c r="BO50" s="4" t="str">
        <f t="shared" si="42"/>
        <v/>
      </c>
      <c r="BP50" s="4" t="str">
        <f t="shared" si="43"/>
        <v/>
      </c>
      <c r="BS50" s="4" t="str">
        <f t="shared" si="44"/>
        <v>法防</v>
      </c>
      <c r="BT50" s="4">
        <f t="shared" si="45"/>
        <v>79</v>
      </c>
      <c r="BU50" s="4" t="str">
        <f t="shared" si="46"/>
        <v>元素伤害</v>
      </c>
      <c r="BV50" s="4">
        <f t="shared" si="47"/>
        <v>237</v>
      </c>
      <c r="BW50" s="4" t="str">
        <f t="shared" si="48"/>
        <v/>
      </c>
      <c r="BX50" s="4" t="str">
        <f t="shared" si="49"/>
        <v/>
      </c>
    </row>
    <row r="51" spans="1:76" ht="16.5" x14ac:dyDescent="0.15">
      <c r="A51" s="2">
        <v>29</v>
      </c>
      <c r="B51" s="2">
        <v>3</v>
      </c>
      <c r="C51" s="8">
        <f t="shared" si="50"/>
        <v>3.3936651583710408E-3</v>
      </c>
      <c r="D51" s="8">
        <f>SUM(C$23:C51)</f>
        <v>6.6742081447963814E-2</v>
      </c>
      <c r="E51" s="4">
        <f t="shared" si="51"/>
        <v>4171</v>
      </c>
      <c r="F51" s="4">
        <f t="shared" si="52"/>
        <v>625</v>
      </c>
      <c r="G51" s="4">
        <f t="shared" si="53"/>
        <v>417</v>
      </c>
      <c r="H51" s="4">
        <f t="shared" si="54"/>
        <v>417</v>
      </c>
      <c r="I51" s="4">
        <f t="shared" si="55"/>
        <v>625</v>
      </c>
      <c r="J51" s="4">
        <f t="shared" si="56"/>
        <v>417</v>
      </c>
      <c r="K51" s="4">
        <f t="shared" si="57"/>
        <v>417</v>
      </c>
      <c r="L51" s="4">
        <f t="shared" si="58"/>
        <v>417</v>
      </c>
      <c r="O51" s="4" t="str">
        <f t="shared" si="2"/>
        <v>生命</v>
      </c>
      <c r="P51" s="4">
        <f t="shared" si="3"/>
        <v>2085</v>
      </c>
      <c r="Q51" s="4" t="str">
        <f t="shared" si="4"/>
        <v>攻击</v>
      </c>
      <c r="R51" s="4">
        <f t="shared" si="5"/>
        <v>125</v>
      </c>
      <c r="S51" s="4" t="str">
        <f t="shared" si="6"/>
        <v>元素防御_1</v>
      </c>
      <c r="T51" s="4">
        <f t="shared" si="7"/>
        <v>208</v>
      </c>
      <c r="W51" s="4" t="str">
        <f t="shared" si="8"/>
        <v>物防</v>
      </c>
      <c r="X51" s="4">
        <f t="shared" si="9"/>
        <v>208</v>
      </c>
      <c r="Y51" s="4" t="str">
        <f t="shared" si="10"/>
        <v>元素伤害</v>
      </c>
      <c r="Z51" s="4">
        <f t="shared" si="11"/>
        <v>125</v>
      </c>
      <c r="AA51" s="4" t="str">
        <f t="shared" si="12"/>
        <v>元素防御_2</v>
      </c>
      <c r="AB51" s="4">
        <f t="shared" si="13"/>
        <v>208</v>
      </c>
      <c r="AE51" s="4" t="str">
        <f t="shared" si="14"/>
        <v>攻击</v>
      </c>
      <c r="AF51" s="4">
        <f t="shared" si="15"/>
        <v>125</v>
      </c>
      <c r="AG51" s="4" t="str">
        <f t="shared" si="16"/>
        <v>法防</v>
      </c>
      <c r="AH51" s="4">
        <f t="shared" si="17"/>
        <v>208</v>
      </c>
      <c r="AI51" s="4" t="str">
        <f t="shared" si="18"/>
        <v>元素防御_3</v>
      </c>
      <c r="AJ51" s="4">
        <f t="shared" si="19"/>
        <v>208</v>
      </c>
      <c r="AM51" s="4" t="str">
        <f t="shared" si="20"/>
        <v>法防</v>
      </c>
      <c r="AN51" s="4">
        <f t="shared" si="21"/>
        <v>208</v>
      </c>
      <c r="AO51" s="4" t="str">
        <f t="shared" si="22"/>
        <v>元素伤害</v>
      </c>
      <c r="AP51" s="4">
        <f t="shared" si="23"/>
        <v>125</v>
      </c>
      <c r="AQ51" s="4" t="str">
        <f t="shared" si="24"/>
        <v>元素防御_1</v>
      </c>
      <c r="AR51" s="4">
        <f t="shared" si="25"/>
        <v>208</v>
      </c>
      <c r="AU51" s="4" t="str">
        <f t="shared" si="26"/>
        <v>攻击</v>
      </c>
      <c r="AV51" s="4">
        <f t="shared" si="27"/>
        <v>125</v>
      </c>
      <c r="AW51" s="4" t="str">
        <f t="shared" si="28"/>
        <v>物防</v>
      </c>
      <c r="AX51" s="4">
        <f t="shared" si="29"/>
        <v>208</v>
      </c>
      <c r="AY51" s="4" t="str">
        <f t="shared" si="30"/>
        <v>元素防御_2</v>
      </c>
      <c r="AZ51" s="4">
        <f t="shared" si="31"/>
        <v>208</v>
      </c>
      <c r="BC51" s="4" t="str">
        <f t="shared" si="32"/>
        <v>生命</v>
      </c>
      <c r="BD51" s="4">
        <f t="shared" si="33"/>
        <v>2085</v>
      </c>
      <c r="BE51" s="4" t="str">
        <f t="shared" si="34"/>
        <v>元素伤害</v>
      </c>
      <c r="BF51" s="4">
        <f t="shared" si="35"/>
        <v>125</v>
      </c>
      <c r="BG51" s="4" t="str">
        <f t="shared" si="36"/>
        <v>元素防御_3</v>
      </c>
      <c r="BH51" s="4">
        <f t="shared" si="37"/>
        <v>208</v>
      </c>
      <c r="BK51" s="4" t="str">
        <f t="shared" si="38"/>
        <v>攻击</v>
      </c>
      <c r="BL51" s="4">
        <f t="shared" si="39"/>
        <v>250</v>
      </c>
      <c r="BM51" s="4" t="str">
        <f t="shared" si="40"/>
        <v>物防</v>
      </c>
      <c r="BN51" s="4">
        <f t="shared" si="41"/>
        <v>83</v>
      </c>
      <c r="BO51" s="4" t="str">
        <f t="shared" si="42"/>
        <v/>
      </c>
      <c r="BP51" s="4" t="str">
        <f t="shared" si="43"/>
        <v/>
      </c>
      <c r="BS51" s="4" t="str">
        <f t="shared" si="44"/>
        <v>法防</v>
      </c>
      <c r="BT51" s="4">
        <f t="shared" si="45"/>
        <v>83</v>
      </c>
      <c r="BU51" s="4" t="str">
        <f t="shared" si="46"/>
        <v>元素伤害</v>
      </c>
      <c r="BV51" s="4">
        <f t="shared" si="47"/>
        <v>250</v>
      </c>
      <c r="BW51" s="4" t="str">
        <f t="shared" si="48"/>
        <v/>
      </c>
      <c r="BX51" s="4" t="str">
        <f t="shared" si="49"/>
        <v/>
      </c>
    </row>
    <row r="52" spans="1:76" ht="16.5" x14ac:dyDescent="0.15">
      <c r="A52" s="2">
        <v>30</v>
      </c>
      <c r="B52">
        <v>5</v>
      </c>
      <c r="C52" s="8">
        <f t="shared" si="50"/>
        <v>5.6561085972850677E-3</v>
      </c>
      <c r="D52" s="8">
        <f>SUM(C$23:C52)</f>
        <v>7.2398190045248875E-2</v>
      </c>
      <c r="E52" s="4">
        <f t="shared" si="51"/>
        <v>4524</v>
      </c>
      <c r="F52" s="4">
        <f t="shared" si="52"/>
        <v>678</v>
      </c>
      <c r="G52" s="4">
        <f t="shared" si="53"/>
        <v>452</v>
      </c>
      <c r="H52" s="4">
        <f t="shared" si="54"/>
        <v>452</v>
      </c>
      <c r="I52" s="4">
        <f t="shared" si="55"/>
        <v>678</v>
      </c>
      <c r="J52" s="4">
        <f t="shared" si="56"/>
        <v>452</v>
      </c>
      <c r="K52" s="4">
        <f t="shared" si="57"/>
        <v>452</v>
      </c>
      <c r="L52" s="4">
        <f t="shared" si="58"/>
        <v>452</v>
      </c>
      <c r="O52" s="4" t="str">
        <f t="shared" si="2"/>
        <v>生命</v>
      </c>
      <c r="P52" s="4">
        <f t="shared" si="3"/>
        <v>2262</v>
      </c>
      <c r="Q52" s="4" t="str">
        <f t="shared" si="4"/>
        <v>攻击</v>
      </c>
      <c r="R52" s="4">
        <f t="shared" si="5"/>
        <v>135</v>
      </c>
      <c r="S52" s="4" t="str">
        <f t="shared" si="6"/>
        <v>元素防御_1</v>
      </c>
      <c r="T52" s="4">
        <f t="shared" si="7"/>
        <v>226</v>
      </c>
      <c r="W52" s="4" t="str">
        <f t="shared" si="8"/>
        <v>物防</v>
      </c>
      <c r="X52" s="4">
        <f t="shared" si="9"/>
        <v>226</v>
      </c>
      <c r="Y52" s="4" t="str">
        <f t="shared" si="10"/>
        <v>元素伤害</v>
      </c>
      <c r="Z52" s="4">
        <f t="shared" si="11"/>
        <v>135</v>
      </c>
      <c r="AA52" s="4" t="str">
        <f t="shared" si="12"/>
        <v>元素防御_2</v>
      </c>
      <c r="AB52" s="4">
        <f t="shared" si="13"/>
        <v>226</v>
      </c>
      <c r="AE52" s="4" t="str">
        <f t="shared" si="14"/>
        <v>攻击</v>
      </c>
      <c r="AF52" s="4">
        <f t="shared" si="15"/>
        <v>135</v>
      </c>
      <c r="AG52" s="4" t="str">
        <f t="shared" si="16"/>
        <v>法防</v>
      </c>
      <c r="AH52" s="4">
        <f t="shared" si="17"/>
        <v>226</v>
      </c>
      <c r="AI52" s="4" t="str">
        <f t="shared" si="18"/>
        <v>元素防御_3</v>
      </c>
      <c r="AJ52" s="4">
        <f t="shared" si="19"/>
        <v>226</v>
      </c>
      <c r="AM52" s="4" t="str">
        <f t="shared" si="20"/>
        <v>法防</v>
      </c>
      <c r="AN52" s="4">
        <f t="shared" si="21"/>
        <v>226</v>
      </c>
      <c r="AO52" s="4" t="str">
        <f t="shared" si="22"/>
        <v>元素伤害</v>
      </c>
      <c r="AP52" s="4">
        <f t="shared" si="23"/>
        <v>135</v>
      </c>
      <c r="AQ52" s="4" t="str">
        <f t="shared" si="24"/>
        <v>元素防御_1</v>
      </c>
      <c r="AR52" s="4">
        <f t="shared" si="25"/>
        <v>226</v>
      </c>
      <c r="AU52" s="4" t="str">
        <f t="shared" si="26"/>
        <v>攻击</v>
      </c>
      <c r="AV52" s="4">
        <f t="shared" si="27"/>
        <v>135</v>
      </c>
      <c r="AW52" s="4" t="str">
        <f t="shared" si="28"/>
        <v>物防</v>
      </c>
      <c r="AX52" s="4">
        <f t="shared" si="29"/>
        <v>226</v>
      </c>
      <c r="AY52" s="4" t="str">
        <f t="shared" si="30"/>
        <v>元素防御_2</v>
      </c>
      <c r="AZ52" s="4">
        <f t="shared" si="31"/>
        <v>226</v>
      </c>
      <c r="BC52" s="4" t="str">
        <f t="shared" si="32"/>
        <v>生命</v>
      </c>
      <c r="BD52" s="4">
        <f t="shared" si="33"/>
        <v>2262</v>
      </c>
      <c r="BE52" s="4" t="str">
        <f t="shared" si="34"/>
        <v>元素伤害</v>
      </c>
      <c r="BF52" s="4">
        <f t="shared" si="35"/>
        <v>135</v>
      </c>
      <c r="BG52" s="4" t="str">
        <f t="shared" si="36"/>
        <v>元素防御_3</v>
      </c>
      <c r="BH52" s="4">
        <f t="shared" si="37"/>
        <v>226</v>
      </c>
      <c r="BK52" s="4" t="str">
        <f t="shared" si="38"/>
        <v>攻击</v>
      </c>
      <c r="BL52" s="4">
        <f t="shared" si="39"/>
        <v>271</v>
      </c>
      <c r="BM52" s="4" t="str">
        <f t="shared" si="40"/>
        <v>物防</v>
      </c>
      <c r="BN52" s="4">
        <f t="shared" si="41"/>
        <v>90</v>
      </c>
      <c r="BO52" s="4" t="str">
        <f t="shared" si="42"/>
        <v/>
      </c>
      <c r="BP52" s="4" t="str">
        <f t="shared" si="43"/>
        <v/>
      </c>
      <c r="BS52" s="4" t="str">
        <f t="shared" si="44"/>
        <v>法防</v>
      </c>
      <c r="BT52" s="4">
        <f t="shared" si="45"/>
        <v>90</v>
      </c>
      <c r="BU52" s="4" t="str">
        <f t="shared" si="46"/>
        <v>元素伤害</v>
      </c>
      <c r="BV52" s="4">
        <f t="shared" si="47"/>
        <v>271</v>
      </c>
      <c r="BW52" s="4" t="str">
        <f t="shared" si="48"/>
        <v/>
      </c>
      <c r="BX52" s="4" t="str">
        <f t="shared" si="49"/>
        <v/>
      </c>
    </row>
    <row r="53" spans="1:76" ht="16.5" x14ac:dyDescent="0.15">
      <c r="A53" s="2">
        <v>31</v>
      </c>
      <c r="B53" s="2">
        <v>5</v>
      </c>
      <c r="C53" s="8">
        <f t="shared" si="50"/>
        <v>5.6561085972850677E-3</v>
      </c>
      <c r="D53" s="8">
        <f>SUM(C$23:C53)</f>
        <v>7.8054298642533937E-2</v>
      </c>
      <c r="E53" s="4">
        <f t="shared" si="51"/>
        <v>4878</v>
      </c>
      <c r="F53" s="4">
        <f t="shared" si="52"/>
        <v>731</v>
      </c>
      <c r="G53" s="4">
        <f t="shared" si="53"/>
        <v>487</v>
      </c>
      <c r="H53" s="4">
        <f t="shared" si="54"/>
        <v>487</v>
      </c>
      <c r="I53" s="4">
        <f t="shared" si="55"/>
        <v>731</v>
      </c>
      <c r="J53" s="4">
        <f t="shared" si="56"/>
        <v>487</v>
      </c>
      <c r="K53" s="4">
        <f t="shared" si="57"/>
        <v>487</v>
      </c>
      <c r="L53" s="4">
        <f t="shared" si="58"/>
        <v>487</v>
      </c>
      <c r="O53" s="4" t="str">
        <f t="shared" si="2"/>
        <v>生命</v>
      </c>
      <c r="P53" s="4">
        <f t="shared" si="3"/>
        <v>2439</v>
      </c>
      <c r="Q53" s="4" t="str">
        <f t="shared" si="4"/>
        <v>攻击</v>
      </c>
      <c r="R53" s="4">
        <f t="shared" si="5"/>
        <v>146</v>
      </c>
      <c r="S53" s="4" t="str">
        <f t="shared" si="6"/>
        <v>元素防御_1</v>
      </c>
      <c r="T53" s="4">
        <f t="shared" si="7"/>
        <v>243</v>
      </c>
      <c r="W53" s="4" t="str">
        <f t="shared" si="8"/>
        <v>物防</v>
      </c>
      <c r="X53" s="4">
        <f t="shared" si="9"/>
        <v>243</v>
      </c>
      <c r="Y53" s="4" t="str">
        <f t="shared" si="10"/>
        <v>元素伤害</v>
      </c>
      <c r="Z53" s="4">
        <f t="shared" si="11"/>
        <v>146</v>
      </c>
      <c r="AA53" s="4" t="str">
        <f t="shared" si="12"/>
        <v>元素防御_2</v>
      </c>
      <c r="AB53" s="4">
        <f t="shared" si="13"/>
        <v>243</v>
      </c>
      <c r="AE53" s="4" t="str">
        <f t="shared" si="14"/>
        <v>攻击</v>
      </c>
      <c r="AF53" s="4">
        <f t="shared" si="15"/>
        <v>146</v>
      </c>
      <c r="AG53" s="4" t="str">
        <f t="shared" si="16"/>
        <v>法防</v>
      </c>
      <c r="AH53" s="4">
        <f t="shared" si="17"/>
        <v>243</v>
      </c>
      <c r="AI53" s="4" t="str">
        <f t="shared" si="18"/>
        <v>元素防御_3</v>
      </c>
      <c r="AJ53" s="4">
        <f t="shared" si="19"/>
        <v>243</v>
      </c>
      <c r="AM53" s="4" t="str">
        <f t="shared" si="20"/>
        <v>法防</v>
      </c>
      <c r="AN53" s="4">
        <f t="shared" si="21"/>
        <v>243</v>
      </c>
      <c r="AO53" s="4" t="str">
        <f t="shared" si="22"/>
        <v>元素伤害</v>
      </c>
      <c r="AP53" s="4">
        <f t="shared" si="23"/>
        <v>146</v>
      </c>
      <c r="AQ53" s="4" t="str">
        <f t="shared" si="24"/>
        <v>元素防御_1</v>
      </c>
      <c r="AR53" s="4">
        <f t="shared" si="25"/>
        <v>243</v>
      </c>
      <c r="AU53" s="4" t="str">
        <f t="shared" si="26"/>
        <v>攻击</v>
      </c>
      <c r="AV53" s="4">
        <f t="shared" si="27"/>
        <v>146</v>
      </c>
      <c r="AW53" s="4" t="str">
        <f t="shared" si="28"/>
        <v>物防</v>
      </c>
      <c r="AX53" s="4">
        <f t="shared" si="29"/>
        <v>243</v>
      </c>
      <c r="AY53" s="4" t="str">
        <f t="shared" si="30"/>
        <v>元素防御_2</v>
      </c>
      <c r="AZ53" s="4">
        <f t="shared" si="31"/>
        <v>243</v>
      </c>
      <c r="BC53" s="4" t="str">
        <f t="shared" si="32"/>
        <v>生命</v>
      </c>
      <c r="BD53" s="4">
        <f t="shared" si="33"/>
        <v>2439</v>
      </c>
      <c r="BE53" s="4" t="str">
        <f t="shared" si="34"/>
        <v>元素伤害</v>
      </c>
      <c r="BF53" s="4">
        <f t="shared" si="35"/>
        <v>146</v>
      </c>
      <c r="BG53" s="4" t="str">
        <f t="shared" si="36"/>
        <v>元素防御_3</v>
      </c>
      <c r="BH53" s="4">
        <f t="shared" si="37"/>
        <v>243</v>
      </c>
      <c r="BK53" s="4" t="str">
        <f t="shared" si="38"/>
        <v>攻击</v>
      </c>
      <c r="BL53" s="4">
        <f t="shared" si="39"/>
        <v>292</v>
      </c>
      <c r="BM53" s="4" t="str">
        <f t="shared" si="40"/>
        <v>物防</v>
      </c>
      <c r="BN53" s="4">
        <f t="shared" si="41"/>
        <v>97</v>
      </c>
      <c r="BO53" s="4" t="str">
        <f t="shared" si="42"/>
        <v/>
      </c>
      <c r="BP53" s="4" t="str">
        <f t="shared" si="43"/>
        <v/>
      </c>
      <c r="BS53" s="4" t="str">
        <f t="shared" si="44"/>
        <v>法防</v>
      </c>
      <c r="BT53" s="4">
        <f t="shared" si="45"/>
        <v>97</v>
      </c>
      <c r="BU53" s="4" t="str">
        <f t="shared" si="46"/>
        <v>元素伤害</v>
      </c>
      <c r="BV53" s="4">
        <f t="shared" si="47"/>
        <v>292</v>
      </c>
      <c r="BW53" s="4" t="str">
        <f t="shared" si="48"/>
        <v/>
      </c>
      <c r="BX53" s="4" t="str">
        <f t="shared" si="49"/>
        <v/>
      </c>
    </row>
    <row r="54" spans="1:76" ht="16.5" x14ac:dyDescent="0.15">
      <c r="A54" s="2">
        <v>32</v>
      </c>
      <c r="B54" s="2">
        <v>5</v>
      </c>
      <c r="C54" s="8">
        <f t="shared" si="50"/>
        <v>5.6561085972850677E-3</v>
      </c>
      <c r="D54" s="8">
        <f>SUM(C$23:C54)</f>
        <v>8.3710407239818999E-2</v>
      </c>
      <c r="E54" s="4">
        <f t="shared" si="51"/>
        <v>5231</v>
      </c>
      <c r="F54" s="4">
        <f t="shared" si="52"/>
        <v>784</v>
      </c>
      <c r="G54" s="4">
        <f t="shared" si="53"/>
        <v>523</v>
      </c>
      <c r="H54" s="4">
        <f t="shared" si="54"/>
        <v>523</v>
      </c>
      <c r="I54" s="4">
        <f t="shared" si="55"/>
        <v>784</v>
      </c>
      <c r="J54" s="4">
        <f t="shared" si="56"/>
        <v>523</v>
      </c>
      <c r="K54" s="4">
        <f t="shared" si="57"/>
        <v>523</v>
      </c>
      <c r="L54" s="4">
        <f t="shared" si="58"/>
        <v>523</v>
      </c>
      <c r="O54" s="4" t="str">
        <f t="shared" si="2"/>
        <v>生命</v>
      </c>
      <c r="P54" s="4">
        <f t="shared" si="3"/>
        <v>2615</v>
      </c>
      <c r="Q54" s="4" t="str">
        <f t="shared" si="4"/>
        <v>攻击</v>
      </c>
      <c r="R54" s="4">
        <f t="shared" si="5"/>
        <v>156</v>
      </c>
      <c r="S54" s="4" t="str">
        <f t="shared" si="6"/>
        <v>元素防御_1</v>
      </c>
      <c r="T54" s="4">
        <f t="shared" si="7"/>
        <v>261</v>
      </c>
      <c r="W54" s="4" t="str">
        <f t="shared" si="8"/>
        <v>物防</v>
      </c>
      <c r="X54" s="4">
        <f t="shared" si="9"/>
        <v>261</v>
      </c>
      <c r="Y54" s="4" t="str">
        <f t="shared" si="10"/>
        <v>元素伤害</v>
      </c>
      <c r="Z54" s="4">
        <f t="shared" si="11"/>
        <v>156</v>
      </c>
      <c r="AA54" s="4" t="str">
        <f t="shared" si="12"/>
        <v>元素防御_2</v>
      </c>
      <c r="AB54" s="4">
        <f t="shared" si="13"/>
        <v>261</v>
      </c>
      <c r="AE54" s="4" t="str">
        <f t="shared" si="14"/>
        <v>攻击</v>
      </c>
      <c r="AF54" s="4">
        <f t="shared" si="15"/>
        <v>156</v>
      </c>
      <c r="AG54" s="4" t="str">
        <f t="shared" si="16"/>
        <v>法防</v>
      </c>
      <c r="AH54" s="4">
        <f t="shared" si="17"/>
        <v>261</v>
      </c>
      <c r="AI54" s="4" t="str">
        <f t="shared" si="18"/>
        <v>元素防御_3</v>
      </c>
      <c r="AJ54" s="4">
        <f t="shared" si="19"/>
        <v>261</v>
      </c>
      <c r="AM54" s="4" t="str">
        <f t="shared" si="20"/>
        <v>法防</v>
      </c>
      <c r="AN54" s="4">
        <f t="shared" si="21"/>
        <v>261</v>
      </c>
      <c r="AO54" s="4" t="str">
        <f t="shared" si="22"/>
        <v>元素伤害</v>
      </c>
      <c r="AP54" s="4">
        <f t="shared" si="23"/>
        <v>156</v>
      </c>
      <c r="AQ54" s="4" t="str">
        <f t="shared" si="24"/>
        <v>元素防御_1</v>
      </c>
      <c r="AR54" s="4">
        <f t="shared" si="25"/>
        <v>261</v>
      </c>
      <c r="AU54" s="4" t="str">
        <f t="shared" si="26"/>
        <v>攻击</v>
      </c>
      <c r="AV54" s="4">
        <f t="shared" si="27"/>
        <v>156</v>
      </c>
      <c r="AW54" s="4" t="str">
        <f t="shared" si="28"/>
        <v>物防</v>
      </c>
      <c r="AX54" s="4">
        <f t="shared" si="29"/>
        <v>261</v>
      </c>
      <c r="AY54" s="4" t="str">
        <f t="shared" si="30"/>
        <v>元素防御_2</v>
      </c>
      <c r="AZ54" s="4">
        <f t="shared" si="31"/>
        <v>261</v>
      </c>
      <c r="BC54" s="4" t="str">
        <f t="shared" si="32"/>
        <v>生命</v>
      </c>
      <c r="BD54" s="4">
        <f t="shared" si="33"/>
        <v>2615</v>
      </c>
      <c r="BE54" s="4" t="str">
        <f t="shared" si="34"/>
        <v>元素伤害</v>
      </c>
      <c r="BF54" s="4">
        <f t="shared" si="35"/>
        <v>156</v>
      </c>
      <c r="BG54" s="4" t="str">
        <f t="shared" si="36"/>
        <v>元素防御_3</v>
      </c>
      <c r="BH54" s="4">
        <f t="shared" si="37"/>
        <v>261</v>
      </c>
      <c r="BK54" s="4" t="str">
        <f t="shared" si="38"/>
        <v>攻击</v>
      </c>
      <c r="BL54" s="4">
        <f t="shared" si="39"/>
        <v>313</v>
      </c>
      <c r="BM54" s="4" t="str">
        <f t="shared" si="40"/>
        <v>物防</v>
      </c>
      <c r="BN54" s="4">
        <f t="shared" si="41"/>
        <v>104</v>
      </c>
      <c r="BO54" s="4" t="str">
        <f t="shared" si="42"/>
        <v/>
      </c>
      <c r="BP54" s="4" t="str">
        <f t="shared" si="43"/>
        <v/>
      </c>
      <c r="BS54" s="4" t="str">
        <f t="shared" si="44"/>
        <v>法防</v>
      </c>
      <c r="BT54" s="4">
        <f t="shared" si="45"/>
        <v>104</v>
      </c>
      <c r="BU54" s="4" t="str">
        <f t="shared" si="46"/>
        <v>元素伤害</v>
      </c>
      <c r="BV54" s="4">
        <f t="shared" si="47"/>
        <v>313</v>
      </c>
      <c r="BW54" s="4" t="str">
        <f t="shared" si="48"/>
        <v/>
      </c>
      <c r="BX54" s="4" t="str">
        <f t="shared" si="49"/>
        <v/>
      </c>
    </row>
    <row r="55" spans="1:76" ht="16.5" x14ac:dyDescent="0.15">
      <c r="A55" s="2">
        <v>33</v>
      </c>
      <c r="B55" s="2">
        <v>5</v>
      </c>
      <c r="C55" s="8">
        <f t="shared" si="50"/>
        <v>5.6561085972850677E-3</v>
      </c>
      <c r="D55" s="8">
        <f>SUM(C$23:C55)</f>
        <v>8.936651583710406E-2</v>
      </c>
      <c r="E55" s="4">
        <f t="shared" si="51"/>
        <v>5585</v>
      </c>
      <c r="F55" s="4">
        <f t="shared" si="52"/>
        <v>837</v>
      </c>
      <c r="G55" s="4">
        <f t="shared" si="53"/>
        <v>558</v>
      </c>
      <c r="H55" s="4">
        <f t="shared" si="54"/>
        <v>558</v>
      </c>
      <c r="I55" s="4">
        <f t="shared" si="55"/>
        <v>837</v>
      </c>
      <c r="J55" s="4">
        <f t="shared" si="56"/>
        <v>558</v>
      </c>
      <c r="K55" s="4">
        <f t="shared" si="57"/>
        <v>558</v>
      </c>
      <c r="L55" s="4">
        <f t="shared" si="58"/>
        <v>558</v>
      </c>
      <c r="O55" s="4" t="str">
        <f t="shared" ref="O55:O86" si="59">IF(O$21&lt;&gt;0,INDEX($B$6:$I$6,O$21),"")</f>
        <v>生命</v>
      </c>
      <c r="P55" s="4">
        <f t="shared" ref="P55:P86" si="60">IF(P$21&gt;0,INT(INDEX($B$7:$I$14,O$20,P$21)*INDEX($E55:$L55,P$21)))</f>
        <v>2792</v>
      </c>
      <c r="Q55" s="4" t="str">
        <f t="shared" ref="Q55:Q86" si="61">IF(Q$21&lt;&gt;0,INDEX($B$6:$I$6,Q$21),"")</f>
        <v>攻击</v>
      </c>
      <c r="R55" s="4">
        <f t="shared" ref="R55:R86" si="62">IF(R$21&gt;0,INT(INDEX($B$7:$I$14,O$20,R$21)*INDEX($E55:$L55,R$21)))</f>
        <v>167</v>
      </c>
      <c r="S55" s="4" t="str">
        <f t="shared" ref="S55:S86" si="63">IF(S$21&lt;&gt;0,INDEX($B$6:$I$6,S$21),"")</f>
        <v>元素防御_1</v>
      </c>
      <c r="T55" s="4">
        <f t="shared" ref="T55:T86" si="64">IF(T$21&gt;0,INT(INDEX($B$7:$I$14,O$20,T$21)*INDEX($E55:$L55,T$21)))</f>
        <v>279</v>
      </c>
      <c r="W55" s="4" t="str">
        <f t="shared" ref="W55:W86" si="65">IF(W$21&lt;&gt;0,INDEX($B$6:$I$6,W$21),"")</f>
        <v>物防</v>
      </c>
      <c r="X55" s="4">
        <f t="shared" ref="X55:X86" si="66">IF(X$21&gt;0,INT(INDEX($B$7:$I$14,W$20,X$21)*INDEX($E55:$L55,X$21)))</f>
        <v>279</v>
      </c>
      <c r="Y55" s="4" t="str">
        <f t="shared" ref="Y55:Y86" si="67">IF(Y$21&lt;&gt;0,INDEX($B$6:$I$6,Y$21),"")</f>
        <v>元素伤害</v>
      </c>
      <c r="Z55" s="4">
        <f t="shared" ref="Z55:Z86" si="68">IF(Z$21&gt;0,INT(INDEX($B$7:$I$14,W$20,Z$21)*INDEX($E55:$L55,Z$21)))</f>
        <v>167</v>
      </c>
      <c r="AA55" s="4" t="str">
        <f t="shared" ref="AA55:AA86" si="69">IF(AA$21&lt;&gt;0,INDEX($B$6:$I$6,AA$21),"")</f>
        <v>元素防御_2</v>
      </c>
      <c r="AB55" s="4">
        <f t="shared" ref="AB55:AB86" si="70">IF(AB$21&gt;0,INT(INDEX($B$7:$I$14,W$20,AB$21)*INDEX($E55:$L55,AB$21)))</f>
        <v>279</v>
      </c>
      <c r="AE55" s="4" t="str">
        <f t="shared" ref="AE55:AE86" si="71">IF(AE$21&lt;&gt;0,INDEX($B$6:$I$6,AE$21),"")</f>
        <v>攻击</v>
      </c>
      <c r="AF55" s="4">
        <f t="shared" ref="AF55:AF86" si="72">IF(AF$21&gt;0,INT(INDEX($B$7:$I$14,AE$20,AF$21)*INDEX($E55:$L55,AF$21)))</f>
        <v>167</v>
      </c>
      <c r="AG55" s="4" t="str">
        <f t="shared" ref="AG55:AG86" si="73">IF(AG$21&lt;&gt;0,INDEX($B$6:$I$6,AG$21),"")</f>
        <v>法防</v>
      </c>
      <c r="AH55" s="4">
        <f t="shared" ref="AH55:AH86" si="74">IF(AH$21&gt;0,INT(INDEX($B$7:$I$14,AE$20,AH$21)*INDEX($E55:$L55,AH$21)))</f>
        <v>279</v>
      </c>
      <c r="AI55" s="4" t="str">
        <f t="shared" ref="AI55:AI86" si="75">IF(AI$21&lt;&gt;0,INDEX($B$6:$I$6,AI$21),"")</f>
        <v>元素防御_3</v>
      </c>
      <c r="AJ55" s="4">
        <f t="shared" ref="AJ55:AJ86" si="76">IF(AJ$21&gt;0,INT(INDEX($B$7:$I$14,AE$20,AJ$21)*INDEX($E55:$L55,AJ$21)))</f>
        <v>279</v>
      </c>
      <c r="AM55" s="4" t="str">
        <f t="shared" ref="AM55:AM86" si="77">IF(AM$21&lt;&gt;0,INDEX($B$6:$I$6,AM$21),"")</f>
        <v>法防</v>
      </c>
      <c r="AN55" s="4">
        <f t="shared" ref="AN55:AN86" si="78">IF(AN$21&gt;0,INT(INDEX($B$7:$I$14,AM$20,AN$21)*INDEX($E55:$L55,AN$21)))</f>
        <v>279</v>
      </c>
      <c r="AO55" s="4" t="str">
        <f t="shared" ref="AO55:AO86" si="79">IF(AO$21&lt;&gt;0,INDEX($B$6:$I$6,AO$21),"")</f>
        <v>元素伤害</v>
      </c>
      <c r="AP55" s="4">
        <f t="shared" ref="AP55:AP86" si="80">IF(AP$21&gt;0,INT(INDEX($B$7:$I$14,AM$20,AP$21)*INDEX($E55:$L55,AP$21)))</f>
        <v>167</v>
      </c>
      <c r="AQ55" s="4" t="str">
        <f t="shared" ref="AQ55:AQ86" si="81">IF(AQ$21&lt;&gt;0,INDEX($B$6:$I$6,AQ$21),"")</f>
        <v>元素防御_1</v>
      </c>
      <c r="AR55" s="4">
        <f t="shared" ref="AR55:AR86" si="82">IF(AR$21&gt;0,INT(INDEX($B$7:$I$14,AM$20,AR$21)*INDEX($E55:$L55,AR$21)))</f>
        <v>279</v>
      </c>
      <c r="AU55" s="4" t="str">
        <f t="shared" ref="AU55:AU86" si="83">IF(AU$21&lt;&gt;0,INDEX($B$6:$I$6,AU$21),"")</f>
        <v>攻击</v>
      </c>
      <c r="AV55" s="4">
        <f t="shared" ref="AV55:AV86" si="84">IF(AV$21&gt;0,INT(INDEX($B$7:$I$14,AU$20,AV$21)*INDEX($E55:$L55,AV$21)))</f>
        <v>167</v>
      </c>
      <c r="AW55" s="4" t="str">
        <f t="shared" ref="AW55:AW86" si="85">IF(AW$21&lt;&gt;0,INDEX($B$6:$I$6,AW$21),"")</f>
        <v>物防</v>
      </c>
      <c r="AX55" s="4">
        <f t="shared" ref="AX55:AX86" si="86">IF(AX$21&gt;0,INT(INDEX($B$7:$I$14,AU$20,AX$21)*INDEX($E55:$L55,AX$21)))</f>
        <v>279</v>
      </c>
      <c r="AY55" s="4" t="str">
        <f t="shared" ref="AY55:AY86" si="87">IF(AY$21&lt;&gt;0,INDEX($B$6:$I$6,AY$21),"")</f>
        <v>元素防御_2</v>
      </c>
      <c r="AZ55" s="4">
        <f t="shared" ref="AZ55:AZ86" si="88">IF(AZ$21&gt;0,INT(INDEX($B$7:$I$14,AU$20,AZ$21)*INDEX($E55:$L55,AZ$21)))</f>
        <v>279</v>
      </c>
      <c r="BC55" s="4" t="str">
        <f t="shared" ref="BC55:BC86" si="89">IF(BC$21&lt;&gt;0,INDEX($B$6:$I$6,BC$21),"")</f>
        <v>生命</v>
      </c>
      <c r="BD55" s="4">
        <f t="shared" ref="BD55:BD86" si="90">IF(BD$21&gt;0,INT(INDEX($B$7:$I$14,BC$20,BD$21)*INDEX($E55:$L55,BD$21)))</f>
        <v>2792</v>
      </c>
      <c r="BE55" s="4" t="str">
        <f t="shared" ref="BE55:BE86" si="91">IF(BE$21&lt;&gt;0,INDEX($B$6:$I$6,BE$21),"")</f>
        <v>元素伤害</v>
      </c>
      <c r="BF55" s="4">
        <f t="shared" ref="BF55:BF86" si="92">IF(BF$21&gt;0,INT(INDEX($B$7:$I$14,BC$20,BF$21)*INDEX($E55:$L55,BF$21)))</f>
        <v>167</v>
      </c>
      <c r="BG55" s="4" t="str">
        <f t="shared" ref="BG55:BG86" si="93">IF(BG$21&lt;&gt;0,INDEX($B$6:$I$6,BG$21),"")</f>
        <v>元素防御_3</v>
      </c>
      <c r="BH55" s="4">
        <f t="shared" ref="BH55:BH86" si="94">IF(BH$21&gt;0,INT(INDEX($B$7:$I$14,BC$20,BH$21)*INDEX($E55:$L55,BH$21)))</f>
        <v>279</v>
      </c>
      <c r="BK55" s="4" t="str">
        <f t="shared" ref="BK55:BK86" si="95">IF(BK$21&lt;&gt;0,INDEX($B$6:$I$6,BK$21),"")</f>
        <v>攻击</v>
      </c>
      <c r="BL55" s="4">
        <f t="shared" ref="BL55:BL86" si="96">IF(BL$21&gt;0,INT(INDEX($B$7:$I$14,BK$20,BL$21)*INDEX($E55:$L55,BL$21)))</f>
        <v>334</v>
      </c>
      <c r="BM55" s="4" t="str">
        <f t="shared" ref="BM55:BM86" si="97">IF(BM$21&lt;&gt;0,INDEX($B$6:$I$6,BM$21),"")</f>
        <v>物防</v>
      </c>
      <c r="BN55" s="4">
        <f t="shared" ref="BN55:BN86" si="98">IF(BN$21&gt;0,INT(INDEX($B$7:$I$14,BK$20,BN$21)*INDEX($E55:$L55,BN$21)))</f>
        <v>111</v>
      </c>
      <c r="BO55" s="4" t="str">
        <f t="shared" ref="BO55:BO86" si="99">IF(BO$21&lt;&gt;0,INDEX($B$6:$I$6,BO$21),"")</f>
        <v/>
      </c>
      <c r="BP55" s="4" t="str">
        <f t="shared" ref="BP55:BP86" si="100">IF(BP$21&gt;0,INT(INDEX($B$7:$I$14,BK$20,BP$21)*INDEX($E55:$L55,BP$21)),"")</f>
        <v/>
      </c>
      <c r="BS55" s="4" t="str">
        <f t="shared" ref="BS55:BS86" si="101">IF(BS$21&lt;&gt;0,INDEX($B$6:$I$6,BS$21),"")</f>
        <v>法防</v>
      </c>
      <c r="BT55" s="4">
        <f t="shared" ref="BT55:BT86" si="102">IF(BT$21&gt;0,INT(INDEX($B$7:$I$14,BS$20,BT$21)*INDEX($E55:$L55,BT$21)))</f>
        <v>111</v>
      </c>
      <c r="BU55" s="4" t="str">
        <f t="shared" ref="BU55:BU86" si="103">IF(BU$21&lt;&gt;0,INDEX($B$6:$I$6,BU$21),"")</f>
        <v>元素伤害</v>
      </c>
      <c r="BV55" s="4">
        <f t="shared" ref="BV55:BV86" si="104">IF(BV$21&gt;0,INT(INDEX($B$7:$I$14,BS$20,BV$21)*INDEX($E55:$L55,BV$21)))</f>
        <v>334</v>
      </c>
      <c r="BW55" s="4" t="str">
        <f t="shared" ref="BW55:BW86" si="105">IF(BW$21&lt;&gt;0,INDEX($B$6:$I$6,BW$21),"")</f>
        <v/>
      </c>
      <c r="BX55" s="4" t="str">
        <f t="shared" ref="BX55:BX86" si="106">IF(BX$21&gt;0,INT(INDEX($B$7:$I$14,BS$20,BX$21)*INDEX($E55:$L55,BX$21)),"")</f>
        <v/>
      </c>
    </row>
    <row r="56" spans="1:76" ht="16.5" x14ac:dyDescent="0.15">
      <c r="A56" s="2">
        <v>34</v>
      </c>
      <c r="B56" s="2">
        <v>5</v>
      </c>
      <c r="C56" s="8">
        <f t="shared" si="50"/>
        <v>5.6561085972850677E-3</v>
      </c>
      <c r="D56" s="8">
        <f>SUM(C$23:C56)</f>
        <v>9.5022624434389122E-2</v>
      </c>
      <c r="E56" s="4">
        <f t="shared" si="51"/>
        <v>5938</v>
      </c>
      <c r="F56" s="4">
        <f t="shared" si="52"/>
        <v>890</v>
      </c>
      <c r="G56" s="4">
        <f t="shared" si="53"/>
        <v>593</v>
      </c>
      <c r="H56" s="4">
        <f t="shared" si="54"/>
        <v>593</v>
      </c>
      <c r="I56" s="4">
        <f t="shared" si="55"/>
        <v>890</v>
      </c>
      <c r="J56" s="4">
        <f t="shared" si="56"/>
        <v>593</v>
      </c>
      <c r="K56" s="4">
        <f t="shared" si="57"/>
        <v>593</v>
      </c>
      <c r="L56" s="4">
        <f t="shared" si="58"/>
        <v>593</v>
      </c>
      <c r="O56" s="4" t="str">
        <f t="shared" si="59"/>
        <v>生命</v>
      </c>
      <c r="P56" s="4">
        <f t="shared" si="60"/>
        <v>2969</v>
      </c>
      <c r="Q56" s="4" t="str">
        <f t="shared" si="61"/>
        <v>攻击</v>
      </c>
      <c r="R56" s="4">
        <f t="shared" si="62"/>
        <v>178</v>
      </c>
      <c r="S56" s="4" t="str">
        <f t="shared" si="63"/>
        <v>元素防御_1</v>
      </c>
      <c r="T56" s="4">
        <f t="shared" si="64"/>
        <v>296</v>
      </c>
      <c r="W56" s="4" t="str">
        <f t="shared" si="65"/>
        <v>物防</v>
      </c>
      <c r="X56" s="4">
        <f t="shared" si="66"/>
        <v>296</v>
      </c>
      <c r="Y56" s="4" t="str">
        <f t="shared" si="67"/>
        <v>元素伤害</v>
      </c>
      <c r="Z56" s="4">
        <f t="shared" si="68"/>
        <v>178</v>
      </c>
      <c r="AA56" s="4" t="str">
        <f t="shared" si="69"/>
        <v>元素防御_2</v>
      </c>
      <c r="AB56" s="4">
        <f t="shared" si="70"/>
        <v>296</v>
      </c>
      <c r="AE56" s="4" t="str">
        <f t="shared" si="71"/>
        <v>攻击</v>
      </c>
      <c r="AF56" s="4">
        <f t="shared" si="72"/>
        <v>178</v>
      </c>
      <c r="AG56" s="4" t="str">
        <f t="shared" si="73"/>
        <v>法防</v>
      </c>
      <c r="AH56" s="4">
        <f t="shared" si="74"/>
        <v>296</v>
      </c>
      <c r="AI56" s="4" t="str">
        <f t="shared" si="75"/>
        <v>元素防御_3</v>
      </c>
      <c r="AJ56" s="4">
        <f t="shared" si="76"/>
        <v>296</v>
      </c>
      <c r="AM56" s="4" t="str">
        <f t="shared" si="77"/>
        <v>法防</v>
      </c>
      <c r="AN56" s="4">
        <f t="shared" si="78"/>
        <v>296</v>
      </c>
      <c r="AO56" s="4" t="str">
        <f t="shared" si="79"/>
        <v>元素伤害</v>
      </c>
      <c r="AP56" s="4">
        <f t="shared" si="80"/>
        <v>178</v>
      </c>
      <c r="AQ56" s="4" t="str">
        <f t="shared" si="81"/>
        <v>元素防御_1</v>
      </c>
      <c r="AR56" s="4">
        <f t="shared" si="82"/>
        <v>296</v>
      </c>
      <c r="AU56" s="4" t="str">
        <f t="shared" si="83"/>
        <v>攻击</v>
      </c>
      <c r="AV56" s="4">
        <f t="shared" si="84"/>
        <v>178</v>
      </c>
      <c r="AW56" s="4" t="str">
        <f t="shared" si="85"/>
        <v>物防</v>
      </c>
      <c r="AX56" s="4">
        <f t="shared" si="86"/>
        <v>296</v>
      </c>
      <c r="AY56" s="4" t="str">
        <f t="shared" si="87"/>
        <v>元素防御_2</v>
      </c>
      <c r="AZ56" s="4">
        <f t="shared" si="88"/>
        <v>296</v>
      </c>
      <c r="BC56" s="4" t="str">
        <f t="shared" si="89"/>
        <v>生命</v>
      </c>
      <c r="BD56" s="4">
        <f t="shared" si="90"/>
        <v>2969</v>
      </c>
      <c r="BE56" s="4" t="str">
        <f t="shared" si="91"/>
        <v>元素伤害</v>
      </c>
      <c r="BF56" s="4">
        <f t="shared" si="92"/>
        <v>178</v>
      </c>
      <c r="BG56" s="4" t="str">
        <f t="shared" si="93"/>
        <v>元素防御_3</v>
      </c>
      <c r="BH56" s="4">
        <f t="shared" si="94"/>
        <v>296</v>
      </c>
      <c r="BK56" s="4" t="str">
        <f t="shared" si="95"/>
        <v>攻击</v>
      </c>
      <c r="BL56" s="4">
        <f t="shared" si="96"/>
        <v>356</v>
      </c>
      <c r="BM56" s="4" t="str">
        <f t="shared" si="97"/>
        <v>物防</v>
      </c>
      <c r="BN56" s="4">
        <f t="shared" si="98"/>
        <v>118</v>
      </c>
      <c r="BO56" s="4" t="str">
        <f t="shared" si="99"/>
        <v/>
      </c>
      <c r="BP56" s="4" t="str">
        <f t="shared" si="100"/>
        <v/>
      </c>
      <c r="BS56" s="4" t="str">
        <f t="shared" si="101"/>
        <v>法防</v>
      </c>
      <c r="BT56" s="4">
        <f t="shared" si="102"/>
        <v>118</v>
      </c>
      <c r="BU56" s="4" t="str">
        <f t="shared" si="103"/>
        <v>元素伤害</v>
      </c>
      <c r="BV56" s="4">
        <f t="shared" si="104"/>
        <v>356</v>
      </c>
      <c r="BW56" s="4" t="str">
        <f t="shared" si="105"/>
        <v/>
      </c>
      <c r="BX56" s="4" t="str">
        <f t="shared" si="106"/>
        <v/>
      </c>
    </row>
    <row r="57" spans="1:76" ht="16.5" x14ac:dyDescent="0.15">
      <c r="A57" s="2">
        <v>35</v>
      </c>
      <c r="B57" s="2">
        <v>5</v>
      </c>
      <c r="C57" s="8">
        <f t="shared" si="50"/>
        <v>5.6561085972850677E-3</v>
      </c>
      <c r="D57" s="8">
        <f>SUM(C$23:C57)</f>
        <v>0.10067873303167418</v>
      </c>
      <c r="E57" s="4">
        <f t="shared" si="51"/>
        <v>6292</v>
      </c>
      <c r="F57" s="4">
        <f t="shared" si="52"/>
        <v>943</v>
      </c>
      <c r="G57" s="4">
        <f t="shared" si="53"/>
        <v>629</v>
      </c>
      <c r="H57" s="4">
        <f t="shared" si="54"/>
        <v>629</v>
      </c>
      <c r="I57" s="4">
        <f t="shared" si="55"/>
        <v>943</v>
      </c>
      <c r="J57" s="4">
        <f t="shared" si="56"/>
        <v>629</v>
      </c>
      <c r="K57" s="4">
        <f t="shared" si="57"/>
        <v>629</v>
      </c>
      <c r="L57" s="4">
        <f t="shared" si="58"/>
        <v>629</v>
      </c>
      <c r="O57" s="4" t="str">
        <f t="shared" si="59"/>
        <v>生命</v>
      </c>
      <c r="P57" s="4">
        <f t="shared" si="60"/>
        <v>3146</v>
      </c>
      <c r="Q57" s="4" t="str">
        <f t="shared" si="61"/>
        <v>攻击</v>
      </c>
      <c r="R57" s="4">
        <f t="shared" si="62"/>
        <v>188</v>
      </c>
      <c r="S57" s="4" t="str">
        <f t="shared" si="63"/>
        <v>元素防御_1</v>
      </c>
      <c r="T57" s="4">
        <f t="shared" si="64"/>
        <v>314</v>
      </c>
      <c r="W57" s="4" t="str">
        <f t="shared" si="65"/>
        <v>物防</v>
      </c>
      <c r="X57" s="4">
        <f t="shared" si="66"/>
        <v>314</v>
      </c>
      <c r="Y57" s="4" t="str">
        <f t="shared" si="67"/>
        <v>元素伤害</v>
      </c>
      <c r="Z57" s="4">
        <f t="shared" si="68"/>
        <v>188</v>
      </c>
      <c r="AA57" s="4" t="str">
        <f t="shared" si="69"/>
        <v>元素防御_2</v>
      </c>
      <c r="AB57" s="4">
        <f t="shared" si="70"/>
        <v>314</v>
      </c>
      <c r="AE57" s="4" t="str">
        <f t="shared" si="71"/>
        <v>攻击</v>
      </c>
      <c r="AF57" s="4">
        <f t="shared" si="72"/>
        <v>188</v>
      </c>
      <c r="AG57" s="4" t="str">
        <f t="shared" si="73"/>
        <v>法防</v>
      </c>
      <c r="AH57" s="4">
        <f t="shared" si="74"/>
        <v>314</v>
      </c>
      <c r="AI57" s="4" t="str">
        <f t="shared" si="75"/>
        <v>元素防御_3</v>
      </c>
      <c r="AJ57" s="4">
        <f t="shared" si="76"/>
        <v>314</v>
      </c>
      <c r="AM57" s="4" t="str">
        <f t="shared" si="77"/>
        <v>法防</v>
      </c>
      <c r="AN57" s="4">
        <f t="shared" si="78"/>
        <v>314</v>
      </c>
      <c r="AO57" s="4" t="str">
        <f t="shared" si="79"/>
        <v>元素伤害</v>
      </c>
      <c r="AP57" s="4">
        <f t="shared" si="80"/>
        <v>188</v>
      </c>
      <c r="AQ57" s="4" t="str">
        <f t="shared" si="81"/>
        <v>元素防御_1</v>
      </c>
      <c r="AR57" s="4">
        <f t="shared" si="82"/>
        <v>314</v>
      </c>
      <c r="AU57" s="4" t="str">
        <f t="shared" si="83"/>
        <v>攻击</v>
      </c>
      <c r="AV57" s="4">
        <f t="shared" si="84"/>
        <v>188</v>
      </c>
      <c r="AW57" s="4" t="str">
        <f t="shared" si="85"/>
        <v>物防</v>
      </c>
      <c r="AX57" s="4">
        <f t="shared" si="86"/>
        <v>314</v>
      </c>
      <c r="AY57" s="4" t="str">
        <f t="shared" si="87"/>
        <v>元素防御_2</v>
      </c>
      <c r="AZ57" s="4">
        <f t="shared" si="88"/>
        <v>314</v>
      </c>
      <c r="BC57" s="4" t="str">
        <f t="shared" si="89"/>
        <v>生命</v>
      </c>
      <c r="BD57" s="4">
        <f t="shared" si="90"/>
        <v>3146</v>
      </c>
      <c r="BE57" s="4" t="str">
        <f t="shared" si="91"/>
        <v>元素伤害</v>
      </c>
      <c r="BF57" s="4">
        <f t="shared" si="92"/>
        <v>188</v>
      </c>
      <c r="BG57" s="4" t="str">
        <f t="shared" si="93"/>
        <v>元素防御_3</v>
      </c>
      <c r="BH57" s="4">
        <f t="shared" si="94"/>
        <v>314</v>
      </c>
      <c r="BK57" s="4" t="str">
        <f t="shared" si="95"/>
        <v>攻击</v>
      </c>
      <c r="BL57" s="4">
        <f t="shared" si="96"/>
        <v>377</v>
      </c>
      <c r="BM57" s="4" t="str">
        <f t="shared" si="97"/>
        <v>物防</v>
      </c>
      <c r="BN57" s="4">
        <f t="shared" si="98"/>
        <v>125</v>
      </c>
      <c r="BO57" s="4" t="str">
        <f t="shared" si="99"/>
        <v/>
      </c>
      <c r="BP57" s="4" t="str">
        <f t="shared" si="100"/>
        <v/>
      </c>
      <c r="BS57" s="4" t="str">
        <f t="shared" si="101"/>
        <v>法防</v>
      </c>
      <c r="BT57" s="4">
        <f t="shared" si="102"/>
        <v>125</v>
      </c>
      <c r="BU57" s="4" t="str">
        <f t="shared" si="103"/>
        <v>元素伤害</v>
      </c>
      <c r="BV57" s="4">
        <f t="shared" si="104"/>
        <v>377</v>
      </c>
      <c r="BW57" s="4" t="str">
        <f t="shared" si="105"/>
        <v/>
      </c>
      <c r="BX57" s="4" t="str">
        <f t="shared" si="106"/>
        <v/>
      </c>
    </row>
    <row r="58" spans="1:76" ht="16.5" x14ac:dyDescent="0.15">
      <c r="A58" s="2">
        <v>36</v>
      </c>
      <c r="B58" s="2">
        <v>5</v>
      </c>
      <c r="C58" s="8">
        <f t="shared" si="50"/>
        <v>5.6561085972850677E-3</v>
      </c>
      <c r="D58" s="8">
        <f>SUM(C$23:C58)</f>
        <v>0.10633484162895925</v>
      </c>
      <c r="E58" s="4">
        <f t="shared" si="51"/>
        <v>6645</v>
      </c>
      <c r="F58" s="4">
        <f t="shared" si="52"/>
        <v>996</v>
      </c>
      <c r="G58" s="4">
        <f t="shared" si="53"/>
        <v>664</v>
      </c>
      <c r="H58" s="4">
        <f t="shared" si="54"/>
        <v>664</v>
      </c>
      <c r="I58" s="4">
        <f t="shared" si="55"/>
        <v>996</v>
      </c>
      <c r="J58" s="4">
        <f t="shared" si="56"/>
        <v>664</v>
      </c>
      <c r="K58" s="4">
        <f t="shared" si="57"/>
        <v>664</v>
      </c>
      <c r="L58" s="4">
        <f t="shared" si="58"/>
        <v>664</v>
      </c>
      <c r="O58" s="4" t="str">
        <f t="shared" si="59"/>
        <v>生命</v>
      </c>
      <c r="P58" s="4">
        <f t="shared" si="60"/>
        <v>3322</v>
      </c>
      <c r="Q58" s="4" t="str">
        <f t="shared" si="61"/>
        <v>攻击</v>
      </c>
      <c r="R58" s="4">
        <f t="shared" si="62"/>
        <v>199</v>
      </c>
      <c r="S58" s="4" t="str">
        <f t="shared" si="63"/>
        <v>元素防御_1</v>
      </c>
      <c r="T58" s="4">
        <f t="shared" si="64"/>
        <v>332</v>
      </c>
      <c r="W58" s="4" t="str">
        <f t="shared" si="65"/>
        <v>物防</v>
      </c>
      <c r="X58" s="4">
        <f t="shared" si="66"/>
        <v>332</v>
      </c>
      <c r="Y58" s="4" t="str">
        <f t="shared" si="67"/>
        <v>元素伤害</v>
      </c>
      <c r="Z58" s="4">
        <f t="shared" si="68"/>
        <v>199</v>
      </c>
      <c r="AA58" s="4" t="str">
        <f t="shared" si="69"/>
        <v>元素防御_2</v>
      </c>
      <c r="AB58" s="4">
        <f t="shared" si="70"/>
        <v>332</v>
      </c>
      <c r="AE58" s="4" t="str">
        <f t="shared" si="71"/>
        <v>攻击</v>
      </c>
      <c r="AF58" s="4">
        <f t="shared" si="72"/>
        <v>199</v>
      </c>
      <c r="AG58" s="4" t="str">
        <f t="shared" si="73"/>
        <v>法防</v>
      </c>
      <c r="AH58" s="4">
        <f t="shared" si="74"/>
        <v>332</v>
      </c>
      <c r="AI58" s="4" t="str">
        <f t="shared" si="75"/>
        <v>元素防御_3</v>
      </c>
      <c r="AJ58" s="4">
        <f t="shared" si="76"/>
        <v>332</v>
      </c>
      <c r="AM58" s="4" t="str">
        <f t="shared" si="77"/>
        <v>法防</v>
      </c>
      <c r="AN58" s="4">
        <f t="shared" si="78"/>
        <v>332</v>
      </c>
      <c r="AO58" s="4" t="str">
        <f t="shared" si="79"/>
        <v>元素伤害</v>
      </c>
      <c r="AP58" s="4">
        <f t="shared" si="80"/>
        <v>199</v>
      </c>
      <c r="AQ58" s="4" t="str">
        <f t="shared" si="81"/>
        <v>元素防御_1</v>
      </c>
      <c r="AR58" s="4">
        <f t="shared" si="82"/>
        <v>332</v>
      </c>
      <c r="AU58" s="4" t="str">
        <f t="shared" si="83"/>
        <v>攻击</v>
      </c>
      <c r="AV58" s="4">
        <f t="shared" si="84"/>
        <v>199</v>
      </c>
      <c r="AW58" s="4" t="str">
        <f t="shared" si="85"/>
        <v>物防</v>
      </c>
      <c r="AX58" s="4">
        <f t="shared" si="86"/>
        <v>332</v>
      </c>
      <c r="AY58" s="4" t="str">
        <f t="shared" si="87"/>
        <v>元素防御_2</v>
      </c>
      <c r="AZ58" s="4">
        <f t="shared" si="88"/>
        <v>332</v>
      </c>
      <c r="BC58" s="4" t="str">
        <f t="shared" si="89"/>
        <v>生命</v>
      </c>
      <c r="BD58" s="4">
        <f t="shared" si="90"/>
        <v>3322</v>
      </c>
      <c r="BE58" s="4" t="str">
        <f t="shared" si="91"/>
        <v>元素伤害</v>
      </c>
      <c r="BF58" s="4">
        <f t="shared" si="92"/>
        <v>199</v>
      </c>
      <c r="BG58" s="4" t="str">
        <f t="shared" si="93"/>
        <v>元素防御_3</v>
      </c>
      <c r="BH58" s="4">
        <f t="shared" si="94"/>
        <v>332</v>
      </c>
      <c r="BK58" s="4" t="str">
        <f t="shared" si="95"/>
        <v>攻击</v>
      </c>
      <c r="BL58" s="4">
        <f t="shared" si="96"/>
        <v>398</v>
      </c>
      <c r="BM58" s="4" t="str">
        <f t="shared" si="97"/>
        <v>物防</v>
      </c>
      <c r="BN58" s="4">
        <f t="shared" si="98"/>
        <v>132</v>
      </c>
      <c r="BO58" s="4" t="str">
        <f t="shared" si="99"/>
        <v/>
      </c>
      <c r="BP58" s="4" t="str">
        <f t="shared" si="100"/>
        <v/>
      </c>
      <c r="BS58" s="4" t="str">
        <f t="shared" si="101"/>
        <v>法防</v>
      </c>
      <c r="BT58" s="4">
        <f t="shared" si="102"/>
        <v>132</v>
      </c>
      <c r="BU58" s="4" t="str">
        <f t="shared" si="103"/>
        <v>元素伤害</v>
      </c>
      <c r="BV58" s="4">
        <f t="shared" si="104"/>
        <v>398</v>
      </c>
      <c r="BW58" s="4" t="str">
        <f t="shared" si="105"/>
        <v/>
      </c>
      <c r="BX58" s="4" t="str">
        <f t="shared" si="106"/>
        <v/>
      </c>
    </row>
    <row r="59" spans="1:76" ht="16.5" x14ac:dyDescent="0.15">
      <c r="A59" s="2">
        <v>37</v>
      </c>
      <c r="B59" s="2">
        <v>5</v>
      </c>
      <c r="C59" s="8">
        <f t="shared" si="50"/>
        <v>5.6561085972850677E-3</v>
      </c>
      <c r="D59" s="8">
        <f>SUM(C$23:C59)</f>
        <v>0.11199095022624431</v>
      </c>
      <c r="E59" s="4">
        <f t="shared" si="51"/>
        <v>6999</v>
      </c>
      <c r="F59" s="4">
        <f t="shared" si="52"/>
        <v>1049</v>
      </c>
      <c r="G59" s="4">
        <f t="shared" si="53"/>
        <v>699</v>
      </c>
      <c r="H59" s="4">
        <f t="shared" si="54"/>
        <v>699</v>
      </c>
      <c r="I59" s="4">
        <f t="shared" si="55"/>
        <v>1049</v>
      </c>
      <c r="J59" s="4">
        <f t="shared" si="56"/>
        <v>699</v>
      </c>
      <c r="K59" s="4">
        <f t="shared" si="57"/>
        <v>699</v>
      </c>
      <c r="L59" s="4">
        <f t="shared" si="58"/>
        <v>699</v>
      </c>
      <c r="O59" s="4" t="str">
        <f t="shared" si="59"/>
        <v>生命</v>
      </c>
      <c r="P59" s="4">
        <f t="shared" si="60"/>
        <v>3499</v>
      </c>
      <c r="Q59" s="4" t="str">
        <f t="shared" si="61"/>
        <v>攻击</v>
      </c>
      <c r="R59" s="4">
        <f t="shared" si="62"/>
        <v>209</v>
      </c>
      <c r="S59" s="4" t="str">
        <f t="shared" si="63"/>
        <v>元素防御_1</v>
      </c>
      <c r="T59" s="4">
        <f t="shared" si="64"/>
        <v>349</v>
      </c>
      <c r="W59" s="4" t="str">
        <f t="shared" si="65"/>
        <v>物防</v>
      </c>
      <c r="X59" s="4">
        <f t="shared" si="66"/>
        <v>349</v>
      </c>
      <c r="Y59" s="4" t="str">
        <f t="shared" si="67"/>
        <v>元素伤害</v>
      </c>
      <c r="Z59" s="4">
        <f t="shared" si="68"/>
        <v>209</v>
      </c>
      <c r="AA59" s="4" t="str">
        <f t="shared" si="69"/>
        <v>元素防御_2</v>
      </c>
      <c r="AB59" s="4">
        <f t="shared" si="70"/>
        <v>349</v>
      </c>
      <c r="AE59" s="4" t="str">
        <f t="shared" si="71"/>
        <v>攻击</v>
      </c>
      <c r="AF59" s="4">
        <f t="shared" si="72"/>
        <v>209</v>
      </c>
      <c r="AG59" s="4" t="str">
        <f t="shared" si="73"/>
        <v>法防</v>
      </c>
      <c r="AH59" s="4">
        <f t="shared" si="74"/>
        <v>349</v>
      </c>
      <c r="AI59" s="4" t="str">
        <f t="shared" si="75"/>
        <v>元素防御_3</v>
      </c>
      <c r="AJ59" s="4">
        <f t="shared" si="76"/>
        <v>349</v>
      </c>
      <c r="AM59" s="4" t="str">
        <f t="shared" si="77"/>
        <v>法防</v>
      </c>
      <c r="AN59" s="4">
        <f t="shared" si="78"/>
        <v>349</v>
      </c>
      <c r="AO59" s="4" t="str">
        <f t="shared" si="79"/>
        <v>元素伤害</v>
      </c>
      <c r="AP59" s="4">
        <f t="shared" si="80"/>
        <v>209</v>
      </c>
      <c r="AQ59" s="4" t="str">
        <f t="shared" si="81"/>
        <v>元素防御_1</v>
      </c>
      <c r="AR59" s="4">
        <f t="shared" si="82"/>
        <v>349</v>
      </c>
      <c r="AU59" s="4" t="str">
        <f t="shared" si="83"/>
        <v>攻击</v>
      </c>
      <c r="AV59" s="4">
        <f t="shared" si="84"/>
        <v>209</v>
      </c>
      <c r="AW59" s="4" t="str">
        <f t="shared" si="85"/>
        <v>物防</v>
      </c>
      <c r="AX59" s="4">
        <f t="shared" si="86"/>
        <v>349</v>
      </c>
      <c r="AY59" s="4" t="str">
        <f t="shared" si="87"/>
        <v>元素防御_2</v>
      </c>
      <c r="AZ59" s="4">
        <f t="shared" si="88"/>
        <v>349</v>
      </c>
      <c r="BC59" s="4" t="str">
        <f t="shared" si="89"/>
        <v>生命</v>
      </c>
      <c r="BD59" s="4">
        <f t="shared" si="90"/>
        <v>3499</v>
      </c>
      <c r="BE59" s="4" t="str">
        <f t="shared" si="91"/>
        <v>元素伤害</v>
      </c>
      <c r="BF59" s="4">
        <f t="shared" si="92"/>
        <v>209</v>
      </c>
      <c r="BG59" s="4" t="str">
        <f t="shared" si="93"/>
        <v>元素防御_3</v>
      </c>
      <c r="BH59" s="4">
        <f t="shared" si="94"/>
        <v>349</v>
      </c>
      <c r="BK59" s="4" t="str">
        <f t="shared" si="95"/>
        <v>攻击</v>
      </c>
      <c r="BL59" s="4">
        <f t="shared" si="96"/>
        <v>419</v>
      </c>
      <c r="BM59" s="4" t="str">
        <f t="shared" si="97"/>
        <v>物防</v>
      </c>
      <c r="BN59" s="4">
        <f t="shared" si="98"/>
        <v>139</v>
      </c>
      <c r="BO59" s="4" t="str">
        <f t="shared" si="99"/>
        <v/>
      </c>
      <c r="BP59" s="4" t="str">
        <f t="shared" si="100"/>
        <v/>
      </c>
      <c r="BS59" s="4" t="str">
        <f t="shared" si="101"/>
        <v>法防</v>
      </c>
      <c r="BT59" s="4">
        <f t="shared" si="102"/>
        <v>139</v>
      </c>
      <c r="BU59" s="4" t="str">
        <f t="shared" si="103"/>
        <v>元素伤害</v>
      </c>
      <c r="BV59" s="4">
        <f t="shared" si="104"/>
        <v>419</v>
      </c>
      <c r="BW59" s="4" t="str">
        <f t="shared" si="105"/>
        <v/>
      </c>
      <c r="BX59" s="4" t="str">
        <f t="shared" si="106"/>
        <v/>
      </c>
    </row>
    <row r="60" spans="1:76" ht="16.5" x14ac:dyDescent="0.15">
      <c r="A60" s="2">
        <v>38</v>
      </c>
      <c r="B60" s="2">
        <v>5</v>
      </c>
      <c r="C60" s="8">
        <f t="shared" si="50"/>
        <v>5.6561085972850677E-3</v>
      </c>
      <c r="D60" s="8">
        <f>SUM(C$23:C60)</f>
        <v>0.11764705882352937</v>
      </c>
      <c r="E60" s="4">
        <f t="shared" si="51"/>
        <v>7352</v>
      </c>
      <c r="F60" s="4">
        <f t="shared" si="52"/>
        <v>1102</v>
      </c>
      <c r="G60" s="4">
        <f t="shared" si="53"/>
        <v>735</v>
      </c>
      <c r="H60" s="4">
        <f t="shared" si="54"/>
        <v>735</v>
      </c>
      <c r="I60" s="4">
        <f t="shared" si="55"/>
        <v>1102</v>
      </c>
      <c r="J60" s="4">
        <f t="shared" si="56"/>
        <v>735</v>
      </c>
      <c r="K60" s="4">
        <f t="shared" si="57"/>
        <v>735</v>
      </c>
      <c r="L60" s="4">
        <f t="shared" si="58"/>
        <v>735</v>
      </c>
      <c r="O60" s="4" t="str">
        <f t="shared" si="59"/>
        <v>生命</v>
      </c>
      <c r="P60" s="4">
        <f t="shared" si="60"/>
        <v>3676</v>
      </c>
      <c r="Q60" s="4" t="str">
        <f t="shared" si="61"/>
        <v>攻击</v>
      </c>
      <c r="R60" s="4">
        <f t="shared" si="62"/>
        <v>220</v>
      </c>
      <c r="S60" s="4" t="str">
        <f t="shared" si="63"/>
        <v>元素防御_1</v>
      </c>
      <c r="T60" s="4">
        <f t="shared" si="64"/>
        <v>367</v>
      </c>
      <c r="W60" s="4" t="str">
        <f t="shared" si="65"/>
        <v>物防</v>
      </c>
      <c r="X60" s="4">
        <f t="shared" si="66"/>
        <v>367</v>
      </c>
      <c r="Y60" s="4" t="str">
        <f t="shared" si="67"/>
        <v>元素伤害</v>
      </c>
      <c r="Z60" s="4">
        <f t="shared" si="68"/>
        <v>220</v>
      </c>
      <c r="AA60" s="4" t="str">
        <f t="shared" si="69"/>
        <v>元素防御_2</v>
      </c>
      <c r="AB60" s="4">
        <f t="shared" si="70"/>
        <v>367</v>
      </c>
      <c r="AE60" s="4" t="str">
        <f t="shared" si="71"/>
        <v>攻击</v>
      </c>
      <c r="AF60" s="4">
        <f t="shared" si="72"/>
        <v>220</v>
      </c>
      <c r="AG60" s="4" t="str">
        <f t="shared" si="73"/>
        <v>法防</v>
      </c>
      <c r="AH60" s="4">
        <f t="shared" si="74"/>
        <v>367</v>
      </c>
      <c r="AI60" s="4" t="str">
        <f t="shared" si="75"/>
        <v>元素防御_3</v>
      </c>
      <c r="AJ60" s="4">
        <f t="shared" si="76"/>
        <v>367</v>
      </c>
      <c r="AM60" s="4" t="str">
        <f t="shared" si="77"/>
        <v>法防</v>
      </c>
      <c r="AN60" s="4">
        <f t="shared" si="78"/>
        <v>367</v>
      </c>
      <c r="AO60" s="4" t="str">
        <f t="shared" si="79"/>
        <v>元素伤害</v>
      </c>
      <c r="AP60" s="4">
        <f t="shared" si="80"/>
        <v>220</v>
      </c>
      <c r="AQ60" s="4" t="str">
        <f t="shared" si="81"/>
        <v>元素防御_1</v>
      </c>
      <c r="AR60" s="4">
        <f t="shared" si="82"/>
        <v>367</v>
      </c>
      <c r="AU60" s="4" t="str">
        <f t="shared" si="83"/>
        <v>攻击</v>
      </c>
      <c r="AV60" s="4">
        <f t="shared" si="84"/>
        <v>220</v>
      </c>
      <c r="AW60" s="4" t="str">
        <f t="shared" si="85"/>
        <v>物防</v>
      </c>
      <c r="AX60" s="4">
        <f t="shared" si="86"/>
        <v>367</v>
      </c>
      <c r="AY60" s="4" t="str">
        <f t="shared" si="87"/>
        <v>元素防御_2</v>
      </c>
      <c r="AZ60" s="4">
        <f t="shared" si="88"/>
        <v>367</v>
      </c>
      <c r="BC60" s="4" t="str">
        <f t="shared" si="89"/>
        <v>生命</v>
      </c>
      <c r="BD60" s="4">
        <f t="shared" si="90"/>
        <v>3676</v>
      </c>
      <c r="BE60" s="4" t="str">
        <f t="shared" si="91"/>
        <v>元素伤害</v>
      </c>
      <c r="BF60" s="4">
        <f t="shared" si="92"/>
        <v>220</v>
      </c>
      <c r="BG60" s="4" t="str">
        <f t="shared" si="93"/>
        <v>元素防御_3</v>
      </c>
      <c r="BH60" s="4">
        <f t="shared" si="94"/>
        <v>367</v>
      </c>
      <c r="BK60" s="4" t="str">
        <f t="shared" si="95"/>
        <v>攻击</v>
      </c>
      <c r="BL60" s="4">
        <f t="shared" si="96"/>
        <v>440</v>
      </c>
      <c r="BM60" s="4" t="str">
        <f t="shared" si="97"/>
        <v>物防</v>
      </c>
      <c r="BN60" s="4">
        <f t="shared" si="98"/>
        <v>147</v>
      </c>
      <c r="BO60" s="4" t="str">
        <f t="shared" si="99"/>
        <v/>
      </c>
      <c r="BP60" s="4" t="str">
        <f t="shared" si="100"/>
        <v/>
      </c>
      <c r="BS60" s="4" t="str">
        <f t="shared" si="101"/>
        <v>法防</v>
      </c>
      <c r="BT60" s="4">
        <f t="shared" si="102"/>
        <v>147</v>
      </c>
      <c r="BU60" s="4" t="str">
        <f t="shared" si="103"/>
        <v>元素伤害</v>
      </c>
      <c r="BV60" s="4">
        <f t="shared" si="104"/>
        <v>440</v>
      </c>
      <c r="BW60" s="4" t="str">
        <f t="shared" si="105"/>
        <v/>
      </c>
      <c r="BX60" s="4" t="str">
        <f t="shared" si="106"/>
        <v/>
      </c>
    </row>
    <row r="61" spans="1:76" ht="16.5" x14ac:dyDescent="0.15">
      <c r="A61" s="2">
        <v>39</v>
      </c>
      <c r="B61" s="2">
        <v>5</v>
      </c>
      <c r="C61" s="8">
        <f t="shared" si="50"/>
        <v>5.6561085972850677E-3</v>
      </c>
      <c r="D61" s="8">
        <f>SUM(C$23:C61)</f>
        <v>0.12330316742081443</v>
      </c>
      <c r="E61" s="4">
        <f t="shared" si="51"/>
        <v>7706</v>
      </c>
      <c r="F61" s="4">
        <f t="shared" si="52"/>
        <v>1155</v>
      </c>
      <c r="G61" s="4">
        <f t="shared" si="53"/>
        <v>770</v>
      </c>
      <c r="H61" s="4">
        <f t="shared" si="54"/>
        <v>770</v>
      </c>
      <c r="I61" s="4">
        <f t="shared" si="55"/>
        <v>1155</v>
      </c>
      <c r="J61" s="4">
        <f t="shared" si="56"/>
        <v>770</v>
      </c>
      <c r="K61" s="4">
        <f t="shared" si="57"/>
        <v>770</v>
      </c>
      <c r="L61" s="4">
        <f t="shared" si="58"/>
        <v>770</v>
      </c>
      <c r="O61" s="4" t="str">
        <f t="shared" si="59"/>
        <v>生命</v>
      </c>
      <c r="P61" s="4">
        <f t="shared" si="60"/>
        <v>3853</v>
      </c>
      <c r="Q61" s="4" t="str">
        <f t="shared" si="61"/>
        <v>攻击</v>
      </c>
      <c r="R61" s="4">
        <f t="shared" si="62"/>
        <v>231</v>
      </c>
      <c r="S61" s="4" t="str">
        <f t="shared" si="63"/>
        <v>元素防御_1</v>
      </c>
      <c r="T61" s="4">
        <f t="shared" si="64"/>
        <v>385</v>
      </c>
      <c r="W61" s="4" t="str">
        <f t="shared" si="65"/>
        <v>物防</v>
      </c>
      <c r="X61" s="4">
        <f t="shared" si="66"/>
        <v>385</v>
      </c>
      <c r="Y61" s="4" t="str">
        <f t="shared" si="67"/>
        <v>元素伤害</v>
      </c>
      <c r="Z61" s="4">
        <f t="shared" si="68"/>
        <v>231</v>
      </c>
      <c r="AA61" s="4" t="str">
        <f t="shared" si="69"/>
        <v>元素防御_2</v>
      </c>
      <c r="AB61" s="4">
        <f t="shared" si="70"/>
        <v>385</v>
      </c>
      <c r="AE61" s="4" t="str">
        <f t="shared" si="71"/>
        <v>攻击</v>
      </c>
      <c r="AF61" s="4">
        <f t="shared" si="72"/>
        <v>231</v>
      </c>
      <c r="AG61" s="4" t="str">
        <f t="shared" si="73"/>
        <v>法防</v>
      </c>
      <c r="AH61" s="4">
        <f t="shared" si="74"/>
        <v>385</v>
      </c>
      <c r="AI61" s="4" t="str">
        <f t="shared" si="75"/>
        <v>元素防御_3</v>
      </c>
      <c r="AJ61" s="4">
        <f t="shared" si="76"/>
        <v>385</v>
      </c>
      <c r="AM61" s="4" t="str">
        <f t="shared" si="77"/>
        <v>法防</v>
      </c>
      <c r="AN61" s="4">
        <f t="shared" si="78"/>
        <v>385</v>
      </c>
      <c r="AO61" s="4" t="str">
        <f t="shared" si="79"/>
        <v>元素伤害</v>
      </c>
      <c r="AP61" s="4">
        <f t="shared" si="80"/>
        <v>231</v>
      </c>
      <c r="AQ61" s="4" t="str">
        <f t="shared" si="81"/>
        <v>元素防御_1</v>
      </c>
      <c r="AR61" s="4">
        <f t="shared" si="82"/>
        <v>385</v>
      </c>
      <c r="AU61" s="4" t="str">
        <f t="shared" si="83"/>
        <v>攻击</v>
      </c>
      <c r="AV61" s="4">
        <f t="shared" si="84"/>
        <v>231</v>
      </c>
      <c r="AW61" s="4" t="str">
        <f t="shared" si="85"/>
        <v>物防</v>
      </c>
      <c r="AX61" s="4">
        <f t="shared" si="86"/>
        <v>385</v>
      </c>
      <c r="AY61" s="4" t="str">
        <f t="shared" si="87"/>
        <v>元素防御_2</v>
      </c>
      <c r="AZ61" s="4">
        <f t="shared" si="88"/>
        <v>385</v>
      </c>
      <c r="BC61" s="4" t="str">
        <f t="shared" si="89"/>
        <v>生命</v>
      </c>
      <c r="BD61" s="4">
        <f t="shared" si="90"/>
        <v>3853</v>
      </c>
      <c r="BE61" s="4" t="str">
        <f t="shared" si="91"/>
        <v>元素伤害</v>
      </c>
      <c r="BF61" s="4">
        <f t="shared" si="92"/>
        <v>231</v>
      </c>
      <c r="BG61" s="4" t="str">
        <f t="shared" si="93"/>
        <v>元素防御_3</v>
      </c>
      <c r="BH61" s="4">
        <f t="shared" si="94"/>
        <v>385</v>
      </c>
      <c r="BK61" s="4" t="str">
        <f t="shared" si="95"/>
        <v>攻击</v>
      </c>
      <c r="BL61" s="4">
        <f t="shared" si="96"/>
        <v>462</v>
      </c>
      <c r="BM61" s="4" t="str">
        <f t="shared" si="97"/>
        <v>物防</v>
      </c>
      <c r="BN61" s="4">
        <f t="shared" si="98"/>
        <v>154</v>
      </c>
      <c r="BO61" s="4" t="str">
        <f t="shared" si="99"/>
        <v/>
      </c>
      <c r="BP61" s="4" t="str">
        <f t="shared" si="100"/>
        <v/>
      </c>
      <c r="BS61" s="4" t="str">
        <f t="shared" si="101"/>
        <v>法防</v>
      </c>
      <c r="BT61" s="4">
        <f t="shared" si="102"/>
        <v>154</v>
      </c>
      <c r="BU61" s="4" t="str">
        <f t="shared" si="103"/>
        <v>元素伤害</v>
      </c>
      <c r="BV61" s="4">
        <f t="shared" si="104"/>
        <v>462</v>
      </c>
      <c r="BW61" s="4" t="str">
        <f t="shared" si="105"/>
        <v/>
      </c>
      <c r="BX61" s="4" t="str">
        <f t="shared" si="106"/>
        <v/>
      </c>
    </row>
    <row r="62" spans="1:76" ht="16.5" x14ac:dyDescent="0.15">
      <c r="A62" s="2">
        <v>40</v>
      </c>
      <c r="B62">
        <v>7</v>
      </c>
      <c r="C62" s="8">
        <f t="shared" si="50"/>
        <v>7.9185520361990946E-3</v>
      </c>
      <c r="D62" s="8">
        <f>SUM(C$23:C62)</f>
        <v>0.13122171945701352</v>
      </c>
      <c r="E62" s="4">
        <f t="shared" si="51"/>
        <v>8201</v>
      </c>
      <c r="F62" s="4">
        <f t="shared" si="52"/>
        <v>1230</v>
      </c>
      <c r="G62" s="4">
        <f t="shared" si="53"/>
        <v>820</v>
      </c>
      <c r="H62" s="4">
        <f t="shared" si="54"/>
        <v>820</v>
      </c>
      <c r="I62" s="4">
        <f t="shared" si="55"/>
        <v>1230</v>
      </c>
      <c r="J62" s="4">
        <f t="shared" si="56"/>
        <v>820</v>
      </c>
      <c r="K62" s="4">
        <f t="shared" si="57"/>
        <v>820</v>
      </c>
      <c r="L62" s="4">
        <f t="shared" si="58"/>
        <v>820</v>
      </c>
      <c r="O62" s="4" t="str">
        <f t="shared" si="59"/>
        <v>生命</v>
      </c>
      <c r="P62" s="4">
        <f t="shared" si="60"/>
        <v>4100</v>
      </c>
      <c r="Q62" s="4" t="str">
        <f t="shared" si="61"/>
        <v>攻击</v>
      </c>
      <c r="R62" s="4">
        <f t="shared" si="62"/>
        <v>246</v>
      </c>
      <c r="S62" s="4" t="str">
        <f t="shared" si="63"/>
        <v>元素防御_1</v>
      </c>
      <c r="T62" s="4">
        <f t="shared" si="64"/>
        <v>410</v>
      </c>
      <c r="W62" s="4" t="str">
        <f t="shared" si="65"/>
        <v>物防</v>
      </c>
      <c r="X62" s="4">
        <f t="shared" si="66"/>
        <v>410</v>
      </c>
      <c r="Y62" s="4" t="str">
        <f t="shared" si="67"/>
        <v>元素伤害</v>
      </c>
      <c r="Z62" s="4">
        <f t="shared" si="68"/>
        <v>246</v>
      </c>
      <c r="AA62" s="4" t="str">
        <f t="shared" si="69"/>
        <v>元素防御_2</v>
      </c>
      <c r="AB62" s="4">
        <f t="shared" si="70"/>
        <v>410</v>
      </c>
      <c r="AE62" s="4" t="str">
        <f t="shared" si="71"/>
        <v>攻击</v>
      </c>
      <c r="AF62" s="4">
        <f t="shared" si="72"/>
        <v>246</v>
      </c>
      <c r="AG62" s="4" t="str">
        <f t="shared" si="73"/>
        <v>法防</v>
      </c>
      <c r="AH62" s="4">
        <f t="shared" si="74"/>
        <v>410</v>
      </c>
      <c r="AI62" s="4" t="str">
        <f t="shared" si="75"/>
        <v>元素防御_3</v>
      </c>
      <c r="AJ62" s="4">
        <f t="shared" si="76"/>
        <v>410</v>
      </c>
      <c r="AM62" s="4" t="str">
        <f t="shared" si="77"/>
        <v>法防</v>
      </c>
      <c r="AN62" s="4">
        <f t="shared" si="78"/>
        <v>410</v>
      </c>
      <c r="AO62" s="4" t="str">
        <f t="shared" si="79"/>
        <v>元素伤害</v>
      </c>
      <c r="AP62" s="4">
        <f t="shared" si="80"/>
        <v>246</v>
      </c>
      <c r="AQ62" s="4" t="str">
        <f t="shared" si="81"/>
        <v>元素防御_1</v>
      </c>
      <c r="AR62" s="4">
        <f t="shared" si="82"/>
        <v>410</v>
      </c>
      <c r="AU62" s="4" t="str">
        <f t="shared" si="83"/>
        <v>攻击</v>
      </c>
      <c r="AV62" s="4">
        <f t="shared" si="84"/>
        <v>246</v>
      </c>
      <c r="AW62" s="4" t="str">
        <f t="shared" si="85"/>
        <v>物防</v>
      </c>
      <c r="AX62" s="4">
        <f t="shared" si="86"/>
        <v>410</v>
      </c>
      <c r="AY62" s="4" t="str">
        <f t="shared" si="87"/>
        <v>元素防御_2</v>
      </c>
      <c r="AZ62" s="4">
        <f t="shared" si="88"/>
        <v>410</v>
      </c>
      <c r="BC62" s="4" t="str">
        <f t="shared" si="89"/>
        <v>生命</v>
      </c>
      <c r="BD62" s="4">
        <f t="shared" si="90"/>
        <v>4100</v>
      </c>
      <c r="BE62" s="4" t="str">
        <f t="shared" si="91"/>
        <v>元素伤害</v>
      </c>
      <c r="BF62" s="4">
        <f t="shared" si="92"/>
        <v>246</v>
      </c>
      <c r="BG62" s="4" t="str">
        <f t="shared" si="93"/>
        <v>元素防御_3</v>
      </c>
      <c r="BH62" s="4">
        <f t="shared" si="94"/>
        <v>410</v>
      </c>
      <c r="BK62" s="4" t="str">
        <f t="shared" si="95"/>
        <v>攻击</v>
      </c>
      <c r="BL62" s="4">
        <f t="shared" si="96"/>
        <v>492</v>
      </c>
      <c r="BM62" s="4" t="str">
        <f t="shared" si="97"/>
        <v>物防</v>
      </c>
      <c r="BN62" s="4">
        <f t="shared" si="98"/>
        <v>164</v>
      </c>
      <c r="BO62" s="4" t="str">
        <f t="shared" si="99"/>
        <v/>
      </c>
      <c r="BP62" s="4" t="str">
        <f t="shared" si="100"/>
        <v/>
      </c>
      <c r="BS62" s="4" t="str">
        <f t="shared" si="101"/>
        <v>法防</v>
      </c>
      <c r="BT62" s="4">
        <f t="shared" si="102"/>
        <v>164</v>
      </c>
      <c r="BU62" s="4" t="str">
        <f t="shared" si="103"/>
        <v>元素伤害</v>
      </c>
      <c r="BV62" s="4">
        <f t="shared" si="104"/>
        <v>492</v>
      </c>
      <c r="BW62" s="4" t="str">
        <f t="shared" si="105"/>
        <v/>
      </c>
      <c r="BX62" s="4" t="str">
        <f t="shared" si="106"/>
        <v/>
      </c>
    </row>
    <row r="63" spans="1:76" ht="16.5" x14ac:dyDescent="0.15">
      <c r="A63" s="2">
        <v>41</v>
      </c>
      <c r="B63" s="2">
        <v>7</v>
      </c>
      <c r="C63" s="8">
        <f t="shared" si="50"/>
        <v>7.9185520361990946E-3</v>
      </c>
      <c r="D63" s="8">
        <f>SUM(C$23:C63)</f>
        <v>0.13914027149321262</v>
      </c>
      <c r="E63" s="4">
        <f t="shared" si="51"/>
        <v>8696</v>
      </c>
      <c r="F63" s="4">
        <f t="shared" si="52"/>
        <v>1304</v>
      </c>
      <c r="G63" s="4">
        <f t="shared" si="53"/>
        <v>869</v>
      </c>
      <c r="H63" s="4">
        <f t="shared" si="54"/>
        <v>869</v>
      </c>
      <c r="I63" s="4">
        <f t="shared" si="55"/>
        <v>1304</v>
      </c>
      <c r="J63" s="4">
        <f t="shared" si="56"/>
        <v>869</v>
      </c>
      <c r="K63" s="4">
        <f t="shared" si="57"/>
        <v>869</v>
      </c>
      <c r="L63" s="4">
        <f t="shared" si="58"/>
        <v>869</v>
      </c>
      <c r="O63" s="4" t="str">
        <f t="shared" si="59"/>
        <v>生命</v>
      </c>
      <c r="P63" s="4">
        <f t="shared" si="60"/>
        <v>4348</v>
      </c>
      <c r="Q63" s="4" t="str">
        <f t="shared" si="61"/>
        <v>攻击</v>
      </c>
      <c r="R63" s="4">
        <f t="shared" si="62"/>
        <v>260</v>
      </c>
      <c r="S63" s="4" t="str">
        <f t="shared" si="63"/>
        <v>元素防御_1</v>
      </c>
      <c r="T63" s="4">
        <f t="shared" si="64"/>
        <v>434</v>
      </c>
      <c r="W63" s="4" t="str">
        <f t="shared" si="65"/>
        <v>物防</v>
      </c>
      <c r="X63" s="4">
        <f t="shared" si="66"/>
        <v>434</v>
      </c>
      <c r="Y63" s="4" t="str">
        <f t="shared" si="67"/>
        <v>元素伤害</v>
      </c>
      <c r="Z63" s="4">
        <f t="shared" si="68"/>
        <v>260</v>
      </c>
      <c r="AA63" s="4" t="str">
        <f t="shared" si="69"/>
        <v>元素防御_2</v>
      </c>
      <c r="AB63" s="4">
        <f t="shared" si="70"/>
        <v>434</v>
      </c>
      <c r="AE63" s="4" t="str">
        <f t="shared" si="71"/>
        <v>攻击</v>
      </c>
      <c r="AF63" s="4">
        <f t="shared" si="72"/>
        <v>260</v>
      </c>
      <c r="AG63" s="4" t="str">
        <f t="shared" si="73"/>
        <v>法防</v>
      </c>
      <c r="AH63" s="4">
        <f t="shared" si="74"/>
        <v>434</v>
      </c>
      <c r="AI63" s="4" t="str">
        <f t="shared" si="75"/>
        <v>元素防御_3</v>
      </c>
      <c r="AJ63" s="4">
        <f t="shared" si="76"/>
        <v>434</v>
      </c>
      <c r="AM63" s="4" t="str">
        <f t="shared" si="77"/>
        <v>法防</v>
      </c>
      <c r="AN63" s="4">
        <f t="shared" si="78"/>
        <v>434</v>
      </c>
      <c r="AO63" s="4" t="str">
        <f t="shared" si="79"/>
        <v>元素伤害</v>
      </c>
      <c r="AP63" s="4">
        <f t="shared" si="80"/>
        <v>260</v>
      </c>
      <c r="AQ63" s="4" t="str">
        <f t="shared" si="81"/>
        <v>元素防御_1</v>
      </c>
      <c r="AR63" s="4">
        <f t="shared" si="82"/>
        <v>434</v>
      </c>
      <c r="AU63" s="4" t="str">
        <f t="shared" si="83"/>
        <v>攻击</v>
      </c>
      <c r="AV63" s="4">
        <f t="shared" si="84"/>
        <v>260</v>
      </c>
      <c r="AW63" s="4" t="str">
        <f t="shared" si="85"/>
        <v>物防</v>
      </c>
      <c r="AX63" s="4">
        <f t="shared" si="86"/>
        <v>434</v>
      </c>
      <c r="AY63" s="4" t="str">
        <f t="shared" si="87"/>
        <v>元素防御_2</v>
      </c>
      <c r="AZ63" s="4">
        <f t="shared" si="88"/>
        <v>434</v>
      </c>
      <c r="BC63" s="4" t="str">
        <f t="shared" si="89"/>
        <v>生命</v>
      </c>
      <c r="BD63" s="4">
        <f t="shared" si="90"/>
        <v>4348</v>
      </c>
      <c r="BE63" s="4" t="str">
        <f t="shared" si="91"/>
        <v>元素伤害</v>
      </c>
      <c r="BF63" s="4">
        <f t="shared" si="92"/>
        <v>260</v>
      </c>
      <c r="BG63" s="4" t="str">
        <f t="shared" si="93"/>
        <v>元素防御_3</v>
      </c>
      <c r="BH63" s="4">
        <f t="shared" si="94"/>
        <v>434</v>
      </c>
      <c r="BK63" s="4" t="str">
        <f t="shared" si="95"/>
        <v>攻击</v>
      </c>
      <c r="BL63" s="4">
        <f t="shared" si="96"/>
        <v>521</v>
      </c>
      <c r="BM63" s="4" t="str">
        <f t="shared" si="97"/>
        <v>物防</v>
      </c>
      <c r="BN63" s="4">
        <f t="shared" si="98"/>
        <v>173</v>
      </c>
      <c r="BO63" s="4" t="str">
        <f t="shared" si="99"/>
        <v/>
      </c>
      <c r="BP63" s="4" t="str">
        <f t="shared" si="100"/>
        <v/>
      </c>
      <c r="BS63" s="4" t="str">
        <f t="shared" si="101"/>
        <v>法防</v>
      </c>
      <c r="BT63" s="4">
        <f t="shared" si="102"/>
        <v>173</v>
      </c>
      <c r="BU63" s="4" t="str">
        <f t="shared" si="103"/>
        <v>元素伤害</v>
      </c>
      <c r="BV63" s="4">
        <f t="shared" si="104"/>
        <v>521</v>
      </c>
      <c r="BW63" s="4" t="str">
        <f t="shared" si="105"/>
        <v/>
      </c>
      <c r="BX63" s="4" t="str">
        <f t="shared" si="106"/>
        <v/>
      </c>
    </row>
    <row r="64" spans="1:76" ht="16.5" x14ac:dyDescent="0.15">
      <c r="A64" s="2">
        <v>42</v>
      </c>
      <c r="B64" s="2">
        <v>7</v>
      </c>
      <c r="C64" s="8">
        <f t="shared" si="50"/>
        <v>7.9185520361990946E-3</v>
      </c>
      <c r="D64" s="8">
        <f>SUM(C$23:C64)</f>
        <v>0.14705882352941171</v>
      </c>
      <c r="E64" s="4">
        <f t="shared" si="51"/>
        <v>9191</v>
      </c>
      <c r="F64" s="4">
        <f t="shared" si="52"/>
        <v>1378</v>
      </c>
      <c r="G64" s="4">
        <f t="shared" si="53"/>
        <v>919</v>
      </c>
      <c r="H64" s="4">
        <f t="shared" si="54"/>
        <v>919</v>
      </c>
      <c r="I64" s="4">
        <f t="shared" si="55"/>
        <v>1378</v>
      </c>
      <c r="J64" s="4">
        <f t="shared" si="56"/>
        <v>919</v>
      </c>
      <c r="K64" s="4">
        <f t="shared" si="57"/>
        <v>919</v>
      </c>
      <c r="L64" s="4">
        <f t="shared" si="58"/>
        <v>919</v>
      </c>
      <c r="O64" s="4" t="str">
        <f t="shared" si="59"/>
        <v>生命</v>
      </c>
      <c r="P64" s="4">
        <f t="shared" si="60"/>
        <v>4595</v>
      </c>
      <c r="Q64" s="4" t="str">
        <f t="shared" si="61"/>
        <v>攻击</v>
      </c>
      <c r="R64" s="4">
        <f t="shared" si="62"/>
        <v>275</v>
      </c>
      <c r="S64" s="4" t="str">
        <f t="shared" si="63"/>
        <v>元素防御_1</v>
      </c>
      <c r="T64" s="4">
        <f t="shared" si="64"/>
        <v>459</v>
      </c>
      <c r="W64" s="4" t="str">
        <f t="shared" si="65"/>
        <v>物防</v>
      </c>
      <c r="X64" s="4">
        <f t="shared" si="66"/>
        <v>459</v>
      </c>
      <c r="Y64" s="4" t="str">
        <f t="shared" si="67"/>
        <v>元素伤害</v>
      </c>
      <c r="Z64" s="4">
        <f t="shared" si="68"/>
        <v>275</v>
      </c>
      <c r="AA64" s="4" t="str">
        <f t="shared" si="69"/>
        <v>元素防御_2</v>
      </c>
      <c r="AB64" s="4">
        <f t="shared" si="70"/>
        <v>459</v>
      </c>
      <c r="AE64" s="4" t="str">
        <f t="shared" si="71"/>
        <v>攻击</v>
      </c>
      <c r="AF64" s="4">
        <f t="shared" si="72"/>
        <v>275</v>
      </c>
      <c r="AG64" s="4" t="str">
        <f t="shared" si="73"/>
        <v>法防</v>
      </c>
      <c r="AH64" s="4">
        <f t="shared" si="74"/>
        <v>459</v>
      </c>
      <c r="AI64" s="4" t="str">
        <f t="shared" si="75"/>
        <v>元素防御_3</v>
      </c>
      <c r="AJ64" s="4">
        <f t="shared" si="76"/>
        <v>459</v>
      </c>
      <c r="AM64" s="4" t="str">
        <f t="shared" si="77"/>
        <v>法防</v>
      </c>
      <c r="AN64" s="4">
        <f t="shared" si="78"/>
        <v>459</v>
      </c>
      <c r="AO64" s="4" t="str">
        <f t="shared" si="79"/>
        <v>元素伤害</v>
      </c>
      <c r="AP64" s="4">
        <f t="shared" si="80"/>
        <v>275</v>
      </c>
      <c r="AQ64" s="4" t="str">
        <f t="shared" si="81"/>
        <v>元素防御_1</v>
      </c>
      <c r="AR64" s="4">
        <f t="shared" si="82"/>
        <v>459</v>
      </c>
      <c r="AU64" s="4" t="str">
        <f t="shared" si="83"/>
        <v>攻击</v>
      </c>
      <c r="AV64" s="4">
        <f t="shared" si="84"/>
        <v>275</v>
      </c>
      <c r="AW64" s="4" t="str">
        <f t="shared" si="85"/>
        <v>物防</v>
      </c>
      <c r="AX64" s="4">
        <f t="shared" si="86"/>
        <v>459</v>
      </c>
      <c r="AY64" s="4" t="str">
        <f t="shared" si="87"/>
        <v>元素防御_2</v>
      </c>
      <c r="AZ64" s="4">
        <f t="shared" si="88"/>
        <v>459</v>
      </c>
      <c r="BC64" s="4" t="str">
        <f t="shared" si="89"/>
        <v>生命</v>
      </c>
      <c r="BD64" s="4">
        <f t="shared" si="90"/>
        <v>4595</v>
      </c>
      <c r="BE64" s="4" t="str">
        <f t="shared" si="91"/>
        <v>元素伤害</v>
      </c>
      <c r="BF64" s="4">
        <f t="shared" si="92"/>
        <v>275</v>
      </c>
      <c r="BG64" s="4" t="str">
        <f t="shared" si="93"/>
        <v>元素防御_3</v>
      </c>
      <c r="BH64" s="4">
        <f t="shared" si="94"/>
        <v>459</v>
      </c>
      <c r="BK64" s="4" t="str">
        <f t="shared" si="95"/>
        <v>攻击</v>
      </c>
      <c r="BL64" s="4">
        <f t="shared" si="96"/>
        <v>551</v>
      </c>
      <c r="BM64" s="4" t="str">
        <f t="shared" si="97"/>
        <v>物防</v>
      </c>
      <c r="BN64" s="4">
        <f t="shared" si="98"/>
        <v>183</v>
      </c>
      <c r="BO64" s="4" t="str">
        <f t="shared" si="99"/>
        <v/>
      </c>
      <c r="BP64" s="4" t="str">
        <f t="shared" si="100"/>
        <v/>
      </c>
      <c r="BS64" s="4" t="str">
        <f t="shared" si="101"/>
        <v>法防</v>
      </c>
      <c r="BT64" s="4">
        <f t="shared" si="102"/>
        <v>183</v>
      </c>
      <c r="BU64" s="4" t="str">
        <f t="shared" si="103"/>
        <v>元素伤害</v>
      </c>
      <c r="BV64" s="4">
        <f t="shared" si="104"/>
        <v>551</v>
      </c>
      <c r="BW64" s="4" t="str">
        <f t="shared" si="105"/>
        <v/>
      </c>
      <c r="BX64" s="4" t="str">
        <f t="shared" si="106"/>
        <v/>
      </c>
    </row>
    <row r="65" spans="1:76" ht="16.5" x14ac:dyDescent="0.15">
      <c r="A65" s="2">
        <v>43</v>
      </c>
      <c r="B65" s="2">
        <v>7</v>
      </c>
      <c r="C65" s="8">
        <f t="shared" si="50"/>
        <v>7.9185520361990946E-3</v>
      </c>
      <c r="D65" s="8">
        <f>SUM(C$23:C65)</f>
        <v>0.15497737556561081</v>
      </c>
      <c r="E65" s="4">
        <f t="shared" si="51"/>
        <v>9686</v>
      </c>
      <c r="F65" s="4">
        <f t="shared" si="52"/>
        <v>1452</v>
      </c>
      <c r="G65" s="4">
        <f t="shared" si="53"/>
        <v>968</v>
      </c>
      <c r="H65" s="4">
        <f t="shared" si="54"/>
        <v>968</v>
      </c>
      <c r="I65" s="4">
        <f t="shared" si="55"/>
        <v>1452</v>
      </c>
      <c r="J65" s="4">
        <f t="shared" si="56"/>
        <v>968</v>
      </c>
      <c r="K65" s="4">
        <f t="shared" si="57"/>
        <v>968</v>
      </c>
      <c r="L65" s="4">
        <f t="shared" si="58"/>
        <v>968</v>
      </c>
      <c r="O65" s="4" t="str">
        <f t="shared" si="59"/>
        <v>生命</v>
      </c>
      <c r="P65" s="4">
        <f t="shared" si="60"/>
        <v>4843</v>
      </c>
      <c r="Q65" s="4" t="str">
        <f t="shared" si="61"/>
        <v>攻击</v>
      </c>
      <c r="R65" s="4">
        <f t="shared" si="62"/>
        <v>290</v>
      </c>
      <c r="S65" s="4" t="str">
        <f t="shared" si="63"/>
        <v>元素防御_1</v>
      </c>
      <c r="T65" s="4">
        <f t="shared" si="64"/>
        <v>484</v>
      </c>
      <c r="W65" s="4" t="str">
        <f t="shared" si="65"/>
        <v>物防</v>
      </c>
      <c r="X65" s="4">
        <f t="shared" si="66"/>
        <v>484</v>
      </c>
      <c r="Y65" s="4" t="str">
        <f t="shared" si="67"/>
        <v>元素伤害</v>
      </c>
      <c r="Z65" s="4">
        <f t="shared" si="68"/>
        <v>290</v>
      </c>
      <c r="AA65" s="4" t="str">
        <f t="shared" si="69"/>
        <v>元素防御_2</v>
      </c>
      <c r="AB65" s="4">
        <f t="shared" si="70"/>
        <v>484</v>
      </c>
      <c r="AE65" s="4" t="str">
        <f t="shared" si="71"/>
        <v>攻击</v>
      </c>
      <c r="AF65" s="4">
        <f t="shared" si="72"/>
        <v>290</v>
      </c>
      <c r="AG65" s="4" t="str">
        <f t="shared" si="73"/>
        <v>法防</v>
      </c>
      <c r="AH65" s="4">
        <f t="shared" si="74"/>
        <v>484</v>
      </c>
      <c r="AI65" s="4" t="str">
        <f t="shared" si="75"/>
        <v>元素防御_3</v>
      </c>
      <c r="AJ65" s="4">
        <f t="shared" si="76"/>
        <v>484</v>
      </c>
      <c r="AM65" s="4" t="str">
        <f t="shared" si="77"/>
        <v>法防</v>
      </c>
      <c r="AN65" s="4">
        <f t="shared" si="78"/>
        <v>484</v>
      </c>
      <c r="AO65" s="4" t="str">
        <f t="shared" si="79"/>
        <v>元素伤害</v>
      </c>
      <c r="AP65" s="4">
        <f t="shared" si="80"/>
        <v>290</v>
      </c>
      <c r="AQ65" s="4" t="str">
        <f t="shared" si="81"/>
        <v>元素防御_1</v>
      </c>
      <c r="AR65" s="4">
        <f t="shared" si="82"/>
        <v>484</v>
      </c>
      <c r="AU65" s="4" t="str">
        <f t="shared" si="83"/>
        <v>攻击</v>
      </c>
      <c r="AV65" s="4">
        <f t="shared" si="84"/>
        <v>290</v>
      </c>
      <c r="AW65" s="4" t="str">
        <f t="shared" si="85"/>
        <v>物防</v>
      </c>
      <c r="AX65" s="4">
        <f t="shared" si="86"/>
        <v>484</v>
      </c>
      <c r="AY65" s="4" t="str">
        <f t="shared" si="87"/>
        <v>元素防御_2</v>
      </c>
      <c r="AZ65" s="4">
        <f t="shared" si="88"/>
        <v>484</v>
      </c>
      <c r="BC65" s="4" t="str">
        <f t="shared" si="89"/>
        <v>生命</v>
      </c>
      <c r="BD65" s="4">
        <f t="shared" si="90"/>
        <v>4843</v>
      </c>
      <c r="BE65" s="4" t="str">
        <f t="shared" si="91"/>
        <v>元素伤害</v>
      </c>
      <c r="BF65" s="4">
        <f t="shared" si="92"/>
        <v>290</v>
      </c>
      <c r="BG65" s="4" t="str">
        <f t="shared" si="93"/>
        <v>元素防御_3</v>
      </c>
      <c r="BH65" s="4">
        <f t="shared" si="94"/>
        <v>484</v>
      </c>
      <c r="BK65" s="4" t="str">
        <f t="shared" si="95"/>
        <v>攻击</v>
      </c>
      <c r="BL65" s="4">
        <f t="shared" si="96"/>
        <v>580</v>
      </c>
      <c r="BM65" s="4" t="str">
        <f t="shared" si="97"/>
        <v>物防</v>
      </c>
      <c r="BN65" s="4">
        <f t="shared" si="98"/>
        <v>193</v>
      </c>
      <c r="BO65" s="4" t="str">
        <f t="shared" si="99"/>
        <v/>
      </c>
      <c r="BP65" s="4" t="str">
        <f t="shared" si="100"/>
        <v/>
      </c>
      <c r="BS65" s="4" t="str">
        <f t="shared" si="101"/>
        <v>法防</v>
      </c>
      <c r="BT65" s="4">
        <f t="shared" si="102"/>
        <v>193</v>
      </c>
      <c r="BU65" s="4" t="str">
        <f t="shared" si="103"/>
        <v>元素伤害</v>
      </c>
      <c r="BV65" s="4">
        <f t="shared" si="104"/>
        <v>580</v>
      </c>
      <c r="BW65" s="4" t="str">
        <f t="shared" si="105"/>
        <v/>
      </c>
      <c r="BX65" s="4" t="str">
        <f t="shared" si="106"/>
        <v/>
      </c>
    </row>
    <row r="66" spans="1:76" ht="16.5" x14ac:dyDescent="0.15">
      <c r="A66" s="2">
        <v>44</v>
      </c>
      <c r="B66" s="2">
        <v>7</v>
      </c>
      <c r="C66" s="8">
        <f t="shared" si="50"/>
        <v>7.9185520361990946E-3</v>
      </c>
      <c r="D66" s="8">
        <f>SUM(C$23:C66)</f>
        <v>0.1628959276018099</v>
      </c>
      <c r="E66" s="4">
        <f t="shared" si="51"/>
        <v>10180</v>
      </c>
      <c r="F66" s="4">
        <f t="shared" si="52"/>
        <v>1527</v>
      </c>
      <c r="G66" s="4">
        <f t="shared" si="53"/>
        <v>1018</v>
      </c>
      <c r="H66" s="4">
        <f t="shared" si="54"/>
        <v>1018</v>
      </c>
      <c r="I66" s="4">
        <f t="shared" si="55"/>
        <v>1527</v>
      </c>
      <c r="J66" s="4">
        <f t="shared" si="56"/>
        <v>1018</v>
      </c>
      <c r="K66" s="4">
        <f t="shared" si="57"/>
        <v>1018</v>
      </c>
      <c r="L66" s="4">
        <f t="shared" si="58"/>
        <v>1018</v>
      </c>
      <c r="O66" s="4" t="str">
        <f t="shared" si="59"/>
        <v>生命</v>
      </c>
      <c r="P66" s="4">
        <f t="shared" si="60"/>
        <v>5090</v>
      </c>
      <c r="Q66" s="4" t="str">
        <f t="shared" si="61"/>
        <v>攻击</v>
      </c>
      <c r="R66" s="4">
        <f t="shared" si="62"/>
        <v>305</v>
      </c>
      <c r="S66" s="4" t="str">
        <f t="shared" si="63"/>
        <v>元素防御_1</v>
      </c>
      <c r="T66" s="4">
        <f t="shared" si="64"/>
        <v>509</v>
      </c>
      <c r="W66" s="4" t="str">
        <f t="shared" si="65"/>
        <v>物防</v>
      </c>
      <c r="X66" s="4">
        <f t="shared" si="66"/>
        <v>509</v>
      </c>
      <c r="Y66" s="4" t="str">
        <f t="shared" si="67"/>
        <v>元素伤害</v>
      </c>
      <c r="Z66" s="4">
        <f t="shared" si="68"/>
        <v>305</v>
      </c>
      <c r="AA66" s="4" t="str">
        <f t="shared" si="69"/>
        <v>元素防御_2</v>
      </c>
      <c r="AB66" s="4">
        <f t="shared" si="70"/>
        <v>509</v>
      </c>
      <c r="AE66" s="4" t="str">
        <f t="shared" si="71"/>
        <v>攻击</v>
      </c>
      <c r="AF66" s="4">
        <f t="shared" si="72"/>
        <v>305</v>
      </c>
      <c r="AG66" s="4" t="str">
        <f t="shared" si="73"/>
        <v>法防</v>
      </c>
      <c r="AH66" s="4">
        <f t="shared" si="74"/>
        <v>509</v>
      </c>
      <c r="AI66" s="4" t="str">
        <f t="shared" si="75"/>
        <v>元素防御_3</v>
      </c>
      <c r="AJ66" s="4">
        <f t="shared" si="76"/>
        <v>509</v>
      </c>
      <c r="AM66" s="4" t="str">
        <f t="shared" si="77"/>
        <v>法防</v>
      </c>
      <c r="AN66" s="4">
        <f t="shared" si="78"/>
        <v>509</v>
      </c>
      <c r="AO66" s="4" t="str">
        <f t="shared" si="79"/>
        <v>元素伤害</v>
      </c>
      <c r="AP66" s="4">
        <f t="shared" si="80"/>
        <v>305</v>
      </c>
      <c r="AQ66" s="4" t="str">
        <f t="shared" si="81"/>
        <v>元素防御_1</v>
      </c>
      <c r="AR66" s="4">
        <f t="shared" si="82"/>
        <v>509</v>
      </c>
      <c r="AU66" s="4" t="str">
        <f t="shared" si="83"/>
        <v>攻击</v>
      </c>
      <c r="AV66" s="4">
        <f t="shared" si="84"/>
        <v>305</v>
      </c>
      <c r="AW66" s="4" t="str">
        <f t="shared" si="85"/>
        <v>物防</v>
      </c>
      <c r="AX66" s="4">
        <f t="shared" si="86"/>
        <v>509</v>
      </c>
      <c r="AY66" s="4" t="str">
        <f t="shared" si="87"/>
        <v>元素防御_2</v>
      </c>
      <c r="AZ66" s="4">
        <f t="shared" si="88"/>
        <v>509</v>
      </c>
      <c r="BC66" s="4" t="str">
        <f t="shared" si="89"/>
        <v>生命</v>
      </c>
      <c r="BD66" s="4">
        <f t="shared" si="90"/>
        <v>5090</v>
      </c>
      <c r="BE66" s="4" t="str">
        <f t="shared" si="91"/>
        <v>元素伤害</v>
      </c>
      <c r="BF66" s="4">
        <f t="shared" si="92"/>
        <v>305</v>
      </c>
      <c r="BG66" s="4" t="str">
        <f t="shared" si="93"/>
        <v>元素防御_3</v>
      </c>
      <c r="BH66" s="4">
        <f t="shared" si="94"/>
        <v>509</v>
      </c>
      <c r="BK66" s="4" t="str">
        <f t="shared" si="95"/>
        <v>攻击</v>
      </c>
      <c r="BL66" s="4">
        <f t="shared" si="96"/>
        <v>610</v>
      </c>
      <c r="BM66" s="4" t="str">
        <f t="shared" si="97"/>
        <v>物防</v>
      </c>
      <c r="BN66" s="4">
        <f t="shared" si="98"/>
        <v>203</v>
      </c>
      <c r="BO66" s="4" t="str">
        <f t="shared" si="99"/>
        <v/>
      </c>
      <c r="BP66" s="4" t="str">
        <f t="shared" si="100"/>
        <v/>
      </c>
      <c r="BS66" s="4" t="str">
        <f t="shared" si="101"/>
        <v>法防</v>
      </c>
      <c r="BT66" s="4">
        <f t="shared" si="102"/>
        <v>203</v>
      </c>
      <c r="BU66" s="4" t="str">
        <f t="shared" si="103"/>
        <v>元素伤害</v>
      </c>
      <c r="BV66" s="4">
        <f t="shared" si="104"/>
        <v>610</v>
      </c>
      <c r="BW66" s="4" t="str">
        <f t="shared" si="105"/>
        <v/>
      </c>
      <c r="BX66" s="4" t="str">
        <f t="shared" si="106"/>
        <v/>
      </c>
    </row>
    <row r="67" spans="1:76" ht="16.5" x14ac:dyDescent="0.15">
      <c r="A67" s="2">
        <v>45</v>
      </c>
      <c r="B67" s="2">
        <v>7</v>
      </c>
      <c r="C67" s="8">
        <f t="shared" si="50"/>
        <v>7.9185520361990946E-3</v>
      </c>
      <c r="D67" s="8">
        <f>SUM(C$23:C67)</f>
        <v>0.170814479638009</v>
      </c>
      <c r="E67" s="4">
        <f t="shared" si="51"/>
        <v>10675</v>
      </c>
      <c r="F67" s="4">
        <f t="shared" si="52"/>
        <v>1601</v>
      </c>
      <c r="G67" s="4">
        <f t="shared" si="53"/>
        <v>1067</v>
      </c>
      <c r="H67" s="4">
        <f t="shared" si="54"/>
        <v>1067</v>
      </c>
      <c r="I67" s="4">
        <f t="shared" si="55"/>
        <v>1601</v>
      </c>
      <c r="J67" s="4">
        <f t="shared" si="56"/>
        <v>1067</v>
      </c>
      <c r="K67" s="4">
        <f t="shared" si="57"/>
        <v>1067</v>
      </c>
      <c r="L67" s="4">
        <f t="shared" si="58"/>
        <v>1067</v>
      </c>
      <c r="O67" s="4" t="str">
        <f t="shared" si="59"/>
        <v>生命</v>
      </c>
      <c r="P67" s="4">
        <f t="shared" si="60"/>
        <v>5337</v>
      </c>
      <c r="Q67" s="4" t="str">
        <f t="shared" si="61"/>
        <v>攻击</v>
      </c>
      <c r="R67" s="4">
        <f t="shared" si="62"/>
        <v>320</v>
      </c>
      <c r="S67" s="4" t="str">
        <f t="shared" si="63"/>
        <v>元素防御_1</v>
      </c>
      <c r="T67" s="4">
        <f t="shared" si="64"/>
        <v>533</v>
      </c>
      <c r="W67" s="4" t="str">
        <f t="shared" si="65"/>
        <v>物防</v>
      </c>
      <c r="X67" s="4">
        <f t="shared" si="66"/>
        <v>533</v>
      </c>
      <c r="Y67" s="4" t="str">
        <f t="shared" si="67"/>
        <v>元素伤害</v>
      </c>
      <c r="Z67" s="4">
        <f t="shared" si="68"/>
        <v>320</v>
      </c>
      <c r="AA67" s="4" t="str">
        <f t="shared" si="69"/>
        <v>元素防御_2</v>
      </c>
      <c r="AB67" s="4">
        <f t="shared" si="70"/>
        <v>533</v>
      </c>
      <c r="AE67" s="4" t="str">
        <f t="shared" si="71"/>
        <v>攻击</v>
      </c>
      <c r="AF67" s="4">
        <f t="shared" si="72"/>
        <v>320</v>
      </c>
      <c r="AG67" s="4" t="str">
        <f t="shared" si="73"/>
        <v>法防</v>
      </c>
      <c r="AH67" s="4">
        <f t="shared" si="74"/>
        <v>533</v>
      </c>
      <c r="AI67" s="4" t="str">
        <f t="shared" si="75"/>
        <v>元素防御_3</v>
      </c>
      <c r="AJ67" s="4">
        <f t="shared" si="76"/>
        <v>533</v>
      </c>
      <c r="AM67" s="4" t="str">
        <f t="shared" si="77"/>
        <v>法防</v>
      </c>
      <c r="AN67" s="4">
        <f t="shared" si="78"/>
        <v>533</v>
      </c>
      <c r="AO67" s="4" t="str">
        <f t="shared" si="79"/>
        <v>元素伤害</v>
      </c>
      <c r="AP67" s="4">
        <f t="shared" si="80"/>
        <v>320</v>
      </c>
      <c r="AQ67" s="4" t="str">
        <f t="shared" si="81"/>
        <v>元素防御_1</v>
      </c>
      <c r="AR67" s="4">
        <f t="shared" si="82"/>
        <v>533</v>
      </c>
      <c r="AU67" s="4" t="str">
        <f t="shared" si="83"/>
        <v>攻击</v>
      </c>
      <c r="AV67" s="4">
        <f t="shared" si="84"/>
        <v>320</v>
      </c>
      <c r="AW67" s="4" t="str">
        <f t="shared" si="85"/>
        <v>物防</v>
      </c>
      <c r="AX67" s="4">
        <f t="shared" si="86"/>
        <v>533</v>
      </c>
      <c r="AY67" s="4" t="str">
        <f t="shared" si="87"/>
        <v>元素防御_2</v>
      </c>
      <c r="AZ67" s="4">
        <f t="shared" si="88"/>
        <v>533</v>
      </c>
      <c r="BC67" s="4" t="str">
        <f t="shared" si="89"/>
        <v>生命</v>
      </c>
      <c r="BD67" s="4">
        <f t="shared" si="90"/>
        <v>5337</v>
      </c>
      <c r="BE67" s="4" t="str">
        <f t="shared" si="91"/>
        <v>元素伤害</v>
      </c>
      <c r="BF67" s="4">
        <f t="shared" si="92"/>
        <v>320</v>
      </c>
      <c r="BG67" s="4" t="str">
        <f t="shared" si="93"/>
        <v>元素防御_3</v>
      </c>
      <c r="BH67" s="4">
        <f t="shared" si="94"/>
        <v>533</v>
      </c>
      <c r="BK67" s="4" t="str">
        <f t="shared" si="95"/>
        <v>攻击</v>
      </c>
      <c r="BL67" s="4">
        <f t="shared" si="96"/>
        <v>640</v>
      </c>
      <c r="BM67" s="4" t="str">
        <f t="shared" si="97"/>
        <v>物防</v>
      </c>
      <c r="BN67" s="4">
        <f t="shared" si="98"/>
        <v>213</v>
      </c>
      <c r="BO67" s="4" t="str">
        <f t="shared" si="99"/>
        <v/>
      </c>
      <c r="BP67" s="4" t="str">
        <f t="shared" si="100"/>
        <v/>
      </c>
      <c r="BS67" s="4" t="str">
        <f t="shared" si="101"/>
        <v>法防</v>
      </c>
      <c r="BT67" s="4">
        <f t="shared" si="102"/>
        <v>213</v>
      </c>
      <c r="BU67" s="4" t="str">
        <f t="shared" si="103"/>
        <v>元素伤害</v>
      </c>
      <c r="BV67" s="4">
        <f t="shared" si="104"/>
        <v>640</v>
      </c>
      <c r="BW67" s="4" t="str">
        <f t="shared" si="105"/>
        <v/>
      </c>
      <c r="BX67" s="4" t="str">
        <f t="shared" si="106"/>
        <v/>
      </c>
    </row>
    <row r="68" spans="1:76" ht="16.5" x14ac:dyDescent="0.15">
      <c r="A68" s="2">
        <v>46</v>
      </c>
      <c r="B68" s="2">
        <v>7</v>
      </c>
      <c r="C68" s="8">
        <f t="shared" si="50"/>
        <v>7.9185520361990946E-3</v>
      </c>
      <c r="D68" s="8">
        <f>SUM(C$23:C68)</f>
        <v>0.17873303167420809</v>
      </c>
      <c r="E68" s="4">
        <f t="shared" si="51"/>
        <v>11170</v>
      </c>
      <c r="F68" s="4">
        <f t="shared" si="52"/>
        <v>1675</v>
      </c>
      <c r="G68" s="4">
        <f t="shared" si="53"/>
        <v>1117</v>
      </c>
      <c r="H68" s="4">
        <f t="shared" si="54"/>
        <v>1117</v>
      </c>
      <c r="I68" s="4">
        <f t="shared" si="55"/>
        <v>1675</v>
      </c>
      <c r="J68" s="4">
        <f t="shared" si="56"/>
        <v>1117</v>
      </c>
      <c r="K68" s="4">
        <f t="shared" si="57"/>
        <v>1117</v>
      </c>
      <c r="L68" s="4">
        <f t="shared" si="58"/>
        <v>1117</v>
      </c>
      <c r="O68" s="4" t="str">
        <f t="shared" si="59"/>
        <v>生命</v>
      </c>
      <c r="P68" s="4">
        <f t="shared" si="60"/>
        <v>5585</v>
      </c>
      <c r="Q68" s="4" t="str">
        <f t="shared" si="61"/>
        <v>攻击</v>
      </c>
      <c r="R68" s="4">
        <f t="shared" si="62"/>
        <v>335</v>
      </c>
      <c r="S68" s="4" t="str">
        <f t="shared" si="63"/>
        <v>元素防御_1</v>
      </c>
      <c r="T68" s="4">
        <f t="shared" si="64"/>
        <v>558</v>
      </c>
      <c r="W68" s="4" t="str">
        <f t="shared" si="65"/>
        <v>物防</v>
      </c>
      <c r="X68" s="4">
        <f t="shared" si="66"/>
        <v>558</v>
      </c>
      <c r="Y68" s="4" t="str">
        <f t="shared" si="67"/>
        <v>元素伤害</v>
      </c>
      <c r="Z68" s="4">
        <f t="shared" si="68"/>
        <v>335</v>
      </c>
      <c r="AA68" s="4" t="str">
        <f t="shared" si="69"/>
        <v>元素防御_2</v>
      </c>
      <c r="AB68" s="4">
        <f t="shared" si="70"/>
        <v>558</v>
      </c>
      <c r="AE68" s="4" t="str">
        <f t="shared" si="71"/>
        <v>攻击</v>
      </c>
      <c r="AF68" s="4">
        <f t="shared" si="72"/>
        <v>335</v>
      </c>
      <c r="AG68" s="4" t="str">
        <f t="shared" si="73"/>
        <v>法防</v>
      </c>
      <c r="AH68" s="4">
        <f t="shared" si="74"/>
        <v>558</v>
      </c>
      <c r="AI68" s="4" t="str">
        <f t="shared" si="75"/>
        <v>元素防御_3</v>
      </c>
      <c r="AJ68" s="4">
        <f t="shared" si="76"/>
        <v>558</v>
      </c>
      <c r="AM68" s="4" t="str">
        <f t="shared" si="77"/>
        <v>法防</v>
      </c>
      <c r="AN68" s="4">
        <f t="shared" si="78"/>
        <v>558</v>
      </c>
      <c r="AO68" s="4" t="str">
        <f t="shared" si="79"/>
        <v>元素伤害</v>
      </c>
      <c r="AP68" s="4">
        <f t="shared" si="80"/>
        <v>335</v>
      </c>
      <c r="AQ68" s="4" t="str">
        <f t="shared" si="81"/>
        <v>元素防御_1</v>
      </c>
      <c r="AR68" s="4">
        <f t="shared" si="82"/>
        <v>558</v>
      </c>
      <c r="AU68" s="4" t="str">
        <f t="shared" si="83"/>
        <v>攻击</v>
      </c>
      <c r="AV68" s="4">
        <f t="shared" si="84"/>
        <v>335</v>
      </c>
      <c r="AW68" s="4" t="str">
        <f t="shared" si="85"/>
        <v>物防</v>
      </c>
      <c r="AX68" s="4">
        <f t="shared" si="86"/>
        <v>558</v>
      </c>
      <c r="AY68" s="4" t="str">
        <f t="shared" si="87"/>
        <v>元素防御_2</v>
      </c>
      <c r="AZ68" s="4">
        <f t="shared" si="88"/>
        <v>558</v>
      </c>
      <c r="BC68" s="4" t="str">
        <f t="shared" si="89"/>
        <v>生命</v>
      </c>
      <c r="BD68" s="4">
        <f t="shared" si="90"/>
        <v>5585</v>
      </c>
      <c r="BE68" s="4" t="str">
        <f t="shared" si="91"/>
        <v>元素伤害</v>
      </c>
      <c r="BF68" s="4">
        <f t="shared" si="92"/>
        <v>335</v>
      </c>
      <c r="BG68" s="4" t="str">
        <f t="shared" si="93"/>
        <v>元素防御_3</v>
      </c>
      <c r="BH68" s="4">
        <f t="shared" si="94"/>
        <v>558</v>
      </c>
      <c r="BK68" s="4" t="str">
        <f t="shared" si="95"/>
        <v>攻击</v>
      </c>
      <c r="BL68" s="4">
        <f t="shared" si="96"/>
        <v>670</v>
      </c>
      <c r="BM68" s="4" t="str">
        <f t="shared" si="97"/>
        <v>物防</v>
      </c>
      <c r="BN68" s="4">
        <f t="shared" si="98"/>
        <v>223</v>
      </c>
      <c r="BO68" s="4" t="str">
        <f t="shared" si="99"/>
        <v/>
      </c>
      <c r="BP68" s="4" t="str">
        <f t="shared" si="100"/>
        <v/>
      </c>
      <c r="BS68" s="4" t="str">
        <f t="shared" si="101"/>
        <v>法防</v>
      </c>
      <c r="BT68" s="4">
        <f t="shared" si="102"/>
        <v>223</v>
      </c>
      <c r="BU68" s="4" t="str">
        <f t="shared" si="103"/>
        <v>元素伤害</v>
      </c>
      <c r="BV68" s="4">
        <f t="shared" si="104"/>
        <v>670</v>
      </c>
      <c r="BW68" s="4" t="str">
        <f t="shared" si="105"/>
        <v/>
      </c>
      <c r="BX68" s="4" t="str">
        <f t="shared" si="106"/>
        <v/>
      </c>
    </row>
    <row r="69" spans="1:76" ht="16.5" x14ac:dyDescent="0.15">
      <c r="A69" s="2">
        <v>47</v>
      </c>
      <c r="B69" s="2">
        <v>7</v>
      </c>
      <c r="C69" s="8">
        <f t="shared" si="50"/>
        <v>7.9185520361990946E-3</v>
      </c>
      <c r="D69" s="8">
        <f>SUM(C$23:C69)</f>
        <v>0.18665158371040719</v>
      </c>
      <c r="E69" s="4">
        <f t="shared" si="51"/>
        <v>11665</v>
      </c>
      <c r="F69" s="4">
        <f t="shared" si="52"/>
        <v>1749</v>
      </c>
      <c r="G69" s="4">
        <f t="shared" si="53"/>
        <v>1166</v>
      </c>
      <c r="H69" s="4">
        <f t="shared" si="54"/>
        <v>1166</v>
      </c>
      <c r="I69" s="4">
        <f t="shared" si="55"/>
        <v>1749</v>
      </c>
      <c r="J69" s="4">
        <f t="shared" si="56"/>
        <v>1166</v>
      </c>
      <c r="K69" s="4">
        <f t="shared" si="57"/>
        <v>1166</v>
      </c>
      <c r="L69" s="4">
        <f t="shared" si="58"/>
        <v>1166</v>
      </c>
      <c r="O69" s="4" t="str">
        <f t="shared" si="59"/>
        <v>生命</v>
      </c>
      <c r="P69" s="4">
        <f t="shared" si="60"/>
        <v>5832</v>
      </c>
      <c r="Q69" s="4" t="str">
        <f t="shared" si="61"/>
        <v>攻击</v>
      </c>
      <c r="R69" s="4">
        <f t="shared" si="62"/>
        <v>349</v>
      </c>
      <c r="S69" s="4" t="str">
        <f t="shared" si="63"/>
        <v>元素防御_1</v>
      </c>
      <c r="T69" s="4">
        <f t="shared" si="64"/>
        <v>583</v>
      </c>
      <c r="W69" s="4" t="str">
        <f t="shared" si="65"/>
        <v>物防</v>
      </c>
      <c r="X69" s="4">
        <f t="shared" si="66"/>
        <v>583</v>
      </c>
      <c r="Y69" s="4" t="str">
        <f t="shared" si="67"/>
        <v>元素伤害</v>
      </c>
      <c r="Z69" s="4">
        <f t="shared" si="68"/>
        <v>349</v>
      </c>
      <c r="AA69" s="4" t="str">
        <f t="shared" si="69"/>
        <v>元素防御_2</v>
      </c>
      <c r="AB69" s="4">
        <f t="shared" si="70"/>
        <v>583</v>
      </c>
      <c r="AE69" s="4" t="str">
        <f t="shared" si="71"/>
        <v>攻击</v>
      </c>
      <c r="AF69" s="4">
        <f t="shared" si="72"/>
        <v>349</v>
      </c>
      <c r="AG69" s="4" t="str">
        <f t="shared" si="73"/>
        <v>法防</v>
      </c>
      <c r="AH69" s="4">
        <f t="shared" si="74"/>
        <v>583</v>
      </c>
      <c r="AI69" s="4" t="str">
        <f t="shared" si="75"/>
        <v>元素防御_3</v>
      </c>
      <c r="AJ69" s="4">
        <f t="shared" si="76"/>
        <v>583</v>
      </c>
      <c r="AM69" s="4" t="str">
        <f t="shared" si="77"/>
        <v>法防</v>
      </c>
      <c r="AN69" s="4">
        <f t="shared" si="78"/>
        <v>583</v>
      </c>
      <c r="AO69" s="4" t="str">
        <f t="shared" si="79"/>
        <v>元素伤害</v>
      </c>
      <c r="AP69" s="4">
        <f t="shared" si="80"/>
        <v>349</v>
      </c>
      <c r="AQ69" s="4" t="str">
        <f t="shared" si="81"/>
        <v>元素防御_1</v>
      </c>
      <c r="AR69" s="4">
        <f t="shared" si="82"/>
        <v>583</v>
      </c>
      <c r="AU69" s="4" t="str">
        <f t="shared" si="83"/>
        <v>攻击</v>
      </c>
      <c r="AV69" s="4">
        <f t="shared" si="84"/>
        <v>349</v>
      </c>
      <c r="AW69" s="4" t="str">
        <f t="shared" si="85"/>
        <v>物防</v>
      </c>
      <c r="AX69" s="4">
        <f t="shared" si="86"/>
        <v>583</v>
      </c>
      <c r="AY69" s="4" t="str">
        <f t="shared" si="87"/>
        <v>元素防御_2</v>
      </c>
      <c r="AZ69" s="4">
        <f t="shared" si="88"/>
        <v>583</v>
      </c>
      <c r="BC69" s="4" t="str">
        <f t="shared" si="89"/>
        <v>生命</v>
      </c>
      <c r="BD69" s="4">
        <f t="shared" si="90"/>
        <v>5832</v>
      </c>
      <c r="BE69" s="4" t="str">
        <f t="shared" si="91"/>
        <v>元素伤害</v>
      </c>
      <c r="BF69" s="4">
        <f t="shared" si="92"/>
        <v>349</v>
      </c>
      <c r="BG69" s="4" t="str">
        <f t="shared" si="93"/>
        <v>元素防御_3</v>
      </c>
      <c r="BH69" s="4">
        <f t="shared" si="94"/>
        <v>583</v>
      </c>
      <c r="BK69" s="4" t="str">
        <f t="shared" si="95"/>
        <v>攻击</v>
      </c>
      <c r="BL69" s="4">
        <f t="shared" si="96"/>
        <v>699</v>
      </c>
      <c r="BM69" s="4" t="str">
        <f t="shared" si="97"/>
        <v>物防</v>
      </c>
      <c r="BN69" s="4">
        <f t="shared" si="98"/>
        <v>233</v>
      </c>
      <c r="BO69" s="4" t="str">
        <f t="shared" si="99"/>
        <v/>
      </c>
      <c r="BP69" s="4" t="str">
        <f t="shared" si="100"/>
        <v/>
      </c>
      <c r="BS69" s="4" t="str">
        <f t="shared" si="101"/>
        <v>法防</v>
      </c>
      <c r="BT69" s="4">
        <f t="shared" si="102"/>
        <v>233</v>
      </c>
      <c r="BU69" s="4" t="str">
        <f t="shared" si="103"/>
        <v>元素伤害</v>
      </c>
      <c r="BV69" s="4">
        <f t="shared" si="104"/>
        <v>699</v>
      </c>
      <c r="BW69" s="4" t="str">
        <f t="shared" si="105"/>
        <v/>
      </c>
      <c r="BX69" s="4" t="str">
        <f t="shared" si="106"/>
        <v/>
      </c>
    </row>
    <row r="70" spans="1:76" ht="16.5" x14ac:dyDescent="0.15">
      <c r="A70" s="2">
        <v>48</v>
      </c>
      <c r="B70" s="2">
        <v>7</v>
      </c>
      <c r="C70" s="8">
        <f t="shared" si="50"/>
        <v>7.9185520361990946E-3</v>
      </c>
      <c r="D70" s="8">
        <f>SUM(C$23:C70)</f>
        <v>0.19457013574660628</v>
      </c>
      <c r="E70" s="4">
        <f t="shared" si="51"/>
        <v>12160</v>
      </c>
      <c r="F70" s="4">
        <f t="shared" si="52"/>
        <v>1824</v>
      </c>
      <c r="G70" s="4">
        <f t="shared" si="53"/>
        <v>1216</v>
      </c>
      <c r="H70" s="4">
        <f t="shared" si="54"/>
        <v>1216</v>
      </c>
      <c r="I70" s="4">
        <f t="shared" si="55"/>
        <v>1824</v>
      </c>
      <c r="J70" s="4">
        <f t="shared" si="56"/>
        <v>1216</v>
      </c>
      <c r="K70" s="4">
        <f t="shared" si="57"/>
        <v>1216</v>
      </c>
      <c r="L70" s="4">
        <f t="shared" si="58"/>
        <v>1216</v>
      </c>
      <c r="O70" s="4" t="str">
        <f t="shared" si="59"/>
        <v>生命</v>
      </c>
      <c r="P70" s="4">
        <f t="shared" si="60"/>
        <v>6080</v>
      </c>
      <c r="Q70" s="4" t="str">
        <f t="shared" si="61"/>
        <v>攻击</v>
      </c>
      <c r="R70" s="4">
        <f t="shared" si="62"/>
        <v>364</v>
      </c>
      <c r="S70" s="4" t="str">
        <f t="shared" si="63"/>
        <v>元素防御_1</v>
      </c>
      <c r="T70" s="4">
        <f t="shared" si="64"/>
        <v>608</v>
      </c>
      <c r="W70" s="4" t="str">
        <f t="shared" si="65"/>
        <v>物防</v>
      </c>
      <c r="X70" s="4">
        <f t="shared" si="66"/>
        <v>608</v>
      </c>
      <c r="Y70" s="4" t="str">
        <f t="shared" si="67"/>
        <v>元素伤害</v>
      </c>
      <c r="Z70" s="4">
        <f t="shared" si="68"/>
        <v>364</v>
      </c>
      <c r="AA70" s="4" t="str">
        <f t="shared" si="69"/>
        <v>元素防御_2</v>
      </c>
      <c r="AB70" s="4">
        <f t="shared" si="70"/>
        <v>608</v>
      </c>
      <c r="AE70" s="4" t="str">
        <f t="shared" si="71"/>
        <v>攻击</v>
      </c>
      <c r="AF70" s="4">
        <f t="shared" si="72"/>
        <v>364</v>
      </c>
      <c r="AG70" s="4" t="str">
        <f t="shared" si="73"/>
        <v>法防</v>
      </c>
      <c r="AH70" s="4">
        <f t="shared" si="74"/>
        <v>608</v>
      </c>
      <c r="AI70" s="4" t="str">
        <f t="shared" si="75"/>
        <v>元素防御_3</v>
      </c>
      <c r="AJ70" s="4">
        <f t="shared" si="76"/>
        <v>608</v>
      </c>
      <c r="AM70" s="4" t="str">
        <f t="shared" si="77"/>
        <v>法防</v>
      </c>
      <c r="AN70" s="4">
        <f t="shared" si="78"/>
        <v>608</v>
      </c>
      <c r="AO70" s="4" t="str">
        <f t="shared" si="79"/>
        <v>元素伤害</v>
      </c>
      <c r="AP70" s="4">
        <f t="shared" si="80"/>
        <v>364</v>
      </c>
      <c r="AQ70" s="4" t="str">
        <f t="shared" si="81"/>
        <v>元素防御_1</v>
      </c>
      <c r="AR70" s="4">
        <f t="shared" si="82"/>
        <v>608</v>
      </c>
      <c r="AU70" s="4" t="str">
        <f t="shared" si="83"/>
        <v>攻击</v>
      </c>
      <c r="AV70" s="4">
        <f t="shared" si="84"/>
        <v>364</v>
      </c>
      <c r="AW70" s="4" t="str">
        <f t="shared" si="85"/>
        <v>物防</v>
      </c>
      <c r="AX70" s="4">
        <f t="shared" si="86"/>
        <v>608</v>
      </c>
      <c r="AY70" s="4" t="str">
        <f t="shared" si="87"/>
        <v>元素防御_2</v>
      </c>
      <c r="AZ70" s="4">
        <f t="shared" si="88"/>
        <v>608</v>
      </c>
      <c r="BC70" s="4" t="str">
        <f t="shared" si="89"/>
        <v>生命</v>
      </c>
      <c r="BD70" s="4">
        <f t="shared" si="90"/>
        <v>6080</v>
      </c>
      <c r="BE70" s="4" t="str">
        <f t="shared" si="91"/>
        <v>元素伤害</v>
      </c>
      <c r="BF70" s="4">
        <f t="shared" si="92"/>
        <v>364</v>
      </c>
      <c r="BG70" s="4" t="str">
        <f t="shared" si="93"/>
        <v>元素防御_3</v>
      </c>
      <c r="BH70" s="4">
        <f t="shared" si="94"/>
        <v>608</v>
      </c>
      <c r="BK70" s="4" t="str">
        <f t="shared" si="95"/>
        <v>攻击</v>
      </c>
      <c r="BL70" s="4">
        <f t="shared" si="96"/>
        <v>729</v>
      </c>
      <c r="BM70" s="4" t="str">
        <f t="shared" si="97"/>
        <v>物防</v>
      </c>
      <c r="BN70" s="4">
        <f t="shared" si="98"/>
        <v>243</v>
      </c>
      <c r="BO70" s="4" t="str">
        <f t="shared" si="99"/>
        <v/>
      </c>
      <c r="BP70" s="4" t="str">
        <f t="shared" si="100"/>
        <v/>
      </c>
      <c r="BS70" s="4" t="str">
        <f t="shared" si="101"/>
        <v>法防</v>
      </c>
      <c r="BT70" s="4">
        <f t="shared" si="102"/>
        <v>243</v>
      </c>
      <c r="BU70" s="4" t="str">
        <f t="shared" si="103"/>
        <v>元素伤害</v>
      </c>
      <c r="BV70" s="4">
        <f t="shared" si="104"/>
        <v>729</v>
      </c>
      <c r="BW70" s="4" t="str">
        <f t="shared" si="105"/>
        <v/>
      </c>
      <c r="BX70" s="4" t="str">
        <f t="shared" si="106"/>
        <v/>
      </c>
    </row>
    <row r="71" spans="1:76" ht="16.5" x14ac:dyDescent="0.15">
      <c r="A71" s="2">
        <v>49</v>
      </c>
      <c r="B71" s="2">
        <v>7</v>
      </c>
      <c r="C71" s="8">
        <f t="shared" si="50"/>
        <v>7.9185520361990946E-3</v>
      </c>
      <c r="D71" s="8">
        <f>SUM(C$23:C71)</f>
        <v>0.20248868778280538</v>
      </c>
      <c r="E71" s="4">
        <f t="shared" si="51"/>
        <v>12655</v>
      </c>
      <c r="F71" s="4">
        <f t="shared" si="52"/>
        <v>1898</v>
      </c>
      <c r="G71" s="4">
        <f t="shared" si="53"/>
        <v>1265</v>
      </c>
      <c r="H71" s="4">
        <f t="shared" si="54"/>
        <v>1265</v>
      </c>
      <c r="I71" s="4">
        <f t="shared" si="55"/>
        <v>1898</v>
      </c>
      <c r="J71" s="4">
        <f t="shared" si="56"/>
        <v>1265</v>
      </c>
      <c r="K71" s="4">
        <f t="shared" si="57"/>
        <v>1265</v>
      </c>
      <c r="L71" s="4">
        <f t="shared" si="58"/>
        <v>1265</v>
      </c>
      <c r="O71" s="4" t="str">
        <f t="shared" si="59"/>
        <v>生命</v>
      </c>
      <c r="P71" s="4">
        <f t="shared" si="60"/>
        <v>6327</v>
      </c>
      <c r="Q71" s="4" t="str">
        <f t="shared" si="61"/>
        <v>攻击</v>
      </c>
      <c r="R71" s="4">
        <f t="shared" si="62"/>
        <v>379</v>
      </c>
      <c r="S71" s="4" t="str">
        <f t="shared" si="63"/>
        <v>元素防御_1</v>
      </c>
      <c r="T71" s="4">
        <f t="shared" si="64"/>
        <v>632</v>
      </c>
      <c r="W71" s="4" t="str">
        <f t="shared" si="65"/>
        <v>物防</v>
      </c>
      <c r="X71" s="4">
        <f t="shared" si="66"/>
        <v>632</v>
      </c>
      <c r="Y71" s="4" t="str">
        <f t="shared" si="67"/>
        <v>元素伤害</v>
      </c>
      <c r="Z71" s="4">
        <f t="shared" si="68"/>
        <v>379</v>
      </c>
      <c r="AA71" s="4" t="str">
        <f t="shared" si="69"/>
        <v>元素防御_2</v>
      </c>
      <c r="AB71" s="4">
        <f t="shared" si="70"/>
        <v>632</v>
      </c>
      <c r="AE71" s="4" t="str">
        <f t="shared" si="71"/>
        <v>攻击</v>
      </c>
      <c r="AF71" s="4">
        <f t="shared" si="72"/>
        <v>379</v>
      </c>
      <c r="AG71" s="4" t="str">
        <f t="shared" si="73"/>
        <v>法防</v>
      </c>
      <c r="AH71" s="4">
        <f t="shared" si="74"/>
        <v>632</v>
      </c>
      <c r="AI71" s="4" t="str">
        <f t="shared" si="75"/>
        <v>元素防御_3</v>
      </c>
      <c r="AJ71" s="4">
        <f t="shared" si="76"/>
        <v>632</v>
      </c>
      <c r="AM71" s="4" t="str">
        <f t="shared" si="77"/>
        <v>法防</v>
      </c>
      <c r="AN71" s="4">
        <f t="shared" si="78"/>
        <v>632</v>
      </c>
      <c r="AO71" s="4" t="str">
        <f t="shared" si="79"/>
        <v>元素伤害</v>
      </c>
      <c r="AP71" s="4">
        <f t="shared" si="80"/>
        <v>379</v>
      </c>
      <c r="AQ71" s="4" t="str">
        <f t="shared" si="81"/>
        <v>元素防御_1</v>
      </c>
      <c r="AR71" s="4">
        <f t="shared" si="82"/>
        <v>632</v>
      </c>
      <c r="AU71" s="4" t="str">
        <f t="shared" si="83"/>
        <v>攻击</v>
      </c>
      <c r="AV71" s="4">
        <f t="shared" si="84"/>
        <v>379</v>
      </c>
      <c r="AW71" s="4" t="str">
        <f t="shared" si="85"/>
        <v>物防</v>
      </c>
      <c r="AX71" s="4">
        <f t="shared" si="86"/>
        <v>632</v>
      </c>
      <c r="AY71" s="4" t="str">
        <f t="shared" si="87"/>
        <v>元素防御_2</v>
      </c>
      <c r="AZ71" s="4">
        <f t="shared" si="88"/>
        <v>632</v>
      </c>
      <c r="BC71" s="4" t="str">
        <f t="shared" si="89"/>
        <v>生命</v>
      </c>
      <c r="BD71" s="4">
        <f t="shared" si="90"/>
        <v>6327</v>
      </c>
      <c r="BE71" s="4" t="str">
        <f t="shared" si="91"/>
        <v>元素伤害</v>
      </c>
      <c r="BF71" s="4">
        <f t="shared" si="92"/>
        <v>379</v>
      </c>
      <c r="BG71" s="4" t="str">
        <f t="shared" si="93"/>
        <v>元素防御_3</v>
      </c>
      <c r="BH71" s="4">
        <f t="shared" si="94"/>
        <v>632</v>
      </c>
      <c r="BK71" s="4" t="str">
        <f t="shared" si="95"/>
        <v>攻击</v>
      </c>
      <c r="BL71" s="4">
        <f t="shared" si="96"/>
        <v>759</v>
      </c>
      <c r="BM71" s="4" t="str">
        <f t="shared" si="97"/>
        <v>物防</v>
      </c>
      <c r="BN71" s="4">
        <f t="shared" si="98"/>
        <v>253</v>
      </c>
      <c r="BO71" s="4" t="str">
        <f t="shared" si="99"/>
        <v/>
      </c>
      <c r="BP71" s="4" t="str">
        <f t="shared" si="100"/>
        <v/>
      </c>
      <c r="BS71" s="4" t="str">
        <f t="shared" si="101"/>
        <v>法防</v>
      </c>
      <c r="BT71" s="4">
        <f t="shared" si="102"/>
        <v>253</v>
      </c>
      <c r="BU71" s="4" t="str">
        <f t="shared" si="103"/>
        <v>元素伤害</v>
      </c>
      <c r="BV71" s="4">
        <f t="shared" si="104"/>
        <v>759</v>
      </c>
      <c r="BW71" s="4" t="str">
        <f t="shared" si="105"/>
        <v/>
      </c>
      <c r="BX71" s="4" t="str">
        <f t="shared" si="106"/>
        <v/>
      </c>
    </row>
    <row r="72" spans="1:76" ht="16.5" x14ac:dyDescent="0.15">
      <c r="A72" s="2">
        <v>50</v>
      </c>
      <c r="B72">
        <v>9</v>
      </c>
      <c r="C72" s="8">
        <f t="shared" si="50"/>
        <v>1.0180995475113122E-2</v>
      </c>
      <c r="D72" s="8">
        <f>SUM(C$23:C72)</f>
        <v>0.21266968325791849</v>
      </c>
      <c r="E72" s="4">
        <f t="shared" si="51"/>
        <v>13291</v>
      </c>
      <c r="F72" s="4">
        <f t="shared" si="52"/>
        <v>1993</v>
      </c>
      <c r="G72" s="4">
        <f t="shared" si="53"/>
        <v>1329</v>
      </c>
      <c r="H72" s="4">
        <f t="shared" si="54"/>
        <v>1329</v>
      </c>
      <c r="I72" s="4">
        <f t="shared" si="55"/>
        <v>1993</v>
      </c>
      <c r="J72" s="4">
        <f t="shared" si="56"/>
        <v>1329</v>
      </c>
      <c r="K72" s="4">
        <f t="shared" si="57"/>
        <v>1329</v>
      </c>
      <c r="L72" s="4">
        <f t="shared" si="58"/>
        <v>1329</v>
      </c>
      <c r="O72" s="4" t="str">
        <f t="shared" si="59"/>
        <v>生命</v>
      </c>
      <c r="P72" s="4">
        <f t="shared" si="60"/>
        <v>6645</v>
      </c>
      <c r="Q72" s="4" t="str">
        <f t="shared" si="61"/>
        <v>攻击</v>
      </c>
      <c r="R72" s="4">
        <f t="shared" si="62"/>
        <v>398</v>
      </c>
      <c r="S72" s="4" t="str">
        <f t="shared" si="63"/>
        <v>元素防御_1</v>
      </c>
      <c r="T72" s="4">
        <f t="shared" si="64"/>
        <v>664</v>
      </c>
      <c r="W72" s="4" t="str">
        <f t="shared" si="65"/>
        <v>物防</v>
      </c>
      <c r="X72" s="4">
        <f t="shared" si="66"/>
        <v>664</v>
      </c>
      <c r="Y72" s="4" t="str">
        <f t="shared" si="67"/>
        <v>元素伤害</v>
      </c>
      <c r="Z72" s="4">
        <f t="shared" si="68"/>
        <v>398</v>
      </c>
      <c r="AA72" s="4" t="str">
        <f t="shared" si="69"/>
        <v>元素防御_2</v>
      </c>
      <c r="AB72" s="4">
        <f t="shared" si="70"/>
        <v>664</v>
      </c>
      <c r="AE72" s="4" t="str">
        <f t="shared" si="71"/>
        <v>攻击</v>
      </c>
      <c r="AF72" s="4">
        <f t="shared" si="72"/>
        <v>398</v>
      </c>
      <c r="AG72" s="4" t="str">
        <f t="shared" si="73"/>
        <v>法防</v>
      </c>
      <c r="AH72" s="4">
        <f t="shared" si="74"/>
        <v>664</v>
      </c>
      <c r="AI72" s="4" t="str">
        <f t="shared" si="75"/>
        <v>元素防御_3</v>
      </c>
      <c r="AJ72" s="4">
        <f t="shared" si="76"/>
        <v>664</v>
      </c>
      <c r="AM72" s="4" t="str">
        <f t="shared" si="77"/>
        <v>法防</v>
      </c>
      <c r="AN72" s="4">
        <f t="shared" si="78"/>
        <v>664</v>
      </c>
      <c r="AO72" s="4" t="str">
        <f t="shared" si="79"/>
        <v>元素伤害</v>
      </c>
      <c r="AP72" s="4">
        <f t="shared" si="80"/>
        <v>398</v>
      </c>
      <c r="AQ72" s="4" t="str">
        <f t="shared" si="81"/>
        <v>元素防御_1</v>
      </c>
      <c r="AR72" s="4">
        <f t="shared" si="82"/>
        <v>664</v>
      </c>
      <c r="AU72" s="4" t="str">
        <f t="shared" si="83"/>
        <v>攻击</v>
      </c>
      <c r="AV72" s="4">
        <f t="shared" si="84"/>
        <v>398</v>
      </c>
      <c r="AW72" s="4" t="str">
        <f t="shared" si="85"/>
        <v>物防</v>
      </c>
      <c r="AX72" s="4">
        <f t="shared" si="86"/>
        <v>664</v>
      </c>
      <c r="AY72" s="4" t="str">
        <f t="shared" si="87"/>
        <v>元素防御_2</v>
      </c>
      <c r="AZ72" s="4">
        <f t="shared" si="88"/>
        <v>664</v>
      </c>
      <c r="BC72" s="4" t="str">
        <f t="shared" si="89"/>
        <v>生命</v>
      </c>
      <c r="BD72" s="4">
        <f t="shared" si="90"/>
        <v>6645</v>
      </c>
      <c r="BE72" s="4" t="str">
        <f t="shared" si="91"/>
        <v>元素伤害</v>
      </c>
      <c r="BF72" s="4">
        <f t="shared" si="92"/>
        <v>398</v>
      </c>
      <c r="BG72" s="4" t="str">
        <f t="shared" si="93"/>
        <v>元素防御_3</v>
      </c>
      <c r="BH72" s="4">
        <f t="shared" si="94"/>
        <v>664</v>
      </c>
      <c r="BK72" s="4" t="str">
        <f t="shared" si="95"/>
        <v>攻击</v>
      </c>
      <c r="BL72" s="4">
        <f t="shared" si="96"/>
        <v>797</v>
      </c>
      <c r="BM72" s="4" t="str">
        <f t="shared" si="97"/>
        <v>物防</v>
      </c>
      <c r="BN72" s="4">
        <f t="shared" si="98"/>
        <v>265</v>
      </c>
      <c r="BO72" s="4" t="str">
        <f t="shared" si="99"/>
        <v/>
      </c>
      <c r="BP72" s="4" t="str">
        <f t="shared" si="100"/>
        <v/>
      </c>
      <c r="BS72" s="4" t="str">
        <f t="shared" si="101"/>
        <v>法防</v>
      </c>
      <c r="BT72" s="4">
        <f t="shared" si="102"/>
        <v>265</v>
      </c>
      <c r="BU72" s="4" t="str">
        <f t="shared" si="103"/>
        <v>元素伤害</v>
      </c>
      <c r="BV72" s="4">
        <f t="shared" si="104"/>
        <v>797</v>
      </c>
      <c r="BW72" s="4" t="str">
        <f t="shared" si="105"/>
        <v/>
      </c>
      <c r="BX72" s="4" t="str">
        <f t="shared" si="106"/>
        <v/>
      </c>
    </row>
    <row r="73" spans="1:76" ht="16.5" x14ac:dyDescent="0.15">
      <c r="A73" s="2">
        <v>51</v>
      </c>
      <c r="B73" s="2">
        <v>9</v>
      </c>
      <c r="C73" s="8">
        <f t="shared" si="50"/>
        <v>1.0180995475113122E-2</v>
      </c>
      <c r="D73" s="8">
        <f>SUM(C$23:C73)</f>
        <v>0.2228506787330316</v>
      </c>
      <c r="E73" s="4">
        <f t="shared" si="51"/>
        <v>13928</v>
      </c>
      <c r="F73" s="4">
        <f t="shared" si="52"/>
        <v>2089</v>
      </c>
      <c r="G73" s="4">
        <f t="shared" si="53"/>
        <v>1392</v>
      </c>
      <c r="H73" s="4">
        <f t="shared" si="54"/>
        <v>1392</v>
      </c>
      <c r="I73" s="4">
        <f t="shared" si="55"/>
        <v>2089</v>
      </c>
      <c r="J73" s="4">
        <f t="shared" si="56"/>
        <v>1392</v>
      </c>
      <c r="K73" s="4">
        <f t="shared" si="57"/>
        <v>1392</v>
      </c>
      <c r="L73" s="4">
        <f t="shared" si="58"/>
        <v>1392</v>
      </c>
      <c r="O73" s="4" t="str">
        <f t="shared" si="59"/>
        <v>生命</v>
      </c>
      <c r="P73" s="4">
        <f t="shared" si="60"/>
        <v>6964</v>
      </c>
      <c r="Q73" s="4" t="str">
        <f t="shared" si="61"/>
        <v>攻击</v>
      </c>
      <c r="R73" s="4">
        <f t="shared" si="62"/>
        <v>417</v>
      </c>
      <c r="S73" s="4" t="str">
        <f t="shared" si="63"/>
        <v>元素防御_1</v>
      </c>
      <c r="T73" s="4">
        <f t="shared" si="64"/>
        <v>696</v>
      </c>
      <c r="W73" s="4" t="str">
        <f t="shared" si="65"/>
        <v>物防</v>
      </c>
      <c r="X73" s="4">
        <f t="shared" si="66"/>
        <v>696</v>
      </c>
      <c r="Y73" s="4" t="str">
        <f t="shared" si="67"/>
        <v>元素伤害</v>
      </c>
      <c r="Z73" s="4">
        <f t="shared" si="68"/>
        <v>417</v>
      </c>
      <c r="AA73" s="4" t="str">
        <f t="shared" si="69"/>
        <v>元素防御_2</v>
      </c>
      <c r="AB73" s="4">
        <f t="shared" si="70"/>
        <v>696</v>
      </c>
      <c r="AE73" s="4" t="str">
        <f t="shared" si="71"/>
        <v>攻击</v>
      </c>
      <c r="AF73" s="4">
        <f t="shared" si="72"/>
        <v>417</v>
      </c>
      <c r="AG73" s="4" t="str">
        <f t="shared" si="73"/>
        <v>法防</v>
      </c>
      <c r="AH73" s="4">
        <f t="shared" si="74"/>
        <v>696</v>
      </c>
      <c r="AI73" s="4" t="str">
        <f t="shared" si="75"/>
        <v>元素防御_3</v>
      </c>
      <c r="AJ73" s="4">
        <f t="shared" si="76"/>
        <v>696</v>
      </c>
      <c r="AM73" s="4" t="str">
        <f t="shared" si="77"/>
        <v>法防</v>
      </c>
      <c r="AN73" s="4">
        <f t="shared" si="78"/>
        <v>696</v>
      </c>
      <c r="AO73" s="4" t="str">
        <f t="shared" si="79"/>
        <v>元素伤害</v>
      </c>
      <c r="AP73" s="4">
        <f t="shared" si="80"/>
        <v>417</v>
      </c>
      <c r="AQ73" s="4" t="str">
        <f t="shared" si="81"/>
        <v>元素防御_1</v>
      </c>
      <c r="AR73" s="4">
        <f t="shared" si="82"/>
        <v>696</v>
      </c>
      <c r="AU73" s="4" t="str">
        <f t="shared" si="83"/>
        <v>攻击</v>
      </c>
      <c r="AV73" s="4">
        <f t="shared" si="84"/>
        <v>417</v>
      </c>
      <c r="AW73" s="4" t="str">
        <f t="shared" si="85"/>
        <v>物防</v>
      </c>
      <c r="AX73" s="4">
        <f t="shared" si="86"/>
        <v>696</v>
      </c>
      <c r="AY73" s="4" t="str">
        <f t="shared" si="87"/>
        <v>元素防御_2</v>
      </c>
      <c r="AZ73" s="4">
        <f t="shared" si="88"/>
        <v>696</v>
      </c>
      <c r="BC73" s="4" t="str">
        <f t="shared" si="89"/>
        <v>生命</v>
      </c>
      <c r="BD73" s="4">
        <f t="shared" si="90"/>
        <v>6964</v>
      </c>
      <c r="BE73" s="4" t="str">
        <f t="shared" si="91"/>
        <v>元素伤害</v>
      </c>
      <c r="BF73" s="4">
        <f t="shared" si="92"/>
        <v>417</v>
      </c>
      <c r="BG73" s="4" t="str">
        <f t="shared" si="93"/>
        <v>元素防御_3</v>
      </c>
      <c r="BH73" s="4">
        <f t="shared" si="94"/>
        <v>696</v>
      </c>
      <c r="BK73" s="4" t="str">
        <f t="shared" si="95"/>
        <v>攻击</v>
      </c>
      <c r="BL73" s="4">
        <f t="shared" si="96"/>
        <v>835</v>
      </c>
      <c r="BM73" s="4" t="str">
        <f t="shared" si="97"/>
        <v>物防</v>
      </c>
      <c r="BN73" s="4">
        <f t="shared" si="98"/>
        <v>278</v>
      </c>
      <c r="BO73" s="4" t="str">
        <f t="shared" si="99"/>
        <v/>
      </c>
      <c r="BP73" s="4" t="str">
        <f t="shared" si="100"/>
        <v/>
      </c>
      <c r="BS73" s="4" t="str">
        <f t="shared" si="101"/>
        <v>法防</v>
      </c>
      <c r="BT73" s="4">
        <f t="shared" si="102"/>
        <v>278</v>
      </c>
      <c r="BU73" s="4" t="str">
        <f t="shared" si="103"/>
        <v>元素伤害</v>
      </c>
      <c r="BV73" s="4">
        <f t="shared" si="104"/>
        <v>835</v>
      </c>
      <c r="BW73" s="4" t="str">
        <f t="shared" si="105"/>
        <v/>
      </c>
      <c r="BX73" s="4" t="str">
        <f t="shared" si="106"/>
        <v/>
      </c>
    </row>
    <row r="74" spans="1:76" ht="16.5" x14ac:dyDescent="0.15">
      <c r="A74" s="2">
        <v>52</v>
      </c>
      <c r="B74" s="2">
        <v>9</v>
      </c>
      <c r="C74" s="8">
        <f t="shared" si="50"/>
        <v>1.0180995475113122E-2</v>
      </c>
      <c r="D74" s="8">
        <f>SUM(C$23:C74)</f>
        <v>0.23303167420814472</v>
      </c>
      <c r="E74" s="4">
        <f t="shared" si="51"/>
        <v>14564</v>
      </c>
      <c r="F74" s="4">
        <f t="shared" si="52"/>
        <v>2184</v>
      </c>
      <c r="G74" s="4">
        <f t="shared" si="53"/>
        <v>1456</v>
      </c>
      <c r="H74" s="4">
        <f t="shared" si="54"/>
        <v>1456</v>
      </c>
      <c r="I74" s="4">
        <f t="shared" si="55"/>
        <v>2184</v>
      </c>
      <c r="J74" s="4">
        <f t="shared" si="56"/>
        <v>1456</v>
      </c>
      <c r="K74" s="4">
        <f t="shared" si="57"/>
        <v>1456</v>
      </c>
      <c r="L74" s="4">
        <f t="shared" si="58"/>
        <v>1456</v>
      </c>
      <c r="O74" s="4" t="str">
        <f t="shared" si="59"/>
        <v>生命</v>
      </c>
      <c r="P74" s="4">
        <f t="shared" si="60"/>
        <v>7282</v>
      </c>
      <c r="Q74" s="4" t="str">
        <f t="shared" si="61"/>
        <v>攻击</v>
      </c>
      <c r="R74" s="4">
        <f t="shared" si="62"/>
        <v>436</v>
      </c>
      <c r="S74" s="4" t="str">
        <f t="shared" si="63"/>
        <v>元素防御_1</v>
      </c>
      <c r="T74" s="4">
        <f t="shared" si="64"/>
        <v>728</v>
      </c>
      <c r="W74" s="4" t="str">
        <f t="shared" si="65"/>
        <v>物防</v>
      </c>
      <c r="X74" s="4">
        <f t="shared" si="66"/>
        <v>728</v>
      </c>
      <c r="Y74" s="4" t="str">
        <f t="shared" si="67"/>
        <v>元素伤害</v>
      </c>
      <c r="Z74" s="4">
        <f t="shared" si="68"/>
        <v>436</v>
      </c>
      <c r="AA74" s="4" t="str">
        <f t="shared" si="69"/>
        <v>元素防御_2</v>
      </c>
      <c r="AB74" s="4">
        <f t="shared" si="70"/>
        <v>728</v>
      </c>
      <c r="AE74" s="4" t="str">
        <f t="shared" si="71"/>
        <v>攻击</v>
      </c>
      <c r="AF74" s="4">
        <f t="shared" si="72"/>
        <v>436</v>
      </c>
      <c r="AG74" s="4" t="str">
        <f t="shared" si="73"/>
        <v>法防</v>
      </c>
      <c r="AH74" s="4">
        <f t="shared" si="74"/>
        <v>728</v>
      </c>
      <c r="AI74" s="4" t="str">
        <f t="shared" si="75"/>
        <v>元素防御_3</v>
      </c>
      <c r="AJ74" s="4">
        <f t="shared" si="76"/>
        <v>728</v>
      </c>
      <c r="AM74" s="4" t="str">
        <f t="shared" si="77"/>
        <v>法防</v>
      </c>
      <c r="AN74" s="4">
        <f t="shared" si="78"/>
        <v>728</v>
      </c>
      <c r="AO74" s="4" t="str">
        <f t="shared" si="79"/>
        <v>元素伤害</v>
      </c>
      <c r="AP74" s="4">
        <f t="shared" si="80"/>
        <v>436</v>
      </c>
      <c r="AQ74" s="4" t="str">
        <f t="shared" si="81"/>
        <v>元素防御_1</v>
      </c>
      <c r="AR74" s="4">
        <f t="shared" si="82"/>
        <v>728</v>
      </c>
      <c r="AU74" s="4" t="str">
        <f t="shared" si="83"/>
        <v>攻击</v>
      </c>
      <c r="AV74" s="4">
        <f t="shared" si="84"/>
        <v>436</v>
      </c>
      <c r="AW74" s="4" t="str">
        <f t="shared" si="85"/>
        <v>物防</v>
      </c>
      <c r="AX74" s="4">
        <f t="shared" si="86"/>
        <v>728</v>
      </c>
      <c r="AY74" s="4" t="str">
        <f t="shared" si="87"/>
        <v>元素防御_2</v>
      </c>
      <c r="AZ74" s="4">
        <f t="shared" si="88"/>
        <v>728</v>
      </c>
      <c r="BC74" s="4" t="str">
        <f t="shared" si="89"/>
        <v>生命</v>
      </c>
      <c r="BD74" s="4">
        <f t="shared" si="90"/>
        <v>7282</v>
      </c>
      <c r="BE74" s="4" t="str">
        <f t="shared" si="91"/>
        <v>元素伤害</v>
      </c>
      <c r="BF74" s="4">
        <f t="shared" si="92"/>
        <v>436</v>
      </c>
      <c r="BG74" s="4" t="str">
        <f t="shared" si="93"/>
        <v>元素防御_3</v>
      </c>
      <c r="BH74" s="4">
        <f t="shared" si="94"/>
        <v>728</v>
      </c>
      <c r="BK74" s="4" t="str">
        <f t="shared" si="95"/>
        <v>攻击</v>
      </c>
      <c r="BL74" s="4">
        <f t="shared" si="96"/>
        <v>873</v>
      </c>
      <c r="BM74" s="4" t="str">
        <f t="shared" si="97"/>
        <v>物防</v>
      </c>
      <c r="BN74" s="4">
        <f t="shared" si="98"/>
        <v>291</v>
      </c>
      <c r="BO74" s="4" t="str">
        <f t="shared" si="99"/>
        <v/>
      </c>
      <c r="BP74" s="4" t="str">
        <f t="shared" si="100"/>
        <v/>
      </c>
      <c r="BS74" s="4" t="str">
        <f t="shared" si="101"/>
        <v>法防</v>
      </c>
      <c r="BT74" s="4">
        <f t="shared" si="102"/>
        <v>291</v>
      </c>
      <c r="BU74" s="4" t="str">
        <f t="shared" si="103"/>
        <v>元素伤害</v>
      </c>
      <c r="BV74" s="4">
        <f t="shared" si="104"/>
        <v>873</v>
      </c>
      <c r="BW74" s="4" t="str">
        <f t="shared" si="105"/>
        <v/>
      </c>
      <c r="BX74" s="4" t="str">
        <f t="shared" si="106"/>
        <v/>
      </c>
    </row>
    <row r="75" spans="1:76" ht="16.5" x14ac:dyDescent="0.15">
      <c r="A75" s="2">
        <v>53</v>
      </c>
      <c r="B75" s="2">
        <v>9</v>
      </c>
      <c r="C75" s="8">
        <f t="shared" si="50"/>
        <v>1.0180995475113122E-2</v>
      </c>
      <c r="D75" s="8">
        <f>SUM(C$23:C75)</f>
        <v>0.24321266968325783</v>
      </c>
      <c r="E75" s="4">
        <f t="shared" si="51"/>
        <v>15200</v>
      </c>
      <c r="F75" s="4">
        <f t="shared" si="52"/>
        <v>2280</v>
      </c>
      <c r="G75" s="4">
        <f t="shared" si="53"/>
        <v>1520</v>
      </c>
      <c r="H75" s="4">
        <f t="shared" si="54"/>
        <v>1520</v>
      </c>
      <c r="I75" s="4">
        <f t="shared" si="55"/>
        <v>2280</v>
      </c>
      <c r="J75" s="4">
        <f t="shared" si="56"/>
        <v>1520</v>
      </c>
      <c r="K75" s="4">
        <f t="shared" si="57"/>
        <v>1520</v>
      </c>
      <c r="L75" s="4">
        <f t="shared" si="58"/>
        <v>1520</v>
      </c>
      <c r="O75" s="4" t="str">
        <f t="shared" si="59"/>
        <v>生命</v>
      </c>
      <c r="P75" s="4">
        <f t="shared" si="60"/>
        <v>7600</v>
      </c>
      <c r="Q75" s="4" t="str">
        <f t="shared" si="61"/>
        <v>攻击</v>
      </c>
      <c r="R75" s="4">
        <f t="shared" si="62"/>
        <v>456</v>
      </c>
      <c r="S75" s="4" t="str">
        <f t="shared" si="63"/>
        <v>元素防御_1</v>
      </c>
      <c r="T75" s="4">
        <f t="shared" si="64"/>
        <v>760</v>
      </c>
      <c r="W75" s="4" t="str">
        <f t="shared" si="65"/>
        <v>物防</v>
      </c>
      <c r="X75" s="4">
        <f t="shared" si="66"/>
        <v>760</v>
      </c>
      <c r="Y75" s="4" t="str">
        <f t="shared" si="67"/>
        <v>元素伤害</v>
      </c>
      <c r="Z75" s="4">
        <f t="shared" si="68"/>
        <v>456</v>
      </c>
      <c r="AA75" s="4" t="str">
        <f t="shared" si="69"/>
        <v>元素防御_2</v>
      </c>
      <c r="AB75" s="4">
        <f t="shared" si="70"/>
        <v>760</v>
      </c>
      <c r="AE75" s="4" t="str">
        <f t="shared" si="71"/>
        <v>攻击</v>
      </c>
      <c r="AF75" s="4">
        <f t="shared" si="72"/>
        <v>456</v>
      </c>
      <c r="AG75" s="4" t="str">
        <f t="shared" si="73"/>
        <v>法防</v>
      </c>
      <c r="AH75" s="4">
        <f t="shared" si="74"/>
        <v>760</v>
      </c>
      <c r="AI75" s="4" t="str">
        <f t="shared" si="75"/>
        <v>元素防御_3</v>
      </c>
      <c r="AJ75" s="4">
        <f t="shared" si="76"/>
        <v>760</v>
      </c>
      <c r="AM75" s="4" t="str">
        <f t="shared" si="77"/>
        <v>法防</v>
      </c>
      <c r="AN75" s="4">
        <f t="shared" si="78"/>
        <v>760</v>
      </c>
      <c r="AO75" s="4" t="str">
        <f t="shared" si="79"/>
        <v>元素伤害</v>
      </c>
      <c r="AP75" s="4">
        <f t="shared" si="80"/>
        <v>456</v>
      </c>
      <c r="AQ75" s="4" t="str">
        <f t="shared" si="81"/>
        <v>元素防御_1</v>
      </c>
      <c r="AR75" s="4">
        <f t="shared" si="82"/>
        <v>760</v>
      </c>
      <c r="AU75" s="4" t="str">
        <f t="shared" si="83"/>
        <v>攻击</v>
      </c>
      <c r="AV75" s="4">
        <f t="shared" si="84"/>
        <v>456</v>
      </c>
      <c r="AW75" s="4" t="str">
        <f t="shared" si="85"/>
        <v>物防</v>
      </c>
      <c r="AX75" s="4">
        <f t="shared" si="86"/>
        <v>760</v>
      </c>
      <c r="AY75" s="4" t="str">
        <f t="shared" si="87"/>
        <v>元素防御_2</v>
      </c>
      <c r="AZ75" s="4">
        <f t="shared" si="88"/>
        <v>760</v>
      </c>
      <c r="BC75" s="4" t="str">
        <f t="shared" si="89"/>
        <v>生命</v>
      </c>
      <c r="BD75" s="4">
        <f t="shared" si="90"/>
        <v>7600</v>
      </c>
      <c r="BE75" s="4" t="str">
        <f t="shared" si="91"/>
        <v>元素伤害</v>
      </c>
      <c r="BF75" s="4">
        <f t="shared" si="92"/>
        <v>456</v>
      </c>
      <c r="BG75" s="4" t="str">
        <f t="shared" si="93"/>
        <v>元素防御_3</v>
      </c>
      <c r="BH75" s="4">
        <f t="shared" si="94"/>
        <v>760</v>
      </c>
      <c r="BK75" s="4" t="str">
        <f t="shared" si="95"/>
        <v>攻击</v>
      </c>
      <c r="BL75" s="4">
        <f t="shared" si="96"/>
        <v>912</v>
      </c>
      <c r="BM75" s="4" t="str">
        <f t="shared" si="97"/>
        <v>物防</v>
      </c>
      <c r="BN75" s="4">
        <f t="shared" si="98"/>
        <v>304</v>
      </c>
      <c r="BO75" s="4" t="str">
        <f t="shared" si="99"/>
        <v/>
      </c>
      <c r="BP75" s="4" t="str">
        <f t="shared" si="100"/>
        <v/>
      </c>
      <c r="BS75" s="4" t="str">
        <f t="shared" si="101"/>
        <v>法防</v>
      </c>
      <c r="BT75" s="4">
        <f t="shared" si="102"/>
        <v>304</v>
      </c>
      <c r="BU75" s="4" t="str">
        <f t="shared" si="103"/>
        <v>元素伤害</v>
      </c>
      <c r="BV75" s="4">
        <f t="shared" si="104"/>
        <v>912</v>
      </c>
      <c r="BW75" s="4" t="str">
        <f t="shared" si="105"/>
        <v/>
      </c>
      <c r="BX75" s="4" t="str">
        <f t="shared" si="106"/>
        <v/>
      </c>
    </row>
    <row r="76" spans="1:76" ht="16.5" x14ac:dyDescent="0.15">
      <c r="A76" s="2">
        <v>54</v>
      </c>
      <c r="B76" s="2">
        <v>9</v>
      </c>
      <c r="C76" s="8">
        <f t="shared" si="50"/>
        <v>1.0180995475113122E-2</v>
      </c>
      <c r="D76" s="8">
        <f>SUM(C$23:C76)</f>
        <v>0.25339366515837097</v>
      </c>
      <c r="E76" s="4">
        <f t="shared" si="51"/>
        <v>15837</v>
      </c>
      <c r="F76" s="4">
        <f t="shared" si="52"/>
        <v>2375</v>
      </c>
      <c r="G76" s="4">
        <f t="shared" si="53"/>
        <v>1583</v>
      </c>
      <c r="H76" s="4">
        <f t="shared" si="54"/>
        <v>1583</v>
      </c>
      <c r="I76" s="4">
        <f t="shared" si="55"/>
        <v>2375</v>
      </c>
      <c r="J76" s="4">
        <f t="shared" si="56"/>
        <v>1583</v>
      </c>
      <c r="K76" s="4">
        <f t="shared" si="57"/>
        <v>1583</v>
      </c>
      <c r="L76" s="4">
        <f t="shared" si="58"/>
        <v>1583</v>
      </c>
      <c r="O76" s="4" t="str">
        <f t="shared" si="59"/>
        <v>生命</v>
      </c>
      <c r="P76" s="4">
        <f t="shared" si="60"/>
        <v>7918</v>
      </c>
      <c r="Q76" s="4" t="str">
        <f t="shared" si="61"/>
        <v>攻击</v>
      </c>
      <c r="R76" s="4">
        <f t="shared" si="62"/>
        <v>475</v>
      </c>
      <c r="S76" s="4" t="str">
        <f t="shared" si="63"/>
        <v>元素防御_1</v>
      </c>
      <c r="T76" s="4">
        <f t="shared" si="64"/>
        <v>791</v>
      </c>
      <c r="W76" s="4" t="str">
        <f t="shared" si="65"/>
        <v>物防</v>
      </c>
      <c r="X76" s="4">
        <f t="shared" si="66"/>
        <v>791</v>
      </c>
      <c r="Y76" s="4" t="str">
        <f t="shared" si="67"/>
        <v>元素伤害</v>
      </c>
      <c r="Z76" s="4">
        <f t="shared" si="68"/>
        <v>475</v>
      </c>
      <c r="AA76" s="4" t="str">
        <f t="shared" si="69"/>
        <v>元素防御_2</v>
      </c>
      <c r="AB76" s="4">
        <f t="shared" si="70"/>
        <v>791</v>
      </c>
      <c r="AE76" s="4" t="str">
        <f t="shared" si="71"/>
        <v>攻击</v>
      </c>
      <c r="AF76" s="4">
        <f t="shared" si="72"/>
        <v>475</v>
      </c>
      <c r="AG76" s="4" t="str">
        <f t="shared" si="73"/>
        <v>法防</v>
      </c>
      <c r="AH76" s="4">
        <f t="shared" si="74"/>
        <v>791</v>
      </c>
      <c r="AI76" s="4" t="str">
        <f t="shared" si="75"/>
        <v>元素防御_3</v>
      </c>
      <c r="AJ76" s="4">
        <f t="shared" si="76"/>
        <v>791</v>
      </c>
      <c r="AM76" s="4" t="str">
        <f t="shared" si="77"/>
        <v>法防</v>
      </c>
      <c r="AN76" s="4">
        <f t="shared" si="78"/>
        <v>791</v>
      </c>
      <c r="AO76" s="4" t="str">
        <f t="shared" si="79"/>
        <v>元素伤害</v>
      </c>
      <c r="AP76" s="4">
        <f t="shared" si="80"/>
        <v>475</v>
      </c>
      <c r="AQ76" s="4" t="str">
        <f t="shared" si="81"/>
        <v>元素防御_1</v>
      </c>
      <c r="AR76" s="4">
        <f t="shared" si="82"/>
        <v>791</v>
      </c>
      <c r="AU76" s="4" t="str">
        <f t="shared" si="83"/>
        <v>攻击</v>
      </c>
      <c r="AV76" s="4">
        <f t="shared" si="84"/>
        <v>475</v>
      </c>
      <c r="AW76" s="4" t="str">
        <f t="shared" si="85"/>
        <v>物防</v>
      </c>
      <c r="AX76" s="4">
        <f t="shared" si="86"/>
        <v>791</v>
      </c>
      <c r="AY76" s="4" t="str">
        <f t="shared" si="87"/>
        <v>元素防御_2</v>
      </c>
      <c r="AZ76" s="4">
        <f t="shared" si="88"/>
        <v>791</v>
      </c>
      <c r="BC76" s="4" t="str">
        <f t="shared" si="89"/>
        <v>生命</v>
      </c>
      <c r="BD76" s="4">
        <f t="shared" si="90"/>
        <v>7918</v>
      </c>
      <c r="BE76" s="4" t="str">
        <f t="shared" si="91"/>
        <v>元素伤害</v>
      </c>
      <c r="BF76" s="4">
        <f t="shared" si="92"/>
        <v>475</v>
      </c>
      <c r="BG76" s="4" t="str">
        <f t="shared" si="93"/>
        <v>元素防御_3</v>
      </c>
      <c r="BH76" s="4">
        <f t="shared" si="94"/>
        <v>791</v>
      </c>
      <c r="BK76" s="4" t="str">
        <f t="shared" si="95"/>
        <v>攻击</v>
      </c>
      <c r="BL76" s="4">
        <f t="shared" si="96"/>
        <v>950</v>
      </c>
      <c r="BM76" s="4" t="str">
        <f t="shared" si="97"/>
        <v>物防</v>
      </c>
      <c r="BN76" s="4">
        <f t="shared" si="98"/>
        <v>316</v>
      </c>
      <c r="BO76" s="4" t="str">
        <f t="shared" si="99"/>
        <v/>
      </c>
      <c r="BP76" s="4" t="str">
        <f t="shared" si="100"/>
        <v/>
      </c>
      <c r="BS76" s="4" t="str">
        <f t="shared" si="101"/>
        <v>法防</v>
      </c>
      <c r="BT76" s="4">
        <f t="shared" si="102"/>
        <v>316</v>
      </c>
      <c r="BU76" s="4" t="str">
        <f t="shared" si="103"/>
        <v>元素伤害</v>
      </c>
      <c r="BV76" s="4">
        <f t="shared" si="104"/>
        <v>950</v>
      </c>
      <c r="BW76" s="4" t="str">
        <f t="shared" si="105"/>
        <v/>
      </c>
      <c r="BX76" s="4" t="str">
        <f t="shared" si="106"/>
        <v/>
      </c>
    </row>
    <row r="77" spans="1:76" ht="16.5" x14ac:dyDescent="0.15">
      <c r="A77" s="2">
        <v>55</v>
      </c>
      <c r="B77" s="2">
        <v>9</v>
      </c>
      <c r="C77" s="8">
        <f t="shared" si="50"/>
        <v>1.0180995475113122E-2</v>
      </c>
      <c r="D77" s="8">
        <f>SUM(C$23:C77)</f>
        <v>0.26357466063348411</v>
      </c>
      <c r="E77" s="4">
        <f t="shared" si="51"/>
        <v>16473</v>
      </c>
      <c r="F77" s="4">
        <f t="shared" si="52"/>
        <v>2471</v>
      </c>
      <c r="G77" s="4">
        <f t="shared" si="53"/>
        <v>1647</v>
      </c>
      <c r="H77" s="4">
        <f t="shared" si="54"/>
        <v>1647</v>
      </c>
      <c r="I77" s="4">
        <f t="shared" si="55"/>
        <v>2471</v>
      </c>
      <c r="J77" s="4">
        <f t="shared" si="56"/>
        <v>1647</v>
      </c>
      <c r="K77" s="4">
        <f t="shared" si="57"/>
        <v>1647</v>
      </c>
      <c r="L77" s="4">
        <f t="shared" si="58"/>
        <v>1647</v>
      </c>
      <c r="O77" s="4" t="str">
        <f t="shared" si="59"/>
        <v>生命</v>
      </c>
      <c r="P77" s="4">
        <f t="shared" si="60"/>
        <v>8236</v>
      </c>
      <c r="Q77" s="4" t="str">
        <f t="shared" si="61"/>
        <v>攻击</v>
      </c>
      <c r="R77" s="4">
        <f t="shared" si="62"/>
        <v>494</v>
      </c>
      <c r="S77" s="4" t="str">
        <f t="shared" si="63"/>
        <v>元素防御_1</v>
      </c>
      <c r="T77" s="4">
        <f t="shared" si="64"/>
        <v>823</v>
      </c>
      <c r="W77" s="4" t="str">
        <f t="shared" si="65"/>
        <v>物防</v>
      </c>
      <c r="X77" s="4">
        <f t="shared" si="66"/>
        <v>823</v>
      </c>
      <c r="Y77" s="4" t="str">
        <f t="shared" si="67"/>
        <v>元素伤害</v>
      </c>
      <c r="Z77" s="4">
        <f t="shared" si="68"/>
        <v>494</v>
      </c>
      <c r="AA77" s="4" t="str">
        <f t="shared" si="69"/>
        <v>元素防御_2</v>
      </c>
      <c r="AB77" s="4">
        <f t="shared" si="70"/>
        <v>823</v>
      </c>
      <c r="AE77" s="4" t="str">
        <f t="shared" si="71"/>
        <v>攻击</v>
      </c>
      <c r="AF77" s="4">
        <f t="shared" si="72"/>
        <v>494</v>
      </c>
      <c r="AG77" s="4" t="str">
        <f t="shared" si="73"/>
        <v>法防</v>
      </c>
      <c r="AH77" s="4">
        <f t="shared" si="74"/>
        <v>823</v>
      </c>
      <c r="AI77" s="4" t="str">
        <f t="shared" si="75"/>
        <v>元素防御_3</v>
      </c>
      <c r="AJ77" s="4">
        <f t="shared" si="76"/>
        <v>823</v>
      </c>
      <c r="AM77" s="4" t="str">
        <f t="shared" si="77"/>
        <v>法防</v>
      </c>
      <c r="AN77" s="4">
        <f t="shared" si="78"/>
        <v>823</v>
      </c>
      <c r="AO77" s="4" t="str">
        <f t="shared" si="79"/>
        <v>元素伤害</v>
      </c>
      <c r="AP77" s="4">
        <f t="shared" si="80"/>
        <v>494</v>
      </c>
      <c r="AQ77" s="4" t="str">
        <f t="shared" si="81"/>
        <v>元素防御_1</v>
      </c>
      <c r="AR77" s="4">
        <f t="shared" si="82"/>
        <v>823</v>
      </c>
      <c r="AU77" s="4" t="str">
        <f t="shared" si="83"/>
        <v>攻击</v>
      </c>
      <c r="AV77" s="4">
        <f t="shared" si="84"/>
        <v>494</v>
      </c>
      <c r="AW77" s="4" t="str">
        <f t="shared" si="85"/>
        <v>物防</v>
      </c>
      <c r="AX77" s="4">
        <f t="shared" si="86"/>
        <v>823</v>
      </c>
      <c r="AY77" s="4" t="str">
        <f t="shared" si="87"/>
        <v>元素防御_2</v>
      </c>
      <c r="AZ77" s="4">
        <f t="shared" si="88"/>
        <v>823</v>
      </c>
      <c r="BC77" s="4" t="str">
        <f t="shared" si="89"/>
        <v>生命</v>
      </c>
      <c r="BD77" s="4">
        <f t="shared" si="90"/>
        <v>8236</v>
      </c>
      <c r="BE77" s="4" t="str">
        <f t="shared" si="91"/>
        <v>元素伤害</v>
      </c>
      <c r="BF77" s="4">
        <f t="shared" si="92"/>
        <v>494</v>
      </c>
      <c r="BG77" s="4" t="str">
        <f t="shared" si="93"/>
        <v>元素防御_3</v>
      </c>
      <c r="BH77" s="4">
        <f t="shared" si="94"/>
        <v>823</v>
      </c>
      <c r="BK77" s="4" t="str">
        <f t="shared" si="95"/>
        <v>攻击</v>
      </c>
      <c r="BL77" s="4">
        <f t="shared" si="96"/>
        <v>988</v>
      </c>
      <c r="BM77" s="4" t="str">
        <f t="shared" si="97"/>
        <v>物防</v>
      </c>
      <c r="BN77" s="4">
        <f t="shared" si="98"/>
        <v>329</v>
      </c>
      <c r="BO77" s="4" t="str">
        <f t="shared" si="99"/>
        <v/>
      </c>
      <c r="BP77" s="4" t="str">
        <f t="shared" si="100"/>
        <v/>
      </c>
      <c r="BS77" s="4" t="str">
        <f t="shared" si="101"/>
        <v>法防</v>
      </c>
      <c r="BT77" s="4">
        <f t="shared" si="102"/>
        <v>329</v>
      </c>
      <c r="BU77" s="4" t="str">
        <f t="shared" si="103"/>
        <v>元素伤害</v>
      </c>
      <c r="BV77" s="4">
        <f t="shared" si="104"/>
        <v>988</v>
      </c>
      <c r="BW77" s="4" t="str">
        <f t="shared" si="105"/>
        <v/>
      </c>
      <c r="BX77" s="4" t="str">
        <f t="shared" si="106"/>
        <v/>
      </c>
    </row>
    <row r="78" spans="1:76" ht="16.5" x14ac:dyDescent="0.15">
      <c r="A78" s="2">
        <v>56</v>
      </c>
      <c r="B78" s="2">
        <v>9</v>
      </c>
      <c r="C78" s="8">
        <f t="shared" si="50"/>
        <v>1.0180995475113122E-2</v>
      </c>
      <c r="D78" s="8">
        <f>SUM(C$23:C78)</f>
        <v>0.27375565610859726</v>
      </c>
      <c r="E78" s="4">
        <f t="shared" si="51"/>
        <v>17109</v>
      </c>
      <c r="F78" s="4">
        <f t="shared" si="52"/>
        <v>2566</v>
      </c>
      <c r="G78" s="4">
        <f t="shared" si="53"/>
        <v>1710</v>
      </c>
      <c r="H78" s="4">
        <f t="shared" si="54"/>
        <v>1710</v>
      </c>
      <c r="I78" s="4">
        <f t="shared" si="55"/>
        <v>2566</v>
      </c>
      <c r="J78" s="4">
        <f t="shared" si="56"/>
        <v>1710</v>
      </c>
      <c r="K78" s="4">
        <f t="shared" si="57"/>
        <v>1710</v>
      </c>
      <c r="L78" s="4">
        <f t="shared" si="58"/>
        <v>1710</v>
      </c>
      <c r="O78" s="4" t="str">
        <f t="shared" si="59"/>
        <v>生命</v>
      </c>
      <c r="P78" s="4">
        <f t="shared" si="60"/>
        <v>8554</v>
      </c>
      <c r="Q78" s="4" t="str">
        <f t="shared" si="61"/>
        <v>攻击</v>
      </c>
      <c r="R78" s="4">
        <f t="shared" si="62"/>
        <v>513</v>
      </c>
      <c r="S78" s="4" t="str">
        <f t="shared" si="63"/>
        <v>元素防御_1</v>
      </c>
      <c r="T78" s="4">
        <f t="shared" si="64"/>
        <v>855</v>
      </c>
      <c r="W78" s="4" t="str">
        <f t="shared" si="65"/>
        <v>物防</v>
      </c>
      <c r="X78" s="4">
        <f t="shared" si="66"/>
        <v>855</v>
      </c>
      <c r="Y78" s="4" t="str">
        <f t="shared" si="67"/>
        <v>元素伤害</v>
      </c>
      <c r="Z78" s="4">
        <f t="shared" si="68"/>
        <v>513</v>
      </c>
      <c r="AA78" s="4" t="str">
        <f t="shared" si="69"/>
        <v>元素防御_2</v>
      </c>
      <c r="AB78" s="4">
        <f t="shared" si="70"/>
        <v>855</v>
      </c>
      <c r="AE78" s="4" t="str">
        <f t="shared" si="71"/>
        <v>攻击</v>
      </c>
      <c r="AF78" s="4">
        <f t="shared" si="72"/>
        <v>513</v>
      </c>
      <c r="AG78" s="4" t="str">
        <f t="shared" si="73"/>
        <v>法防</v>
      </c>
      <c r="AH78" s="4">
        <f t="shared" si="74"/>
        <v>855</v>
      </c>
      <c r="AI78" s="4" t="str">
        <f t="shared" si="75"/>
        <v>元素防御_3</v>
      </c>
      <c r="AJ78" s="4">
        <f t="shared" si="76"/>
        <v>855</v>
      </c>
      <c r="AM78" s="4" t="str">
        <f t="shared" si="77"/>
        <v>法防</v>
      </c>
      <c r="AN78" s="4">
        <f t="shared" si="78"/>
        <v>855</v>
      </c>
      <c r="AO78" s="4" t="str">
        <f t="shared" si="79"/>
        <v>元素伤害</v>
      </c>
      <c r="AP78" s="4">
        <f t="shared" si="80"/>
        <v>513</v>
      </c>
      <c r="AQ78" s="4" t="str">
        <f t="shared" si="81"/>
        <v>元素防御_1</v>
      </c>
      <c r="AR78" s="4">
        <f t="shared" si="82"/>
        <v>855</v>
      </c>
      <c r="AU78" s="4" t="str">
        <f t="shared" si="83"/>
        <v>攻击</v>
      </c>
      <c r="AV78" s="4">
        <f t="shared" si="84"/>
        <v>513</v>
      </c>
      <c r="AW78" s="4" t="str">
        <f t="shared" si="85"/>
        <v>物防</v>
      </c>
      <c r="AX78" s="4">
        <f t="shared" si="86"/>
        <v>855</v>
      </c>
      <c r="AY78" s="4" t="str">
        <f t="shared" si="87"/>
        <v>元素防御_2</v>
      </c>
      <c r="AZ78" s="4">
        <f t="shared" si="88"/>
        <v>855</v>
      </c>
      <c r="BC78" s="4" t="str">
        <f t="shared" si="89"/>
        <v>生命</v>
      </c>
      <c r="BD78" s="4">
        <f t="shared" si="90"/>
        <v>8554</v>
      </c>
      <c r="BE78" s="4" t="str">
        <f t="shared" si="91"/>
        <v>元素伤害</v>
      </c>
      <c r="BF78" s="4">
        <f t="shared" si="92"/>
        <v>513</v>
      </c>
      <c r="BG78" s="4" t="str">
        <f t="shared" si="93"/>
        <v>元素防御_3</v>
      </c>
      <c r="BH78" s="4">
        <f t="shared" si="94"/>
        <v>855</v>
      </c>
      <c r="BK78" s="4" t="str">
        <f t="shared" si="95"/>
        <v>攻击</v>
      </c>
      <c r="BL78" s="4">
        <f t="shared" si="96"/>
        <v>1026</v>
      </c>
      <c r="BM78" s="4" t="str">
        <f t="shared" si="97"/>
        <v>物防</v>
      </c>
      <c r="BN78" s="4">
        <f t="shared" si="98"/>
        <v>342</v>
      </c>
      <c r="BO78" s="4" t="str">
        <f t="shared" si="99"/>
        <v/>
      </c>
      <c r="BP78" s="4" t="str">
        <f t="shared" si="100"/>
        <v/>
      </c>
      <c r="BS78" s="4" t="str">
        <f t="shared" si="101"/>
        <v>法防</v>
      </c>
      <c r="BT78" s="4">
        <f t="shared" si="102"/>
        <v>342</v>
      </c>
      <c r="BU78" s="4" t="str">
        <f t="shared" si="103"/>
        <v>元素伤害</v>
      </c>
      <c r="BV78" s="4">
        <f t="shared" si="104"/>
        <v>1026</v>
      </c>
      <c r="BW78" s="4" t="str">
        <f t="shared" si="105"/>
        <v/>
      </c>
      <c r="BX78" s="4" t="str">
        <f t="shared" si="106"/>
        <v/>
      </c>
    </row>
    <row r="79" spans="1:76" ht="16.5" x14ac:dyDescent="0.15">
      <c r="A79" s="2">
        <v>57</v>
      </c>
      <c r="B79" s="2">
        <v>9</v>
      </c>
      <c r="C79" s="8">
        <f t="shared" si="50"/>
        <v>1.0180995475113122E-2</v>
      </c>
      <c r="D79" s="8">
        <f>SUM(C$23:C79)</f>
        <v>0.2839366515837104</v>
      </c>
      <c r="E79" s="4">
        <f t="shared" si="51"/>
        <v>17746</v>
      </c>
      <c r="F79" s="4">
        <f t="shared" si="52"/>
        <v>2661</v>
      </c>
      <c r="G79" s="4">
        <f t="shared" si="53"/>
        <v>1774</v>
      </c>
      <c r="H79" s="4">
        <f t="shared" si="54"/>
        <v>1774</v>
      </c>
      <c r="I79" s="4">
        <f t="shared" si="55"/>
        <v>2661</v>
      </c>
      <c r="J79" s="4">
        <f t="shared" si="56"/>
        <v>1774</v>
      </c>
      <c r="K79" s="4">
        <f t="shared" si="57"/>
        <v>1774</v>
      </c>
      <c r="L79" s="4">
        <f t="shared" si="58"/>
        <v>1774</v>
      </c>
      <c r="O79" s="4" t="str">
        <f t="shared" si="59"/>
        <v>生命</v>
      </c>
      <c r="P79" s="4">
        <f t="shared" si="60"/>
        <v>8873</v>
      </c>
      <c r="Q79" s="4" t="str">
        <f t="shared" si="61"/>
        <v>攻击</v>
      </c>
      <c r="R79" s="4">
        <f t="shared" si="62"/>
        <v>532</v>
      </c>
      <c r="S79" s="4" t="str">
        <f t="shared" si="63"/>
        <v>元素防御_1</v>
      </c>
      <c r="T79" s="4">
        <f t="shared" si="64"/>
        <v>887</v>
      </c>
      <c r="W79" s="4" t="str">
        <f t="shared" si="65"/>
        <v>物防</v>
      </c>
      <c r="X79" s="4">
        <f t="shared" si="66"/>
        <v>887</v>
      </c>
      <c r="Y79" s="4" t="str">
        <f t="shared" si="67"/>
        <v>元素伤害</v>
      </c>
      <c r="Z79" s="4">
        <f t="shared" si="68"/>
        <v>532</v>
      </c>
      <c r="AA79" s="4" t="str">
        <f t="shared" si="69"/>
        <v>元素防御_2</v>
      </c>
      <c r="AB79" s="4">
        <f t="shared" si="70"/>
        <v>887</v>
      </c>
      <c r="AE79" s="4" t="str">
        <f t="shared" si="71"/>
        <v>攻击</v>
      </c>
      <c r="AF79" s="4">
        <f t="shared" si="72"/>
        <v>532</v>
      </c>
      <c r="AG79" s="4" t="str">
        <f t="shared" si="73"/>
        <v>法防</v>
      </c>
      <c r="AH79" s="4">
        <f t="shared" si="74"/>
        <v>887</v>
      </c>
      <c r="AI79" s="4" t="str">
        <f t="shared" si="75"/>
        <v>元素防御_3</v>
      </c>
      <c r="AJ79" s="4">
        <f t="shared" si="76"/>
        <v>887</v>
      </c>
      <c r="AM79" s="4" t="str">
        <f t="shared" si="77"/>
        <v>法防</v>
      </c>
      <c r="AN79" s="4">
        <f t="shared" si="78"/>
        <v>887</v>
      </c>
      <c r="AO79" s="4" t="str">
        <f t="shared" si="79"/>
        <v>元素伤害</v>
      </c>
      <c r="AP79" s="4">
        <f t="shared" si="80"/>
        <v>532</v>
      </c>
      <c r="AQ79" s="4" t="str">
        <f t="shared" si="81"/>
        <v>元素防御_1</v>
      </c>
      <c r="AR79" s="4">
        <f t="shared" si="82"/>
        <v>887</v>
      </c>
      <c r="AU79" s="4" t="str">
        <f t="shared" si="83"/>
        <v>攻击</v>
      </c>
      <c r="AV79" s="4">
        <f t="shared" si="84"/>
        <v>532</v>
      </c>
      <c r="AW79" s="4" t="str">
        <f t="shared" si="85"/>
        <v>物防</v>
      </c>
      <c r="AX79" s="4">
        <f t="shared" si="86"/>
        <v>887</v>
      </c>
      <c r="AY79" s="4" t="str">
        <f t="shared" si="87"/>
        <v>元素防御_2</v>
      </c>
      <c r="AZ79" s="4">
        <f t="shared" si="88"/>
        <v>887</v>
      </c>
      <c r="BC79" s="4" t="str">
        <f t="shared" si="89"/>
        <v>生命</v>
      </c>
      <c r="BD79" s="4">
        <f t="shared" si="90"/>
        <v>8873</v>
      </c>
      <c r="BE79" s="4" t="str">
        <f t="shared" si="91"/>
        <v>元素伤害</v>
      </c>
      <c r="BF79" s="4">
        <f t="shared" si="92"/>
        <v>532</v>
      </c>
      <c r="BG79" s="4" t="str">
        <f t="shared" si="93"/>
        <v>元素防御_3</v>
      </c>
      <c r="BH79" s="4">
        <f t="shared" si="94"/>
        <v>887</v>
      </c>
      <c r="BK79" s="4" t="str">
        <f t="shared" si="95"/>
        <v>攻击</v>
      </c>
      <c r="BL79" s="4">
        <f t="shared" si="96"/>
        <v>1064</v>
      </c>
      <c r="BM79" s="4" t="str">
        <f t="shared" si="97"/>
        <v>物防</v>
      </c>
      <c r="BN79" s="4">
        <f t="shared" si="98"/>
        <v>354</v>
      </c>
      <c r="BO79" s="4" t="str">
        <f t="shared" si="99"/>
        <v/>
      </c>
      <c r="BP79" s="4" t="str">
        <f t="shared" si="100"/>
        <v/>
      </c>
      <c r="BS79" s="4" t="str">
        <f t="shared" si="101"/>
        <v>法防</v>
      </c>
      <c r="BT79" s="4">
        <f t="shared" si="102"/>
        <v>354</v>
      </c>
      <c r="BU79" s="4" t="str">
        <f t="shared" si="103"/>
        <v>元素伤害</v>
      </c>
      <c r="BV79" s="4">
        <f t="shared" si="104"/>
        <v>1064</v>
      </c>
      <c r="BW79" s="4" t="str">
        <f t="shared" si="105"/>
        <v/>
      </c>
      <c r="BX79" s="4" t="str">
        <f t="shared" si="106"/>
        <v/>
      </c>
    </row>
    <row r="80" spans="1:76" ht="16.5" x14ac:dyDescent="0.15">
      <c r="A80" s="2">
        <v>58</v>
      </c>
      <c r="B80" s="2">
        <v>9</v>
      </c>
      <c r="C80" s="8">
        <f t="shared" si="50"/>
        <v>1.0180995475113122E-2</v>
      </c>
      <c r="D80" s="8">
        <f>SUM(C$23:C80)</f>
        <v>0.29411764705882354</v>
      </c>
      <c r="E80" s="4">
        <f t="shared" si="51"/>
        <v>18382</v>
      </c>
      <c r="F80" s="4">
        <f t="shared" si="52"/>
        <v>2757</v>
      </c>
      <c r="G80" s="4">
        <f t="shared" si="53"/>
        <v>1838</v>
      </c>
      <c r="H80" s="4">
        <f t="shared" si="54"/>
        <v>1838</v>
      </c>
      <c r="I80" s="4">
        <f t="shared" si="55"/>
        <v>2757</v>
      </c>
      <c r="J80" s="4">
        <f t="shared" si="56"/>
        <v>1838</v>
      </c>
      <c r="K80" s="4">
        <f t="shared" si="57"/>
        <v>1838</v>
      </c>
      <c r="L80" s="4">
        <f t="shared" si="58"/>
        <v>1838</v>
      </c>
      <c r="O80" s="4" t="str">
        <f t="shared" si="59"/>
        <v>生命</v>
      </c>
      <c r="P80" s="4">
        <f t="shared" si="60"/>
        <v>9191</v>
      </c>
      <c r="Q80" s="4" t="str">
        <f t="shared" si="61"/>
        <v>攻击</v>
      </c>
      <c r="R80" s="4">
        <f t="shared" si="62"/>
        <v>551</v>
      </c>
      <c r="S80" s="4" t="str">
        <f t="shared" si="63"/>
        <v>元素防御_1</v>
      </c>
      <c r="T80" s="4">
        <f t="shared" si="64"/>
        <v>919</v>
      </c>
      <c r="W80" s="4" t="str">
        <f t="shared" si="65"/>
        <v>物防</v>
      </c>
      <c r="X80" s="4">
        <f t="shared" si="66"/>
        <v>919</v>
      </c>
      <c r="Y80" s="4" t="str">
        <f t="shared" si="67"/>
        <v>元素伤害</v>
      </c>
      <c r="Z80" s="4">
        <f t="shared" si="68"/>
        <v>551</v>
      </c>
      <c r="AA80" s="4" t="str">
        <f t="shared" si="69"/>
        <v>元素防御_2</v>
      </c>
      <c r="AB80" s="4">
        <f t="shared" si="70"/>
        <v>919</v>
      </c>
      <c r="AE80" s="4" t="str">
        <f t="shared" si="71"/>
        <v>攻击</v>
      </c>
      <c r="AF80" s="4">
        <f t="shared" si="72"/>
        <v>551</v>
      </c>
      <c r="AG80" s="4" t="str">
        <f t="shared" si="73"/>
        <v>法防</v>
      </c>
      <c r="AH80" s="4">
        <f t="shared" si="74"/>
        <v>919</v>
      </c>
      <c r="AI80" s="4" t="str">
        <f t="shared" si="75"/>
        <v>元素防御_3</v>
      </c>
      <c r="AJ80" s="4">
        <f t="shared" si="76"/>
        <v>919</v>
      </c>
      <c r="AM80" s="4" t="str">
        <f t="shared" si="77"/>
        <v>法防</v>
      </c>
      <c r="AN80" s="4">
        <f t="shared" si="78"/>
        <v>919</v>
      </c>
      <c r="AO80" s="4" t="str">
        <f t="shared" si="79"/>
        <v>元素伤害</v>
      </c>
      <c r="AP80" s="4">
        <f t="shared" si="80"/>
        <v>551</v>
      </c>
      <c r="AQ80" s="4" t="str">
        <f t="shared" si="81"/>
        <v>元素防御_1</v>
      </c>
      <c r="AR80" s="4">
        <f t="shared" si="82"/>
        <v>919</v>
      </c>
      <c r="AU80" s="4" t="str">
        <f t="shared" si="83"/>
        <v>攻击</v>
      </c>
      <c r="AV80" s="4">
        <f t="shared" si="84"/>
        <v>551</v>
      </c>
      <c r="AW80" s="4" t="str">
        <f t="shared" si="85"/>
        <v>物防</v>
      </c>
      <c r="AX80" s="4">
        <f t="shared" si="86"/>
        <v>919</v>
      </c>
      <c r="AY80" s="4" t="str">
        <f t="shared" si="87"/>
        <v>元素防御_2</v>
      </c>
      <c r="AZ80" s="4">
        <f t="shared" si="88"/>
        <v>919</v>
      </c>
      <c r="BC80" s="4" t="str">
        <f t="shared" si="89"/>
        <v>生命</v>
      </c>
      <c r="BD80" s="4">
        <f t="shared" si="90"/>
        <v>9191</v>
      </c>
      <c r="BE80" s="4" t="str">
        <f t="shared" si="91"/>
        <v>元素伤害</v>
      </c>
      <c r="BF80" s="4">
        <f t="shared" si="92"/>
        <v>551</v>
      </c>
      <c r="BG80" s="4" t="str">
        <f t="shared" si="93"/>
        <v>元素防御_3</v>
      </c>
      <c r="BH80" s="4">
        <f t="shared" si="94"/>
        <v>919</v>
      </c>
      <c r="BK80" s="4" t="str">
        <f t="shared" si="95"/>
        <v>攻击</v>
      </c>
      <c r="BL80" s="4">
        <f t="shared" si="96"/>
        <v>1102</v>
      </c>
      <c r="BM80" s="4" t="str">
        <f t="shared" si="97"/>
        <v>物防</v>
      </c>
      <c r="BN80" s="4">
        <f t="shared" si="98"/>
        <v>367</v>
      </c>
      <c r="BO80" s="4" t="str">
        <f t="shared" si="99"/>
        <v/>
      </c>
      <c r="BP80" s="4" t="str">
        <f t="shared" si="100"/>
        <v/>
      </c>
      <c r="BS80" s="4" t="str">
        <f t="shared" si="101"/>
        <v>法防</v>
      </c>
      <c r="BT80" s="4">
        <f t="shared" si="102"/>
        <v>367</v>
      </c>
      <c r="BU80" s="4" t="str">
        <f t="shared" si="103"/>
        <v>元素伤害</v>
      </c>
      <c r="BV80" s="4">
        <f t="shared" si="104"/>
        <v>1102</v>
      </c>
      <c r="BW80" s="4" t="str">
        <f t="shared" si="105"/>
        <v/>
      </c>
      <c r="BX80" s="4" t="str">
        <f t="shared" si="106"/>
        <v/>
      </c>
    </row>
    <row r="81" spans="1:76" ht="16.5" x14ac:dyDescent="0.15">
      <c r="A81" s="2">
        <v>59</v>
      </c>
      <c r="B81" s="2">
        <v>9</v>
      </c>
      <c r="C81" s="8">
        <f t="shared" si="50"/>
        <v>1.0180995475113122E-2</v>
      </c>
      <c r="D81" s="8">
        <f>SUM(C$23:C81)</f>
        <v>0.30429864253393668</v>
      </c>
      <c r="E81" s="4">
        <f t="shared" si="51"/>
        <v>19018</v>
      </c>
      <c r="F81" s="4">
        <f t="shared" si="52"/>
        <v>2852</v>
      </c>
      <c r="G81" s="4">
        <f t="shared" si="53"/>
        <v>1901</v>
      </c>
      <c r="H81" s="4">
        <f t="shared" si="54"/>
        <v>1901</v>
      </c>
      <c r="I81" s="4">
        <f t="shared" si="55"/>
        <v>2852</v>
      </c>
      <c r="J81" s="4">
        <f t="shared" si="56"/>
        <v>1901</v>
      </c>
      <c r="K81" s="4">
        <f t="shared" si="57"/>
        <v>1901</v>
      </c>
      <c r="L81" s="4">
        <f t="shared" si="58"/>
        <v>1901</v>
      </c>
      <c r="O81" s="4" t="str">
        <f t="shared" si="59"/>
        <v>生命</v>
      </c>
      <c r="P81" s="4">
        <f t="shared" si="60"/>
        <v>9509</v>
      </c>
      <c r="Q81" s="4" t="str">
        <f t="shared" si="61"/>
        <v>攻击</v>
      </c>
      <c r="R81" s="4">
        <f t="shared" si="62"/>
        <v>570</v>
      </c>
      <c r="S81" s="4" t="str">
        <f t="shared" si="63"/>
        <v>元素防御_1</v>
      </c>
      <c r="T81" s="4">
        <f t="shared" si="64"/>
        <v>950</v>
      </c>
      <c r="W81" s="4" t="str">
        <f t="shared" si="65"/>
        <v>物防</v>
      </c>
      <c r="X81" s="4">
        <f t="shared" si="66"/>
        <v>950</v>
      </c>
      <c r="Y81" s="4" t="str">
        <f t="shared" si="67"/>
        <v>元素伤害</v>
      </c>
      <c r="Z81" s="4">
        <f t="shared" si="68"/>
        <v>570</v>
      </c>
      <c r="AA81" s="4" t="str">
        <f t="shared" si="69"/>
        <v>元素防御_2</v>
      </c>
      <c r="AB81" s="4">
        <f t="shared" si="70"/>
        <v>950</v>
      </c>
      <c r="AE81" s="4" t="str">
        <f t="shared" si="71"/>
        <v>攻击</v>
      </c>
      <c r="AF81" s="4">
        <f t="shared" si="72"/>
        <v>570</v>
      </c>
      <c r="AG81" s="4" t="str">
        <f t="shared" si="73"/>
        <v>法防</v>
      </c>
      <c r="AH81" s="4">
        <f t="shared" si="74"/>
        <v>950</v>
      </c>
      <c r="AI81" s="4" t="str">
        <f t="shared" si="75"/>
        <v>元素防御_3</v>
      </c>
      <c r="AJ81" s="4">
        <f t="shared" si="76"/>
        <v>950</v>
      </c>
      <c r="AM81" s="4" t="str">
        <f t="shared" si="77"/>
        <v>法防</v>
      </c>
      <c r="AN81" s="4">
        <f t="shared" si="78"/>
        <v>950</v>
      </c>
      <c r="AO81" s="4" t="str">
        <f t="shared" si="79"/>
        <v>元素伤害</v>
      </c>
      <c r="AP81" s="4">
        <f t="shared" si="80"/>
        <v>570</v>
      </c>
      <c r="AQ81" s="4" t="str">
        <f t="shared" si="81"/>
        <v>元素防御_1</v>
      </c>
      <c r="AR81" s="4">
        <f t="shared" si="82"/>
        <v>950</v>
      </c>
      <c r="AU81" s="4" t="str">
        <f t="shared" si="83"/>
        <v>攻击</v>
      </c>
      <c r="AV81" s="4">
        <f t="shared" si="84"/>
        <v>570</v>
      </c>
      <c r="AW81" s="4" t="str">
        <f t="shared" si="85"/>
        <v>物防</v>
      </c>
      <c r="AX81" s="4">
        <f t="shared" si="86"/>
        <v>950</v>
      </c>
      <c r="AY81" s="4" t="str">
        <f t="shared" si="87"/>
        <v>元素防御_2</v>
      </c>
      <c r="AZ81" s="4">
        <f t="shared" si="88"/>
        <v>950</v>
      </c>
      <c r="BC81" s="4" t="str">
        <f t="shared" si="89"/>
        <v>生命</v>
      </c>
      <c r="BD81" s="4">
        <f t="shared" si="90"/>
        <v>9509</v>
      </c>
      <c r="BE81" s="4" t="str">
        <f t="shared" si="91"/>
        <v>元素伤害</v>
      </c>
      <c r="BF81" s="4">
        <f t="shared" si="92"/>
        <v>570</v>
      </c>
      <c r="BG81" s="4" t="str">
        <f t="shared" si="93"/>
        <v>元素防御_3</v>
      </c>
      <c r="BH81" s="4">
        <f t="shared" si="94"/>
        <v>950</v>
      </c>
      <c r="BK81" s="4" t="str">
        <f t="shared" si="95"/>
        <v>攻击</v>
      </c>
      <c r="BL81" s="4">
        <f t="shared" si="96"/>
        <v>1140</v>
      </c>
      <c r="BM81" s="4" t="str">
        <f t="shared" si="97"/>
        <v>物防</v>
      </c>
      <c r="BN81" s="4">
        <f t="shared" si="98"/>
        <v>380</v>
      </c>
      <c r="BO81" s="4" t="str">
        <f t="shared" si="99"/>
        <v/>
      </c>
      <c r="BP81" s="4" t="str">
        <f t="shared" si="100"/>
        <v/>
      </c>
      <c r="BS81" s="4" t="str">
        <f t="shared" si="101"/>
        <v>法防</v>
      </c>
      <c r="BT81" s="4">
        <f t="shared" si="102"/>
        <v>380</v>
      </c>
      <c r="BU81" s="4" t="str">
        <f t="shared" si="103"/>
        <v>元素伤害</v>
      </c>
      <c r="BV81" s="4">
        <f t="shared" si="104"/>
        <v>1140</v>
      </c>
      <c r="BW81" s="4" t="str">
        <f t="shared" si="105"/>
        <v/>
      </c>
      <c r="BX81" s="4" t="str">
        <f t="shared" si="106"/>
        <v/>
      </c>
    </row>
    <row r="82" spans="1:76" ht="16.5" x14ac:dyDescent="0.15">
      <c r="A82" s="2">
        <v>60</v>
      </c>
      <c r="B82">
        <v>11</v>
      </c>
      <c r="C82" s="8">
        <f t="shared" si="50"/>
        <v>1.2443438914027148E-2</v>
      </c>
      <c r="D82" s="8">
        <f>SUM(C$23:C82)</f>
        <v>0.31674208144796384</v>
      </c>
      <c r="E82" s="4">
        <f t="shared" si="51"/>
        <v>19796</v>
      </c>
      <c r="F82" s="4">
        <f t="shared" si="52"/>
        <v>2969</v>
      </c>
      <c r="G82" s="4">
        <f t="shared" si="53"/>
        <v>1979</v>
      </c>
      <c r="H82" s="4">
        <f t="shared" si="54"/>
        <v>1979</v>
      </c>
      <c r="I82" s="4">
        <f t="shared" si="55"/>
        <v>2969</v>
      </c>
      <c r="J82" s="4">
        <f t="shared" si="56"/>
        <v>1979</v>
      </c>
      <c r="K82" s="4">
        <f t="shared" si="57"/>
        <v>1979</v>
      </c>
      <c r="L82" s="4">
        <f t="shared" si="58"/>
        <v>1979</v>
      </c>
      <c r="O82" s="4" t="str">
        <f t="shared" si="59"/>
        <v>生命</v>
      </c>
      <c r="P82" s="4">
        <f t="shared" si="60"/>
        <v>9898</v>
      </c>
      <c r="Q82" s="4" t="str">
        <f t="shared" si="61"/>
        <v>攻击</v>
      </c>
      <c r="R82" s="4">
        <f t="shared" si="62"/>
        <v>593</v>
      </c>
      <c r="S82" s="4" t="str">
        <f t="shared" si="63"/>
        <v>元素防御_1</v>
      </c>
      <c r="T82" s="4">
        <f t="shared" si="64"/>
        <v>989</v>
      </c>
      <c r="W82" s="4" t="str">
        <f t="shared" si="65"/>
        <v>物防</v>
      </c>
      <c r="X82" s="4">
        <f t="shared" si="66"/>
        <v>989</v>
      </c>
      <c r="Y82" s="4" t="str">
        <f t="shared" si="67"/>
        <v>元素伤害</v>
      </c>
      <c r="Z82" s="4">
        <f t="shared" si="68"/>
        <v>593</v>
      </c>
      <c r="AA82" s="4" t="str">
        <f t="shared" si="69"/>
        <v>元素防御_2</v>
      </c>
      <c r="AB82" s="4">
        <f t="shared" si="70"/>
        <v>989</v>
      </c>
      <c r="AE82" s="4" t="str">
        <f t="shared" si="71"/>
        <v>攻击</v>
      </c>
      <c r="AF82" s="4">
        <f t="shared" si="72"/>
        <v>593</v>
      </c>
      <c r="AG82" s="4" t="str">
        <f t="shared" si="73"/>
        <v>法防</v>
      </c>
      <c r="AH82" s="4">
        <f t="shared" si="74"/>
        <v>989</v>
      </c>
      <c r="AI82" s="4" t="str">
        <f t="shared" si="75"/>
        <v>元素防御_3</v>
      </c>
      <c r="AJ82" s="4">
        <f t="shared" si="76"/>
        <v>989</v>
      </c>
      <c r="AM82" s="4" t="str">
        <f t="shared" si="77"/>
        <v>法防</v>
      </c>
      <c r="AN82" s="4">
        <f t="shared" si="78"/>
        <v>989</v>
      </c>
      <c r="AO82" s="4" t="str">
        <f t="shared" si="79"/>
        <v>元素伤害</v>
      </c>
      <c r="AP82" s="4">
        <f t="shared" si="80"/>
        <v>593</v>
      </c>
      <c r="AQ82" s="4" t="str">
        <f t="shared" si="81"/>
        <v>元素防御_1</v>
      </c>
      <c r="AR82" s="4">
        <f t="shared" si="82"/>
        <v>989</v>
      </c>
      <c r="AU82" s="4" t="str">
        <f t="shared" si="83"/>
        <v>攻击</v>
      </c>
      <c r="AV82" s="4">
        <f t="shared" si="84"/>
        <v>593</v>
      </c>
      <c r="AW82" s="4" t="str">
        <f t="shared" si="85"/>
        <v>物防</v>
      </c>
      <c r="AX82" s="4">
        <f t="shared" si="86"/>
        <v>989</v>
      </c>
      <c r="AY82" s="4" t="str">
        <f t="shared" si="87"/>
        <v>元素防御_2</v>
      </c>
      <c r="AZ82" s="4">
        <f t="shared" si="88"/>
        <v>989</v>
      </c>
      <c r="BC82" s="4" t="str">
        <f t="shared" si="89"/>
        <v>生命</v>
      </c>
      <c r="BD82" s="4">
        <f t="shared" si="90"/>
        <v>9898</v>
      </c>
      <c r="BE82" s="4" t="str">
        <f t="shared" si="91"/>
        <v>元素伤害</v>
      </c>
      <c r="BF82" s="4">
        <f t="shared" si="92"/>
        <v>593</v>
      </c>
      <c r="BG82" s="4" t="str">
        <f t="shared" si="93"/>
        <v>元素防御_3</v>
      </c>
      <c r="BH82" s="4">
        <f t="shared" si="94"/>
        <v>989</v>
      </c>
      <c r="BK82" s="4" t="str">
        <f t="shared" si="95"/>
        <v>攻击</v>
      </c>
      <c r="BL82" s="4">
        <f t="shared" si="96"/>
        <v>1187</v>
      </c>
      <c r="BM82" s="4" t="str">
        <f t="shared" si="97"/>
        <v>物防</v>
      </c>
      <c r="BN82" s="4">
        <f t="shared" si="98"/>
        <v>395</v>
      </c>
      <c r="BO82" s="4" t="str">
        <f t="shared" si="99"/>
        <v/>
      </c>
      <c r="BP82" s="4" t="str">
        <f t="shared" si="100"/>
        <v/>
      </c>
      <c r="BS82" s="4" t="str">
        <f t="shared" si="101"/>
        <v>法防</v>
      </c>
      <c r="BT82" s="4">
        <f t="shared" si="102"/>
        <v>395</v>
      </c>
      <c r="BU82" s="4" t="str">
        <f t="shared" si="103"/>
        <v>元素伤害</v>
      </c>
      <c r="BV82" s="4">
        <f t="shared" si="104"/>
        <v>1187</v>
      </c>
      <c r="BW82" s="4" t="str">
        <f t="shared" si="105"/>
        <v/>
      </c>
      <c r="BX82" s="4" t="str">
        <f t="shared" si="106"/>
        <v/>
      </c>
    </row>
    <row r="83" spans="1:76" ht="16.5" x14ac:dyDescent="0.15">
      <c r="A83" s="2">
        <v>61</v>
      </c>
      <c r="B83" s="2">
        <v>11</v>
      </c>
      <c r="C83" s="8">
        <f t="shared" si="50"/>
        <v>1.2443438914027148E-2</v>
      </c>
      <c r="D83" s="8">
        <f>SUM(C$23:C83)</f>
        <v>0.329185520361991</v>
      </c>
      <c r="E83" s="4">
        <f t="shared" si="51"/>
        <v>20574</v>
      </c>
      <c r="F83" s="4">
        <f t="shared" si="52"/>
        <v>3086</v>
      </c>
      <c r="G83" s="4">
        <f t="shared" si="53"/>
        <v>2057</v>
      </c>
      <c r="H83" s="4">
        <f t="shared" si="54"/>
        <v>2057</v>
      </c>
      <c r="I83" s="4">
        <f t="shared" si="55"/>
        <v>3086</v>
      </c>
      <c r="J83" s="4">
        <f t="shared" si="56"/>
        <v>2057</v>
      </c>
      <c r="K83" s="4">
        <f t="shared" si="57"/>
        <v>2057</v>
      </c>
      <c r="L83" s="4">
        <f t="shared" si="58"/>
        <v>2057</v>
      </c>
      <c r="O83" s="4" t="str">
        <f t="shared" si="59"/>
        <v>生命</v>
      </c>
      <c r="P83" s="4">
        <f t="shared" si="60"/>
        <v>10287</v>
      </c>
      <c r="Q83" s="4" t="str">
        <f t="shared" si="61"/>
        <v>攻击</v>
      </c>
      <c r="R83" s="4">
        <f t="shared" si="62"/>
        <v>617</v>
      </c>
      <c r="S83" s="4" t="str">
        <f t="shared" si="63"/>
        <v>元素防御_1</v>
      </c>
      <c r="T83" s="4">
        <f t="shared" si="64"/>
        <v>1028</v>
      </c>
      <c r="W83" s="4" t="str">
        <f t="shared" si="65"/>
        <v>物防</v>
      </c>
      <c r="X83" s="4">
        <f t="shared" si="66"/>
        <v>1028</v>
      </c>
      <c r="Y83" s="4" t="str">
        <f t="shared" si="67"/>
        <v>元素伤害</v>
      </c>
      <c r="Z83" s="4">
        <f t="shared" si="68"/>
        <v>617</v>
      </c>
      <c r="AA83" s="4" t="str">
        <f t="shared" si="69"/>
        <v>元素防御_2</v>
      </c>
      <c r="AB83" s="4">
        <f t="shared" si="70"/>
        <v>1028</v>
      </c>
      <c r="AE83" s="4" t="str">
        <f t="shared" si="71"/>
        <v>攻击</v>
      </c>
      <c r="AF83" s="4">
        <f t="shared" si="72"/>
        <v>617</v>
      </c>
      <c r="AG83" s="4" t="str">
        <f t="shared" si="73"/>
        <v>法防</v>
      </c>
      <c r="AH83" s="4">
        <f t="shared" si="74"/>
        <v>1028</v>
      </c>
      <c r="AI83" s="4" t="str">
        <f t="shared" si="75"/>
        <v>元素防御_3</v>
      </c>
      <c r="AJ83" s="4">
        <f t="shared" si="76"/>
        <v>1028</v>
      </c>
      <c r="AM83" s="4" t="str">
        <f t="shared" si="77"/>
        <v>法防</v>
      </c>
      <c r="AN83" s="4">
        <f t="shared" si="78"/>
        <v>1028</v>
      </c>
      <c r="AO83" s="4" t="str">
        <f t="shared" si="79"/>
        <v>元素伤害</v>
      </c>
      <c r="AP83" s="4">
        <f t="shared" si="80"/>
        <v>617</v>
      </c>
      <c r="AQ83" s="4" t="str">
        <f t="shared" si="81"/>
        <v>元素防御_1</v>
      </c>
      <c r="AR83" s="4">
        <f t="shared" si="82"/>
        <v>1028</v>
      </c>
      <c r="AU83" s="4" t="str">
        <f t="shared" si="83"/>
        <v>攻击</v>
      </c>
      <c r="AV83" s="4">
        <f t="shared" si="84"/>
        <v>617</v>
      </c>
      <c r="AW83" s="4" t="str">
        <f t="shared" si="85"/>
        <v>物防</v>
      </c>
      <c r="AX83" s="4">
        <f t="shared" si="86"/>
        <v>1028</v>
      </c>
      <c r="AY83" s="4" t="str">
        <f t="shared" si="87"/>
        <v>元素防御_2</v>
      </c>
      <c r="AZ83" s="4">
        <f t="shared" si="88"/>
        <v>1028</v>
      </c>
      <c r="BC83" s="4" t="str">
        <f t="shared" si="89"/>
        <v>生命</v>
      </c>
      <c r="BD83" s="4">
        <f t="shared" si="90"/>
        <v>10287</v>
      </c>
      <c r="BE83" s="4" t="str">
        <f t="shared" si="91"/>
        <v>元素伤害</v>
      </c>
      <c r="BF83" s="4">
        <f t="shared" si="92"/>
        <v>617</v>
      </c>
      <c r="BG83" s="4" t="str">
        <f t="shared" si="93"/>
        <v>元素防御_3</v>
      </c>
      <c r="BH83" s="4">
        <f t="shared" si="94"/>
        <v>1028</v>
      </c>
      <c r="BK83" s="4" t="str">
        <f t="shared" si="95"/>
        <v>攻击</v>
      </c>
      <c r="BL83" s="4">
        <f t="shared" si="96"/>
        <v>1234</v>
      </c>
      <c r="BM83" s="4" t="str">
        <f t="shared" si="97"/>
        <v>物防</v>
      </c>
      <c r="BN83" s="4">
        <f t="shared" si="98"/>
        <v>411</v>
      </c>
      <c r="BO83" s="4" t="str">
        <f t="shared" si="99"/>
        <v/>
      </c>
      <c r="BP83" s="4" t="str">
        <f t="shared" si="100"/>
        <v/>
      </c>
      <c r="BS83" s="4" t="str">
        <f t="shared" si="101"/>
        <v>法防</v>
      </c>
      <c r="BT83" s="4">
        <f t="shared" si="102"/>
        <v>411</v>
      </c>
      <c r="BU83" s="4" t="str">
        <f t="shared" si="103"/>
        <v>元素伤害</v>
      </c>
      <c r="BV83" s="4">
        <f t="shared" si="104"/>
        <v>1234</v>
      </c>
      <c r="BW83" s="4" t="str">
        <f t="shared" si="105"/>
        <v/>
      </c>
      <c r="BX83" s="4" t="str">
        <f t="shared" si="106"/>
        <v/>
      </c>
    </row>
    <row r="84" spans="1:76" ht="16.5" x14ac:dyDescent="0.15">
      <c r="A84" s="2">
        <v>62</v>
      </c>
      <c r="B84" s="2">
        <v>11</v>
      </c>
      <c r="C84" s="8">
        <f t="shared" si="50"/>
        <v>1.2443438914027148E-2</v>
      </c>
      <c r="D84" s="8">
        <f>SUM(C$23:C84)</f>
        <v>0.34162895927601816</v>
      </c>
      <c r="E84" s="4">
        <f t="shared" si="51"/>
        <v>21351</v>
      </c>
      <c r="F84" s="4">
        <f t="shared" si="52"/>
        <v>3202</v>
      </c>
      <c r="G84" s="4">
        <f t="shared" si="53"/>
        <v>2135</v>
      </c>
      <c r="H84" s="4">
        <f t="shared" si="54"/>
        <v>2135</v>
      </c>
      <c r="I84" s="4">
        <f t="shared" si="55"/>
        <v>3202</v>
      </c>
      <c r="J84" s="4">
        <f t="shared" si="56"/>
        <v>2135</v>
      </c>
      <c r="K84" s="4">
        <f t="shared" si="57"/>
        <v>2135</v>
      </c>
      <c r="L84" s="4">
        <f t="shared" si="58"/>
        <v>2135</v>
      </c>
      <c r="O84" s="4" t="str">
        <f t="shared" si="59"/>
        <v>生命</v>
      </c>
      <c r="P84" s="4">
        <f t="shared" si="60"/>
        <v>10675</v>
      </c>
      <c r="Q84" s="4" t="str">
        <f t="shared" si="61"/>
        <v>攻击</v>
      </c>
      <c r="R84" s="4">
        <f t="shared" si="62"/>
        <v>640</v>
      </c>
      <c r="S84" s="4" t="str">
        <f t="shared" si="63"/>
        <v>元素防御_1</v>
      </c>
      <c r="T84" s="4">
        <f t="shared" si="64"/>
        <v>1067</v>
      </c>
      <c r="W84" s="4" t="str">
        <f t="shared" si="65"/>
        <v>物防</v>
      </c>
      <c r="X84" s="4">
        <f t="shared" si="66"/>
        <v>1067</v>
      </c>
      <c r="Y84" s="4" t="str">
        <f t="shared" si="67"/>
        <v>元素伤害</v>
      </c>
      <c r="Z84" s="4">
        <f t="shared" si="68"/>
        <v>640</v>
      </c>
      <c r="AA84" s="4" t="str">
        <f t="shared" si="69"/>
        <v>元素防御_2</v>
      </c>
      <c r="AB84" s="4">
        <f t="shared" si="70"/>
        <v>1067</v>
      </c>
      <c r="AE84" s="4" t="str">
        <f t="shared" si="71"/>
        <v>攻击</v>
      </c>
      <c r="AF84" s="4">
        <f t="shared" si="72"/>
        <v>640</v>
      </c>
      <c r="AG84" s="4" t="str">
        <f t="shared" si="73"/>
        <v>法防</v>
      </c>
      <c r="AH84" s="4">
        <f t="shared" si="74"/>
        <v>1067</v>
      </c>
      <c r="AI84" s="4" t="str">
        <f t="shared" si="75"/>
        <v>元素防御_3</v>
      </c>
      <c r="AJ84" s="4">
        <f t="shared" si="76"/>
        <v>1067</v>
      </c>
      <c r="AM84" s="4" t="str">
        <f t="shared" si="77"/>
        <v>法防</v>
      </c>
      <c r="AN84" s="4">
        <f t="shared" si="78"/>
        <v>1067</v>
      </c>
      <c r="AO84" s="4" t="str">
        <f t="shared" si="79"/>
        <v>元素伤害</v>
      </c>
      <c r="AP84" s="4">
        <f t="shared" si="80"/>
        <v>640</v>
      </c>
      <c r="AQ84" s="4" t="str">
        <f t="shared" si="81"/>
        <v>元素防御_1</v>
      </c>
      <c r="AR84" s="4">
        <f t="shared" si="82"/>
        <v>1067</v>
      </c>
      <c r="AU84" s="4" t="str">
        <f t="shared" si="83"/>
        <v>攻击</v>
      </c>
      <c r="AV84" s="4">
        <f t="shared" si="84"/>
        <v>640</v>
      </c>
      <c r="AW84" s="4" t="str">
        <f t="shared" si="85"/>
        <v>物防</v>
      </c>
      <c r="AX84" s="4">
        <f t="shared" si="86"/>
        <v>1067</v>
      </c>
      <c r="AY84" s="4" t="str">
        <f t="shared" si="87"/>
        <v>元素防御_2</v>
      </c>
      <c r="AZ84" s="4">
        <f t="shared" si="88"/>
        <v>1067</v>
      </c>
      <c r="BC84" s="4" t="str">
        <f t="shared" si="89"/>
        <v>生命</v>
      </c>
      <c r="BD84" s="4">
        <f t="shared" si="90"/>
        <v>10675</v>
      </c>
      <c r="BE84" s="4" t="str">
        <f t="shared" si="91"/>
        <v>元素伤害</v>
      </c>
      <c r="BF84" s="4">
        <f t="shared" si="92"/>
        <v>640</v>
      </c>
      <c r="BG84" s="4" t="str">
        <f t="shared" si="93"/>
        <v>元素防御_3</v>
      </c>
      <c r="BH84" s="4">
        <f t="shared" si="94"/>
        <v>1067</v>
      </c>
      <c r="BK84" s="4" t="str">
        <f t="shared" si="95"/>
        <v>攻击</v>
      </c>
      <c r="BL84" s="4">
        <f t="shared" si="96"/>
        <v>1280</v>
      </c>
      <c r="BM84" s="4" t="str">
        <f t="shared" si="97"/>
        <v>物防</v>
      </c>
      <c r="BN84" s="4">
        <f t="shared" si="98"/>
        <v>427</v>
      </c>
      <c r="BO84" s="4" t="str">
        <f t="shared" si="99"/>
        <v/>
      </c>
      <c r="BP84" s="4" t="str">
        <f t="shared" si="100"/>
        <v/>
      </c>
      <c r="BS84" s="4" t="str">
        <f t="shared" si="101"/>
        <v>法防</v>
      </c>
      <c r="BT84" s="4">
        <f t="shared" si="102"/>
        <v>427</v>
      </c>
      <c r="BU84" s="4" t="str">
        <f t="shared" si="103"/>
        <v>元素伤害</v>
      </c>
      <c r="BV84" s="4">
        <f t="shared" si="104"/>
        <v>1280</v>
      </c>
      <c r="BW84" s="4" t="str">
        <f t="shared" si="105"/>
        <v/>
      </c>
      <c r="BX84" s="4" t="str">
        <f t="shared" si="106"/>
        <v/>
      </c>
    </row>
    <row r="85" spans="1:76" ht="16.5" x14ac:dyDescent="0.15">
      <c r="A85" s="2">
        <v>63</v>
      </c>
      <c r="B85" s="2">
        <v>11</v>
      </c>
      <c r="C85" s="8">
        <f t="shared" si="50"/>
        <v>1.2443438914027148E-2</v>
      </c>
      <c r="D85" s="8">
        <f>SUM(C$23:C85)</f>
        <v>0.35407239819004532</v>
      </c>
      <c r="E85" s="4">
        <f t="shared" si="51"/>
        <v>22129</v>
      </c>
      <c r="F85" s="4">
        <f t="shared" si="52"/>
        <v>3319</v>
      </c>
      <c r="G85" s="4">
        <f t="shared" si="53"/>
        <v>2212</v>
      </c>
      <c r="H85" s="4">
        <f t="shared" si="54"/>
        <v>2212</v>
      </c>
      <c r="I85" s="4">
        <f t="shared" si="55"/>
        <v>3319</v>
      </c>
      <c r="J85" s="4">
        <f t="shared" si="56"/>
        <v>2212</v>
      </c>
      <c r="K85" s="4">
        <f t="shared" si="57"/>
        <v>2212</v>
      </c>
      <c r="L85" s="4">
        <f t="shared" si="58"/>
        <v>2212</v>
      </c>
      <c r="O85" s="4" t="str">
        <f t="shared" si="59"/>
        <v>生命</v>
      </c>
      <c r="P85" s="4">
        <f t="shared" si="60"/>
        <v>11064</v>
      </c>
      <c r="Q85" s="4" t="str">
        <f t="shared" si="61"/>
        <v>攻击</v>
      </c>
      <c r="R85" s="4">
        <f t="shared" si="62"/>
        <v>663</v>
      </c>
      <c r="S85" s="4" t="str">
        <f t="shared" si="63"/>
        <v>元素防御_1</v>
      </c>
      <c r="T85" s="4">
        <f t="shared" si="64"/>
        <v>1106</v>
      </c>
      <c r="W85" s="4" t="str">
        <f t="shared" si="65"/>
        <v>物防</v>
      </c>
      <c r="X85" s="4">
        <f t="shared" si="66"/>
        <v>1106</v>
      </c>
      <c r="Y85" s="4" t="str">
        <f t="shared" si="67"/>
        <v>元素伤害</v>
      </c>
      <c r="Z85" s="4">
        <f t="shared" si="68"/>
        <v>663</v>
      </c>
      <c r="AA85" s="4" t="str">
        <f t="shared" si="69"/>
        <v>元素防御_2</v>
      </c>
      <c r="AB85" s="4">
        <f t="shared" si="70"/>
        <v>1106</v>
      </c>
      <c r="AE85" s="4" t="str">
        <f t="shared" si="71"/>
        <v>攻击</v>
      </c>
      <c r="AF85" s="4">
        <f t="shared" si="72"/>
        <v>663</v>
      </c>
      <c r="AG85" s="4" t="str">
        <f t="shared" si="73"/>
        <v>法防</v>
      </c>
      <c r="AH85" s="4">
        <f t="shared" si="74"/>
        <v>1106</v>
      </c>
      <c r="AI85" s="4" t="str">
        <f t="shared" si="75"/>
        <v>元素防御_3</v>
      </c>
      <c r="AJ85" s="4">
        <f t="shared" si="76"/>
        <v>1106</v>
      </c>
      <c r="AM85" s="4" t="str">
        <f t="shared" si="77"/>
        <v>法防</v>
      </c>
      <c r="AN85" s="4">
        <f t="shared" si="78"/>
        <v>1106</v>
      </c>
      <c r="AO85" s="4" t="str">
        <f t="shared" si="79"/>
        <v>元素伤害</v>
      </c>
      <c r="AP85" s="4">
        <f t="shared" si="80"/>
        <v>663</v>
      </c>
      <c r="AQ85" s="4" t="str">
        <f t="shared" si="81"/>
        <v>元素防御_1</v>
      </c>
      <c r="AR85" s="4">
        <f t="shared" si="82"/>
        <v>1106</v>
      </c>
      <c r="AU85" s="4" t="str">
        <f t="shared" si="83"/>
        <v>攻击</v>
      </c>
      <c r="AV85" s="4">
        <f t="shared" si="84"/>
        <v>663</v>
      </c>
      <c r="AW85" s="4" t="str">
        <f t="shared" si="85"/>
        <v>物防</v>
      </c>
      <c r="AX85" s="4">
        <f t="shared" si="86"/>
        <v>1106</v>
      </c>
      <c r="AY85" s="4" t="str">
        <f t="shared" si="87"/>
        <v>元素防御_2</v>
      </c>
      <c r="AZ85" s="4">
        <f t="shared" si="88"/>
        <v>1106</v>
      </c>
      <c r="BC85" s="4" t="str">
        <f t="shared" si="89"/>
        <v>生命</v>
      </c>
      <c r="BD85" s="4">
        <f t="shared" si="90"/>
        <v>11064</v>
      </c>
      <c r="BE85" s="4" t="str">
        <f t="shared" si="91"/>
        <v>元素伤害</v>
      </c>
      <c r="BF85" s="4">
        <f t="shared" si="92"/>
        <v>663</v>
      </c>
      <c r="BG85" s="4" t="str">
        <f t="shared" si="93"/>
        <v>元素防御_3</v>
      </c>
      <c r="BH85" s="4">
        <f t="shared" si="94"/>
        <v>1106</v>
      </c>
      <c r="BK85" s="4" t="str">
        <f t="shared" si="95"/>
        <v>攻击</v>
      </c>
      <c r="BL85" s="4">
        <f t="shared" si="96"/>
        <v>1327</v>
      </c>
      <c r="BM85" s="4" t="str">
        <f t="shared" si="97"/>
        <v>物防</v>
      </c>
      <c r="BN85" s="4">
        <f t="shared" si="98"/>
        <v>442</v>
      </c>
      <c r="BO85" s="4" t="str">
        <f t="shared" si="99"/>
        <v/>
      </c>
      <c r="BP85" s="4" t="str">
        <f t="shared" si="100"/>
        <v/>
      </c>
      <c r="BS85" s="4" t="str">
        <f t="shared" si="101"/>
        <v>法防</v>
      </c>
      <c r="BT85" s="4">
        <f t="shared" si="102"/>
        <v>442</v>
      </c>
      <c r="BU85" s="4" t="str">
        <f t="shared" si="103"/>
        <v>元素伤害</v>
      </c>
      <c r="BV85" s="4">
        <f t="shared" si="104"/>
        <v>1327</v>
      </c>
      <c r="BW85" s="4" t="str">
        <f t="shared" si="105"/>
        <v/>
      </c>
      <c r="BX85" s="4" t="str">
        <f t="shared" si="106"/>
        <v/>
      </c>
    </row>
    <row r="86" spans="1:76" ht="16.5" x14ac:dyDescent="0.15">
      <c r="A86" s="2">
        <v>64</v>
      </c>
      <c r="B86" s="2">
        <v>11</v>
      </c>
      <c r="C86" s="8">
        <f t="shared" si="50"/>
        <v>1.2443438914027148E-2</v>
      </c>
      <c r="D86" s="8">
        <f>SUM(C$23:C86)</f>
        <v>0.36651583710407248</v>
      </c>
      <c r="E86" s="4">
        <f t="shared" si="51"/>
        <v>22907</v>
      </c>
      <c r="F86" s="4">
        <f t="shared" si="52"/>
        <v>3436</v>
      </c>
      <c r="G86" s="4">
        <f t="shared" si="53"/>
        <v>2290</v>
      </c>
      <c r="H86" s="4">
        <f t="shared" si="54"/>
        <v>2290</v>
      </c>
      <c r="I86" s="4">
        <f t="shared" si="55"/>
        <v>3436</v>
      </c>
      <c r="J86" s="4">
        <f t="shared" si="56"/>
        <v>2290</v>
      </c>
      <c r="K86" s="4">
        <f t="shared" si="57"/>
        <v>2290</v>
      </c>
      <c r="L86" s="4">
        <f t="shared" si="58"/>
        <v>2290</v>
      </c>
      <c r="O86" s="4" t="str">
        <f t="shared" si="59"/>
        <v>生命</v>
      </c>
      <c r="P86" s="4">
        <f t="shared" si="60"/>
        <v>11453</v>
      </c>
      <c r="Q86" s="4" t="str">
        <f t="shared" si="61"/>
        <v>攻击</v>
      </c>
      <c r="R86" s="4">
        <f t="shared" si="62"/>
        <v>687</v>
      </c>
      <c r="S86" s="4" t="str">
        <f t="shared" si="63"/>
        <v>元素防御_1</v>
      </c>
      <c r="T86" s="4">
        <f t="shared" si="64"/>
        <v>1145</v>
      </c>
      <c r="W86" s="4" t="str">
        <f t="shared" si="65"/>
        <v>物防</v>
      </c>
      <c r="X86" s="4">
        <f t="shared" si="66"/>
        <v>1145</v>
      </c>
      <c r="Y86" s="4" t="str">
        <f t="shared" si="67"/>
        <v>元素伤害</v>
      </c>
      <c r="Z86" s="4">
        <f t="shared" si="68"/>
        <v>687</v>
      </c>
      <c r="AA86" s="4" t="str">
        <f t="shared" si="69"/>
        <v>元素防御_2</v>
      </c>
      <c r="AB86" s="4">
        <f t="shared" si="70"/>
        <v>1145</v>
      </c>
      <c r="AE86" s="4" t="str">
        <f t="shared" si="71"/>
        <v>攻击</v>
      </c>
      <c r="AF86" s="4">
        <f t="shared" si="72"/>
        <v>687</v>
      </c>
      <c r="AG86" s="4" t="str">
        <f t="shared" si="73"/>
        <v>法防</v>
      </c>
      <c r="AH86" s="4">
        <f t="shared" si="74"/>
        <v>1145</v>
      </c>
      <c r="AI86" s="4" t="str">
        <f t="shared" si="75"/>
        <v>元素防御_3</v>
      </c>
      <c r="AJ86" s="4">
        <f t="shared" si="76"/>
        <v>1145</v>
      </c>
      <c r="AM86" s="4" t="str">
        <f t="shared" si="77"/>
        <v>法防</v>
      </c>
      <c r="AN86" s="4">
        <f t="shared" si="78"/>
        <v>1145</v>
      </c>
      <c r="AO86" s="4" t="str">
        <f t="shared" si="79"/>
        <v>元素伤害</v>
      </c>
      <c r="AP86" s="4">
        <f t="shared" si="80"/>
        <v>687</v>
      </c>
      <c r="AQ86" s="4" t="str">
        <f t="shared" si="81"/>
        <v>元素防御_1</v>
      </c>
      <c r="AR86" s="4">
        <f t="shared" si="82"/>
        <v>1145</v>
      </c>
      <c r="AU86" s="4" t="str">
        <f t="shared" si="83"/>
        <v>攻击</v>
      </c>
      <c r="AV86" s="4">
        <f t="shared" si="84"/>
        <v>687</v>
      </c>
      <c r="AW86" s="4" t="str">
        <f t="shared" si="85"/>
        <v>物防</v>
      </c>
      <c r="AX86" s="4">
        <f t="shared" si="86"/>
        <v>1145</v>
      </c>
      <c r="AY86" s="4" t="str">
        <f t="shared" si="87"/>
        <v>元素防御_2</v>
      </c>
      <c r="AZ86" s="4">
        <f t="shared" si="88"/>
        <v>1145</v>
      </c>
      <c r="BC86" s="4" t="str">
        <f t="shared" si="89"/>
        <v>生命</v>
      </c>
      <c r="BD86" s="4">
        <f t="shared" si="90"/>
        <v>11453</v>
      </c>
      <c r="BE86" s="4" t="str">
        <f t="shared" si="91"/>
        <v>元素伤害</v>
      </c>
      <c r="BF86" s="4">
        <f t="shared" si="92"/>
        <v>687</v>
      </c>
      <c r="BG86" s="4" t="str">
        <f t="shared" si="93"/>
        <v>元素防御_3</v>
      </c>
      <c r="BH86" s="4">
        <f t="shared" si="94"/>
        <v>1145</v>
      </c>
      <c r="BK86" s="4" t="str">
        <f t="shared" si="95"/>
        <v>攻击</v>
      </c>
      <c r="BL86" s="4">
        <f t="shared" si="96"/>
        <v>1374</v>
      </c>
      <c r="BM86" s="4" t="str">
        <f t="shared" si="97"/>
        <v>物防</v>
      </c>
      <c r="BN86" s="4">
        <f t="shared" si="98"/>
        <v>458</v>
      </c>
      <c r="BO86" s="4" t="str">
        <f t="shared" si="99"/>
        <v/>
      </c>
      <c r="BP86" s="4" t="str">
        <f t="shared" si="100"/>
        <v/>
      </c>
      <c r="BS86" s="4" t="str">
        <f t="shared" si="101"/>
        <v>法防</v>
      </c>
      <c r="BT86" s="4">
        <f t="shared" si="102"/>
        <v>458</v>
      </c>
      <c r="BU86" s="4" t="str">
        <f t="shared" si="103"/>
        <v>元素伤害</v>
      </c>
      <c r="BV86" s="4">
        <f t="shared" si="104"/>
        <v>1374</v>
      </c>
      <c r="BW86" s="4" t="str">
        <f t="shared" si="105"/>
        <v/>
      </c>
      <c r="BX86" s="4" t="str">
        <f t="shared" si="106"/>
        <v/>
      </c>
    </row>
    <row r="87" spans="1:76" ht="16.5" x14ac:dyDescent="0.15">
      <c r="A87" s="2">
        <v>65</v>
      </c>
      <c r="B87" s="2">
        <v>11</v>
      </c>
      <c r="C87" s="8">
        <f t="shared" si="50"/>
        <v>1.2443438914027148E-2</v>
      </c>
      <c r="D87" s="8">
        <f>SUM(C$23:C87)</f>
        <v>0.37895927601809964</v>
      </c>
      <c r="E87" s="4">
        <f t="shared" si="51"/>
        <v>23684</v>
      </c>
      <c r="F87" s="4">
        <f t="shared" si="52"/>
        <v>3552</v>
      </c>
      <c r="G87" s="4">
        <f t="shared" si="53"/>
        <v>2368</v>
      </c>
      <c r="H87" s="4">
        <f t="shared" si="54"/>
        <v>2368</v>
      </c>
      <c r="I87" s="4">
        <f t="shared" si="55"/>
        <v>3552</v>
      </c>
      <c r="J87" s="4">
        <f t="shared" si="56"/>
        <v>2368</v>
      </c>
      <c r="K87" s="4">
        <f t="shared" si="57"/>
        <v>2368</v>
      </c>
      <c r="L87" s="4">
        <f t="shared" si="58"/>
        <v>2368</v>
      </c>
      <c r="O87" s="4" t="str">
        <f t="shared" ref="O87:O122" si="107">IF(O$21&lt;&gt;0,INDEX($B$6:$I$6,O$21),"")</f>
        <v>生命</v>
      </c>
      <c r="P87" s="4">
        <f t="shared" ref="P87:P118" si="108">IF(P$21&gt;0,INT(INDEX($B$7:$I$14,O$20,P$21)*INDEX($E87:$L87,P$21)))</f>
        <v>11842</v>
      </c>
      <c r="Q87" s="4" t="str">
        <f t="shared" ref="Q87:Q122" si="109">IF(Q$21&lt;&gt;0,INDEX($B$6:$I$6,Q$21),"")</f>
        <v>攻击</v>
      </c>
      <c r="R87" s="4">
        <f t="shared" ref="R87:R122" si="110">IF(R$21&gt;0,INT(INDEX($B$7:$I$14,O$20,R$21)*INDEX($E87:$L87,R$21)))</f>
        <v>710</v>
      </c>
      <c r="S87" s="4" t="str">
        <f t="shared" ref="S87:S122" si="111">IF(S$21&lt;&gt;0,INDEX($B$6:$I$6,S$21),"")</f>
        <v>元素防御_1</v>
      </c>
      <c r="T87" s="4">
        <f t="shared" ref="T87:T122" si="112">IF(T$21&gt;0,INT(INDEX($B$7:$I$14,O$20,T$21)*INDEX($E87:$L87,T$21)))</f>
        <v>1184</v>
      </c>
      <c r="W87" s="4" t="str">
        <f t="shared" ref="W87:W122" si="113">IF(W$21&lt;&gt;0,INDEX($B$6:$I$6,W$21),"")</f>
        <v>物防</v>
      </c>
      <c r="X87" s="4">
        <f t="shared" ref="X87:X118" si="114">IF(X$21&gt;0,INT(INDEX($B$7:$I$14,W$20,X$21)*INDEX($E87:$L87,X$21)))</f>
        <v>1184</v>
      </c>
      <c r="Y87" s="4" t="str">
        <f t="shared" ref="Y87:Y122" si="115">IF(Y$21&lt;&gt;0,INDEX($B$6:$I$6,Y$21),"")</f>
        <v>元素伤害</v>
      </c>
      <c r="Z87" s="4">
        <f t="shared" ref="Z87:Z122" si="116">IF(Z$21&gt;0,INT(INDEX($B$7:$I$14,W$20,Z$21)*INDEX($E87:$L87,Z$21)))</f>
        <v>710</v>
      </c>
      <c r="AA87" s="4" t="str">
        <f t="shared" ref="AA87:AA122" si="117">IF(AA$21&lt;&gt;0,INDEX($B$6:$I$6,AA$21),"")</f>
        <v>元素防御_2</v>
      </c>
      <c r="AB87" s="4">
        <f t="shared" ref="AB87:AB122" si="118">IF(AB$21&gt;0,INT(INDEX($B$7:$I$14,W$20,AB$21)*INDEX($E87:$L87,AB$21)))</f>
        <v>1184</v>
      </c>
      <c r="AE87" s="4" t="str">
        <f t="shared" ref="AE87:AE122" si="119">IF(AE$21&lt;&gt;0,INDEX($B$6:$I$6,AE$21),"")</f>
        <v>攻击</v>
      </c>
      <c r="AF87" s="4">
        <f t="shared" ref="AF87:AF118" si="120">IF(AF$21&gt;0,INT(INDEX($B$7:$I$14,AE$20,AF$21)*INDEX($E87:$L87,AF$21)))</f>
        <v>710</v>
      </c>
      <c r="AG87" s="4" t="str">
        <f t="shared" ref="AG87:AG122" si="121">IF(AG$21&lt;&gt;0,INDEX($B$6:$I$6,AG$21),"")</f>
        <v>法防</v>
      </c>
      <c r="AH87" s="4">
        <f t="shared" ref="AH87:AH122" si="122">IF(AH$21&gt;0,INT(INDEX($B$7:$I$14,AE$20,AH$21)*INDEX($E87:$L87,AH$21)))</f>
        <v>1184</v>
      </c>
      <c r="AI87" s="4" t="str">
        <f t="shared" ref="AI87:AI122" si="123">IF(AI$21&lt;&gt;0,INDEX($B$6:$I$6,AI$21),"")</f>
        <v>元素防御_3</v>
      </c>
      <c r="AJ87" s="4">
        <f t="shared" ref="AJ87:AJ122" si="124">IF(AJ$21&gt;0,INT(INDEX($B$7:$I$14,AE$20,AJ$21)*INDEX($E87:$L87,AJ$21)))</f>
        <v>1184</v>
      </c>
      <c r="AM87" s="4" t="str">
        <f t="shared" ref="AM87:AM122" si="125">IF(AM$21&lt;&gt;0,INDEX($B$6:$I$6,AM$21),"")</f>
        <v>法防</v>
      </c>
      <c r="AN87" s="4">
        <f t="shared" ref="AN87:AN118" si="126">IF(AN$21&gt;0,INT(INDEX($B$7:$I$14,AM$20,AN$21)*INDEX($E87:$L87,AN$21)))</f>
        <v>1184</v>
      </c>
      <c r="AO87" s="4" t="str">
        <f t="shared" ref="AO87:AO122" si="127">IF(AO$21&lt;&gt;0,INDEX($B$6:$I$6,AO$21),"")</f>
        <v>元素伤害</v>
      </c>
      <c r="AP87" s="4">
        <f t="shared" ref="AP87:AP122" si="128">IF(AP$21&gt;0,INT(INDEX($B$7:$I$14,AM$20,AP$21)*INDEX($E87:$L87,AP$21)))</f>
        <v>710</v>
      </c>
      <c r="AQ87" s="4" t="str">
        <f t="shared" ref="AQ87:AQ122" si="129">IF(AQ$21&lt;&gt;0,INDEX($B$6:$I$6,AQ$21),"")</f>
        <v>元素防御_1</v>
      </c>
      <c r="AR87" s="4">
        <f t="shared" ref="AR87:AR122" si="130">IF(AR$21&gt;0,INT(INDEX($B$7:$I$14,AM$20,AR$21)*INDEX($E87:$L87,AR$21)))</f>
        <v>1184</v>
      </c>
      <c r="AU87" s="4" t="str">
        <f t="shared" ref="AU87:AU122" si="131">IF(AU$21&lt;&gt;0,INDEX($B$6:$I$6,AU$21),"")</f>
        <v>攻击</v>
      </c>
      <c r="AV87" s="4">
        <f t="shared" ref="AV87:AV118" si="132">IF(AV$21&gt;0,INT(INDEX($B$7:$I$14,AU$20,AV$21)*INDEX($E87:$L87,AV$21)))</f>
        <v>710</v>
      </c>
      <c r="AW87" s="4" t="str">
        <f t="shared" ref="AW87:AW122" si="133">IF(AW$21&lt;&gt;0,INDEX($B$6:$I$6,AW$21),"")</f>
        <v>物防</v>
      </c>
      <c r="AX87" s="4">
        <f t="shared" ref="AX87:AX122" si="134">IF(AX$21&gt;0,INT(INDEX($B$7:$I$14,AU$20,AX$21)*INDEX($E87:$L87,AX$21)))</f>
        <v>1184</v>
      </c>
      <c r="AY87" s="4" t="str">
        <f t="shared" ref="AY87:AY122" si="135">IF(AY$21&lt;&gt;0,INDEX($B$6:$I$6,AY$21),"")</f>
        <v>元素防御_2</v>
      </c>
      <c r="AZ87" s="4">
        <f t="shared" ref="AZ87:AZ122" si="136">IF(AZ$21&gt;0,INT(INDEX($B$7:$I$14,AU$20,AZ$21)*INDEX($E87:$L87,AZ$21)))</f>
        <v>1184</v>
      </c>
      <c r="BC87" s="4" t="str">
        <f t="shared" ref="BC87:BC122" si="137">IF(BC$21&lt;&gt;0,INDEX($B$6:$I$6,BC$21),"")</f>
        <v>生命</v>
      </c>
      <c r="BD87" s="4">
        <f t="shared" ref="BD87:BD118" si="138">IF(BD$21&gt;0,INT(INDEX($B$7:$I$14,BC$20,BD$21)*INDEX($E87:$L87,BD$21)))</f>
        <v>11842</v>
      </c>
      <c r="BE87" s="4" t="str">
        <f t="shared" ref="BE87:BE122" si="139">IF(BE$21&lt;&gt;0,INDEX($B$6:$I$6,BE$21),"")</f>
        <v>元素伤害</v>
      </c>
      <c r="BF87" s="4">
        <f t="shared" ref="BF87:BF122" si="140">IF(BF$21&gt;0,INT(INDEX($B$7:$I$14,BC$20,BF$21)*INDEX($E87:$L87,BF$21)))</f>
        <v>710</v>
      </c>
      <c r="BG87" s="4" t="str">
        <f t="shared" ref="BG87:BG122" si="141">IF(BG$21&lt;&gt;0,INDEX($B$6:$I$6,BG$21),"")</f>
        <v>元素防御_3</v>
      </c>
      <c r="BH87" s="4">
        <f t="shared" ref="BH87:BH122" si="142">IF(BH$21&gt;0,INT(INDEX($B$7:$I$14,BC$20,BH$21)*INDEX($E87:$L87,BH$21)))</f>
        <v>1184</v>
      </c>
      <c r="BK87" s="4" t="str">
        <f t="shared" ref="BK87:BK122" si="143">IF(BK$21&lt;&gt;0,INDEX($B$6:$I$6,BK$21),"")</f>
        <v>攻击</v>
      </c>
      <c r="BL87" s="4">
        <f t="shared" ref="BL87:BL118" si="144">IF(BL$21&gt;0,INT(INDEX($B$7:$I$14,BK$20,BL$21)*INDEX($E87:$L87,BL$21)))</f>
        <v>1420</v>
      </c>
      <c r="BM87" s="4" t="str">
        <f t="shared" ref="BM87:BM122" si="145">IF(BM$21&lt;&gt;0,INDEX($B$6:$I$6,BM$21),"")</f>
        <v>物防</v>
      </c>
      <c r="BN87" s="4">
        <f t="shared" ref="BN87:BN122" si="146">IF(BN$21&gt;0,INT(INDEX($B$7:$I$14,BK$20,BN$21)*INDEX($E87:$L87,BN$21)))</f>
        <v>473</v>
      </c>
      <c r="BO87" s="4" t="str">
        <f t="shared" ref="BO87:BO122" si="147">IF(BO$21&lt;&gt;0,INDEX($B$6:$I$6,BO$21),"")</f>
        <v/>
      </c>
      <c r="BP87" s="4" t="str">
        <f t="shared" ref="BP87:BP122" si="148">IF(BP$21&gt;0,INT(INDEX($B$7:$I$14,BK$20,BP$21)*INDEX($E87:$L87,BP$21)),"")</f>
        <v/>
      </c>
      <c r="BS87" s="4" t="str">
        <f t="shared" ref="BS87:BS122" si="149">IF(BS$21&lt;&gt;0,INDEX($B$6:$I$6,BS$21),"")</f>
        <v>法防</v>
      </c>
      <c r="BT87" s="4">
        <f t="shared" ref="BT87:BT118" si="150">IF(BT$21&gt;0,INT(INDEX($B$7:$I$14,BS$20,BT$21)*INDEX($E87:$L87,BT$21)))</f>
        <v>473</v>
      </c>
      <c r="BU87" s="4" t="str">
        <f t="shared" ref="BU87:BU122" si="151">IF(BU$21&lt;&gt;0,INDEX($B$6:$I$6,BU$21),"")</f>
        <v>元素伤害</v>
      </c>
      <c r="BV87" s="4">
        <f t="shared" ref="BV87:BV122" si="152">IF(BV$21&gt;0,INT(INDEX($B$7:$I$14,BS$20,BV$21)*INDEX($E87:$L87,BV$21)))</f>
        <v>1420</v>
      </c>
      <c r="BW87" s="4" t="str">
        <f t="shared" ref="BW87:BW122" si="153">IF(BW$21&lt;&gt;0,INDEX($B$6:$I$6,BW$21),"")</f>
        <v/>
      </c>
      <c r="BX87" s="4" t="str">
        <f t="shared" ref="BX87:BX122" si="154">IF(BX$21&gt;0,INT(INDEX($B$7:$I$14,BS$20,BX$21)*INDEX($E87:$L87,BX$21)),"")</f>
        <v/>
      </c>
    </row>
    <row r="88" spans="1:76" ht="16.5" x14ac:dyDescent="0.15">
      <c r="A88" s="2">
        <v>66</v>
      </c>
      <c r="B88" s="2">
        <v>11</v>
      </c>
      <c r="C88" s="8">
        <f t="shared" ref="C88:C122" si="155">B88/B$21</f>
        <v>1.2443438914027148E-2</v>
      </c>
      <c r="D88" s="8">
        <f>SUM(C$23:C88)</f>
        <v>0.39140271493212681</v>
      </c>
      <c r="E88" s="4">
        <f t="shared" ref="E88:E122" si="156">INT($B$2*B$18*$D88)</f>
        <v>24462</v>
      </c>
      <c r="F88" s="4">
        <f t="shared" ref="F88:F122" si="157">INT($B$2*C$18*$D88)</f>
        <v>3669</v>
      </c>
      <c r="G88" s="4">
        <f t="shared" ref="G88:G122" si="158">INT($B$2*D$18*$D88)</f>
        <v>2446</v>
      </c>
      <c r="H88" s="4">
        <f t="shared" ref="H88:H122" si="159">INT($B$2*E$18*$D88)</f>
        <v>2446</v>
      </c>
      <c r="I88" s="4">
        <f t="shared" ref="I88:I122" si="160">INT($B$2*F$18*$D88)</f>
        <v>3669</v>
      </c>
      <c r="J88" s="4">
        <f t="shared" ref="J88:J122" si="161">INT($B$2*G$18*$D88)</f>
        <v>2446</v>
      </c>
      <c r="K88" s="4">
        <f t="shared" ref="K88:K122" si="162">INT($B$2*H$18*$D88)</f>
        <v>2446</v>
      </c>
      <c r="L88" s="4">
        <f t="shared" ref="L88:L122" si="163">INT($B$2*I$18*$D88)</f>
        <v>2446</v>
      </c>
      <c r="O88" s="4" t="str">
        <f t="shared" si="107"/>
        <v>生命</v>
      </c>
      <c r="P88" s="4">
        <f t="shared" si="108"/>
        <v>12231</v>
      </c>
      <c r="Q88" s="4" t="str">
        <f t="shared" si="109"/>
        <v>攻击</v>
      </c>
      <c r="R88" s="4">
        <f t="shared" si="110"/>
        <v>733</v>
      </c>
      <c r="S88" s="4" t="str">
        <f t="shared" si="111"/>
        <v>元素防御_1</v>
      </c>
      <c r="T88" s="4">
        <f t="shared" si="112"/>
        <v>1223</v>
      </c>
      <c r="W88" s="4" t="str">
        <f t="shared" si="113"/>
        <v>物防</v>
      </c>
      <c r="X88" s="4">
        <f t="shared" si="114"/>
        <v>1223</v>
      </c>
      <c r="Y88" s="4" t="str">
        <f t="shared" si="115"/>
        <v>元素伤害</v>
      </c>
      <c r="Z88" s="4">
        <f t="shared" si="116"/>
        <v>733</v>
      </c>
      <c r="AA88" s="4" t="str">
        <f t="shared" si="117"/>
        <v>元素防御_2</v>
      </c>
      <c r="AB88" s="4">
        <f t="shared" si="118"/>
        <v>1223</v>
      </c>
      <c r="AE88" s="4" t="str">
        <f t="shared" si="119"/>
        <v>攻击</v>
      </c>
      <c r="AF88" s="4">
        <f t="shared" si="120"/>
        <v>733</v>
      </c>
      <c r="AG88" s="4" t="str">
        <f t="shared" si="121"/>
        <v>法防</v>
      </c>
      <c r="AH88" s="4">
        <f t="shared" si="122"/>
        <v>1223</v>
      </c>
      <c r="AI88" s="4" t="str">
        <f t="shared" si="123"/>
        <v>元素防御_3</v>
      </c>
      <c r="AJ88" s="4">
        <f t="shared" si="124"/>
        <v>1223</v>
      </c>
      <c r="AM88" s="4" t="str">
        <f t="shared" si="125"/>
        <v>法防</v>
      </c>
      <c r="AN88" s="4">
        <f t="shared" si="126"/>
        <v>1223</v>
      </c>
      <c r="AO88" s="4" t="str">
        <f t="shared" si="127"/>
        <v>元素伤害</v>
      </c>
      <c r="AP88" s="4">
        <f t="shared" si="128"/>
        <v>733</v>
      </c>
      <c r="AQ88" s="4" t="str">
        <f t="shared" si="129"/>
        <v>元素防御_1</v>
      </c>
      <c r="AR88" s="4">
        <f t="shared" si="130"/>
        <v>1223</v>
      </c>
      <c r="AU88" s="4" t="str">
        <f t="shared" si="131"/>
        <v>攻击</v>
      </c>
      <c r="AV88" s="4">
        <f t="shared" si="132"/>
        <v>733</v>
      </c>
      <c r="AW88" s="4" t="str">
        <f t="shared" si="133"/>
        <v>物防</v>
      </c>
      <c r="AX88" s="4">
        <f t="shared" si="134"/>
        <v>1223</v>
      </c>
      <c r="AY88" s="4" t="str">
        <f t="shared" si="135"/>
        <v>元素防御_2</v>
      </c>
      <c r="AZ88" s="4">
        <f t="shared" si="136"/>
        <v>1223</v>
      </c>
      <c r="BC88" s="4" t="str">
        <f t="shared" si="137"/>
        <v>生命</v>
      </c>
      <c r="BD88" s="4">
        <f t="shared" si="138"/>
        <v>12231</v>
      </c>
      <c r="BE88" s="4" t="str">
        <f t="shared" si="139"/>
        <v>元素伤害</v>
      </c>
      <c r="BF88" s="4">
        <f t="shared" si="140"/>
        <v>733</v>
      </c>
      <c r="BG88" s="4" t="str">
        <f t="shared" si="141"/>
        <v>元素防御_3</v>
      </c>
      <c r="BH88" s="4">
        <f t="shared" si="142"/>
        <v>1223</v>
      </c>
      <c r="BK88" s="4" t="str">
        <f t="shared" si="143"/>
        <v>攻击</v>
      </c>
      <c r="BL88" s="4">
        <f t="shared" si="144"/>
        <v>1467</v>
      </c>
      <c r="BM88" s="4" t="str">
        <f t="shared" si="145"/>
        <v>物防</v>
      </c>
      <c r="BN88" s="4">
        <f t="shared" si="146"/>
        <v>489</v>
      </c>
      <c r="BO88" s="4" t="str">
        <f t="shared" si="147"/>
        <v/>
      </c>
      <c r="BP88" s="4" t="str">
        <f t="shared" si="148"/>
        <v/>
      </c>
      <c r="BS88" s="4" t="str">
        <f t="shared" si="149"/>
        <v>法防</v>
      </c>
      <c r="BT88" s="4">
        <f t="shared" si="150"/>
        <v>489</v>
      </c>
      <c r="BU88" s="4" t="str">
        <f t="shared" si="151"/>
        <v>元素伤害</v>
      </c>
      <c r="BV88" s="4">
        <f t="shared" si="152"/>
        <v>1467</v>
      </c>
      <c r="BW88" s="4" t="str">
        <f t="shared" si="153"/>
        <v/>
      </c>
      <c r="BX88" s="4" t="str">
        <f t="shared" si="154"/>
        <v/>
      </c>
    </row>
    <row r="89" spans="1:76" ht="16.5" x14ac:dyDescent="0.15">
      <c r="A89" s="2">
        <v>67</v>
      </c>
      <c r="B89" s="2">
        <v>11</v>
      </c>
      <c r="C89" s="8">
        <f t="shared" si="155"/>
        <v>1.2443438914027148E-2</v>
      </c>
      <c r="D89" s="8">
        <f>SUM(C$23:C89)</f>
        <v>0.40384615384615397</v>
      </c>
      <c r="E89" s="4">
        <f t="shared" si="156"/>
        <v>25240</v>
      </c>
      <c r="F89" s="4">
        <f t="shared" si="157"/>
        <v>3786</v>
      </c>
      <c r="G89" s="4">
        <f t="shared" si="158"/>
        <v>2524</v>
      </c>
      <c r="H89" s="4">
        <f t="shared" si="159"/>
        <v>2524</v>
      </c>
      <c r="I89" s="4">
        <f t="shared" si="160"/>
        <v>3786</v>
      </c>
      <c r="J89" s="4">
        <f t="shared" si="161"/>
        <v>2524</v>
      </c>
      <c r="K89" s="4">
        <f t="shared" si="162"/>
        <v>2524</v>
      </c>
      <c r="L89" s="4">
        <f t="shared" si="163"/>
        <v>2524</v>
      </c>
      <c r="O89" s="4" t="str">
        <f t="shared" si="107"/>
        <v>生命</v>
      </c>
      <c r="P89" s="4">
        <f t="shared" si="108"/>
        <v>12620</v>
      </c>
      <c r="Q89" s="4" t="str">
        <f t="shared" si="109"/>
        <v>攻击</v>
      </c>
      <c r="R89" s="4">
        <f t="shared" si="110"/>
        <v>757</v>
      </c>
      <c r="S89" s="4" t="str">
        <f t="shared" si="111"/>
        <v>元素防御_1</v>
      </c>
      <c r="T89" s="4">
        <f t="shared" si="112"/>
        <v>1262</v>
      </c>
      <c r="W89" s="4" t="str">
        <f t="shared" si="113"/>
        <v>物防</v>
      </c>
      <c r="X89" s="4">
        <f t="shared" si="114"/>
        <v>1262</v>
      </c>
      <c r="Y89" s="4" t="str">
        <f t="shared" si="115"/>
        <v>元素伤害</v>
      </c>
      <c r="Z89" s="4">
        <f t="shared" si="116"/>
        <v>757</v>
      </c>
      <c r="AA89" s="4" t="str">
        <f t="shared" si="117"/>
        <v>元素防御_2</v>
      </c>
      <c r="AB89" s="4">
        <f t="shared" si="118"/>
        <v>1262</v>
      </c>
      <c r="AE89" s="4" t="str">
        <f t="shared" si="119"/>
        <v>攻击</v>
      </c>
      <c r="AF89" s="4">
        <f t="shared" si="120"/>
        <v>757</v>
      </c>
      <c r="AG89" s="4" t="str">
        <f t="shared" si="121"/>
        <v>法防</v>
      </c>
      <c r="AH89" s="4">
        <f t="shared" si="122"/>
        <v>1262</v>
      </c>
      <c r="AI89" s="4" t="str">
        <f t="shared" si="123"/>
        <v>元素防御_3</v>
      </c>
      <c r="AJ89" s="4">
        <f t="shared" si="124"/>
        <v>1262</v>
      </c>
      <c r="AM89" s="4" t="str">
        <f t="shared" si="125"/>
        <v>法防</v>
      </c>
      <c r="AN89" s="4">
        <f t="shared" si="126"/>
        <v>1262</v>
      </c>
      <c r="AO89" s="4" t="str">
        <f t="shared" si="127"/>
        <v>元素伤害</v>
      </c>
      <c r="AP89" s="4">
        <f t="shared" si="128"/>
        <v>757</v>
      </c>
      <c r="AQ89" s="4" t="str">
        <f t="shared" si="129"/>
        <v>元素防御_1</v>
      </c>
      <c r="AR89" s="4">
        <f t="shared" si="130"/>
        <v>1262</v>
      </c>
      <c r="AU89" s="4" t="str">
        <f t="shared" si="131"/>
        <v>攻击</v>
      </c>
      <c r="AV89" s="4">
        <f t="shared" si="132"/>
        <v>757</v>
      </c>
      <c r="AW89" s="4" t="str">
        <f t="shared" si="133"/>
        <v>物防</v>
      </c>
      <c r="AX89" s="4">
        <f t="shared" si="134"/>
        <v>1262</v>
      </c>
      <c r="AY89" s="4" t="str">
        <f t="shared" si="135"/>
        <v>元素防御_2</v>
      </c>
      <c r="AZ89" s="4">
        <f t="shared" si="136"/>
        <v>1262</v>
      </c>
      <c r="BC89" s="4" t="str">
        <f t="shared" si="137"/>
        <v>生命</v>
      </c>
      <c r="BD89" s="4">
        <f t="shared" si="138"/>
        <v>12620</v>
      </c>
      <c r="BE89" s="4" t="str">
        <f t="shared" si="139"/>
        <v>元素伤害</v>
      </c>
      <c r="BF89" s="4">
        <f t="shared" si="140"/>
        <v>757</v>
      </c>
      <c r="BG89" s="4" t="str">
        <f t="shared" si="141"/>
        <v>元素防御_3</v>
      </c>
      <c r="BH89" s="4">
        <f t="shared" si="142"/>
        <v>1262</v>
      </c>
      <c r="BK89" s="4" t="str">
        <f t="shared" si="143"/>
        <v>攻击</v>
      </c>
      <c r="BL89" s="4">
        <f t="shared" si="144"/>
        <v>1514</v>
      </c>
      <c r="BM89" s="4" t="str">
        <f t="shared" si="145"/>
        <v>物防</v>
      </c>
      <c r="BN89" s="4">
        <f t="shared" si="146"/>
        <v>504</v>
      </c>
      <c r="BO89" s="4" t="str">
        <f t="shared" si="147"/>
        <v/>
      </c>
      <c r="BP89" s="4" t="str">
        <f t="shared" si="148"/>
        <v/>
      </c>
      <c r="BS89" s="4" t="str">
        <f t="shared" si="149"/>
        <v>法防</v>
      </c>
      <c r="BT89" s="4">
        <f t="shared" si="150"/>
        <v>504</v>
      </c>
      <c r="BU89" s="4" t="str">
        <f t="shared" si="151"/>
        <v>元素伤害</v>
      </c>
      <c r="BV89" s="4">
        <f t="shared" si="152"/>
        <v>1514</v>
      </c>
      <c r="BW89" s="4" t="str">
        <f t="shared" si="153"/>
        <v/>
      </c>
      <c r="BX89" s="4" t="str">
        <f t="shared" si="154"/>
        <v/>
      </c>
    </row>
    <row r="90" spans="1:76" ht="16.5" x14ac:dyDescent="0.15">
      <c r="A90" s="2">
        <v>68</v>
      </c>
      <c r="B90" s="2">
        <v>11</v>
      </c>
      <c r="C90" s="8">
        <f t="shared" si="155"/>
        <v>1.2443438914027148E-2</v>
      </c>
      <c r="D90" s="8">
        <f>SUM(C$23:C90)</f>
        <v>0.41628959276018113</v>
      </c>
      <c r="E90" s="4">
        <f t="shared" si="156"/>
        <v>26018</v>
      </c>
      <c r="F90" s="4">
        <f t="shared" si="157"/>
        <v>3902</v>
      </c>
      <c r="G90" s="4">
        <f t="shared" si="158"/>
        <v>2601</v>
      </c>
      <c r="H90" s="4">
        <f t="shared" si="159"/>
        <v>2601</v>
      </c>
      <c r="I90" s="4">
        <f t="shared" si="160"/>
        <v>3902</v>
      </c>
      <c r="J90" s="4">
        <f t="shared" si="161"/>
        <v>2601</v>
      </c>
      <c r="K90" s="4">
        <f t="shared" si="162"/>
        <v>2601</v>
      </c>
      <c r="L90" s="4">
        <f t="shared" si="163"/>
        <v>2601</v>
      </c>
      <c r="O90" s="4" t="str">
        <f t="shared" si="107"/>
        <v>生命</v>
      </c>
      <c r="P90" s="4">
        <f t="shared" si="108"/>
        <v>13009</v>
      </c>
      <c r="Q90" s="4" t="str">
        <f t="shared" si="109"/>
        <v>攻击</v>
      </c>
      <c r="R90" s="4">
        <f t="shared" si="110"/>
        <v>780</v>
      </c>
      <c r="S90" s="4" t="str">
        <f t="shared" si="111"/>
        <v>元素防御_1</v>
      </c>
      <c r="T90" s="4">
        <f t="shared" si="112"/>
        <v>1300</v>
      </c>
      <c r="W90" s="4" t="str">
        <f t="shared" si="113"/>
        <v>物防</v>
      </c>
      <c r="X90" s="4">
        <f t="shared" si="114"/>
        <v>1300</v>
      </c>
      <c r="Y90" s="4" t="str">
        <f t="shared" si="115"/>
        <v>元素伤害</v>
      </c>
      <c r="Z90" s="4">
        <f t="shared" si="116"/>
        <v>780</v>
      </c>
      <c r="AA90" s="4" t="str">
        <f t="shared" si="117"/>
        <v>元素防御_2</v>
      </c>
      <c r="AB90" s="4">
        <f t="shared" si="118"/>
        <v>1300</v>
      </c>
      <c r="AE90" s="4" t="str">
        <f t="shared" si="119"/>
        <v>攻击</v>
      </c>
      <c r="AF90" s="4">
        <f t="shared" si="120"/>
        <v>780</v>
      </c>
      <c r="AG90" s="4" t="str">
        <f t="shared" si="121"/>
        <v>法防</v>
      </c>
      <c r="AH90" s="4">
        <f t="shared" si="122"/>
        <v>1300</v>
      </c>
      <c r="AI90" s="4" t="str">
        <f t="shared" si="123"/>
        <v>元素防御_3</v>
      </c>
      <c r="AJ90" s="4">
        <f t="shared" si="124"/>
        <v>1300</v>
      </c>
      <c r="AM90" s="4" t="str">
        <f t="shared" si="125"/>
        <v>法防</v>
      </c>
      <c r="AN90" s="4">
        <f t="shared" si="126"/>
        <v>1300</v>
      </c>
      <c r="AO90" s="4" t="str">
        <f t="shared" si="127"/>
        <v>元素伤害</v>
      </c>
      <c r="AP90" s="4">
        <f t="shared" si="128"/>
        <v>780</v>
      </c>
      <c r="AQ90" s="4" t="str">
        <f t="shared" si="129"/>
        <v>元素防御_1</v>
      </c>
      <c r="AR90" s="4">
        <f t="shared" si="130"/>
        <v>1300</v>
      </c>
      <c r="AU90" s="4" t="str">
        <f t="shared" si="131"/>
        <v>攻击</v>
      </c>
      <c r="AV90" s="4">
        <f t="shared" si="132"/>
        <v>780</v>
      </c>
      <c r="AW90" s="4" t="str">
        <f t="shared" si="133"/>
        <v>物防</v>
      </c>
      <c r="AX90" s="4">
        <f t="shared" si="134"/>
        <v>1300</v>
      </c>
      <c r="AY90" s="4" t="str">
        <f t="shared" si="135"/>
        <v>元素防御_2</v>
      </c>
      <c r="AZ90" s="4">
        <f t="shared" si="136"/>
        <v>1300</v>
      </c>
      <c r="BC90" s="4" t="str">
        <f t="shared" si="137"/>
        <v>生命</v>
      </c>
      <c r="BD90" s="4">
        <f t="shared" si="138"/>
        <v>13009</v>
      </c>
      <c r="BE90" s="4" t="str">
        <f t="shared" si="139"/>
        <v>元素伤害</v>
      </c>
      <c r="BF90" s="4">
        <f t="shared" si="140"/>
        <v>780</v>
      </c>
      <c r="BG90" s="4" t="str">
        <f t="shared" si="141"/>
        <v>元素防御_3</v>
      </c>
      <c r="BH90" s="4">
        <f t="shared" si="142"/>
        <v>1300</v>
      </c>
      <c r="BK90" s="4" t="str">
        <f t="shared" si="143"/>
        <v>攻击</v>
      </c>
      <c r="BL90" s="4">
        <f t="shared" si="144"/>
        <v>1560</v>
      </c>
      <c r="BM90" s="4" t="str">
        <f t="shared" si="145"/>
        <v>物防</v>
      </c>
      <c r="BN90" s="4">
        <f t="shared" si="146"/>
        <v>520</v>
      </c>
      <c r="BO90" s="4" t="str">
        <f t="shared" si="147"/>
        <v/>
      </c>
      <c r="BP90" s="4" t="str">
        <f t="shared" si="148"/>
        <v/>
      </c>
      <c r="BS90" s="4" t="str">
        <f t="shared" si="149"/>
        <v>法防</v>
      </c>
      <c r="BT90" s="4">
        <f t="shared" si="150"/>
        <v>520</v>
      </c>
      <c r="BU90" s="4" t="str">
        <f t="shared" si="151"/>
        <v>元素伤害</v>
      </c>
      <c r="BV90" s="4">
        <f t="shared" si="152"/>
        <v>1560</v>
      </c>
      <c r="BW90" s="4" t="str">
        <f t="shared" si="153"/>
        <v/>
      </c>
      <c r="BX90" s="4" t="str">
        <f t="shared" si="154"/>
        <v/>
      </c>
    </row>
    <row r="91" spans="1:76" ht="16.5" x14ac:dyDescent="0.15">
      <c r="A91" s="2">
        <v>69</v>
      </c>
      <c r="B91" s="2">
        <v>11</v>
      </c>
      <c r="C91" s="8">
        <f t="shared" si="155"/>
        <v>1.2443438914027148E-2</v>
      </c>
      <c r="D91" s="8">
        <f>SUM(C$23:C91)</f>
        <v>0.42873303167420829</v>
      </c>
      <c r="E91" s="4">
        <f t="shared" si="156"/>
        <v>26795</v>
      </c>
      <c r="F91" s="4">
        <f t="shared" si="157"/>
        <v>4019</v>
      </c>
      <c r="G91" s="4">
        <f t="shared" si="158"/>
        <v>2679</v>
      </c>
      <c r="H91" s="4">
        <f t="shared" si="159"/>
        <v>2679</v>
      </c>
      <c r="I91" s="4">
        <f t="shared" si="160"/>
        <v>4019</v>
      </c>
      <c r="J91" s="4">
        <f t="shared" si="161"/>
        <v>2679</v>
      </c>
      <c r="K91" s="4">
        <f t="shared" si="162"/>
        <v>2679</v>
      </c>
      <c r="L91" s="4">
        <f t="shared" si="163"/>
        <v>2679</v>
      </c>
      <c r="O91" s="4" t="str">
        <f t="shared" si="107"/>
        <v>生命</v>
      </c>
      <c r="P91" s="4">
        <f t="shared" si="108"/>
        <v>13397</v>
      </c>
      <c r="Q91" s="4" t="str">
        <f t="shared" si="109"/>
        <v>攻击</v>
      </c>
      <c r="R91" s="4">
        <f t="shared" si="110"/>
        <v>803</v>
      </c>
      <c r="S91" s="4" t="str">
        <f t="shared" si="111"/>
        <v>元素防御_1</v>
      </c>
      <c r="T91" s="4">
        <f t="shared" si="112"/>
        <v>1339</v>
      </c>
      <c r="W91" s="4" t="str">
        <f t="shared" si="113"/>
        <v>物防</v>
      </c>
      <c r="X91" s="4">
        <f t="shared" si="114"/>
        <v>1339</v>
      </c>
      <c r="Y91" s="4" t="str">
        <f t="shared" si="115"/>
        <v>元素伤害</v>
      </c>
      <c r="Z91" s="4">
        <f t="shared" si="116"/>
        <v>803</v>
      </c>
      <c r="AA91" s="4" t="str">
        <f t="shared" si="117"/>
        <v>元素防御_2</v>
      </c>
      <c r="AB91" s="4">
        <f t="shared" si="118"/>
        <v>1339</v>
      </c>
      <c r="AE91" s="4" t="str">
        <f t="shared" si="119"/>
        <v>攻击</v>
      </c>
      <c r="AF91" s="4">
        <f t="shared" si="120"/>
        <v>803</v>
      </c>
      <c r="AG91" s="4" t="str">
        <f t="shared" si="121"/>
        <v>法防</v>
      </c>
      <c r="AH91" s="4">
        <f t="shared" si="122"/>
        <v>1339</v>
      </c>
      <c r="AI91" s="4" t="str">
        <f t="shared" si="123"/>
        <v>元素防御_3</v>
      </c>
      <c r="AJ91" s="4">
        <f t="shared" si="124"/>
        <v>1339</v>
      </c>
      <c r="AM91" s="4" t="str">
        <f t="shared" si="125"/>
        <v>法防</v>
      </c>
      <c r="AN91" s="4">
        <f t="shared" si="126"/>
        <v>1339</v>
      </c>
      <c r="AO91" s="4" t="str">
        <f t="shared" si="127"/>
        <v>元素伤害</v>
      </c>
      <c r="AP91" s="4">
        <f t="shared" si="128"/>
        <v>803</v>
      </c>
      <c r="AQ91" s="4" t="str">
        <f t="shared" si="129"/>
        <v>元素防御_1</v>
      </c>
      <c r="AR91" s="4">
        <f t="shared" si="130"/>
        <v>1339</v>
      </c>
      <c r="AU91" s="4" t="str">
        <f t="shared" si="131"/>
        <v>攻击</v>
      </c>
      <c r="AV91" s="4">
        <f t="shared" si="132"/>
        <v>803</v>
      </c>
      <c r="AW91" s="4" t="str">
        <f t="shared" si="133"/>
        <v>物防</v>
      </c>
      <c r="AX91" s="4">
        <f t="shared" si="134"/>
        <v>1339</v>
      </c>
      <c r="AY91" s="4" t="str">
        <f t="shared" si="135"/>
        <v>元素防御_2</v>
      </c>
      <c r="AZ91" s="4">
        <f t="shared" si="136"/>
        <v>1339</v>
      </c>
      <c r="BC91" s="4" t="str">
        <f t="shared" si="137"/>
        <v>生命</v>
      </c>
      <c r="BD91" s="4">
        <f t="shared" si="138"/>
        <v>13397</v>
      </c>
      <c r="BE91" s="4" t="str">
        <f t="shared" si="139"/>
        <v>元素伤害</v>
      </c>
      <c r="BF91" s="4">
        <f t="shared" si="140"/>
        <v>803</v>
      </c>
      <c r="BG91" s="4" t="str">
        <f t="shared" si="141"/>
        <v>元素防御_3</v>
      </c>
      <c r="BH91" s="4">
        <f t="shared" si="142"/>
        <v>1339</v>
      </c>
      <c r="BK91" s="4" t="str">
        <f t="shared" si="143"/>
        <v>攻击</v>
      </c>
      <c r="BL91" s="4">
        <f t="shared" si="144"/>
        <v>1607</v>
      </c>
      <c r="BM91" s="4" t="str">
        <f t="shared" si="145"/>
        <v>物防</v>
      </c>
      <c r="BN91" s="4">
        <f t="shared" si="146"/>
        <v>535</v>
      </c>
      <c r="BO91" s="4" t="str">
        <f t="shared" si="147"/>
        <v/>
      </c>
      <c r="BP91" s="4" t="str">
        <f t="shared" si="148"/>
        <v/>
      </c>
      <c r="BS91" s="4" t="str">
        <f t="shared" si="149"/>
        <v>法防</v>
      </c>
      <c r="BT91" s="4">
        <f t="shared" si="150"/>
        <v>535</v>
      </c>
      <c r="BU91" s="4" t="str">
        <f t="shared" si="151"/>
        <v>元素伤害</v>
      </c>
      <c r="BV91" s="4">
        <f t="shared" si="152"/>
        <v>1607</v>
      </c>
      <c r="BW91" s="4" t="str">
        <f t="shared" si="153"/>
        <v/>
      </c>
      <c r="BX91" s="4" t="str">
        <f t="shared" si="154"/>
        <v/>
      </c>
    </row>
    <row r="92" spans="1:76" ht="16.5" x14ac:dyDescent="0.15">
      <c r="A92" s="2">
        <v>70</v>
      </c>
      <c r="B92">
        <v>13</v>
      </c>
      <c r="C92" s="8">
        <f t="shared" si="155"/>
        <v>1.4705882352941176E-2</v>
      </c>
      <c r="D92" s="8">
        <f>SUM(C$23:C92)</f>
        <v>0.44343891402714947</v>
      </c>
      <c r="E92" s="4">
        <f t="shared" si="156"/>
        <v>27714</v>
      </c>
      <c r="F92" s="4">
        <f t="shared" si="157"/>
        <v>4157</v>
      </c>
      <c r="G92" s="4">
        <f t="shared" si="158"/>
        <v>2771</v>
      </c>
      <c r="H92" s="4">
        <f t="shared" si="159"/>
        <v>2771</v>
      </c>
      <c r="I92" s="4">
        <f t="shared" si="160"/>
        <v>4157</v>
      </c>
      <c r="J92" s="4">
        <f t="shared" si="161"/>
        <v>2771</v>
      </c>
      <c r="K92" s="4">
        <f t="shared" si="162"/>
        <v>2771</v>
      </c>
      <c r="L92" s="4">
        <f t="shared" si="163"/>
        <v>2771</v>
      </c>
      <c r="O92" s="4" t="str">
        <f t="shared" si="107"/>
        <v>生命</v>
      </c>
      <c r="P92" s="4">
        <f t="shared" si="108"/>
        <v>13857</v>
      </c>
      <c r="Q92" s="4" t="str">
        <f t="shared" si="109"/>
        <v>攻击</v>
      </c>
      <c r="R92" s="4">
        <f t="shared" si="110"/>
        <v>831</v>
      </c>
      <c r="S92" s="4" t="str">
        <f t="shared" si="111"/>
        <v>元素防御_1</v>
      </c>
      <c r="T92" s="4">
        <f t="shared" si="112"/>
        <v>1385</v>
      </c>
      <c r="W92" s="4" t="str">
        <f t="shared" si="113"/>
        <v>物防</v>
      </c>
      <c r="X92" s="4">
        <f t="shared" si="114"/>
        <v>1385</v>
      </c>
      <c r="Y92" s="4" t="str">
        <f t="shared" si="115"/>
        <v>元素伤害</v>
      </c>
      <c r="Z92" s="4">
        <f t="shared" si="116"/>
        <v>831</v>
      </c>
      <c r="AA92" s="4" t="str">
        <f t="shared" si="117"/>
        <v>元素防御_2</v>
      </c>
      <c r="AB92" s="4">
        <f t="shared" si="118"/>
        <v>1385</v>
      </c>
      <c r="AE92" s="4" t="str">
        <f t="shared" si="119"/>
        <v>攻击</v>
      </c>
      <c r="AF92" s="4">
        <f t="shared" si="120"/>
        <v>831</v>
      </c>
      <c r="AG92" s="4" t="str">
        <f t="shared" si="121"/>
        <v>法防</v>
      </c>
      <c r="AH92" s="4">
        <f t="shared" si="122"/>
        <v>1385</v>
      </c>
      <c r="AI92" s="4" t="str">
        <f t="shared" si="123"/>
        <v>元素防御_3</v>
      </c>
      <c r="AJ92" s="4">
        <f t="shared" si="124"/>
        <v>1385</v>
      </c>
      <c r="AM92" s="4" t="str">
        <f t="shared" si="125"/>
        <v>法防</v>
      </c>
      <c r="AN92" s="4">
        <f t="shared" si="126"/>
        <v>1385</v>
      </c>
      <c r="AO92" s="4" t="str">
        <f t="shared" si="127"/>
        <v>元素伤害</v>
      </c>
      <c r="AP92" s="4">
        <f t="shared" si="128"/>
        <v>831</v>
      </c>
      <c r="AQ92" s="4" t="str">
        <f t="shared" si="129"/>
        <v>元素防御_1</v>
      </c>
      <c r="AR92" s="4">
        <f t="shared" si="130"/>
        <v>1385</v>
      </c>
      <c r="AU92" s="4" t="str">
        <f t="shared" si="131"/>
        <v>攻击</v>
      </c>
      <c r="AV92" s="4">
        <f t="shared" si="132"/>
        <v>831</v>
      </c>
      <c r="AW92" s="4" t="str">
        <f t="shared" si="133"/>
        <v>物防</v>
      </c>
      <c r="AX92" s="4">
        <f t="shared" si="134"/>
        <v>1385</v>
      </c>
      <c r="AY92" s="4" t="str">
        <f t="shared" si="135"/>
        <v>元素防御_2</v>
      </c>
      <c r="AZ92" s="4">
        <f t="shared" si="136"/>
        <v>1385</v>
      </c>
      <c r="BC92" s="4" t="str">
        <f t="shared" si="137"/>
        <v>生命</v>
      </c>
      <c r="BD92" s="4">
        <f t="shared" si="138"/>
        <v>13857</v>
      </c>
      <c r="BE92" s="4" t="str">
        <f t="shared" si="139"/>
        <v>元素伤害</v>
      </c>
      <c r="BF92" s="4">
        <f t="shared" si="140"/>
        <v>831</v>
      </c>
      <c r="BG92" s="4" t="str">
        <f t="shared" si="141"/>
        <v>元素防御_3</v>
      </c>
      <c r="BH92" s="4">
        <f t="shared" si="142"/>
        <v>1385</v>
      </c>
      <c r="BK92" s="4" t="str">
        <f t="shared" si="143"/>
        <v>攻击</v>
      </c>
      <c r="BL92" s="4">
        <f t="shared" si="144"/>
        <v>1662</v>
      </c>
      <c r="BM92" s="4" t="str">
        <f t="shared" si="145"/>
        <v>物防</v>
      </c>
      <c r="BN92" s="4">
        <f t="shared" si="146"/>
        <v>554</v>
      </c>
      <c r="BO92" s="4" t="str">
        <f t="shared" si="147"/>
        <v/>
      </c>
      <c r="BP92" s="4" t="str">
        <f t="shared" si="148"/>
        <v/>
      </c>
      <c r="BS92" s="4" t="str">
        <f t="shared" si="149"/>
        <v>法防</v>
      </c>
      <c r="BT92" s="4">
        <f t="shared" si="150"/>
        <v>554</v>
      </c>
      <c r="BU92" s="4" t="str">
        <f t="shared" si="151"/>
        <v>元素伤害</v>
      </c>
      <c r="BV92" s="4">
        <f t="shared" si="152"/>
        <v>1662</v>
      </c>
      <c r="BW92" s="4" t="str">
        <f t="shared" si="153"/>
        <v/>
      </c>
      <c r="BX92" s="4" t="str">
        <f t="shared" si="154"/>
        <v/>
      </c>
    </row>
    <row r="93" spans="1:76" ht="16.5" x14ac:dyDescent="0.15">
      <c r="A93" s="2">
        <v>71</v>
      </c>
      <c r="B93" s="2">
        <v>13</v>
      </c>
      <c r="C93" s="8">
        <f t="shared" si="155"/>
        <v>1.4705882352941176E-2</v>
      </c>
      <c r="D93" s="8">
        <f>SUM(C$23:C93)</f>
        <v>0.45814479638009065</v>
      </c>
      <c r="E93" s="4">
        <f t="shared" si="156"/>
        <v>28634</v>
      </c>
      <c r="F93" s="4">
        <f t="shared" si="157"/>
        <v>4295</v>
      </c>
      <c r="G93" s="4">
        <f t="shared" si="158"/>
        <v>2863</v>
      </c>
      <c r="H93" s="4">
        <f t="shared" si="159"/>
        <v>2863</v>
      </c>
      <c r="I93" s="4">
        <f t="shared" si="160"/>
        <v>4295</v>
      </c>
      <c r="J93" s="4">
        <f t="shared" si="161"/>
        <v>2863</v>
      </c>
      <c r="K93" s="4">
        <f t="shared" si="162"/>
        <v>2863</v>
      </c>
      <c r="L93" s="4">
        <f t="shared" si="163"/>
        <v>2863</v>
      </c>
      <c r="O93" s="4" t="str">
        <f t="shared" si="107"/>
        <v>生命</v>
      </c>
      <c r="P93" s="4">
        <f t="shared" si="108"/>
        <v>14317</v>
      </c>
      <c r="Q93" s="4" t="str">
        <f t="shared" si="109"/>
        <v>攻击</v>
      </c>
      <c r="R93" s="4">
        <f t="shared" si="110"/>
        <v>859</v>
      </c>
      <c r="S93" s="4" t="str">
        <f t="shared" si="111"/>
        <v>元素防御_1</v>
      </c>
      <c r="T93" s="4">
        <f t="shared" si="112"/>
        <v>1431</v>
      </c>
      <c r="W93" s="4" t="str">
        <f t="shared" si="113"/>
        <v>物防</v>
      </c>
      <c r="X93" s="4">
        <f t="shared" si="114"/>
        <v>1431</v>
      </c>
      <c r="Y93" s="4" t="str">
        <f t="shared" si="115"/>
        <v>元素伤害</v>
      </c>
      <c r="Z93" s="4">
        <f t="shared" si="116"/>
        <v>859</v>
      </c>
      <c r="AA93" s="4" t="str">
        <f t="shared" si="117"/>
        <v>元素防御_2</v>
      </c>
      <c r="AB93" s="4">
        <f t="shared" si="118"/>
        <v>1431</v>
      </c>
      <c r="AE93" s="4" t="str">
        <f t="shared" si="119"/>
        <v>攻击</v>
      </c>
      <c r="AF93" s="4">
        <f t="shared" si="120"/>
        <v>859</v>
      </c>
      <c r="AG93" s="4" t="str">
        <f t="shared" si="121"/>
        <v>法防</v>
      </c>
      <c r="AH93" s="4">
        <f t="shared" si="122"/>
        <v>1431</v>
      </c>
      <c r="AI93" s="4" t="str">
        <f t="shared" si="123"/>
        <v>元素防御_3</v>
      </c>
      <c r="AJ93" s="4">
        <f t="shared" si="124"/>
        <v>1431</v>
      </c>
      <c r="AM93" s="4" t="str">
        <f t="shared" si="125"/>
        <v>法防</v>
      </c>
      <c r="AN93" s="4">
        <f t="shared" si="126"/>
        <v>1431</v>
      </c>
      <c r="AO93" s="4" t="str">
        <f t="shared" si="127"/>
        <v>元素伤害</v>
      </c>
      <c r="AP93" s="4">
        <f t="shared" si="128"/>
        <v>859</v>
      </c>
      <c r="AQ93" s="4" t="str">
        <f t="shared" si="129"/>
        <v>元素防御_1</v>
      </c>
      <c r="AR93" s="4">
        <f t="shared" si="130"/>
        <v>1431</v>
      </c>
      <c r="AU93" s="4" t="str">
        <f t="shared" si="131"/>
        <v>攻击</v>
      </c>
      <c r="AV93" s="4">
        <f t="shared" si="132"/>
        <v>859</v>
      </c>
      <c r="AW93" s="4" t="str">
        <f t="shared" si="133"/>
        <v>物防</v>
      </c>
      <c r="AX93" s="4">
        <f t="shared" si="134"/>
        <v>1431</v>
      </c>
      <c r="AY93" s="4" t="str">
        <f t="shared" si="135"/>
        <v>元素防御_2</v>
      </c>
      <c r="AZ93" s="4">
        <f t="shared" si="136"/>
        <v>1431</v>
      </c>
      <c r="BC93" s="4" t="str">
        <f t="shared" si="137"/>
        <v>生命</v>
      </c>
      <c r="BD93" s="4">
        <f t="shared" si="138"/>
        <v>14317</v>
      </c>
      <c r="BE93" s="4" t="str">
        <f t="shared" si="139"/>
        <v>元素伤害</v>
      </c>
      <c r="BF93" s="4">
        <f t="shared" si="140"/>
        <v>859</v>
      </c>
      <c r="BG93" s="4" t="str">
        <f t="shared" si="141"/>
        <v>元素防御_3</v>
      </c>
      <c r="BH93" s="4">
        <f t="shared" si="142"/>
        <v>1431</v>
      </c>
      <c r="BK93" s="4" t="str">
        <f t="shared" si="143"/>
        <v>攻击</v>
      </c>
      <c r="BL93" s="4">
        <f t="shared" si="144"/>
        <v>1718</v>
      </c>
      <c r="BM93" s="4" t="str">
        <f t="shared" si="145"/>
        <v>物防</v>
      </c>
      <c r="BN93" s="4">
        <f t="shared" si="146"/>
        <v>572</v>
      </c>
      <c r="BO93" s="4" t="str">
        <f t="shared" si="147"/>
        <v/>
      </c>
      <c r="BP93" s="4" t="str">
        <f t="shared" si="148"/>
        <v/>
      </c>
      <c r="BS93" s="4" t="str">
        <f t="shared" si="149"/>
        <v>法防</v>
      </c>
      <c r="BT93" s="4">
        <f t="shared" si="150"/>
        <v>572</v>
      </c>
      <c r="BU93" s="4" t="str">
        <f t="shared" si="151"/>
        <v>元素伤害</v>
      </c>
      <c r="BV93" s="4">
        <f t="shared" si="152"/>
        <v>1718</v>
      </c>
      <c r="BW93" s="4" t="str">
        <f t="shared" si="153"/>
        <v/>
      </c>
      <c r="BX93" s="4" t="str">
        <f t="shared" si="154"/>
        <v/>
      </c>
    </row>
    <row r="94" spans="1:76" ht="16.5" x14ac:dyDescent="0.15">
      <c r="A94" s="2">
        <v>72</v>
      </c>
      <c r="B94" s="2">
        <v>13</v>
      </c>
      <c r="C94" s="8">
        <f t="shared" si="155"/>
        <v>1.4705882352941176E-2</v>
      </c>
      <c r="D94" s="8">
        <f>SUM(C$23:C94)</f>
        <v>0.47285067873303183</v>
      </c>
      <c r="E94" s="4">
        <f t="shared" si="156"/>
        <v>29553</v>
      </c>
      <c r="F94" s="4">
        <f t="shared" si="157"/>
        <v>4432</v>
      </c>
      <c r="G94" s="4">
        <f t="shared" si="158"/>
        <v>2955</v>
      </c>
      <c r="H94" s="4">
        <f t="shared" si="159"/>
        <v>2955</v>
      </c>
      <c r="I94" s="4">
        <f t="shared" si="160"/>
        <v>4432</v>
      </c>
      <c r="J94" s="4">
        <f t="shared" si="161"/>
        <v>2955</v>
      </c>
      <c r="K94" s="4">
        <f t="shared" si="162"/>
        <v>2955</v>
      </c>
      <c r="L94" s="4">
        <f t="shared" si="163"/>
        <v>2955</v>
      </c>
      <c r="O94" s="4" t="str">
        <f t="shared" si="107"/>
        <v>生命</v>
      </c>
      <c r="P94" s="4">
        <f t="shared" si="108"/>
        <v>14776</v>
      </c>
      <c r="Q94" s="4" t="str">
        <f t="shared" si="109"/>
        <v>攻击</v>
      </c>
      <c r="R94" s="4">
        <f t="shared" si="110"/>
        <v>886</v>
      </c>
      <c r="S94" s="4" t="str">
        <f t="shared" si="111"/>
        <v>元素防御_1</v>
      </c>
      <c r="T94" s="4">
        <f t="shared" si="112"/>
        <v>1477</v>
      </c>
      <c r="W94" s="4" t="str">
        <f t="shared" si="113"/>
        <v>物防</v>
      </c>
      <c r="X94" s="4">
        <f t="shared" si="114"/>
        <v>1477</v>
      </c>
      <c r="Y94" s="4" t="str">
        <f t="shared" si="115"/>
        <v>元素伤害</v>
      </c>
      <c r="Z94" s="4">
        <f t="shared" si="116"/>
        <v>886</v>
      </c>
      <c r="AA94" s="4" t="str">
        <f t="shared" si="117"/>
        <v>元素防御_2</v>
      </c>
      <c r="AB94" s="4">
        <f t="shared" si="118"/>
        <v>1477</v>
      </c>
      <c r="AE94" s="4" t="str">
        <f t="shared" si="119"/>
        <v>攻击</v>
      </c>
      <c r="AF94" s="4">
        <f t="shared" si="120"/>
        <v>886</v>
      </c>
      <c r="AG94" s="4" t="str">
        <f t="shared" si="121"/>
        <v>法防</v>
      </c>
      <c r="AH94" s="4">
        <f t="shared" si="122"/>
        <v>1477</v>
      </c>
      <c r="AI94" s="4" t="str">
        <f t="shared" si="123"/>
        <v>元素防御_3</v>
      </c>
      <c r="AJ94" s="4">
        <f t="shared" si="124"/>
        <v>1477</v>
      </c>
      <c r="AM94" s="4" t="str">
        <f t="shared" si="125"/>
        <v>法防</v>
      </c>
      <c r="AN94" s="4">
        <f t="shared" si="126"/>
        <v>1477</v>
      </c>
      <c r="AO94" s="4" t="str">
        <f t="shared" si="127"/>
        <v>元素伤害</v>
      </c>
      <c r="AP94" s="4">
        <f t="shared" si="128"/>
        <v>886</v>
      </c>
      <c r="AQ94" s="4" t="str">
        <f t="shared" si="129"/>
        <v>元素防御_1</v>
      </c>
      <c r="AR94" s="4">
        <f t="shared" si="130"/>
        <v>1477</v>
      </c>
      <c r="AU94" s="4" t="str">
        <f t="shared" si="131"/>
        <v>攻击</v>
      </c>
      <c r="AV94" s="4">
        <f t="shared" si="132"/>
        <v>886</v>
      </c>
      <c r="AW94" s="4" t="str">
        <f t="shared" si="133"/>
        <v>物防</v>
      </c>
      <c r="AX94" s="4">
        <f t="shared" si="134"/>
        <v>1477</v>
      </c>
      <c r="AY94" s="4" t="str">
        <f t="shared" si="135"/>
        <v>元素防御_2</v>
      </c>
      <c r="AZ94" s="4">
        <f t="shared" si="136"/>
        <v>1477</v>
      </c>
      <c r="BC94" s="4" t="str">
        <f t="shared" si="137"/>
        <v>生命</v>
      </c>
      <c r="BD94" s="4">
        <f t="shared" si="138"/>
        <v>14776</v>
      </c>
      <c r="BE94" s="4" t="str">
        <f t="shared" si="139"/>
        <v>元素伤害</v>
      </c>
      <c r="BF94" s="4">
        <f t="shared" si="140"/>
        <v>886</v>
      </c>
      <c r="BG94" s="4" t="str">
        <f t="shared" si="141"/>
        <v>元素防御_3</v>
      </c>
      <c r="BH94" s="4">
        <f t="shared" si="142"/>
        <v>1477</v>
      </c>
      <c r="BK94" s="4" t="str">
        <f t="shared" si="143"/>
        <v>攻击</v>
      </c>
      <c r="BL94" s="4">
        <f t="shared" si="144"/>
        <v>1772</v>
      </c>
      <c r="BM94" s="4" t="str">
        <f t="shared" si="145"/>
        <v>物防</v>
      </c>
      <c r="BN94" s="4">
        <f t="shared" si="146"/>
        <v>591</v>
      </c>
      <c r="BO94" s="4" t="str">
        <f t="shared" si="147"/>
        <v/>
      </c>
      <c r="BP94" s="4" t="str">
        <f t="shared" si="148"/>
        <v/>
      </c>
      <c r="BS94" s="4" t="str">
        <f t="shared" si="149"/>
        <v>法防</v>
      </c>
      <c r="BT94" s="4">
        <f t="shared" si="150"/>
        <v>591</v>
      </c>
      <c r="BU94" s="4" t="str">
        <f t="shared" si="151"/>
        <v>元素伤害</v>
      </c>
      <c r="BV94" s="4">
        <f t="shared" si="152"/>
        <v>1772</v>
      </c>
      <c r="BW94" s="4" t="str">
        <f t="shared" si="153"/>
        <v/>
      </c>
      <c r="BX94" s="4" t="str">
        <f t="shared" si="154"/>
        <v/>
      </c>
    </row>
    <row r="95" spans="1:76" ht="16.5" x14ac:dyDescent="0.15">
      <c r="A95" s="2">
        <v>73</v>
      </c>
      <c r="B95" s="2">
        <v>13</v>
      </c>
      <c r="C95" s="8">
        <f t="shared" si="155"/>
        <v>1.4705882352941176E-2</v>
      </c>
      <c r="D95" s="8">
        <f>SUM(C$23:C95)</f>
        <v>0.48755656108597301</v>
      </c>
      <c r="E95" s="4">
        <f t="shared" si="156"/>
        <v>30472</v>
      </c>
      <c r="F95" s="4">
        <f t="shared" si="157"/>
        <v>4570</v>
      </c>
      <c r="G95" s="4">
        <f t="shared" si="158"/>
        <v>3047</v>
      </c>
      <c r="H95" s="4">
        <f t="shared" si="159"/>
        <v>3047</v>
      </c>
      <c r="I95" s="4">
        <f t="shared" si="160"/>
        <v>4570</v>
      </c>
      <c r="J95" s="4">
        <f t="shared" si="161"/>
        <v>3047</v>
      </c>
      <c r="K95" s="4">
        <f t="shared" si="162"/>
        <v>3047</v>
      </c>
      <c r="L95" s="4">
        <f t="shared" si="163"/>
        <v>3047</v>
      </c>
      <c r="O95" s="4" t="str">
        <f t="shared" si="107"/>
        <v>生命</v>
      </c>
      <c r="P95" s="4">
        <f t="shared" si="108"/>
        <v>15236</v>
      </c>
      <c r="Q95" s="4" t="str">
        <f t="shared" si="109"/>
        <v>攻击</v>
      </c>
      <c r="R95" s="4">
        <f t="shared" si="110"/>
        <v>914</v>
      </c>
      <c r="S95" s="4" t="str">
        <f t="shared" si="111"/>
        <v>元素防御_1</v>
      </c>
      <c r="T95" s="4">
        <f t="shared" si="112"/>
        <v>1523</v>
      </c>
      <c r="W95" s="4" t="str">
        <f t="shared" si="113"/>
        <v>物防</v>
      </c>
      <c r="X95" s="4">
        <f t="shared" si="114"/>
        <v>1523</v>
      </c>
      <c r="Y95" s="4" t="str">
        <f t="shared" si="115"/>
        <v>元素伤害</v>
      </c>
      <c r="Z95" s="4">
        <f t="shared" si="116"/>
        <v>914</v>
      </c>
      <c r="AA95" s="4" t="str">
        <f t="shared" si="117"/>
        <v>元素防御_2</v>
      </c>
      <c r="AB95" s="4">
        <f t="shared" si="118"/>
        <v>1523</v>
      </c>
      <c r="AE95" s="4" t="str">
        <f t="shared" si="119"/>
        <v>攻击</v>
      </c>
      <c r="AF95" s="4">
        <f t="shared" si="120"/>
        <v>914</v>
      </c>
      <c r="AG95" s="4" t="str">
        <f t="shared" si="121"/>
        <v>法防</v>
      </c>
      <c r="AH95" s="4">
        <f t="shared" si="122"/>
        <v>1523</v>
      </c>
      <c r="AI95" s="4" t="str">
        <f t="shared" si="123"/>
        <v>元素防御_3</v>
      </c>
      <c r="AJ95" s="4">
        <f t="shared" si="124"/>
        <v>1523</v>
      </c>
      <c r="AM95" s="4" t="str">
        <f t="shared" si="125"/>
        <v>法防</v>
      </c>
      <c r="AN95" s="4">
        <f t="shared" si="126"/>
        <v>1523</v>
      </c>
      <c r="AO95" s="4" t="str">
        <f t="shared" si="127"/>
        <v>元素伤害</v>
      </c>
      <c r="AP95" s="4">
        <f t="shared" si="128"/>
        <v>914</v>
      </c>
      <c r="AQ95" s="4" t="str">
        <f t="shared" si="129"/>
        <v>元素防御_1</v>
      </c>
      <c r="AR95" s="4">
        <f t="shared" si="130"/>
        <v>1523</v>
      </c>
      <c r="AU95" s="4" t="str">
        <f t="shared" si="131"/>
        <v>攻击</v>
      </c>
      <c r="AV95" s="4">
        <f t="shared" si="132"/>
        <v>914</v>
      </c>
      <c r="AW95" s="4" t="str">
        <f t="shared" si="133"/>
        <v>物防</v>
      </c>
      <c r="AX95" s="4">
        <f t="shared" si="134"/>
        <v>1523</v>
      </c>
      <c r="AY95" s="4" t="str">
        <f t="shared" si="135"/>
        <v>元素防御_2</v>
      </c>
      <c r="AZ95" s="4">
        <f t="shared" si="136"/>
        <v>1523</v>
      </c>
      <c r="BC95" s="4" t="str">
        <f t="shared" si="137"/>
        <v>生命</v>
      </c>
      <c r="BD95" s="4">
        <f t="shared" si="138"/>
        <v>15236</v>
      </c>
      <c r="BE95" s="4" t="str">
        <f t="shared" si="139"/>
        <v>元素伤害</v>
      </c>
      <c r="BF95" s="4">
        <f t="shared" si="140"/>
        <v>914</v>
      </c>
      <c r="BG95" s="4" t="str">
        <f t="shared" si="141"/>
        <v>元素防御_3</v>
      </c>
      <c r="BH95" s="4">
        <f t="shared" si="142"/>
        <v>1523</v>
      </c>
      <c r="BK95" s="4" t="str">
        <f t="shared" si="143"/>
        <v>攻击</v>
      </c>
      <c r="BL95" s="4">
        <f t="shared" si="144"/>
        <v>1828</v>
      </c>
      <c r="BM95" s="4" t="str">
        <f t="shared" si="145"/>
        <v>物防</v>
      </c>
      <c r="BN95" s="4">
        <f t="shared" si="146"/>
        <v>609</v>
      </c>
      <c r="BO95" s="4" t="str">
        <f t="shared" si="147"/>
        <v/>
      </c>
      <c r="BP95" s="4" t="str">
        <f t="shared" si="148"/>
        <v/>
      </c>
      <c r="BS95" s="4" t="str">
        <f t="shared" si="149"/>
        <v>法防</v>
      </c>
      <c r="BT95" s="4">
        <f t="shared" si="150"/>
        <v>609</v>
      </c>
      <c r="BU95" s="4" t="str">
        <f t="shared" si="151"/>
        <v>元素伤害</v>
      </c>
      <c r="BV95" s="4">
        <f t="shared" si="152"/>
        <v>1828</v>
      </c>
      <c r="BW95" s="4" t="str">
        <f t="shared" si="153"/>
        <v/>
      </c>
      <c r="BX95" s="4" t="str">
        <f t="shared" si="154"/>
        <v/>
      </c>
    </row>
    <row r="96" spans="1:76" ht="16.5" x14ac:dyDescent="0.15">
      <c r="A96" s="2">
        <v>74</v>
      </c>
      <c r="B96" s="2">
        <v>13</v>
      </c>
      <c r="C96" s="8">
        <f t="shared" si="155"/>
        <v>1.4705882352941176E-2</v>
      </c>
      <c r="D96" s="8">
        <f>SUM(C$23:C96)</f>
        <v>0.50226244343891413</v>
      </c>
      <c r="E96" s="4">
        <f t="shared" si="156"/>
        <v>31391</v>
      </c>
      <c r="F96" s="4">
        <f t="shared" si="157"/>
        <v>4708</v>
      </c>
      <c r="G96" s="4">
        <f t="shared" si="158"/>
        <v>3139</v>
      </c>
      <c r="H96" s="4">
        <f t="shared" si="159"/>
        <v>3139</v>
      </c>
      <c r="I96" s="4">
        <f t="shared" si="160"/>
        <v>4708</v>
      </c>
      <c r="J96" s="4">
        <f t="shared" si="161"/>
        <v>3139</v>
      </c>
      <c r="K96" s="4">
        <f t="shared" si="162"/>
        <v>3139</v>
      </c>
      <c r="L96" s="4">
        <f t="shared" si="163"/>
        <v>3139</v>
      </c>
      <c r="O96" s="4" t="str">
        <f t="shared" si="107"/>
        <v>生命</v>
      </c>
      <c r="P96" s="4">
        <f t="shared" si="108"/>
        <v>15695</v>
      </c>
      <c r="Q96" s="4" t="str">
        <f t="shared" si="109"/>
        <v>攻击</v>
      </c>
      <c r="R96" s="4">
        <f t="shared" si="110"/>
        <v>941</v>
      </c>
      <c r="S96" s="4" t="str">
        <f t="shared" si="111"/>
        <v>元素防御_1</v>
      </c>
      <c r="T96" s="4">
        <f t="shared" si="112"/>
        <v>1569</v>
      </c>
      <c r="W96" s="4" t="str">
        <f t="shared" si="113"/>
        <v>物防</v>
      </c>
      <c r="X96" s="4">
        <f t="shared" si="114"/>
        <v>1569</v>
      </c>
      <c r="Y96" s="4" t="str">
        <f t="shared" si="115"/>
        <v>元素伤害</v>
      </c>
      <c r="Z96" s="4">
        <f t="shared" si="116"/>
        <v>941</v>
      </c>
      <c r="AA96" s="4" t="str">
        <f t="shared" si="117"/>
        <v>元素防御_2</v>
      </c>
      <c r="AB96" s="4">
        <f t="shared" si="118"/>
        <v>1569</v>
      </c>
      <c r="AE96" s="4" t="str">
        <f t="shared" si="119"/>
        <v>攻击</v>
      </c>
      <c r="AF96" s="4">
        <f t="shared" si="120"/>
        <v>941</v>
      </c>
      <c r="AG96" s="4" t="str">
        <f t="shared" si="121"/>
        <v>法防</v>
      </c>
      <c r="AH96" s="4">
        <f t="shared" si="122"/>
        <v>1569</v>
      </c>
      <c r="AI96" s="4" t="str">
        <f t="shared" si="123"/>
        <v>元素防御_3</v>
      </c>
      <c r="AJ96" s="4">
        <f t="shared" si="124"/>
        <v>1569</v>
      </c>
      <c r="AM96" s="4" t="str">
        <f t="shared" si="125"/>
        <v>法防</v>
      </c>
      <c r="AN96" s="4">
        <f t="shared" si="126"/>
        <v>1569</v>
      </c>
      <c r="AO96" s="4" t="str">
        <f t="shared" si="127"/>
        <v>元素伤害</v>
      </c>
      <c r="AP96" s="4">
        <f t="shared" si="128"/>
        <v>941</v>
      </c>
      <c r="AQ96" s="4" t="str">
        <f t="shared" si="129"/>
        <v>元素防御_1</v>
      </c>
      <c r="AR96" s="4">
        <f t="shared" si="130"/>
        <v>1569</v>
      </c>
      <c r="AU96" s="4" t="str">
        <f t="shared" si="131"/>
        <v>攻击</v>
      </c>
      <c r="AV96" s="4">
        <f t="shared" si="132"/>
        <v>941</v>
      </c>
      <c r="AW96" s="4" t="str">
        <f t="shared" si="133"/>
        <v>物防</v>
      </c>
      <c r="AX96" s="4">
        <f t="shared" si="134"/>
        <v>1569</v>
      </c>
      <c r="AY96" s="4" t="str">
        <f t="shared" si="135"/>
        <v>元素防御_2</v>
      </c>
      <c r="AZ96" s="4">
        <f t="shared" si="136"/>
        <v>1569</v>
      </c>
      <c r="BC96" s="4" t="str">
        <f t="shared" si="137"/>
        <v>生命</v>
      </c>
      <c r="BD96" s="4">
        <f t="shared" si="138"/>
        <v>15695</v>
      </c>
      <c r="BE96" s="4" t="str">
        <f t="shared" si="139"/>
        <v>元素伤害</v>
      </c>
      <c r="BF96" s="4">
        <f t="shared" si="140"/>
        <v>941</v>
      </c>
      <c r="BG96" s="4" t="str">
        <f t="shared" si="141"/>
        <v>元素防御_3</v>
      </c>
      <c r="BH96" s="4">
        <f t="shared" si="142"/>
        <v>1569</v>
      </c>
      <c r="BK96" s="4" t="str">
        <f t="shared" si="143"/>
        <v>攻击</v>
      </c>
      <c r="BL96" s="4">
        <f t="shared" si="144"/>
        <v>1883</v>
      </c>
      <c r="BM96" s="4" t="str">
        <f t="shared" si="145"/>
        <v>物防</v>
      </c>
      <c r="BN96" s="4">
        <f t="shared" si="146"/>
        <v>627</v>
      </c>
      <c r="BO96" s="4" t="str">
        <f t="shared" si="147"/>
        <v/>
      </c>
      <c r="BP96" s="4" t="str">
        <f t="shared" si="148"/>
        <v/>
      </c>
      <c r="BS96" s="4" t="str">
        <f t="shared" si="149"/>
        <v>法防</v>
      </c>
      <c r="BT96" s="4">
        <f t="shared" si="150"/>
        <v>627</v>
      </c>
      <c r="BU96" s="4" t="str">
        <f t="shared" si="151"/>
        <v>元素伤害</v>
      </c>
      <c r="BV96" s="4">
        <f t="shared" si="152"/>
        <v>1883</v>
      </c>
      <c r="BW96" s="4" t="str">
        <f t="shared" si="153"/>
        <v/>
      </c>
      <c r="BX96" s="4" t="str">
        <f t="shared" si="154"/>
        <v/>
      </c>
    </row>
    <row r="97" spans="1:76" ht="16.5" x14ac:dyDescent="0.15">
      <c r="A97" s="2">
        <v>75</v>
      </c>
      <c r="B97" s="2">
        <v>13</v>
      </c>
      <c r="C97" s="8">
        <f t="shared" si="155"/>
        <v>1.4705882352941176E-2</v>
      </c>
      <c r="D97" s="8">
        <f>SUM(C$23:C97)</f>
        <v>0.51696832579185525</v>
      </c>
      <c r="E97" s="4">
        <f t="shared" si="156"/>
        <v>32310</v>
      </c>
      <c r="F97" s="4">
        <f t="shared" si="157"/>
        <v>4846</v>
      </c>
      <c r="G97" s="4">
        <f t="shared" si="158"/>
        <v>3231</v>
      </c>
      <c r="H97" s="4">
        <f t="shared" si="159"/>
        <v>3231</v>
      </c>
      <c r="I97" s="4">
        <f t="shared" si="160"/>
        <v>4846</v>
      </c>
      <c r="J97" s="4">
        <f t="shared" si="161"/>
        <v>3231</v>
      </c>
      <c r="K97" s="4">
        <f t="shared" si="162"/>
        <v>3231</v>
      </c>
      <c r="L97" s="4">
        <f t="shared" si="163"/>
        <v>3231</v>
      </c>
      <c r="O97" s="4" t="str">
        <f t="shared" si="107"/>
        <v>生命</v>
      </c>
      <c r="P97" s="4">
        <f t="shared" si="108"/>
        <v>16155</v>
      </c>
      <c r="Q97" s="4" t="str">
        <f t="shared" si="109"/>
        <v>攻击</v>
      </c>
      <c r="R97" s="4">
        <f t="shared" si="110"/>
        <v>969</v>
      </c>
      <c r="S97" s="4" t="str">
        <f t="shared" si="111"/>
        <v>元素防御_1</v>
      </c>
      <c r="T97" s="4">
        <f t="shared" si="112"/>
        <v>1615</v>
      </c>
      <c r="W97" s="4" t="str">
        <f t="shared" si="113"/>
        <v>物防</v>
      </c>
      <c r="X97" s="4">
        <f t="shared" si="114"/>
        <v>1615</v>
      </c>
      <c r="Y97" s="4" t="str">
        <f t="shared" si="115"/>
        <v>元素伤害</v>
      </c>
      <c r="Z97" s="4">
        <f t="shared" si="116"/>
        <v>969</v>
      </c>
      <c r="AA97" s="4" t="str">
        <f t="shared" si="117"/>
        <v>元素防御_2</v>
      </c>
      <c r="AB97" s="4">
        <f t="shared" si="118"/>
        <v>1615</v>
      </c>
      <c r="AE97" s="4" t="str">
        <f t="shared" si="119"/>
        <v>攻击</v>
      </c>
      <c r="AF97" s="4">
        <f t="shared" si="120"/>
        <v>969</v>
      </c>
      <c r="AG97" s="4" t="str">
        <f t="shared" si="121"/>
        <v>法防</v>
      </c>
      <c r="AH97" s="4">
        <f t="shared" si="122"/>
        <v>1615</v>
      </c>
      <c r="AI97" s="4" t="str">
        <f t="shared" si="123"/>
        <v>元素防御_3</v>
      </c>
      <c r="AJ97" s="4">
        <f t="shared" si="124"/>
        <v>1615</v>
      </c>
      <c r="AM97" s="4" t="str">
        <f t="shared" si="125"/>
        <v>法防</v>
      </c>
      <c r="AN97" s="4">
        <f t="shared" si="126"/>
        <v>1615</v>
      </c>
      <c r="AO97" s="4" t="str">
        <f t="shared" si="127"/>
        <v>元素伤害</v>
      </c>
      <c r="AP97" s="4">
        <f t="shared" si="128"/>
        <v>969</v>
      </c>
      <c r="AQ97" s="4" t="str">
        <f t="shared" si="129"/>
        <v>元素防御_1</v>
      </c>
      <c r="AR97" s="4">
        <f t="shared" si="130"/>
        <v>1615</v>
      </c>
      <c r="AU97" s="4" t="str">
        <f t="shared" si="131"/>
        <v>攻击</v>
      </c>
      <c r="AV97" s="4">
        <f t="shared" si="132"/>
        <v>969</v>
      </c>
      <c r="AW97" s="4" t="str">
        <f t="shared" si="133"/>
        <v>物防</v>
      </c>
      <c r="AX97" s="4">
        <f t="shared" si="134"/>
        <v>1615</v>
      </c>
      <c r="AY97" s="4" t="str">
        <f t="shared" si="135"/>
        <v>元素防御_2</v>
      </c>
      <c r="AZ97" s="4">
        <f t="shared" si="136"/>
        <v>1615</v>
      </c>
      <c r="BC97" s="4" t="str">
        <f t="shared" si="137"/>
        <v>生命</v>
      </c>
      <c r="BD97" s="4">
        <f t="shared" si="138"/>
        <v>16155</v>
      </c>
      <c r="BE97" s="4" t="str">
        <f t="shared" si="139"/>
        <v>元素伤害</v>
      </c>
      <c r="BF97" s="4">
        <f t="shared" si="140"/>
        <v>969</v>
      </c>
      <c r="BG97" s="4" t="str">
        <f t="shared" si="141"/>
        <v>元素防御_3</v>
      </c>
      <c r="BH97" s="4">
        <f t="shared" si="142"/>
        <v>1615</v>
      </c>
      <c r="BK97" s="4" t="str">
        <f t="shared" si="143"/>
        <v>攻击</v>
      </c>
      <c r="BL97" s="4">
        <f t="shared" si="144"/>
        <v>1938</v>
      </c>
      <c r="BM97" s="4" t="str">
        <f t="shared" si="145"/>
        <v>物防</v>
      </c>
      <c r="BN97" s="4">
        <f t="shared" si="146"/>
        <v>646</v>
      </c>
      <c r="BO97" s="4" t="str">
        <f t="shared" si="147"/>
        <v/>
      </c>
      <c r="BP97" s="4" t="str">
        <f t="shared" si="148"/>
        <v/>
      </c>
      <c r="BS97" s="4" t="str">
        <f t="shared" si="149"/>
        <v>法防</v>
      </c>
      <c r="BT97" s="4">
        <f t="shared" si="150"/>
        <v>646</v>
      </c>
      <c r="BU97" s="4" t="str">
        <f t="shared" si="151"/>
        <v>元素伤害</v>
      </c>
      <c r="BV97" s="4">
        <f t="shared" si="152"/>
        <v>1938</v>
      </c>
      <c r="BW97" s="4" t="str">
        <f t="shared" si="153"/>
        <v/>
      </c>
      <c r="BX97" s="4" t="str">
        <f t="shared" si="154"/>
        <v/>
      </c>
    </row>
    <row r="98" spans="1:76" ht="16.5" x14ac:dyDescent="0.15">
      <c r="A98" s="2">
        <v>76</v>
      </c>
      <c r="B98" s="2">
        <v>13</v>
      </c>
      <c r="C98" s="8">
        <f t="shared" si="155"/>
        <v>1.4705882352941176E-2</v>
      </c>
      <c r="D98" s="8">
        <f>SUM(C$23:C98)</f>
        <v>0.53167420814479638</v>
      </c>
      <c r="E98" s="4">
        <f t="shared" si="156"/>
        <v>33229</v>
      </c>
      <c r="F98" s="4">
        <f t="shared" si="157"/>
        <v>4984</v>
      </c>
      <c r="G98" s="4">
        <f t="shared" si="158"/>
        <v>3322</v>
      </c>
      <c r="H98" s="4">
        <f t="shared" si="159"/>
        <v>3322</v>
      </c>
      <c r="I98" s="4">
        <f t="shared" si="160"/>
        <v>4984</v>
      </c>
      <c r="J98" s="4">
        <f t="shared" si="161"/>
        <v>3322</v>
      </c>
      <c r="K98" s="4">
        <f t="shared" si="162"/>
        <v>3322</v>
      </c>
      <c r="L98" s="4">
        <f t="shared" si="163"/>
        <v>3322</v>
      </c>
      <c r="O98" s="4" t="str">
        <f t="shared" si="107"/>
        <v>生命</v>
      </c>
      <c r="P98" s="4">
        <f t="shared" si="108"/>
        <v>16614</v>
      </c>
      <c r="Q98" s="4" t="str">
        <f t="shared" si="109"/>
        <v>攻击</v>
      </c>
      <c r="R98" s="4">
        <f t="shared" si="110"/>
        <v>996</v>
      </c>
      <c r="S98" s="4" t="str">
        <f t="shared" si="111"/>
        <v>元素防御_1</v>
      </c>
      <c r="T98" s="4">
        <f t="shared" si="112"/>
        <v>1661</v>
      </c>
      <c r="W98" s="4" t="str">
        <f t="shared" si="113"/>
        <v>物防</v>
      </c>
      <c r="X98" s="4">
        <f t="shared" si="114"/>
        <v>1661</v>
      </c>
      <c r="Y98" s="4" t="str">
        <f t="shared" si="115"/>
        <v>元素伤害</v>
      </c>
      <c r="Z98" s="4">
        <f t="shared" si="116"/>
        <v>996</v>
      </c>
      <c r="AA98" s="4" t="str">
        <f t="shared" si="117"/>
        <v>元素防御_2</v>
      </c>
      <c r="AB98" s="4">
        <f t="shared" si="118"/>
        <v>1661</v>
      </c>
      <c r="AE98" s="4" t="str">
        <f t="shared" si="119"/>
        <v>攻击</v>
      </c>
      <c r="AF98" s="4">
        <f t="shared" si="120"/>
        <v>996</v>
      </c>
      <c r="AG98" s="4" t="str">
        <f t="shared" si="121"/>
        <v>法防</v>
      </c>
      <c r="AH98" s="4">
        <f t="shared" si="122"/>
        <v>1661</v>
      </c>
      <c r="AI98" s="4" t="str">
        <f t="shared" si="123"/>
        <v>元素防御_3</v>
      </c>
      <c r="AJ98" s="4">
        <f t="shared" si="124"/>
        <v>1661</v>
      </c>
      <c r="AM98" s="4" t="str">
        <f t="shared" si="125"/>
        <v>法防</v>
      </c>
      <c r="AN98" s="4">
        <f t="shared" si="126"/>
        <v>1661</v>
      </c>
      <c r="AO98" s="4" t="str">
        <f t="shared" si="127"/>
        <v>元素伤害</v>
      </c>
      <c r="AP98" s="4">
        <f t="shared" si="128"/>
        <v>996</v>
      </c>
      <c r="AQ98" s="4" t="str">
        <f t="shared" si="129"/>
        <v>元素防御_1</v>
      </c>
      <c r="AR98" s="4">
        <f t="shared" si="130"/>
        <v>1661</v>
      </c>
      <c r="AU98" s="4" t="str">
        <f t="shared" si="131"/>
        <v>攻击</v>
      </c>
      <c r="AV98" s="4">
        <f t="shared" si="132"/>
        <v>996</v>
      </c>
      <c r="AW98" s="4" t="str">
        <f t="shared" si="133"/>
        <v>物防</v>
      </c>
      <c r="AX98" s="4">
        <f t="shared" si="134"/>
        <v>1661</v>
      </c>
      <c r="AY98" s="4" t="str">
        <f t="shared" si="135"/>
        <v>元素防御_2</v>
      </c>
      <c r="AZ98" s="4">
        <f t="shared" si="136"/>
        <v>1661</v>
      </c>
      <c r="BC98" s="4" t="str">
        <f t="shared" si="137"/>
        <v>生命</v>
      </c>
      <c r="BD98" s="4">
        <f t="shared" si="138"/>
        <v>16614</v>
      </c>
      <c r="BE98" s="4" t="str">
        <f t="shared" si="139"/>
        <v>元素伤害</v>
      </c>
      <c r="BF98" s="4">
        <f t="shared" si="140"/>
        <v>996</v>
      </c>
      <c r="BG98" s="4" t="str">
        <f t="shared" si="141"/>
        <v>元素防御_3</v>
      </c>
      <c r="BH98" s="4">
        <f t="shared" si="142"/>
        <v>1661</v>
      </c>
      <c r="BK98" s="4" t="str">
        <f t="shared" si="143"/>
        <v>攻击</v>
      </c>
      <c r="BL98" s="4">
        <f t="shared" si="144"/>
        <v>1993</v>
      </c>
      <c r="BM98" s="4" t="str">
        <f t="shared" si="145"/>
        <v>物防</v>
      </c>
      <c r="BN98" s="4">
        <f t="shared" si="146"/>
        <v>664</v>
      </c>
      <c r="BO98" s="4" t="str">
        <f t="shared" si="147"/>
        <v/>
      </c>
      <c r="BP98" s="4" t="str">
        <f t="shared" si="148"/>
        <v/>
      </c>
      <c r="BS98" s="4" t="str">
        <f t="shared" si="149"/>
        <v>法防</v>
      </c>
      <c r="BT98" s="4">
        <f t="shared" si="150"/>
        <v>664</v>
      </c>
      <c r="BU98" s="4" t="str">
        <f t="shared" si="151"/>
        <v>元素伤害</v>
      </c>
      <c r="BV98" s="4">
        <f t="shared" si="152"/>
        <v>1993</v>
      </c>
      <c r="BW98" s="4" t="str">
        <f t="shared" si="153"/>
        <v/>
      </c>
      <c r="BX98" s="4" t="str">
        <f t="shared" si="154"/>
        <v/>
      </c>
    </row>
    <row r="99" spans="1:76" ht="16.5" x14ac:dyDescent="0.15">
      <c r="A99" s="2">
        <v>77</v>
      </c>
      <c r="B99" s="2">
        <v>13</v>
      </c>
      <c r="C99" s="8">
        <f t="shared" si="155"/>
        <v>1.4705882352941176E-2</v>
      </c>
      <c r="D99" s="8">
        <f>SUM(C$23:C99)</f>
        <v>0.5463800904977375</v>
      </c>
      <c r="E99" s="4">
        <f t="shared" si="156"/>
        <v>34148</v>
      </c>
      <c r="F99" s="4">
        <f t="shared" si="157"/>
        <v>5122</v>
      </c>
      <c r="G99" s="4">
        <f t="shared" si="158"/>
        <v>3414</v>
      </c>
      <c r="H99" s="4">
        <f t="shared" si="159"/>
        <v>3414</v>
      </c>
      <c r="I99" s="4">
        <f t="shared" si="160"/>
        <v>5122</v>
      </c>
      <c r="J99" s="4">
        <f t="shared" si="161"/>
        <v>3414</v>
      </c>
      <c r="K99" s="4">
        <f t="shared" si="162"/>
        <v>3414</v>
      </c>
      <c r="L99" s="4">
        <f t="shared" si="163"/>
        <v>3414</v>
      </c>
      <c r="O99" s="4" t="str">
        <f t="shared" si="107"/>
        <v>生命</v>
      </c>
      <c r="P99" s="4">
        <f t="shared" si="108"/>
        <v>17074</v>
      </c>
      <c r="Q99" s="4" t="str">
        <f t="shared" si="109"/>
        <v>攻击</v>
      </c>
      <c r="R99" s="4">
        <f t="shared" si="110"/>
        <v>1024</v>
      </c>
      <c r="S99" s="4" t="str">
        <f t="shared" si="111"/>
        <v>元素防御_1</v>
      </c>
      <c r="T99" s="4">
        <f t="shared" si="112"/>
        <v>1707</v>
      </c>
      <c r="W99" s="4" t="str">
        <f t="shared" si="113"/>
        <v>物防</v>
      </c>
      <c r="X99" s="4">
        <f t="shared" si="114"/>
        <v>1707</v>
      </c>
      <c r="Y99" s="4" t="str">
        <f t="shared" si="115"/>
        <v>元素伤害</v>
      </c>
      <c r="Z99" s="4">
        <f t="shared" si="116"/>
        <v>1024</v>
      </c>
      <c r="AA99" s="4" t="str">
        <f t="shared" si="117"/>
        <v>元素防御_2</v>
      </c>
      <c r="AB99" s="4">
        <f t="shared" si="118"/>
        <v>1707</v>
      </c>
      <c r="AE99" s="4" t="str">
        <f t="shared" si="119"/>
        <v>攻击</v>
      </c>
      <c r="AF99" s="4">
        <f t="shared" si="120"/>
        <v>1024</v>
      </c>
      <c r="AG99" s="4" t="str">
        <f t="shared" si="121"/>
        <v>法防</v>
      </c>
      <c r="AH99" s="4">
        <f t="shared" si="122"/>
        <v>1707</v>
      </c>
      <c r="AI99" s="4" t="str">
        <f t="shared" si="123"/>
        <v>元素防御_3</v>
      </c>
      <c r="AJ99" s="4">
        <f t="shared" si="124"/>
        <v>1707</v>
      </c>
      <c r="AM99" s="4" t="str">
        <f t="shared" si="125"/>
        <v>法防</v>
      </c>
      <c r="AN99" s="4">
        <f t="shared" si="126"/>
        <v>1707</v>
      </c>
      <c r="AO99" s="4" t="str">
        <f t="shared" si="127"/>
        <v>元素伤害</v>
      </c>
      <c r="AP99" s="4">
        <f t="shared" si="128"/>
        <v>1024</v>
      </c>
      <c r="AQ99" s="4" t="str">
        <f t="shared" si="129"/>
        <v>元素防御_1</v>
      </c>
      <c r="AR99" s="4">
        <f t="shared" si="130"/>
        <v>1707</v>
      </c>
      <c r="AU99" s="4" t="str">
        <f t="shared" si="131"/>
        <v>攻击</v>
      </c>
      <c r="AV99" s="4">
        <f t="shared" si="132"/>
        <v>1024</v>
      </c>
      <c r="AW99" s="4" t="str">
        <f t="shared" si="133"/>
        <v>物防</v>
      </c>
      <c r="AX99" s="4">
        <f t="shared" si="134"/>
        <v>1707</v>
      </c>
      <c r="AY99" s="4" t="str">
        <f t="shared" si="135"/>
        <v>元素防御_2</v>
      </c>
      <c r="AZ99" s="4">
        <f t="shared" si="136"/>
        <v>1707</v>
      </c>
      <c r="BC99" s="4" t="str">
        <f t="shared" si="137"/>
        <v>生命</v>
      </c>
      <c r="BD99" s="4">
        <f t="shared" si="138"/>
        <v>17074</v>
      </c>
      <c r="BE99" s="4" t="str">
        <f t="shared" si="139"/>
        <v>元素伤害</v>
      </c>
      <c r="BF99" s="4">
        <f t="shared" si="140"/>
        <v>1024</v>
      </c>
      <c r="BG99" s="4" t="str">
        <f t="shared" si="141"/>
        <v>元素防御_3</v>
      </c>
      <c r="BH99" s="4">
        <f t="shared" si="142"/>
        <v>1707</v>
      </c>
      <c r="BK99" s="4" t="str">
        <f t="shared" si="143"/>
        <v>攻击</v>
      </c>
      <c r="BL99" s="4">
        <f t="shared" si="144"/>
        <v>2048</v>
      </c>
      <c r="BM99" s="4" t="str">
        <f t="shared" si="145"/>
        <v>物防</v>
      </c>
      <c r="BN99" s="4">
        <f t="shared" si="146"/>
        <v>682</v>
      </c>
      <c r="BO99" s="4" t="str">
        <f t="shared" si="147"/>
        <v/>
      </c>
      <c r="BP99" s="4" t="str">
        <f t="shared" si="148"/>
        <v/>
      </c>
      <c r="BS99" s="4" t="str">
        <f t="shared" si="149"/>
        <v>法防</v>
      </c>
      <c r="BT99" s="4">
        <f t="shared" si="150"/>
        <v>682</v>
      </c>
      <c r="BU99" s="4" t="str">
        <f t="shared" si="151"/>
        <v>元素伤害</v>
      </c>
      <c r="BV99" s="4">
        <f t="shared" si="152"/>
        <v>2048</v>
      </c>
      <c r="BW99" s="4" t="str">
        <f t="shared" si="153"/>
        <v/>
      </c>
      <c r="BX99" s="4" t="str">
        <f t="shared" si="154"/>
        <v/>
      </c>
    </row>
    <row r="100" spans="1:76" ht="16.5" x14ac:dyDescent="0.15">
      <c r="A100" s="2">
        <v>78</v>
      </c>
      <c r="B100" s="2">
        <v>13</v>
      </c>
      <c r="C100" s="8">
        <f t="shared" si="155"/>
        <v>1.4705882352941176E-2</v>
      </c>
      <c r="D100" s="8">
        <f>SUM(C$23:C100)</f>
        <v>0.56108597285067863</v>
      </c>
      <c r="E100" s="4">
        <f t="shared" si="156"/>
        <v>35067</v>
      </c>
      <c r="F100" s="4">
        <f t="shared" si="157"/>
        <v>5260</v>
      </c>
      <c r="G100" s="4">
        <f t="shared" si="158"/>
        <v>3506</v>
      </c>
      <c r="H100" s="4">
        <f t="shared" si="159"/>
        <v>3506</v>
      </c>
      <c r="I100" s="4">
        <f t="shared" si="160"/>
        <v>5260</v>
      </c>
      <c r="J100" s="4">
        <f t="shared" si="161"/>
        <v>3506</v>
      </c>
      <c r="K100" s="4">
        <f t="shared" si="162"/>
        <v>3506</v>
      </c>
      <c r="L100" s="4">
        <f t="shared" si="163"/>
        <v>3506</v>
      </c>
      <c r="O100" s="4" t="str">
        <f t="shared" si="107"/>
        <v>生命</v>
      </c>
      <c r="P100" s="4">
        <f t="shared" si="108"/>
        <v>17533</v>
      </c>
      <c r="Q100" s="4" t="str">
        <f t="shared" si="109"/>
        <v>攻击</v>
      </c>
      <c r="R100" s="4">
        <f t="shared" si="110"/>
        <v>1052</v>
      </c>
      <c r="S100" s="4" t="str">
        <f t="shared" si="111"/>
        <v>元素防御_1</v>
      </c>
      <c r="T100" s="4">
        <f t="shared" si="112"/>
        <v>1753</v>
      </c>
      <c r="W100" s="4" t="str">
        <f t="shared" si="113"/>
        <v>物防</v>
      </c>
      <c r="X100" s="4">
        <f t="shared" si="114"/>
        <v>1753</v>
      </c>
      <c r="Y100" s="4" t="str">
        <f t="shared" si="115"/>
        <v>元素伤害</v>
      </c>
      <c r="Z100" s="4">
        <f t="shared" si="116"/>
        <v>1052</v>
      </c>
      <c r="AA100" s="4" t="str">
        <f t="shared" si="117"/>
        <v>元素防御_2</v>
      </c>
      <c r="AB100" s="4">
        <f t="shared" si="118"/>
        <v>1753</v>
      </c>
      <c r="AE100" s="4" t="str">
        <f t="shared" si="119"/>
        <v>攻击</v>
      </c>
      <c r="AF100" s="4">
        <f t="shared" si="120"/>
        <v>1052</v>
      </c>
      <c r="AG100" s="4" t="str">
        <f t="shared" si="121"/>
        <v>法防</v>
      </c>
      <c r="AH100" s="4">
        <f t="shared" si="122"/>
        <v>1753</v>
      </c>
      <c r="AI100" s="4" t="str">
        <f t="shared" si="123"/>
        <v>元素防御_3</v>
      </c>
      <c r="AJ100" s="4">
        <f t="shared" si="124"/>
        <v>1753</v>
      </c>
      <c r="AM100" s="4" t="str">
        <f t="shared" si="125"/>
        <v>法防</v>
      </c>
      <c r="AN100" s="4">
        <f t="shared" si="126"/>
        <v>1753</v>
      </c>
      <c r="AO100" s="4" t="str">
        <f t="shared" si="127"/>
        <v>元素伤害</v>
      </c>
      <c r="AP100" s="4">
        <f t="shared" si="128"/>
        <v>1052</v>
      </c>
      <c r="AQ100" s="4" t="str">
        <f t="shared" si="129"/>
        <v>元素防御_1</v>
      </c>
      <c r="AR100" s="4">
        <f t="shared" si="130"/>
        <v>1753</v>
      </c>
      <c r="AU100" s="4" t="str">
        <f t="shared" si="131"/>
        <v>攻击</v>
      </c>
      <c r="AV100" s="4">
        <f t="shared" si="132"/>
        <v>1052</v>
      </c>
      <c r="AW100" s="4" t="str">
        <f t="shared" si="133"/>
        <v>物防</v>
      </c>
      <c r="AX100" s="4">
        <f t="shared" si="134"/>
        <v>1753</v>
      </c>
      <c r="AY100" s="4" t="str">
        <f t="shared" si="135"/>
        <v>元素防御_2</v>
      </c>
      <c r="AZ100" s="4">
        <f t="shared" si="136"/>
        <v>1753</v>
      </c>
      <c r="BC100" s="4" t="str">
        <f t="shared" si="137"/>
        <v>生命</v>
      </c>
      <c r="BD100" s="4">
        <f t="shared" si="138"/>
        <v>17533</v>
      </c>
      <c r="BE100" s="4" t="str">
        <f t="shared" si="139"/>
        <v>元素伤害</v>
      </c>
      <c r="BF100" s="4">
        <f t="shared" si="140"/>
        <v>1052</v>
      </c>
      <c r="BG100" s="4" t="str">
        <f t="shared" si="141"/>
        <v>元素防御_3</v>
      </c>
      <c r="BH100" s="4">
        <f t="shared" si="142"/>
        <v>1753</v>
      </c>
      <c r="BK100" s="4" t="str">
        <f t="shared" si="143"/>
        <v>攻击</v>
      </c>
      <c r="BL100" s="4">
        <f t="shared" si="144"/>
        <v>2104</v>
      </c>
      <c r="BM100" s="4" t="str">
        <f t="shared" si="145"/>
        <v>物防</v>
      </c>
      <c r="BN100" s="4">
        <f t="shared" si="146"/>
        <v>701</v>
      </c>
      <c r="BO100" s="4" t="str">
        <f t="shared" si="147"/>
        <v/>
      </c>
      <c r="BP100" s="4" t="str">
        <f t="shared" si="148"/>
        <v/>
      </c>
      <c r="BS100" s="4" t="str">
        <f t="shared" si="149"/>
        <v>法防</v>
      </c>
      <c r="BT100" s="4">
        <f t="shared" si="150"/>
        <v>701</v>
      </c>
      <c r="BU100" s="4" t="str">
        <f t="shared" si="151"/>
        <v>元素伤害</v>
      </c>
      <c r="BV100" s="4">
        <f t="shared" si="152"/>
        <v>2104</v>
      </c>
      <c r="BW100" s="4" t="str">
        <f t="shared" si="153"/>
        <v/>
      </c>
      <c r="BX100" s="4" t="str">
        <f t="shared" si="154"/>
        <v/>
      </c>
    </row>
    <row r="101" spans="1:76" ht="16.5" x14ac:dyDescent="0.15">
      <c r="A101" s="2">
        <v>79</v>
      </c>
      <c r="B101" s="2">
        <v>13</v>
      </c>
      <c r="C101" s="8">
        <f t="shared" si="155"/>
        <v>1.4705882352941176E-2</v>
      </c>
      <c r="D101" s="8">
        <f>SUM(C$23:C101)</f>
        <v>0.57579185520361975</v>
      </c>
      <c r="E101" s="4">
        <f t="shared" si="156"/>
        <v>35986</v>
      </c>
      <c r="F101" s="4">
        <f t="shared" si="157"/>
        <v>5398</v>
      </c>
      <c r="G101" s="4">
        <f t="shared" si="158"/>
        <v>3598</v>
      </c>
      <c r="H101" s="4">
        <f t="shared" si="159"/>
        <v>3598</v>
      </c>
      <c r="I101" s="4">
        <f t="shared" si="160"/>
        <v>5398</v>
      </c>
      <c r="J101" s="4">
        <f t="shared" si="161"/>
        <v>3598</v>
      </c>
      <c r="K101" s="4">
        <f t="shared" si="162"/>
        <v>3598</v>
      </c>
      <c r="L101" s="4">
        <f t="shared" si="163"/>
        <v>3598</v>
      </c>
      <c r="O101" s="4" t="str">
        <f t="shared" si="107"/>
        <v>生命</v>
      </c>
      <c r="P101" s="4">
        <f t="shared" si="108"/>
        <v>17993</v>
      </c>
      <c r="Q101" s="4" t="str">
        <f t="shared" si="109"/>
        <v>攻击</v>
      </c>
      <c r="R101" s="4">
        <f t="shared" si="110"/>
        <v>1079</v>
      </c>
      <c r="S101" s="4" t="str">
        <f t="shared" si="111"/>
        <v>元素防御_1</v>
      </c>
      <c r="T101" s="4">
        <f t="shared" si="112"/>
        <v>1799</v>
      </c>
      <c r="W101" s="4" t="str">
        <f t="shared" si="113"/>
        <v>物防</v>
      </c>
      <c r="X101" s="4">
        <f t="shared" si="114"/>
        <v>1799</v>
      </c>
      <c r="Y101" s="4" t="str">
        <f t="shared" si="115"/>
        <v>元素伤害</v>
      </c>
      <c r="Z101" s="4">
        <f t="shared" si="116"/>
        <v>1079</v>
      </c>
      <c r="AA101" s="4" t="str">
        <f t="shared" si="117"/>
        <v>元素防御_2</v>
      </c>
      <c r="AB101" s="4">
        <f t="shared" si="118"/>
        <v>1799</v>
      </c>
      <c r="AE101" s="4" t="str">
        <f t="shared" si="119"/>
        <v>攻击</v>
      </c>
      <c r="AF101" s="4">
        <f t="shared" si="120"/>
        <v>1079</v>
      </c>
      <c r="AG101" s="4" t="str">
        <f t="shared" si="121"/>
        <v>法防</v>
      </c>
      <c r="AH101" s="4">
        <f t="shared" si="122"/>
        <v>1799</v>
      </c>
      <c r="AI101" s="4" t="str">
        <f t="shared" si="123"/>
        <v>元素防御_3</v>
      </c>
      <c r="AJ101" s="4">
        <f t="shared" si="124"/>
        <v>1799</v>
      </c>
      <c r="AM101" s="4" t="str">
        <f t="shared" si="125"/>
        <v>法防</v>
      </c>
      <c r="AN101" s="4">
        <f t="shared" si="126"/>
        <v>1799</v>
      </c>
      <c r="AO101" s="4" t="str">
        <f t="shared" si="127"/>
        <v>元素伤害</v>
      </c>
      <c r="AP101" s="4">
        <f t="shared" si="128"/>
        <v>1079</v>
      </c>
      <c r="AQ101" s="4" t="str">
        <f t="shared" si="129"/>
        <v>元素防御_1</v>
      </c>
      <c r="AR101" s="4">
        <f t="shared" si="130"/>
        <v>1799</v>
      </c>
      <c r="AU101" s="4" t="str">
        <f t="shared" si="131"/>
        <v>攻击</v>
      </c>
      <c r="AV101" s="4">
        <f t="shared" si="132"/>
        <v>1079</v>
      </c>
      <c r="AW101" s="4" t="str">
        <f t="shared" si="133"/>
        <v>物防</v>
      </c>
      <c r="AX101" s="4">
        <f t="shared" si="134"/>
        <v>1799</v>
      </c>
      <c r="AY101" s="4" t="str">
        <f t="shared" si="135"/>
        <v>元素防御_2</v>
      </c>
      <c r="AZ101" s="4">
        <f t="shared" si="136"/>
        <v>1799</v>
      </c>
      <c r="BC101" s="4" t="str">
        <f t="shared" si="137"/>
        <v>生命</v>
      </c>
      <c r="BD101" s="4">
        <f t="shared" si="138"/>
        <v>17993</v>
      </c>
      <c r="BE101" s="4" t="str">
        <f t="shared" si="139"/>
        <v>元素伤害</v>
      </c>
      <c r="BF101" s="4">
        <f t="shared" si="140"/>
        <v>1079</v>
      </c>
      <c r="BG101" s="4" t="str">
        <f t="shared" si="141"/>
        <v>元素防御_3</v>
      </c>
      <c r="BH101" s="4">
        <f t="shared" si="142"/>
        <v>1799</v>
      </c>
      <c r="BK101" s="4" t="str">
        <f t="shared" si="143"/>
        <v>攻击</v>
      </c>
      <c r="BL101" s="4">
        <f t="shared" si="144"/>
        <v>2159</v>
      </c>
      <c r="BM101" s="4" t="str">
        <f t="shared" si="145"/>
        <v>物防</v>
      </c>
      <c r="BN101" s="4">
        <f t="shared" si="146"/>
        <v>719</v>
      </c>
      <c r="BO101" s="4" t="str">
        <f t="shared" si="147"/>
        <v/>
      </c>
      <c r="BP101" s="4" t="str">
        <f t="shared" si="148"/>
        <v/>
      </c>
      <c r="BS101" s="4" t="str">
        <f t="shared" si="149"/>
        <v>法防</v>
      </c>
      <c r="BT101" s="4">
        <f t="shared" si="150"/>
        <v>719</v>
      </c>
      <c r="BU101" s="4" t="str">
        <f t="shared" si="151"/>
        <v>元素伤害</v>
      </c>
      <c r="BV101" s="4">
        <f t="shared" si="152"/>
        <v>2159</v>
      </c>
      <c r="BW101" s="4" t="str">
        <f t="shared" si="153"/>
        <v/>
      </c>
      <c r="BX101" s="4" t="str">
        <f t="shared" si="154"/>
        <v/>
      </c>
    </row>
    <row r="102" spans="1:76" ht="16.5" x14ac:dyDescent="0.15">
      <c r="A102" s="2">
        <v>80</v>
      </c>
      <c r="B102">
        <v>15</v>
      </c>
      <c r="C102" s="8">
        <f t="shared" si="155"/>
        <v>1.6968325791855202E-2</v>
      </c>
      <c r="D102" s="8">
        <f>SUM(C$23:C102)</f>
        <v>0.59276018099547501</v>
      </c>
      <c r="E102" s="4">
        <f t="shared" si="156"/>
        <v>37047</v>
      </c>
      <c r="F102" s="4">
        <f t="shared" si="157"/>
        <v>5557</v>
      </c>
      <c r="G102" s="4">
        <f t="shared" si="158"/>
        <v>3704</v>
      </c>
      <c r="H102" s="4">
        <f t="shared" si="159"/>
        <v>3704</v>
      </c>
      <c r="I102" s="4">
        <f t="shared" si="160"/>
        <v>5557</v>
      </c>
      <c r="J102" s="4">
        <f t="shared" si="161"/>
        <v>3704</v>
      </c>
      <c r="K102" s="4">
        <f t="shared" si="162"/>
        <v>3704</v>
      </c>
      <c r="L102" s="4">
        <f t="shared" si="163"/>
        <v>3704</v>
      </c>
      <c r="O102" s="4" t="str">
        <f t="shared" si="107"/>
        <v>生命</v>
      </c>
      <c r="P102" s="4">
        <f t="shared" si="108"/>
        <v>18523</v>
      </c>
      <c r="Q102" s="4" t="str">
        <f t="shared" si="109"/>
        <v>攻击</v>
      </c>
      <c r="R102" s="4">
        <f t="shared" si="110"/>
        <v>1111</v>
      </c>
      <c r="S102" s="4" t="str">
        <f t="shared" si="111"/>
        <v>元素防御_1</v>
      </c>
      <c r="T102" s="4">
        <f t="shared" si="112"/>
        <v>1852</v>
      </c>
      <c r="W102" s="4" t="str">
        <f t="shared" si="113"/>
        <v>物防</v>
      </c>
      <c r="X102" s="4">
        <f t="shared" si="114"/>
        <v>1852</v>
      </c>
      <c r="Y102" s="4" t="str">
        <f t="shared" si="115"/>
        <v>元素伤害</v>
      </c>
      <c r="Z102" s="4">
        <f t="shared" si="116"/>
        <v>1111</v>
      </c>
      <c r="AA102" s="4" t="str">
        <f t="shared" si="117"/>
        <v>元素防御_2</v>
      </c>
      <c r="AB102" s="4">
        <f t="shared" si="118"/>
        <v>1852</v>
      </c>
      <c r="AE102" s="4" t="str">
        <f t="shared" si="119"/>
        <v>攻击</v>
      </c>
      <c r="AF102" s="4">
        <f t="shared" si="120"/>
        <v>1111</v>
      </c>
      <c r="AG102" s="4" t="str">
        <f t="shared" si="121"/>
        <v>法防</v>
      </c>
      <c r="AH102" s="4">
        <f t="shared" si="122"/>
        <v>1852</v>
      </c>
      <c r="AI102" s="4" t="str">
        <f t="shared" si="123"/>
        <v>元素防御_3</v>
      </c>
      <c r="AJ102" s="4">
        <f t="shared" si="124"/>
        <v>1852</v>
      </c>
      <c r="AM102" s="4" t="str">
        <f t="shared" si="125"/>
        <v>法防</v>
      </c>
      <c r="AN102" s="4">
        <f t="shared" si="126"/>
        <v>1852</v>
      </c>
      <c r="AO102" s="4" t="str">
        <f t="shared" si="127"/>
        <v>元素伤害</v>
      </c>
      <c r="AP102" s="4">
        <f t="shared" si="128"/>
        <v>1111</v>
      </c>
      <c r="AQ102" s="4" t="str">
        <f t="shared" si="129"/>
        <v>元素防御_1</v>
      </c>
      <c r="AR102" s="4">
        <f t="shared" si="130"/>
        <v>1852</v>
      </c>
      <c r="AU102" s="4" t="str">
        <f t="shared" si="131"/>
        <v>攻击</v>
      </c>
      <c r="AV102" s="4">
        <f t="shared" si="132"/>
        <v>1111</v>
      </c>
      <c r="AW102" s="4" t="str">
        <f t="shared" si="133"/>
        <v>物防</v>
      </c>
      <c r="AX102" s="4">
        <f t="shared" si="134"/>
        <v>1852</v>
      </c>
      <c r="AY102" s="4" t="str">
        <f t="shared" si="135"/>
        <v>元素防御_2</v>
      </c>
      <c r="AZ102" s="4">
        <f t="shared" si="136"/>
        <v>1852</v>
      </c>
      <c r="BC102" s="4" t="str">
        <f t="shared" si="137"/>
        <v>生命</v>
      </c>
      <c r="BD102" s="4">
        <f t="shared" si="138"/>
        <v>18523</v>
      </c>
      <c r="BE102" s="4" t="str">
        <f t="shared" si="139"/>
        <v>元素伤害</v>
      </c>
      <c r="BF102" s="4">
        <f t="shared" si="140"/>
        <v>1111</v>
      </c>
      <c r="BG102" s="4" t="str">
        <f t="shared" si="141"/>
        <v>元素防御_3</v>
      </c>
      <c r="BH102" s="4">
        <f t="shared" si="142"/>
        <v>1852</v>
      </c>
      <c r="BK102" s="4" t="str">
        <f t="shared" si="143"/>
        <v>攻击</v>
      </c>
      <c r="BL102" s="4">
        <f t="shared" si="144"/>
        <v>2222</v>
      </c>
      <c r="BM102" s="4" t="str">
        <f t="shared" si="145"/>
        <v>物防</v>
      </c>
      <c r="BN102" s="4">
        <f t="shared" si="146"/>
        <v>740</v>
      </c>
      <c r="BO102" s="4" t="str">
        <f t="shared" si="147"/>
        <v/>
      </c>
      <c r="BP102" s="4" t="str">
        <f t="shared" si="148"/>
        <v/>
      </c>
      <c r="BS102" s="4" t="str">
        <f t="shared" si="149"/>
        <v>法防</v>
      </c>
      <c r="BT102" s="4">
        <f t="shared" si="150"/>
        <v>740</v>
      </c>
      <c r="BU102" s="4" t="str">
        <f t="shared" si="151"/>
        <v>元素伤害</v>
      </c>
      <c r="BV102" s="4">
        <f t="shared" si="152"/>
        <v>2222</v>
      </c>
      <c r="BW102" s="4" t="str">
        <f t="shared" si="153"/>
        <v/>
      </c>
      <c r="BX102" s="4" t="str">
        <f t="shared" si="154"/>
        <v/>
      </c>
    </row>
    <row r="103" spans="1:76" ht="16.5" x14ac:dyDescent="0.15">
      <c r="A103" s="2">
        <v>81</v>
      </c>
      <c r="B103" s="2">
        <v>15</v>
      </c>
      <c r="C103" s="8">
        <f t="shared" si="155"/>
        <v>1.6968325791855202E-2</v>
      </c>
      <c r="D103" s="8">
        <f>SUM(C$23:C103)</f>
        <v>0.60972850678733026</v>
      </c>
      <c r="E103" s="4">
        <f t="shared" si="156"/>
        <v>38108</v>
      </c>
      <c r="F103" s="4">
        <f t="shared" si="157"/>
        <v>5716</v>
      </c>
      <c r="G103" s="4">
        <f t="shared" si="158"/>
        <v>3810</v>
      </c>
      <c r="H103" s="4">
        <f t="shared" si="159"/>
        <v>3810</v>
      </c>
      <c r="I103" s="4">
        <f t="shared" si="160"/>
        <v>5716</v>
      </c>
      <c r="J103" s="4">
        <f t="shared" si="161"/>
        <v>3810</v>
      </c>
      <c r="K103" s="4">
        <f t="shared" si="162"/>
        <v>3810</v>
      </c>
      <c r="L103" s="4">
        <f t="shared" si="163"/>
        <v>3810</v>
      </c>
      <c r="O103" s="4" t="str">
        <f t="shared" si="107"/>
        <v>生命</v>
      </c>
      <c r="P103" s="4">
        <f t="shared" si="108"/>
        <v>19054</v>
      </c>
      <c r="Q103" s="4" t="str">
        <f t="shared" si="109"/>
        <v>攻击</v>
      </c>
      <c r="R103" s="4">
        <f t="shared" si="110"/>
        <v>1143</v>
      </c>
      <c r="S103" s="4" t="str">
        <f t="shared" si="111"/>
        <v>元素防御_1</v>
      </c>
      <c r="T103" s="4">
        <f t="shared" si="112"/>
        <v>1905</v>
      </c>
      <c r="W103" s="4" t="str">
        <f t="shared" si="113"/>
        <v>物防</v>
      </c>
      <c r="X103" s="4">
        <f t="shared" si="114"/>
        <v>1905</v>
      </c>
      <c r="Y103" s="4" t="str">
        <f t="shared" si="115"/>
        <v>元素伤害</v>
      </c>
      <c r="Z103" s="4">
        <f t="shared" si="116"/>
        <v>1143</v>
      </c>
      <c r="AA103" s="4" t="str">
        <f t="shared" si="117"/>
        <v>元素防御_2</v>
      </c>
      <c r="AB103" s="4">
        <f t="shared" si="118"/>
        <v>1905</v>
      </c>
      <c r="AE103" s="4" t="str">
        <f t="shared" si="119"/>
        <v>攻击</v>
      </c>
      <c r="AF103" s="4">
        <f t="shared" si="120"/>
        <v>1143</v>
      </c>
      <c r="AG103" s="4" t="str">
        <f t="shared" si="121"/>
        <v>法防</v>
      </c>
      <c r="AH103" s="4">
        <f t="shared" si="122"/>
        <v>1905</v>
      </c>
      <c r="AI103" s="4" t="str">
        <f t="shared" si="123"/>
        <v>元素防御_3</v>
      </c>
      <c r="AJ103" s="4">
        <f t="shared" si="124"/>
        <v>1905</v>
      </c>
      <c r="AM103" s="4" t="str">
        <f t="shared" si="125"/>
        <v>法防</v>
      </c>
      <c r="AN103" s="4">
        <f t="shared" si="126"/>
        <v>1905</v>
      </c>
      <c r="AO103" s="4" t="str">
        <f t="shared" si="127"/>
        <v>元素伤害</v>
      </c>
      <c r="AP103" s="4">
        <f t="shared" si="128"/>
        <v>1143</v>
      </c>
      <c r="AQ103" s="4" t="str">
        <f t="shared" si="129"/>
        <v>元素防御_1</v>
      </c>
      <c r="AR103" s="4">
        <f t="shared" si="130"/>
        <v>1905</v>
      </c>
      <c r="AU103" s="4" t="str">
        <f t="shared" si="131"/>
        <v>攻击</v>
      </c>
      <c r="AV103" s="4">
        <f t="shared" si="132"/>
        <v>1143</v>
      </c>
      <c r="AW103" s="4" t="str">
        <f t="shared" si="133"/>
        <v>物防</v>
      </c>
      <c r="AX103" s="4">
        <f t="shared" si="134"/>
        <v>1905</v>
      </c>
      <c r="AY103" s="4" t="str">
        <f t="shared" si="135"/>
        <v>元素防御_2</v>
      </c>
      <c r="AZ103" s="4">
        <f t="shared" si="136"/>
        <v>1905</v>
      </c>
      <c r="BC103" s="4" t="str">
        <f t="shared" si="137"/>
        <v>生命</v>
      </c>
      <c r="BD103" s="4">
        <f t="shared" si="138"/>
        <v>19054</v>
      </c>
      <c r="BE103" s="4" t="str">
        <f t="shared" si="139"/>
        <v>元素伤害</v>
      </c>
      <c r="BF103" s="4">
        <f t="shared" si="140"/>
        <v>1143</v>
      </c>
      <c r="BG103" s="4" t="str">
        <f t="shared" si="141"/>
        <v>元素防御_3</v>
      </c>
      <c r="BH103" s="4">
        <f t="shared" si="142"/>
        <v>1905</v>
      </c>
      <c r="BK103" s="4" t="str">
        <f t="shared" si="143"/>
        <v>攻击</v>
      </c>
      <c r="BL103" s="4">
        <f t="shared" si="144"/>
        <v>2286</v>
      </c>
      <c r="BM103" s="4" t="str">
        <f t="shared" si="145"/>
        <v>物防</v>
      </c>
      <c r="BN103" s="4">
        <f t="shared" si="146"/>
        <v>762</v>
      </c>
      <c r="BO103" s="4" t="str">
        <f t="shared" si="147"/>
        <v/>
      </c>
      <c r="BP103" s="4" t="str">
        <f t="shared" si="148"/>
        <v/>
      </c>
      <c r="BS103" s="4" t="str">
        <f t="shared" si="149"/>
        <v>法防</v>
      </c>
      <c r="BT103" s="4">
        <f t="shared" si="150"/>
        <v>762</v>
      </c>
      <c r="BU103" s="4" t="str">
        <f t="shared" si="151"/>
        <v>元素伤害</v>
      </c>
      <c r="BV103" s="4">
        <f t="shared" si="152"/>
        <v>2286</v>
      </c>
      <c r="BW103" s="4" t="str">
        <f t="shared" si="153"/>
        <v/>
      </c>
      <c r="BX103" s="4" t="str">
        <f t="shared" si="154"/>
        <v/>
      </c>
    </row>
    <row r="104" spans="1:76" ht="16.5" x14ac:dyDescent="0.15">
      <c r="A104" s="2">
        <v>82</v>
      </c>
      <c r="B104" s="2">
        <v>15</v>
      </c>
      <c r="C104" s="8">
        <f t="shared" si="155"/>
        <v>1.6968325791855202E-2</v>
      </c>
      <c r="D104" s="8">
        <f>SUM(C$23:C104)</f>
        <v>0.62669683257918551</v>
      </c>
      <c r="E104" s="4">
        <f t="shared" si="156"/>
        <v>39168</v>
      </c>
      <c r="F104" s="4">
        <f t="shared" si="157"/>
        <v>5875</v>
      </c>
      <c r="G104" s="4">
        <f t="shared" si="158"/>
        <v>3916</v>
      </c>
      <c r="H104" s="4">
        <f t="shared" si="159"/>
        <v>3916</v>
      </c>
      <c r="I104" s="4">
        <f t="shared" si="160"/>
        <v>5875</v>
      </c>
      <c r="J104" s="4">
        <f t="shared" si="161"/>
        <v>3916</v>
      </c>
      <c r="K104" s="4">
        <f t="shared" si="162"/>
        <v>3916</v>
      </c>
      <c r="L104" s="4">
        <f t="shared" si="163"/>
        <v>3916</v>
      </c>
      <c r="O104" s="4" t="str">
        <f t="shared" si="107"/>
        <v>生命</v>
      </c>
      <c r="P104" s="4">
        <f t="shared" si="108"/>
        <v>19584</v>
      </c>
      <c r="Q104" s="4" t="str">
        <f t="shared" si="109"/>
        <v>攻击</v>
      </c>
      <c r="R104" s="4">
        <f t="shared" si="110"/>
        <v>1175</v>
      </c>
      <c r="S104" s="4" t="str">
        <f t="shared" si="111"/>
        <v>元素防御_1</v>
      </c>
      <c r="T104" s="4">
        <f t="shared" si="112"/>
        <v>1958</v>
      </c>
      <c r="W104" s="4" t="str">
        <f t="shared" si="113"/>
        <v>物防</v>
      </c>
      <c r="X104" s="4">
        <f t="shared" si="114"/>
        <v>1958</v>
      </c>
      <c r="Y104" s="4" t="str">
        <f t="shared" si="115"/>
        <v>元素伤害</v>
      </c>
      <c r="Z104" s="4">
        <f t="shared" si="116"/>
        <v>1175</v>
      </c>
      <c r="AA104" s="4" t="str">
        <f t="shared" si="117"/>
        <v>元素防御_2</v>
      </c>
      <c r="AB104" s="4">
        <f t="shared" si="118"/>
        <v>1958</v>
      </c>
      <c r="AE104" s="4" t="str">
        <f t="shared" si="119"/>
        <v>攻击</v>
      </c>
      <c r="AF104" s="4">
        <f t="shared" si="120"/>
        <v>1175</v>
      </c>
      <c r="AG104" s="4" t="str">
        <f t="shared" si="121"/>
        <v>法防</v>
      </c>
      <c r="AH104" s="4">
        <f t="shared" si="122"/>
        <v>1958</v>
      </c>
      <c r="AI104" s="4" t="str">
        <f t="shared" si="123"/>
        <v>元素防御_3</v>
      </c>
      <c r="AJ104" s="4">
        <f t="shared" si="124"/>
        <v>1958</v>
      </c>
      <c r="AM104" s="4" t="str">
        <f t="shared" si="125"/>
        <v>法防</v>
      </c>
      <c r="AN104" s="4">
        <f t="shared" si="126"/>
        <v>1958</v>
      </c>
      <c r="AO104" s="4" t="str">
        <f t="shared" si="127"/>
        <v>元素伤害</v>
      </c>
      <c r="AP104" s="4">
        <f t="shared" si="128"/>
        <v>1175</v>
      </c>
      <c r="AQ104" s="4" t="str">
        <f t="shared" si="129"/>
        <v>元素防御_1</v>
      </c>
      <c r="AR104" s="4">
        <f t="shared" si="130"/>
        <v>1958</v>
      </c>
      <c r="AU104" s="4" t="str">
        <f t="shared" si="131"/>
        <v>攻击</v>
      </c>
      <c r="AV104" s="4">
        <f t="shared" si="132"/>
        <v>1175</v>
      </c>
      <c r="AW104" s="4" t="str">
        <f t="shared" si="133"/>
        <v>物防</v>
      </c>
      <c r="AX104" s="4">
        <f t="shared" si="134"/>
        <v>1958</v>
      </c>
      <c r="AY104" s="4" t="str">
        <f t="shared" si="135"/>
        <v>元素防御_2</v>
      </c>
      <c r="AZ104" s="4">
        <f t="shared" si="136"/>
        <v>1958</v>
      </c>
      <c r="BC104" s="4" t="str">
        <f t="shared" si="137"/>
        <v>生命</v>
      </c>
      <c r="BD104" s="4">
        <f t="shared" si="138"/>
        <v>19584</v>
      </c>
      <c r="BE104" s="4" t="str">
        <f t="shared" si="139"/>
        <v>元素伤害</v>
      </c>
      <c r="BF104" s="4">
        <f t="shared" si="140"/>
        <v>1175</v>
      </c>
      <c r="BG104" s="4" t="str">
        <f t="shared" si="141"/>
        <v>元素防御_3</v>
      </c>
      <c r="BH104" s="4">
        <f t="shared" si="142"/>
        <v>1958</v>
      </c>
      <c r="BK104" s="4" t="str">
        <f t="shared" si="143"/>
        <v>攻击</v>
      </c>
      <c r="BL104" s="4">
        <f t="shared" si="144"/>
        <v>2350</v>
      </c>
      <c r="BM104" s="4" t="str">
        <f t="shared" si="145"/>
        <v>物防</v>
      </c>
      <c r="BN104" s="4">
        <f t="shared" si="146"/>
        <v>783</v>
      </c>
      <c r="BO104" s="4" t="str">
        <f t="shared" si="147"/>
        <v/>
      </c>
      <c r="BP104" s="4" t="str">
        <f t="shared" si="148"/>
        <v/>
      </c>
      <c r="BS104" s="4" t="str">
        <f t="shared" si="149"/>
        <v>法防</v>
      </c>
      <c r="BT104" s="4">
        <f t="shared" si="150"/>
        <v>783</v>
      </c>
      <c r="BU104" s="4" t="str">
        <f t="shared" si="151"/>
        <v>元素伤害</v>
      </c>
      <c r="BV104" s="4">
        <f t="shared" si="152"/>
        <v>2350</v>
      </c>
      <c r="BW104" s="4" t="str">
        <f t="shared" si="153"/>
        <v/>
      </c>
      <c r="BX104" s="4" t="str">
        <f t="shared" si="154"/>
        <v/>
      </c>
    </row>
    <row r="105" spans="1:76" ht="16.5" x14ac:dyDescent="0.15">
      <c r="A105" s="2">
        <v>83</v>
      </c>
      <c r="B105" s="2">
        <v>15</v>
      </c>
      <c r="C105" s="8">
        <f t="shared" si="155"/>
        <v>1.6968325791855202E-2</v>
      </c>
      <c r="D105" s="8">
        <f>SUM(C$23:C105)</f>
        <v>0.64366515837104077</v>
      </c>
      <c r="E105" s="4">
        <f t="shared" si="156"/>
        <v>40229</v>
      </c>
      <c r="F105" s="4">
        <f t="shared" si="157"/>
        <v>6034</v>
      </c>
      <c r="G105" s="4">
        <f t="shared" si="158"/>
        <v>4022</v>
      </c>
      <c r="H105" s="4">
        <f t="shared" si="159"/>
        <v>4022</v>
      </c>
      <c r="I105" s="4">
        <f t="shared" si="160"/>
        <v>6034</v>
      </c>
      <c r="J105" s="4">
        <f t="shared" si="161"/>
        <v>4022</v>
      </c>
      <c r="K105" s="4">
        <f t="shared" si="162"/>
        <v>4022</v>
      </c>
      <c r="L105" s="4">
        <f t="shared" si="163"/>
        <v>4022</v>
      </c>
      <c r="O105" s="4" t="str">
        <f t="shared" si="107"/>
        <v>生命</v>
      </c>
      <c r="P105" s="4">
        <f t="shared" si="108"/>
        <v>20114</v>
      </c>
      <c r="Q105" s="4" t="str">
        <f t="shared" si="109"/>
        <v>攻击</v>
      </c>
      <c r="R105" s="4">
        <f t="shared" si="110"/>
        <v>1206</v>
      </c>
      <c r="S105" s="4" t="str">
        <f t="shared" si="111"/>
        <v>元素防御_1</v>
      </c>
      <c r="T105" s="4">
        <f t="shared" si="112"/>
        <v>2011</v>
      </c>
      <c r="W105" s="4" t="str">
        <f t="shared" si="113"/>
        <v>物防</v>
      </c>
      <c r="X105" s="4">
        <f t="shared" si="114"/>
        <v>2011</v>
      </c>
      <c r="Y105" s="4" t="str">
        <f t="shared" si="115"/>
        <v>元素伤害</v>
      </c>
      <c r="Z105" s="4">
        <f t="shared" si="116"/>
        <v>1206</v>
      </c>
      <c r="AA105" s="4" t="str">
        <f t="shared" si="117"/>
        <v>元素防御_2</v>
      </c>
      <c r="AB105" s="4">
        <f t="shared" si="118"/>
        <v>2011</v>
      </c>
      <c r="AE105" s="4" t="str">
        <f t="shared" si="119"/>
        <v>攻击</v>
      </c>
      <c r="AF105" s="4">
        <f t="shared" si="120"/>
        <v>1206</v>
      </c>
      <c r="AG105" s="4" t="str">
        <f t="shared" si="121"/>
        <v>法防</v>
      </c>
      <c r="AH105" s="4">
        <f t="shared" si="122"/>
        <v>2011</v>
      </c>
      <c r="AI105" s="4" t="str">
        <f t="shared" si="123"/>
        <v>元素防御_3</v>
      </c>
      <c r="AJ105" s="4">
        <f t="shared" si="124"/>
        <v>2011</v>
      </c>
      <c r="AM105" s="4" t="str">
        <f t="shared" si="125"/>
        <v>法防</v>
      </c>
      <c r="AN105" s="4">
        <f t="shared" si="126"/>
        <v>2011</v>
      </c>
      <c r="AO105" s="4" t="str">
        <f t="shared" si="127"/>
        <v>元素伤害</v>
      </c>
      <c r="AP105" s="4">
        <f t="shared" si="128"/>
        <v>1206</v>
      </c>
      <c r="AQ105" s="4" t="str">
        <f t="shared" si="129"/>
        <v>元素防御_1</v>
      </c>
      <c r="AR105" s="4">
        <f t="shared" si="130"/>
        <v>2011</v>
      </c>
      <c r="AU105" s="4" t="str">
        <f t="shared" si="131"/>
        <v>攻击</v>
      </c>
      <c r="AV105" s="4">
        <f t="shared" si="132"/>
        <v>1206</v>
      </c>
      <c r="AW105" s="4" t="str">
        <f t="shared" si="133"/>
        <v>物防</v>
      </c>
      <c r="AX105" s="4">
        <f t="shared" si="134"/>
        <v>2011</v>
      </c>
      <c r="AY105" s="4" t="str">
        <f t="shared" si="135"/>
        <v>元素防御_2</v>
      </c>
      <c r="AZ105" s="4">
        <f t="shared" si="136"/>
        <v>2011</v>
      </c>
      <c r="BC105" s="4" t="str">
        <f t="shared" si="137"/>
        <v>生命</v>
      </c>
      <c r="BD105" s="4">
        <f t="shared" si="138"/>
        <v>20114</v>
      </c>
      <c r="BE105" s="4" t="str">
        <f t="shared" si="139"/>
        <v>元素伤害</v>
      </c>
      <c r="BF105" s="4">
        <f t="shared" si="140"/>
        <v>1206</v>
      </c>
      <c r="BG105" s="4" t="str">
        <f t="shared" si="141"/>
        <v>元素防御_3</v>
      </c>
      <c r="BH105" s="4">
        <f t="shared" si="142"/>
        <v>2011</v>
      </c>
      <c r="BK105" s="4" t="str">
        <f t="shared" si="143"/>
        <v>攻击</v>
      </c>
      <c r="BL105" s="4">
        <f t="shared" si="144"/>
        <v>2413</v>
      </c>
      <c r="BM105" s="4" t="str">
        <f t="shared" si="145"/>
        <v>物防</v>
      </c>
      <c r="BN105" s="4">
        <f t="shared" si="146"/>
        <v>804</v>
      </c>
      <c r="BO105" s="4" t="str">
        <f t="shared" si="147"/>
        <v/>
      </c>
      <c r="BP105" s="4" t="str">
        <f t="shared" si="148"/>
        <v/>
      </c>
      <c r="BS105" s="4" t="str">
        <f t="shared" si="149"/>
        <v>法防</v>
      </c>
      <c r="BT105" s="4">
        <f t="shared" si="150"/>
        <v>804</v>
      </c>
      <c r="BU105" s="4" t="str">
        <f t="shared" si="151"/>
        <v>元素伤害</v>
      </c>
      <c r="BV105" s="4">
        <f t="shared" si="152"/>
        <v>2413</v>
      </c>
      <c r="BW105" s="4" t="str">
        <f t="shared" si="153"/>
        <v/>
      </c>
      <c r="BX105" s="4" t="str">
        <f t="shared" si="154"/>
        <v/>
      </c>
    </row>
    <row r="106" spans="1:76" ht="16.5" x14ac:dyDescent="0.15">
      <c r="A106" s="2">
        <v>84</v>
      </c>
      <c r="B106" s="2">
        <v>15</v>
      </c>
      <c r="C106" s="8">
        <f t="shared" si="155"/>
        <v>1.6968325791855202E-2</v>
      </c>
      <c r="D106" s="8">
        <f>SUM(C$23:C106)</f>
        <v>0.66063348416289602</v>
      </c>
      <c r="E106" s="4">
        <f t="shared" si="156"/>
        <v>41289</v>
      </c>
      <c r="F106" s="4">
        <f t="shared" si="157"/>
        <v>6193</v>
      </c>
      <c r="G106" s="4">
        <f t="shared" si="158"/>
        <v>4128</v>
      </c>
      <c r="H106" s="4">
        <f t="shared" si="159"/>
        <v>4128</v>
      </c>
      <c r="I106" s="4">
        <f t="shared" si="160"/>
        <v>6193</v>
      </c>
      <c r="J106" s="4">
        <f t="shared" si="161"/>
        <v>4128</v>
      </c>
      <c r="K106" s="4">
        <f t="shared" si="162"/>
        <v>4128</v>
      </c>
      <c r="L106" s="4">
        <f t="shared" si="163"/>
        <v>4128</v>
      </c>
      <c r="O106" s="4" t="str">
        <f t="shared" si="107"/>
        <v>生命</v>
      </c>
      <c r="P106" s="4">
        <f t="shared" si="108"/>
        <v>20644</v>
      </c>
      <c r="Q106" s="4" t="str">
        <f t="shared" si="109"/>
        <v>攻击</v>
      </c>
      <c r="R106" s="4">
        <f t="shared" si="110"/>
        <v>1238</v>
      </c>
      <c r="S106" s="4" t="str">
        <f t="shared" si="111"/>
        <v>元素防御_1</v>
      </c>
      <c r="T106" s="4">
        <f t="shared" si="112"/>
        <v>2064</v>
      </c>
      <c r="W106" s="4" t="str">
        <f t="shared" si="113"/>
        <v>物防</v>
      </c>
      <c r="X106" s="4">
        <f t="shared" si="114"/>
        <v>2064</v>
      </c>
      <c r="Y106" s="4" t="str">
        <f t="shared" si="115"/>
        <v>元素伤害</v>
      </c>
      <c r="Z106" s="4">
        <f t="shared" si="116"/>
        <v>1238</v>
      </c>
      <c r="AA106" s="4" t="str">
        <f t="shared" si="117"/>
        <v>元素防御_2</v>
      </c>
      <c r="AB106" s="4">
        <f t="shared" si="118"/>
        <v>2064</v>
      </c>
      <c r="AE106" s="4" t="str">
        <f t="shared" si="119"/>
        <v>攻击</v>
      </c>
      <c r="AF106" s="4">
        <f t="shared" si="120"/>
        <v>1238</v>
      </c>
      <c r="AG106" s="4" t="str">
        <f t="shared" si="121"/>
        <v>法防</v>
      </c>
      <c r="AH106" s="4">
        <f t="shared" si="122"/>
        <v>2064</v>
      </c>
      <c r="AI106" s="4" t="str">
        <f t="shared" si="123"/>
        <v>元素防御_3</v>
      </c>
      <c r="AJ106" s="4">
        <f t="shared" si="124"/>
        <v>2064</v>
      </c>
      <c r="AM106" s="4" t="str">
        <f t="shared" si="125"/>
        <v>法防</v>
      </c>
      <c r="AN106" s="4">
        <f t="shared" si="126"/>
        <v>2064</v>
      </c>
      <c r="AO106" s="4" t="str">
        <f t="shared" si="127"/>
        <v>元素伤害</v>
      </c>
      <c r="AP106" s="4">
        <f t="shared" si="128"/>
        <v>1238</v>
      </c>
      <c r="AQ106" s="4" t="str">
        <f t="shared" si="129"/>
        <v>元素防御_1</v>
      </c>
      <c r="AR106" s="4">
        <f t="shared" si="130"/>
        <v>2064</v>
      </c>
      <c r="AU106" s="4" t="str">
        <f t="shared" si="131"/>
        <v>攻击</v>
      </c>
      <c r="AV106" s="4">
        <f t="shared" si="132"/>
        <v>1238</v>
      </c>
      <c r="AW106" s="4" t="str">
        <f t="shared" si="133"/>
        <v>物防</v>
      </c>
      <c r="AX106" s="4">
        <f t="shared" si="134"/>
        <v>2064</v>
      </c>
      <c r="AY106" s="4" t="str">
        <f t="shared" si="135"/>
        <v>元素防御_2</v>
      </c>
      <c r="AZ106" s="4">
        <f t="shared" si="136"/>
        <v>2064</v>
      </c>
      <c r="BC106" s="4" t="str">
        <f t="shared" si="137"/>
        <v>生命</v>
      </c>
      <c r="BD106" s="4">
        <f t="shared" si="138"/>
        <v>20644</v>
      </c>
      <c r="BE106" s="4" t="str">
        <f t="shared" si="139"/>
        <v>元素伤害</v>
      </c>
      <c r="BF106" s="4">
        <f t="shared" si="140"/>
        <v>1238</v>
      </c>
      <c r="BG106" s="4" t="str">
        <f t="shared" si="141"/>
        <v>元素防御_3</v>
      </c>
      <c r="BH106" s="4">
        <f t="shared" si="142"/>
        <v>2064</v>
      </c>
      <c r="BK106" s="4" t="str">
        <f t="shared" si="143"/>
        <v>攻击</v>
      </c>
      <c r="BL106" s="4">
        <f t="shared" si="144"/>
        <v>2477</v>
      </c>
      <c r="BM106" s="4" t="str">
        <f t="shared" si="145"/>
        <v>物防</v>
      </c>
      <c r="BN106" s="4">
        <f t="shared" si="146"/>
        <v>825</v>
      </c>
      <c r="BO106" s="4" t="str">
        <f t="shared" si="147"/>
        <v/>
      </c>
      <c r="BP106" s="4" t="str">
        <f t="shared" si="148"/>
        <v/>
      </c>
      <c r="BS106" s="4" t="str">
        <f t="shared" si="149"/>
        <v>法防</v>
      </c>
      <c r="BT106" s="4">
        <f t="shared" si="150"/>
        <v>825</v>
      </c>
      <c r="BU106" s="4" t="str">
        <f t="shared" si="151"/>
        <v>元素伤害</v>
      </c>
      <c r="BV106" s="4">
        <f t="shared" si="152"/>
        <v>2477</v>
      </c>
      <c r="BW106" s="4" t="str">
        <f t="shared" si="153"/>
        <v/>
      </c>
      <c r="BX106" s="4" t="str">
        <f t="shared" si="154"/>
        <v/>
      </c>
    </row>
    <row r="107" spans="1:76" ht="16.5" x14ac:dyDescent="0.15">
      <c r="A107" s="2">
        <v>85</v>
      </c>
      <c r="B107" s="2">
        <v>15</v>
      </c>
      <c r="C107" s="8">
        <f t="shared" si="155"/>
        <v>1.6968325791855202E-2</v>
      </c>
      <c r="D107" s="8">
        <f>SUM(C$23:C107)</f>
        <v>0.67760180995475128</v>
      </c>
      <c r="E107" s="4">
        <f t="shared" si="156"/>
        <v>42350</v>
      </c>
      <c r="F107" s="4">
        <f t="shared" si="157"/>
        <v>6352</v>
      </c>
      <c r="G107" s="4">
        <f t="shared" si="158"/>
        <v>4235</v>
      </c>
      <c r="H107" s="4">
        <f t="shared" si="159"/>
        <v>4235</v>
      </c>
      <c r="I107" s="4">
        <f t="shared" si="160"/>
        <v>6352</v>
      </c>
      <c r="J107" s="4">
        <f t="shared" si="161"/>
        <v>4235</v>
      </c>
      <c r="K107" s="4">
        <f t="shared" si="162"/>
        <v>4235</v>
      </c>
      <c r="L107" s="4">
        <f t="shared" si="163"/>
        <v>4235</v>
      </c>
      <c r="O107" s="4" t="str">
        <f t="shared" si="107"/>
        <v>生命</v>
      </c>
      <c r="P107" s="4">
        <f t="shared" si="108"/>
        <v>21175</v>
      </c>
      <c r="Q107" s="4" t="str">
        <f t="shared" si="109"/>
        <v>攻击</v>
      </c>
      <c r="R107" s="4">
        <f t="shared" si="110"/>
        <v>1270</v>
      </c>
      <c r="S107" s="4" t="str">
        <f t="shared" si="111"/>
        <v>元素防御_1</v>
      </c>
      <c r="T107" s="4">
        <f t="shared" si="112"/>
        <v>2117</v>
      </c>
      <c r="W107" s="4" t="str">
        <f t="shared" si="113"/>
        <v>物防</v>
      </c>
      <c r="X107" s="4">
        <f t="shared" si="114"/>
        <v>2117</v>
      </c>
      <c r="Y107" s="4" t="str">
        <f t="shared" si="115"/>
        <v>元素伤害</v>
      </c>
      <c r="Z107" s="4">
        <f t="shared" si="116"/>
        <v>1270</v>
      </c>
      <c r="AA107" s="4" t="str">
        <f t="shared" si="117"/>
        <v>元素防御_2</v>
      </c>
      <c r="AB107" s="4">
        <f t="shared" si="118"/>
        <v>2117</v>
      </c>
      <c r="AE107" s="4" t="str">
        <f t="shared" si="119"/>
        <v>攻击</v>
      </c>
      <c r="AF107" s="4">
        <f t="shared" si="120"/>
        <v>1270</v>
      </c>
      <c r="AG107" s="4" t="str">
        <f t="shared" si="121"/>
        <v>法防</v>
      </c>
      <c r="AH107" s="4">
        <f t="shared" si="122"/>
        <v>2117</v>
      </c>
      <c r="AI107" s="4" t="str">
        <f t="shared" si="123"/>
        <v>元素防御_3</v>
      </c>
      <c r="AJ107" s="4">
        <f t="shared" si="124"/>
        <v>2117</v>
      </c>
      <c r="AM107" s="4" t="str">
        <f t="shared" si="125"/>
        <v>法防</v>
      </c>
      <c r="AN107" s="4">
        <f t="shared" si="126"/>
        <v>2117</v>
      </c>
      <c r="AO107" s="4" t="str">
        <f t="shared" si="127"/>
        <v>元素伤害</v>
      </c>
      <c r="AP107" s="4">
        <f t="shared" si="128"/>
        <v>1270</v>
      </c>
      <c r="AQ107" s="4" t="str">
        <f t="shared" si="129"/>
        <v>元素防御_1</v>
      </c>
      <c r="AR107" s="4">
        <f t="shared" si="130"/>
        <v>2117</v>
      </c>
      <c r="AU107" s="4" t="str">
        <f t="shared" si="131"/>
        <v>攻击</v>
      </c>
      <c r="AV107" s="4">
        <f t="shared" si="132"/>
        <v>1270</v>
      </c>
      <c r="AW107" s="4" t="str">
        <f t="shared" si="133"/>
        <v>物防</v>
      </c>
      <c r="AX107" s="4">
        <f t="shared" si="134"/>
        <v>2117</v>
      </c>
      <c r="AY107" s="4" t="str">
        <f t="shared" si="135"/>
        <v>元素防御_2</v>
      </c>
      <c r="AZ107" s="4">
        <f t="shared" si="136"/>
        <v>2117</v>
      </c>
      <c r="BC107" s="4" t="str">
        <f t="shared" si="137"/>
        <v>生命</v>
      </c>
      <c r="BD107" s="4">
        <f t="shared" si="138"/>
        <v>21175</v>
      </c>
      <c r="BE107" s="4" t="str">
        <f t="shared" si="139"/>
        <v>元素伤害</v>
      </c>
      <c r="BF107" s="4">
        <f t="shared" si="140"/>
        <v>1270</v>
      </c>
      <c r="BG107" s="4" t="str">
        <f t="shared" si="141"/>
        <v>元素防御_3</v>
      </c>
      <c r="BH107" s="4">
        <f t="shared" si="142"/>
        <v>2117</v>
      </c>
      <c r="BK107" s="4" t="str">
        <f t="shared" si="143"/>
        <v>攻击</v>
      </c>
      <c r="BL107" s="4">
        <f t="shared" si="144"/>
        <v>2540</v>
      </c>
      <c r="BM107" s="4" t="str">
        <f t="shared" si="145"/>
        <v>物防</v>
      </c>
      <c r="BN107" s="4">
        <f t="shared" si="146"/>
        <v>847</v>
      </c>
      <c r="BO107" s="4" t="str">
        <f t="shared" si="147"/>
        <v/>
      </c>
      <c r="BP107" s="4" t="str">
        <f t="shared" si="148"/>
        <v/>
      </c>
      <c r="BS107" s="4" t="str">
        <f t="shared" si="149"/>
        <v>法防</v>
      </c>
      <c r="BT107" s="4">
        <f t="shared" si="150"/>
        <v>847</v>
      </c>
      <c r="BU107" s="4" t="str">
        <f t="shared" si="151"/>
        <v>元素伤害</v>
      </c>
      <c r="BV107" s="4">
        <f t="shared" si="152"/>
        <v>2540</v>
      </c>
      <c r="BW107" s="4" t="str">
        <f t="shared" si="153"/>
        <v/>
      </c>
      <c r="BX107" s="4" t="str">
        <f t="shared" si="154"/>
        <v/>
      </c>
    </row>
    <row r="108" spans="1:76" ht="16.5" x14ac:dyDescent="0.15">
      <c r="A108" s="2">
        <v>86</v>
      </c>
      <c r="B108" s="2">
        <v>15</v>
      </c>
      <c r="C108" s="8">
        <f t="shared" si="155"/>
        <v>1.6968325791855202E-2</v>
      </c>
      <c r="D108" s="8">
        <f>SUM(C$23:C108)</f>
        <v>0.69457013574660653</v>
      </c>
      <c r="E108" s="4">
        <f t="shared" si="156"/>
        <v>43410</v>
      </c>
      <c r="F108" s="4">
        <f t="shared" si="157"/>
        <v>6511</v>
      </c>
      <c r="G108" s="4">
        <f t="shared" si="158"/>
        <v>4341</v>
      </c>
      <c r="H108" s="4">
        <f t="shared" si="159"/>
        <v>4341</v>
      </c>
      <c r="I108" s="4">
        <f t="shared" si="160"/>
        <v>6511</v>
      </c>
      <c r="J108" s="4">
        <f t="shared" si="161"/>
        <v>4341</v>
      </c>
      <c r="K108" s="4">
        <f t="shared" si="162"/>
        <v>4341</v>
      </c>
      <c r="L108" s="4">
        <f t="shared" si="163"/>
        <v>4341</v>
      </c>
      <c r="O108" s="4" t="str">
        <f t="shared" si="107"/>
        <v>生命</v>
      </c>
      <c r="P108" s="4">
        <f t="shared" si="108"/>
        <v>21705</v>
      </c>
      <c r="Q108" s="4" t="str">
        <f t="shared" si="109"/>
        <v>攻击</v>
      </c>
      <c r="R108" s="4">
        <f t="shared" si="110"/>
        <v>1302</v>
      </c>
      <c r="S108" s="4" t="str">
        <f t="shared" si="111"/>
        <v>元素防御_1</v>
      </c>
      <c r="T108" s="4">
        <f t="shared" si="112"/>
        <v>2170</v>
      </c>
      <c r="W108" s="4" t="str">
        <f t="shared" si="113"/>
        <v>物防</v>
      </c>
      <c r="X108" s="4">
        <f t="shared" si="114"/>
        <v>2170</v>
      </c>
      <c r="Y108" s="4" t="str">
        <f t="shared" si="115"/>
        <v>元素伤害</v>
      </c>
      <c r="Z108" s="4">
        <f t="shared" si="116"/>
        <v>1302</v>
      </c>
      <c r="AA108" s="4" t="str">
        <f t="shared" si="117"/>
        <v>元素防御_2</v>
      </c>
      <c r="AB108" s="4">
        <f t="shared" si="118"/>
        <v>2170</v>
      </c>
      <c r="AE108" s="4" t="str">
        <f t="shared" si="119"/>
        <v>攻击</v>
      </c>
      <c r="AF108" s="4">
        <f t="shared" si="120"/>
        <v>1302</v>
      </c>
      <c r="AG108" s="4" t="str">
        <f t="shared" si="121"/>
        <v>法防</v>
      </c>
      <c r="AH108" s="4">
        <f t="shared" si="122"/>
        <v>2170</v>
      </c>
      <c r="AI108" s="4" t="str">
        <f t="shared" si="123"/>
        <v>元素防御_3</v>
      </c>
      <c r="AJ108" s="4">
        <f t="shared" si="124"/>
        <v>2170</v>
      </c>
      <c r="AM108" s="4" t="str">
        <f t="shared" si="125"/>
        <v>法防</v>
      </c>
      <c r="AN108" s="4">
        <f t="shared" si="126"/>
        <v>2170</v>
      </c>
      <c r="AO108" s="4" t="str">
        <f t="shared" si="127"/>
        <v>元素伤害</v>
      </c>
      <c r="AP108" s="4">
        <f t="shared" si="128"/>
        <v>1302</v>
      </c>
      <c r="AQ108" s="4" t="str">
        <f t="shared" si="129"/>
        <v>元素防御_1</v>
      </c>
      <c r="AR108" s="4">
        <f t="shared" si="130"/>
        <v>2170</v>
      </c>
      <c r="AU108" s="4" t="str">
        <f t="shared" si="131"/>
        <v>攻击</v>
      </c>
      <c r="AV108" s="4">
        <f t="shared" si="132"/>
        <v>1302</v>
      </c>
      <c r="AW108" s="4" t="str">
        <f t="shared" si="133"/>
        <v>物防</v>
      </c>
      <c r="AX108" s="4">
        <f t="shared" si="134"/>
        <v>2170</v>
      </c>
      <c r="AY108" s="4" t="str">
        <f t="shared" si="135"/>
        <v>元素防御_2</v>
      </c>
      <c r="AZ108" s="4">
        <f t="shared" si="136"/>
        <v>2170</v>
      </c>
      <c r="BC108" s="4" t="str">
        <f t="shared" si="137"/>
        <v>生命</v>
      </c>
      <c r="BD108" s="4">
        <f t="shared" si="138"/>
        <v>21705</v>
      </c>
      <c r="BE108" s="4" t="str">
        <f t="shared" si="139"/>
        <v>元素伤害</v>
      </c>
      <c r="BF108" s="4">
        <f t="shared" si="140"/>
        <v>1302</v>
      </c>
      <c r="BG108" s="4" t="str">
        <f t="shared" si="141"/>
        <v>元素防御_3</v>
      </c>
      <c r="BH108" s="4">
        <f t="shared" si="142"/>
        <v>2170</v>
      </c>
      <c r="BK108" s="4" t="str">
        <f t="shared" si="143"/>
        <v>攻击</v>
      </c>
      <c r="BL108" s="4">
        <f t="shared" si="144"/>
        <v>2604</v>
      </c>
      <c r="BM108" s="4" t="str">
        <f t="shared" si="145"/>
        <v>物防</v>
      </c>
      <c r="BN108" s="4">
        <f t="shared" si="146"/>
        <v>868</v>
      </c>
      <c r="BO108" s="4" t="str">
        <f t="shared" si="147"/>
        <v/>
      </c>
      <c r="BP108" s="4" t="str">
        <f t="shared" si="148"/>
        <v/>
      </c>
      <c r="BS108" s="4" t="str">
        <f t="shared" si="149"/>
        <v>法防</v>
      </c>
      <c r="BT108" s="4">
        <f t="shared" si="150"/>
        <v>868</v>
      </c>
      <c r="BU108" s="4" t="str">
        <f t="shared" si="151"/>
        <v>元素伤害</v>
      </c>
      <c r="BV108" s="4">
        <f t="shared" si="152"/>
        <v>2604</v>
      </c>
      <c r="BW108" s="4" t="str">
        <f t="shared" si="153"/>
        <v/>
      </c>
      <c r="BX108" s="4" t="str">
        <f t="shared" si="154"/>
        <v/>
      </c>
    </row>
    <row r="109" spans="1:76" ht="16.5" x14ac:dyDescent="0.15">
      <c r="A109" s="2">
        <v>87</v>
      </c>
      <c r="B109" s="2">
        <v>15</v>
      </c>
      <c r="C109" s="8">
        <f t="shared" si="155"/>
        <v>1.6968325791855202E-2</v>
      </c>
      <c r="D109" s="8">
        <f>SUM(C$23:C109)</f>
        <v>0.71153846153846179</v>
      </c>
      <c r="E109" s="4">
        <f t="shared" si="156"/>
        <v>44471</v>
      </c>
      <c r="F109" s="4">
        <f t="shared" si="157"/>
        <v>6670</v>
      </c>
      <c r="G109" s="4">
        <f t="shared" si="158"/>
        <v>4447</v>
      </c>
      <c r="H109" s="4">
        <f t="shared" si="159"/>
        <v>4447</v>
      </c>
      <c r="I109" s="4">
        <f t="shared" si="160"/>
        <v>6670</v>
      </c>
      <c r="J109" s="4">
        <f t="shared" si="161"/>
        <v>4447</v>
      </c>
      <c r="K109" s="4">
        <f t="shared" si="162"/>
        <v>4447</v>
      </c>
      <c r="L109" s="4">
        <f t="shared" si="163"/>
        <v>4447</v>
      </c>
      <c r="O109" s="4" t="str">
        <f t="shared" si="107"/>
        <v>生命</v>
      </c>
      <c r="P109" s="4">
        <f t="shared" si="108"/>
        <v>22235</v>
      </c>
      <c r="Q109" s="4" t="str">
        <f t="shared" si="109"/>
        <v>攻击</v>
      </c>
      <c r="R109" s="4">
        <f t="shared" si="110"/>
        <v>1334</v>
      </c>
      <c r="S109" s="4" t="str">
        <f t="shared" si="111"/>
        <v>元素防御_1</v>
      </c>
      <c r="T109" s="4">
        <f t="shared" si="112"/>
        <v>2223</v>
      </c>
      <c r="W109" s="4" t="str">
        <f t="shared" si="113"/>
        <v>物防</v>
      </c>
      <c r="X109" s="4">
        <f t="shared" si="114"/>
        <v>2223</v>
      </c>
      <c r="Y109" s="4" t="str">
        <f t="shared" si="115"/>
        <v>元素伤害</v>
      </c>
      <c r="Z109" s="4">
        <f t="shared" si="116"/>
        <v>1334</v>
      </c>
      <c r="AA109" s="4" t="str">
        <f t="shared" si="117"/>
        <v>元素防御_2</v>
      </c>
      <c r="AB109" s="4">
        <f t="shared" si="118"/>
        <v>2223</v>
      </c>
      <c r="AE109" s="4" t="str">
        <f t="shared" si="119"/>
        <v>攻击</v>
      </c>
      <c r="AF109" s="4">
        <f t="shared" si="120"/>
        <v>1334</v>
      </c>
      <c r="AG109" s="4" t="str">
        <f t="shared" si="121"/>
        <v>法防</v>
      </c>
      <c r="AH109" s="4">
        <f t="shared" si="122"/>
        <v>2223</v>
      </c>
      <c r="AI109" s="4" t="str">
        <f t="shared" si="123"/>
        <v>元素防御_3</v>
      </c>
      <c r="AJ109" s="4">
        <f t="shared" si="124"/>
        <v>2223</v>
      </c>
      <c r="AM109" s="4" t="str">
        <f t="shared" si="125"/>
        <v>法防</v>
      </c>
      <c r="AN109" s="4">
        <f t="shared" si="126"/>
        <v>2223</v>
      </c>
      <c r="AO109" s="4" t="str">
        <f t="shared" si="127"/>
        <v>元素伤害</v>
      </c>
      <c r="AP109" s="4">
        <f t="shared" si="128"/>
        <v>1334</v>
      </c>
      <c r="AQ109" s="4" t="str">
        <f t="shared" si="129"/>
        <v>元素防御_1</v>
      </c>
      <c r="AR109" s="4">
        <f t="shared" si="130"/>
        <v>2223</v>
      </c>
      <c r="AU109" s="4" t="str">
        <f t="shared" si="131"/>
        <v>攻击</v>
      </c>
      <c r="AV109" s="4">
        <f t="shared" si="132"/>
        <v>1334</v>
      </c>
      <c r="AW109" s="4" t="str">
        <f t="shared" si="133"/>
        <v>物防</v>
      </c>
      <c r="AX109" s="4">
        <f t="shared" si="134"/>
        <v>2223</v>
      </c>
      <c r="AY109" s="4" t="str">
        <f t="shared" si="135"/>
        <v>元素防御_2</v>
      </c>
      <c r="AZ109" s="4">
        <f t="shared" si="136"/>
        <v>2223</v>
      </c>
      <c r="BC109" s="4" t="str">
        <f t="shared" si="137"/>
        <v>生命</v>
      </c>
      <c r="BD109" s="4">
        <f t="shared" si="138"/>
        <v>22235</v>
      </c>
      <c r="BE109" s="4" t="str">
        <f t="shared" si="139"/>
        <v>元素伤害</v>
      </c>
      <c r="BF109" s="4">
        <f t="shared" si="140"/>
        <v>1334</v>
      </c>
      <c r="BG109" s="4" t="str">
        <f t="shared" si="141"/>
        <v>元素防御_3</v>
      </c>
      <c r="BH109" s="4">
        <f t="shared" si="142"/>
        <v>2223</v>
      </c>
      <c r="BK109" s="4" t="str">
        <f t="shared" si="143"/>
        <v>攻击</v>
      </c>
      <c r="BL109" s="4">
        <f t="shared" si="144"/>
        <v>2668</v>
      </c>
      <c r="BM109" s="4" t="str">
        <f t="shared" si="145"/>
        <v>物防</v>
      </c>
      <c r="BN109" s="4">
        <f t="shared" si="146"/>
        <v>889</v>
      </c>
      <c r="BO109" s="4" t="str">
        <f t="shared" si="147"/>
        <v/>
      </c>
      <c r="BP109" s="4" t="str">
        <f t="shared" si="148"/>
        <v/>
      </c>
      <c r="BS109" s="4" t="str">
        <f t="shared" si="149"/>
        <v>法防</v>
      </c>
      <c r="BT109" s="4">
        <f t="shared" si="150"/>
        <v>889</v>
      </c>
      <c r="BU109" s="4" t="str">
        <f t="shared" si="151"/>
        <v>元素伤害</v>
      </c>
      <c r="BV109" s="4">
        <f t="shared" si="152"/>
        <v>2668</v>
      </c>
      <c r="BW109" s="4" t="str">
        <f t="shared" si="153"/>
        <v/>
      </c>
      <c r="BX109" s="4" t="str">
        <f t="shared" si="154"/>
        <v/>
      </c>
    </row>
    <row r="110" spans="1:76" ht="16.5" x14ac:dyDescent="0.15">
      <c r="A110" s="2">
        <v>88</v>
      </c>
      <c r="B110" s="2">
        <v>15</v>
      </c>
      <c r="C110" s="8">
        <f t="shared" si="155"/>
        <v>1.6968325791855202E-2</v>
      </c>
      <c r="D110" s="8">
        <f>SUM(C$23:C110)</f>
        <v>0.72850678733031704</v>
      </c>
      <c r="E110" s="4">
        <f t="shared" si="156"/>
        <v>45531</v>
      </c>
      <c r="F110" s="4">
        <f t="shared" si="157"/>
        <v>6829</v>
      </c>
      <c r="G110" s="4">
        <f t="shared" si="158"/>
        <v>4553</v>
      </c>
      <c r="H110" s="4">
        <f t="shared" si="159"/>
        <v>4553</v>
      </c>
      <c r="I110" s="4">
        <f t="shared" si="160"/>
        <v>6829</v>
      </c>
      <c r="J110" s="4">
        <f t="shared" si="161"/>
        <v>4553</v>
      </c>
      <c r="K110" s="4">
        <f t="shared" si="162"/>
        <v>4553</v>
      </c>
      <c r="L110" s="4">
        <f t="shared" si="163"/>
        <v>4553</v>
      </c>
      <c r="O110" s="4" t="str">
        <f t="shared" si="107"/>
        <v>生命</v>
      </c>
      <c r="P110" s="4">
        <f t="shared" si="108"/>
        <v>22765</v>
      </c>
      <c r="Q110" s="4" t="str">
        <f t="shared" si="109"/>
        <v>攻击</v>
      </c>
      <c r="R110" s="4">
        <f t="shared" si="110"/>
        <v>1365</v>
      </c>
      <c r="S110" s="4" t="str">
        <f t="shared" si="111"/>
        <v>元素防御_1</v>
      </c>
      <c r="T110" s="4">
        <f t="shared" si="112"/>
        <v>2276</v>
      </c>
      <c r="W110" s="4" t="str">
        <f t="shared" si="113"/>
        <v>物防</v>
      </c>
      <c r="X110" s="4">
        <f t="shared" si="114"/>
        <v>2276</v>
      </c>
      <c r="Y110" s="4" t="str">
        <f t="shared" si="115"/>
        <v>元素伤害</v>
      </c>
      <c r="Z110" s="4">
        <f t="shared" si="116"/>
        <v>1365</v>
      </c>
      <c r="AA110" s="4" t="str">
        <f t="shared" si="117"/>
        <v>元素防御_2</v>
      </c>
      <c r="AB110" s="4">
        <f t="shared" si="118"/>
        <v>2276</v>
      </c>
      <c r="AE110" s="4" t="str">
        <f t="shared" si="119"/>
        <v>攻击</v>
      </c>
      <c r="AF110" s="4">
        <f t="shared" si="120"/>
        <v>1365</v>
      </c>
      <c r="AG110" s="4" t="str">
        <f t="shared" si="121"/>
        <v>法防</v>
      </c>
      <c r="AH110" s="4">
        <f t="shared" si="122"/>
        <v>2276</v>
      </c>
      <c r="AI110" s="4" t="str">
        <f t="shared" si="123"/>
        <v>元素防御_3</v>
      </c>
      <c r="AJ110" s="4">
        <f t="shared" si="124"/>
        <v>2276</v>
      </c>
      <c r="AM110" s="4" t="str">
        <f t="shared" si="125"/>
        <v>法防</v>
      </c>
      <c r="AN110" s="4">
        <f t="shared" si="126"/>
        <v>2276</v>
      </c>
      <c r="AO110" s="4" t="str">
        <f t="shared" si="127"/>
        <v>元素伤害</v>
      </c>
      <c r="AP110" s="4">
        <f t="shared" si="128"/>
        <v>1365</v>
      </c>
      <c r="AQ110" s="4" t="str">
        <f t="shared" si="129"/>
        <v>元素防御_1</v>
      </c>
      <c r="AR110" s="4">
        <f t="shared" si="130"/>
        <v>2276</v>
      </c>
      <c r="AU110" s="4" t="str">
        <f t="shared" si="131"/>
        <v>攻击</v>
      </c>
      <c r="AV110" s="4">
        <f t="shared" si="132"/>
        <v>1365</v>
      </c>
      <c r="AW110" s="4" t="str">
        <f t="shared" si="133"/>
        <v>物防</v>
      </c>
      <c r="AX110" s="4">
        <f t="shared" si="134"/>
        <v>2276</v>
      </c>
      <c r="AY110" s="4" t="str">
        <f t="shared" si="135"/>
        <v>元素防御_2</v>
      </c>
      <c r="AZ110" s="4">
        <f t="shared" si="136"/>
        <v>2276</v>
      </c>
      <c r="BC110" s="4" t="str">
        <f t="shared" si="137"/>
        <v>生命</v>
      </c>
      <c r="BD110" s="4">
        <f t="shared" si="138"/>
        <v>22765</v>
      </c>
      <c r="BE110" s="4" t="str">
        <f t="shared" si="139"/>
        <v>元素伤害</v>
      </c>
      <c r="BF110" s="4">
        <f t="shared" si="140"/>
        <v>1365</v>
      </c>
      <c r="BG110" s="4" t="str">
        <f t="shared" si="141"/>
        <v>元素防御_3</v>
      </c>
      <c r="BH110" s="4">
        <f t="shared" si="142"/>
        <v>2276</v>
      </c>
      <c r="BK110" s="4" t="str">
        <f t="shared" si="143"/>
        <v>攻击</v>
      </c>
      <c r="BL110" s="4">
        <f t="shared" si="144"/>
        <v>2731</v>
      </c>
      <c r="BM110" s="4" t="str">
        <f t="shared" si="145"/>
        <v>物防</v>
      </c>
      <c r="BN110" s="4">
        <f t="shared" si="146"/>
        <v>910</v>
      </c>
      <c r="BO110" s="4" t="str">
        <f t="shared" si="147"/>
        <v/>
      </c>
      <c r="BP110" s="4" t="str">
        <f t="shared" si="148"/>
        <v/>
      </c>
      <c r="BS110" s="4" t="str">
        <f t="shared" si="149"/>
        <v>法防</v>
      </c>
      <c r="BT110" s="4">
        <f t="shared" si="150"/>
        <v>910</v>
      </c>
      <c r="BU110" s="4" t="str">
        <f t="shared" si="151"/>
        <v>元素伤害</v>
      </c>
      <c r="BV110" s="4">
        <f t="shared" si="152"/>
        <v>2731</v>
      </c>
      <c r="BW110" s="4" t="str">
        <f t="shared" si="153"/>
        <v/>
      </c>
      <c r="BX110" s="4" t="str">
        <f t="shared" si="154"/>
        <v/>
      </c>
    </row>
    <row r="111" spans="1:76" ht="16.5" x14ac:dyDescent="0.15">
      <c r="A111" s="2">
        <v>89</v>
      </c>
      <c r="B111" s="2">
        <v>15</v>
      </c>
      <c r="C111" s="8">
        <f t="shared" si="155"/>
        <v>1.6968325791855202E-2</v>
      </c>
      <c r="D111" s="8">
        <f>SUM(C$23:C111)</f>
        <v>0.74547511312217229</v>
      </c>
      <c r="E111" s="4">
        <f t="shared" si="156"/>
        <v>46592</v>
      </c>
      <c r="F111" s="4">
        <f t="shared" si="157"/>
        <v>6988</v>
      </c>
      <c r="G111" s="4">
        <f t="shared" si="158"/>
        <v>4659</v>
      </c>
      <c r="H111" s="4">
        <f t="shared" si="159"/>
        <v>4659</v>
      </c>
      <c r="I111" s="4">
        <f t="shared" si="160"/>
        <v>6988</v>
      </c>
      <c r="J111" s="4">
        <f t="shared" si="161"/>
        <v>4659</v>
      </c>
      <c r="K111" s="4">
        <f t="shared" si="162"/>
        <v>4659</v>
      </c>
      <c r="L111" s="4">
        <f t="shared" si="163"/>
        <v>4659</v>
      </c>
      <c r="O111" s="4" t="str">
        <f t="shared" si="107"/>
        <v>生命</v>
      </c>
      <c r="P111" s="4">
        <f t="shared" si="108"/>
        <v>23296</v>
      </c>
      <c r="Q111" s="4" t="str">
        <f t="shared" si="109"/>
        <v>攻击</v>
      </c>
      <c r="R111" s="4">
        <f t="shared" si="110"/>
        <v>1397</v>
      </c>
      <c r="S111" s="4" t="str">
        <f t="shared" si="111"/>
        <v>元素防御_1</v>
      </c>
      <c r="T111" s="4">
        <f t="shared" si="112"/>
        <v>2329</v>
      </c>
      <c r="W111" s="4" t="str">
        <f t="shared" si="113"/>
        <v>物防</v>
      </c>
      <c r="X111" s="4">
        <f t="shared" si="114"/>
        <v>2329</v>
      </c>
      <c r="Y111" s="4" t="str">
        <f t="shared" si="115"/>
        <v>元素伤害</v>
      </c>
      <c r="Z111" s="4">
        <f t="shared" si="116"/>
        <v>1397</v>
      </c>
      <c r="AA111" s="4" t="str">
        <f t="shared" si="117"/>
        <v>元素防御_2</v>
      </c>
      <c r="AB111" s="4">
        <f t="shared" si="118"/>
        <v>2329</v>
      </c>
      <c r="AE111" s="4" t="str">
        <f t="shared" si="119"/>
        <v>攻击</v>
      </c>
      <c r="AF111" s="4">
        <f t="shared" si="120"/>
        <v>1397</v>
      </c>
      <c r="AG111" s="4" t="str">
        <f t="shared" si="121"/>
        <v>法防</v>
      </c>
      <c r="AH111" s="4">
        <f t="shared" si="122"/>
        <v>2329</v>
      </c>
      <c r="AI111" s="4" t="str">
        <f t="shared" si="123"/>
        <v>元素防御_3</v>
      </c>
      <c r="AJ111" s="4">
        <f t="shared" si="124"/>
        <v>2329</v>
      </c>
      <c r="AM111" s="4" t="str">
        <f t="shared" si="125"/>
        <v>法防</v>
      </c>
      <c r="AN111" s="4">
        <f t="shared" si="126"/>
        <v>2329</v>
      </c>
      <c r="AO111" s="4" t="str">
        <f t="shared" si="127"/>
        <v>元素伤害</v>
      </c>
      <c r="AP111" s="4">
        <f t="shared" si="128"/>
        <v>1397</v>
      </c>
      <c r="AQ111" s="4" t="str">
        <f t="shared" si="129"/>
        <v>元素防御_1</v>
      </c>
      <c r="AR111" s="4">
        <f t="shared" si="130"/>
        <v>2329</v>
      </c>
      <c r="AU111" s="4" t="str">
        <f t="shared" si="131"/>
        <v>攻击</v>
      </c>
      <c r="AV111" s="4">
        <f t="shared" si="132"/>
        <v>1397</v>
      </c>
      <c r="AW111" s="4" t="str">
        <f t="shared" si="133"/>
        <v>物防</v>
      </c>
      <c r="AX111" s="4">
        <f t="shared" si="134"/>
        <v>2329</v>
      </c>
      <c r="AY111" s="4" t="str">
        <f t="shared" si="135"/>
        <v>元素防御_2</v>
      </c>
      <c r="AZ111" s="4">
        <f t="shared" si="136"/>
        <v>2329</v>
      </c>
      <c r="BC111" s="4" t="str">
        <f t="shared" si="137"/>
        <v>生命</v>
      </c>
      <c r="BD111" s="4">
        <f t="shared" si="138"/>
        <v>23296</v>
      </c>
      <c r="BE111" s="4" t="str">
        <f t="shared" si="139"/>
        <v>元素伤害</v>
      </c>
      <c r="BF111" s="4">
        <f t="shared" si="140"/>
        <v>1397</v>
      </c>
      <c r="BG111" s="4" t="str">
        <f t="shared" si="141"/>
        <v>元素防御_3</v>
      </c>
      <c r="BH111" s="4">
        <f t="shared" si="142"/>
        <v>2329</v>
      </c>
      <c r="BK111" s="4" t="str">
        <f t="shared" si="143"/>
        <v>攻击</v>
      </c>
      <c r="BL111" s="4">
        <f t="shared" si="144"/>
        <v>2795</v>
      </c>
      <c r="BM111" s="4" t="str">
        <f t="shared" si="145"/>
        <v>物防</v>
      </c>
      <c r="BN111" s="4">
        <f t="shared" si="146"/>
        <v>931</v>
      </c>
      <c r="BO111" s="4" t="str">
        <f t="shared" si="147"/>
        <v/>
      </c>
      <c r="BP111" s="4" t="str">
        <f t="shared" si="148"/>
        <v/>
      </c>
      <c r="BS111" s="4" t="str">
        <f t="shared" si="149"/>
        <v>法防</v>
      </c>
      <c r="BT111" s="4">
        <f t="shared" si="150"/>
        <v>931</v>
      </c>
      <c r="BU111" s="4" t="str">
        <f t="shared" si="151"/>
        <v>元素伤害</v>
      </c>
      <c r="BV111" s="4">
        <f t="shared" si="152"/>
        <v>2795</v>
      </c>
      <c r="BW111" s="4" t="str">
        <f t="shared" si="153"/>
        <v/>
      </c>
      <c r="BX111" s="4" t="str">
        <f t="shared" si="154"/>
        <v/>
      </c>
    </row>
    <row r="112" spans="1:76" ht="16.5" x14ac:dyDescent="0.15">
      <c r="A112" s="2">
        <v>90</v>
      </c>
      <c r="B112">
        <v>20</v>
      </c>
      <c r="C112" s="8">
        <f t="shared" si="155"/>
        <v>2.2624434389140271E-2</v>
      </c>
      <c r="D112" s="8">
        <f>SUM(C$23:C112)</f>
        <v>0.7680995475113126</v>
      </c>
      <c r="E112" s="4">
        <f t="shared" si="156"/>
        <v>48006</v>
      </c>
      <c r="F112" s="4">
        <f t="shared" si="157"/>
        <v>7200</v>
      </c>
      <c r="G112" s="4">
        <f t="shared" si="158"/>
        <v>4800</v>
      </c>
      <c r="H112" s="4">
        <f t="shared" si="159"/>
        <v>4800</v>
      </c>
      <c r="I112" s="4">
        <f t="shared" si="160"/>
        <v>7200</v>
      </c>
      <c r="J112" s="4">
        <f t="shared" si="161"/>
        <v>4800</v>
      </c>
      <c r="K112" s="4">
        <f t="shared" si="162"/>
        <v>4800</v>
      </c>
      <c r="L112" s="4">
        <f t="shared" si="163"/>
        <v>4800</v>
      </c>
      <c r="O112" s="4" t="str">
        <f t="shared" si="107"/>
        <v>生命</v>
      </c>
      <c r="P112" s="4">
        <f t="shared" si="108"/>
        <v>24003</v>
      </c>
      <c r="Q112" s="4" t="str">
        <f t="shared" si="109"/>
        <v>攻击</v>
      </c>
      <c r="R112" s="4">
        <f t="shared" si="110"/>
        <v>1440</v>
      </c>
      <c r="S112" s="4" t="str">
        <f t="shared" si="111"/>
        <v>元素防御_1</v>
      </c>
      <c r="T112" s="4">
        <f t="shared" si="112"/>
        <v>2400</v>
      </c>
      <c r="W112" s="4" t="str">
        <f t="shared" si="113"/>
        <v>物防</v>
      </c>
      <c r="X112" s="4">
        <f t="shared" si="114"/>
        <v>2400</v>
      </c>
      <c r="Y112" s="4" t="str">
        <f t="shared" si="115"/>
        <v>元素伤害</v>
      </c>
      <c r="Z112" s="4">
        <f t="shared" si="116"/>
        <v>1440</v>
      </c>
      <c r="AA112" s="4" t="str">
        <f t="shared" si="117"/>
        <v>元素防御_2</v>
      </c>
      <c r="AB112" s="4">
        <f t="shared" si="118"/>
        <v>2400</v>
      </c>
      <c r="AE112" s="4" t="str">
        <f t="shared" si="119"/>
        <v>攻击</v>
      </c>
      <c r="AF112" s="4">
        <f t="shared" si="120"/>
        <v>1440</v>
      </c>
      <c r="AG112" s="4" t="str">
        <f t="shared" si="121"/>
        <v>法防</v>
      </c>
      <c r="AH112" s="4">
        <f t="shared" si="122"/>
        <v>2400</v>
      </c>
      <c r="AI112" s="4" t="str">
        <f t="shared" si="123"/>
        <v>元素防御_3</v>
      </c>
      <c r="AJ112" s="4">
        <f t="shared" si="124"/>
        <v>2400</v>
      </c>
      <c r="AM112" s="4" t="str">
        <f t="shared" si="125"/>
        <v>法防</v>
      </c>
      <c r="AN112" s="4">
        <f t="shared" si="126"/>
        <v>2400</v>
      </c>
      <c r="AO112" s="4" t="str">
        <f t="shared" si="127"/>
        <v>元素伤害</v>
      </c>
      <c r="AP112" s="4">
        <f t="shared" si="128"/>
        <v>1440</v>
      </c>
      <c r="AQ112" s="4" t="str">
        <f t="shared" si="129"/>
        <v>元素防御_1</v>
      </c>
      <c r="AR112" s="4">
        <f t="shared" si="130"/>
        <v>2400</v>
      </c>
      <c r="AU112" s="4" t="str">
        <f t="shared" si="131"/>
        <v>攻击</v>
      </c>
      <c r="AV112" s="4">
        <f t="shared" si="132"/>
        <v>1440</v>
      </c>
      <c r="AW112" s="4" t="str">
        <f t="shared" si="133"/>
        <v>物防</v>
      </c>
      <c r="AX112" s="4">
        <f t="shared" si="134"/>
        <v>2400</v>
      </c>
      <c r="AY112" s="4" t="str">
        <f t="shared" si="135"/>
        <v>元素防御_2</v>
      </c>
      <c r="AZ112" s="4">
        <f t="shared" si="136"/>
        <v>2400</v>
      </c>
      <c r="BC112" s="4" t="str">
        <f t="shared" si="137"/>
        <v>生命</v>
      </c>
      <c r="BD112" s="4">
        <f t="shared" si="138"/>
        <v>24003</v>
      </c>
      <c r="BE112" s="4" t="str">
        <f t="shared" si="139"/>
        <v>元素伤害</v>
      </c>
      <c r="BF112" s="4">
        <f t="shared" si="140"/>
        <v>1440</v>
      </c>
      <c r="BG112" s="4" t="str">
        <f t="shared" si="141"/>
        <v>元素防御_3</v>
      </c>
      <c r="BH112" s="4">
        <f t="shared" si="142"/>
        <v>2400</v>
      </c>
      <c r="BK112" s="4" t="str">
        <f t="shared" si="143"/>
        <v>攻击</v>
      </c>
      <c r="BL112" s="4">
        <f t="shared" si="144"/>
        <v>2880</v>
      </c>
      <c r="BM112" s="4" t="str">
        <f t="shared" si="145"/>
        <v>物防</v>
      </c>
      <c r="BN112" s="4">
        <f t="shared" si="146"/>
        <v>960</v>
      </c>
      <c r="BO112" s="4" t="str">
        <f t="shared" si="147"/>
        <v/>
      </c>
      <c r="BP112" s="4" t="str">
        <f t="shared" si="148"/>
        <v/>
      </c>
      <c r="BS112" s="4" t="str">
        <f t="shared" si="149"/>
        <v>法防</v>
      </c>
      <c r="BT112" s="4">
        <f t="shared" si="150"/>
        <v>960</v>
      </c>
      <c r="BU112" s="4" t="str">
        <f t="shared" si="151"/>
        <v>元素伤害</v>
      </c>
      <c r="BV112" s="4">
        <f t="shared" si="152"/>
        <v>2880</v>
      </c>
      <c r="BW112" s="4" t="str">
        <f t="shared" si="153"/>
        <v/>
      </c>
      <c r="BX112" s="4" t="str">
        <f t="shared" si="154"/>
        <v/>
      </c>
    </row>
    <row r="113" spans="1:76" ht="16.5" x14ac:dyDescent="0.15">
      <c r="A113" s="2">
        <v>91</v>
      </c>
      <c r="B113" s="2">
        <v>20</v>
      </c>
      <c r="C113" s="8">
        <f t="shared" si="155"/>
        <v>2.2624434389140271E-2</v>
      </c>
      <c r="D113" s="8">
        <f>SUM(C$23:C113)</f>
        <v>0.7907239819004529</v>
      </c>
      <c r="E113" s="4">
        <f t="shared" si="156"/>
        <v>49420</v>
      </c>
      <c r="F113" s="4">
        <f t="shared" si="157"/>
        <v>7413</v>
      </c>
      <c r="G113" s="4">
        <f t="shared" si="158"/>
        <v>4942</v>
      </c>
      <c r="H113" s="4">
        <f t="shared" si="159"/>
        <v>4942</v>
      </c>
      <c r="I113" s="4">
        <f t="shared" si="160"/>
        <v>7413</v>
      </c>
      <c r="J113" s="4">
        <f t="shared" si="161"/>
        <v>4942</v>
      </c>
      <c r="K113" s="4">
        <f t="shared" si="162"/>
        <v>4942</v>
      </c>
      <c r="L113" s="4">
        <f t="shared" si="163"/>
        <v>4942</v>
      </c>
      <c r="O113" s="4" t="str">
        <f t="shared" si="107"/>
        <v>生命</v>
      </c>
      <c r="P113" s="4">
        <f t="shared" si="108"/>
        <v>24710</v>
      </c>
      <c r="Q113" s="4" t="str">
        <f t="shared" si="109"/>
        <v>攻击</v>
      </c>
      <c r="R113" s="4">
        <f t="shared" si="110"/>
        <v>1482</v>
      </c>
      <c r="S113" s="4" t="str">
        <f t="shared" si="111"/>
        <v>元素防御_1</v>
      </c>
      <c r="T113" s="4">
        <f t="shared" si="112"/>
        <v>2471</v>
      </c>
      <c r="W113" s="4" t="str">
        <f t="shared" si="113"/>
        <v>物防</v>
      </c>
      <c r="X113" s="4">
        <f t="shared" si="114"/>
        <v>2471</v>
      </c>
      <c r="Y113" s="4" t="str">
        <f t="shared" si="115"/>
        <v>元素伤害</v>
      </c>
      <c r="Z113" s="4">
        <f t="shared" si="116"/>
        <v>1482</v>
      </c>
      <c r="AA113" s="4" t="str">
        <f t="shared" si="117"/>
        <v>元素防御_2</v>
      </c>
      <c r="AB113" s="4">
        <f t="shared" si="118"/>
        <v>2471</v>
      </c>
      <c r="AE113" s="4" t="str">
        <f t="shared" si="119"/>
        <v>攻击</v>
      </c>
      <c r="AF113" s="4">
        <f t="shared" si="120"/>
        <v>1482</v>
      </c>
      <c r="AG113" s="4" t="str">
        <f t="shared" si="121"/>
        <v>法防</v>
      </c>
      <c r="AH113" s="4">
        <f t="shared" si="122"/>
        <v>2471</v>
      </c>
      <c r="AI113" s="4" t="str">
        <f t="shared" si="123"/>
        <v>元素防御_3</v>
      </c>
      <c r="AJ113" s="4">
        <f t="shared" si="124"/>
        <v>2471</v>
      </c>
      <c r="AM113" s="4" t="str">
        <f t="shared" si="125"/>
        <v>法防</v>
      </c>
      <c r="AN113" s="4">
        <f t="shared" si="126"/>
        <v>2471</v>
      </c>
      <c r="AO113" s="4" t="str">
        <f t="shared" si="127"/>
        <v>元素伤害</v>
      </c>
      <c r="AP113" s="4">
        <f t="shared" si="128"/>
        <v>1482</v>
      </c>
      <c r="AQ113" s="4" t="str">
        <f t="shared" si="129"/>
        <v>元素防御_1</v>
      </c>
      <c r="AR113" s="4">
        <f t="shared" si="130"/>
        <v>2471</v>
      </c>
      <c r="AU113" s="4" t="str">
        <f t="shared" si="131"/>
        <v>攻击</v>
      </c>
      <c r="AV113" s="4">
        <f t="shared" si="132"/>
        <v>1482</v>
      </c>
      <c r="AW113" s="4" t="str">
        <f t="shared" si="133"/>
        <v>物防</v>
      </c>
      <c r="AX113" s="4">
        <f t="shared" si="134"/>
        <v>2471</v>
      </c>
      <c r="AY113" s="4" t="str">
        <f t="shared" si="135"/>
        <v>元素防御_2</v>
      </c>
      <c r="AZ113" s="4">
        <f t="shared" si="136"/>
        <v>2471</v>
      </c>
      <c r="BC113" s="4" t="str">
        <f t="shared" si="137"/>
        <v>生命</v>
      </c>
      <c r="BD113" s="4">
        <f t="shared" si="138"/>
        <v>24710</v>
      </c>
      <c r="BE113" s="4" t="str">
        <f t="shared" si="139"/>
        <v>元素伤害</v>
      </c>
      <c r="BF113" s="4">
        <f t="shared" si="140"/>
        <v>1482</v>
      </c>
      <c r="BG113" s="4" t="str">
        <f t="shared" si="141"/>
        <v>元素防御_3</v>
      </c>
      <c r="BH113" s="4">
        <f t="shared" si="142"/>
        <v>2471</v>
      </c>
      <c r="BK113" s="4" t="str">
        <f t="shared" si="143"/>
        <v>攻击</v>
      </c>
      <c r="BL113" s="4">
        <f t="shared" si="144"/>
        <v>2965</v>
      </c>
      <c r="BM113" s="4" t="str">
        <f t="shared" si="145"/>
        <v>物防</v>
      </c>
      <c r="BN113" s="4">
        <f t="shared" si="146"/>
        <v>988</v>
      </c>
      <c r="BO113" s="4" t="str">
        <f t="shared" si="147"/>
        <v/>
      </c>
      <c r="BP113" s="4" t="str">
        <f t="shared" si="148"/>
        <v/>
      </c>
      <c r="BS113" s="4" t="str">
        <f t="shared" si="149"/>
        <v>法防</v>
      </c>
      <c r="BT113" s="4">
        <f t="shared" si="150"/>
        <v>988</v>
      </c>
      <c r="BU113" s="4" t="str">
        <f t="shared" si="151"/>
        <v>元素伤害</v>
      </c>
      <c r="BV113" s="4">
        <f t="shared" si="152"/>
        <v>2965</v>
      </c>
      <c r="BW113" s="4" t="str">
        <f t="shared" si="153"/>
        <v/>
      </c>
      <c r="BX113" s="4" t="str">
        <f t="shared" si="154"/>
        <v/>
      </c>
    </row>
    <row r="114" spans="1:76" ht="16.5" x14ac:dyDescent="0.15">
      <c r="A114" s="2">
        <v>92</v>
      </c>
      <c r="B114" s="2">
        <v>20</v>
      </c>
      <c r="C114" s="8">
        <f t="shared" si="155"/>
        <v>2.2624434389140271E-2</v>
      </c>
      <c r="D114" s="8">
        <f>SUM(C$23:C114)</f>
        <v>0.8133484162895932</v>
      </c>
      <c r="E114" s="4">
        <f t="shared" si="156"/>
        <v>50834</v>
      </c>
      <c r="F114" s="4">
        <f t="shared" si="157"/>
        <v>7625</v>
      </c>
      <c r="G114" s="4">
        <f t="shared" si="158"/>
        <v>5083</v>
      </c>
      <c r="H114" s="4">
        <f t="shared" si="159"/>
        <v>5083</v>
      </c>
      <c r="I114" s="4">
        <f t="shared" si="160"/>
        <v>7625</v>
      </c>
      <c r="J114" s="4">
        <f t="shared" si="161"/>
        <v>5083</v>
      </c>
      <c r="K114" s="4">
        <f t="shared" si="162"/>
        <v>5083</v>
      </c>
      <c r="L114" s="4">
        <f t="shared" si="163"/>
        <v>5083</v>
      </c>
      <c r="O114" s="4" t="str">
        <f t="shared" si="107"/>
        <v>生命</v>
      </c>
      <c r="P114" s="4">
        <f t="shared" si="108"/>
        <v>25417</v>
      </c>
      <c r="Q114" s="4" t="str">
        <f t="shared" si="109"/>
        <v>攻击</v>
      </c>
      <c r="R114" s="4">
        <f t="shared" si="110"/>
        <v>1525</v>
      </c>
      <c r="S114" s="4" t="str">
        <f t="shared" si="111"/>
        <v>元素防御_1</v>
      </c>
      <c r="T114" s="4">
        <f t="shared" si="112"/>
        <v>2541</v>
      </c>
      <c r="W114" s="4" t="str">
        <f t="shared" si="113"/>
        <v>物防</v>
      </c>
      <c r="X114" s="4">
        <f t="shared" si="114"/>
        <v>2541</v>
      </c>
      <c r="Y114" s="4" t="str">
        <f t="shared" si="115"/>
        <v>元素伤害</v>
      </c>
      <c r="Z114" s="4">
        <f t="shared" si="116"/>
        <v>1525</v>
      </c>
      <c r="AA114" s="4" t="str">
        <f t="shared" si="117"/>
        <v>元素防御_2</v>
      </c>
      <c r="AB114" s="4">
        <f t="shared" si="118"/>
        <v>2541</v>
      </c>
      <c r="AE114" s="4" t="str">
        <f t="shared" si="119"/>
        <v>攻击</v>
      </c>
      <c r="AF114" s="4">
        <f t="shared" si="120"/>
        <v>1525</v>
      </c>
      <c r="AG114" s="4" t="str">
        <f t="shared" si="121"/>
        <v>法防</v>
      </c>
      <c r="AH114" s="4">
        <f t="shared" si="122"/>
        <v>2541</v>
      </c>
      <c r="AI114" s="4" t="str">
        <f t="shared" si="123"/>
        <v>元素防御_3</v>
      </c>
      <c r="AJ114" s="4">
        <f t="shared" si="124"/>
        <v>2541</v>
      </c>
      <c r="AM114" s="4" t="str">
        <f t="shared" si="125"/>
        <v>法防</v>
      </c>
      <c r="AN114" s="4">
        <f t="shared" si="126"/>
        <v>2541</v>
      </c>
      <c r="AO114" s="4" t="str">
        <f t="shared" si="127"/>
        <v>元素伤害</v>
      </c>
      <c r="AP114" s="4">
        <f t="shared" si="128"/>
        <v>1525</v>
      </c>
      <c r="AQ114" s="4" t="str">
        <f t="shared" si="129"/>
        <v>元素防御_1</v>
      </c>
      <c r="AR114" s="4">
        <f t="shared" si="130"/>
        <v>2541</v>
      </c>
      <c r="AU114" s="4" t="str">
        <f t="shared" si="131"/>
        <v>攻击</v>
      </c>
      <c r="AV114" s="4">
        <f t="shared" si="132"/>
        <v>1525</v>
      </c>
      <c r="AW114" s="4" t="str">
        <f t="shared" si="133"/>
        <v>物防</v>
      </c>
      <c r="AX114" s="4">
        <f t="shared" si="134"/>
        <v>2541</v>
      </c>
      <c r="AY114" s="4" t="str">
        <f t="shared" si="135"/>
        <v>元素防御_2</v>
      </c>
      <c r="AZ114" s="4">
        <f t="shared" si="136"/>
        <v>2541</v>
      </c>
      <c r="BC114" s="4" t="str">
        <f t="shared" si="137"/>
        <v>生命</v>
      </c>
      <c r="BD114" s="4">
        <f t="shared" si="138"/>
        <v>25417</v>
      </c>
      <c r="BE114" s="4" t="str">
        <f t="shared" si="139"/>
        <v>元素伤害</v>
      </c>
      <c r="BF114" s="4">
        <f t="shared" si="140"/>
        <v>1525</v>
      </c>
      <c r="BG114" s="4" t="str">
        <f t="shared" si="141"/>
        <v>元素防御_3</v>
      </c>
      <c r="BH114" s="4">
        <f t="shared" si="142"/>
        <v>2541</v>
      </c>
      <c r="BK114" s="4" t="str">
        <f t="shared" si="143"/>
        <v>攻击</v>
      </c>
      <c r="BL114" s="4">
        <f t="shared" si="144"/>
        <v>3050</v>
      </c>
      <c r="BM114" s="4" t="str">
        <f t="shared" si="145"/>
        <v>物防</v>
      </c>
      <c r="BN114" s="4">
        <f t="shared" si="146"/>
        <v>1016</v>
      </c>
      <c r="BO114" s="4" t="str">
        <f t="shared" si="147"/>
        <v/>
      </c>
      <c r="BP114" s="4" t="str">
        <f t="shared" si="148"/>
        <v/>
      </c>
      <c r="BS114" s="4" t="str">
        <f t="shared" si="149"/>
        <v>法防</v>
      </c>
      <c r="BT114" s="4">
        <f t="shared" si="150"/>
        <v>1016</v>
      </c>
      <c r="BU114" s="4" t="str">
        <f t="shared" si="151"/>
        <v>元素伤害</v>
      </c>
      <c r="BV114" s="4">
        <f t="shared" si="152"/>
        <v>3050</v>
      </c>
      <c r="BW114" s="4" t="str">
        <f t="shared" si="153"/>
        <v/>
      </c>
      <c r="BX114" s="4" t="str">
        <f t="shared" si="154"/>
        <v/>
      </c>
    </row>
    <row r="115" spans="1:76" ht="16.5" x14ac:dyDescent="0.15">
      <c r="A115" s="2">
        <v>93</v>
      </c>
      <c r="B115" s="2">
        <v>20</v>
      </c>
      <c r="C115" s="8">
        <f t="shared" si="155"/>
        <v>2.2624434389140271E-2</v>
      </c>
      <c r="D115" s="8">
        <f>SUM(C$23:C115)</f>
        <v>0.8359728506787335</v>
      </c>
      <c r="E115" s="4">
        <f t="shared" si="156"/>
        <v>52248</v>
      </c>
      <c r="F115" s="4">
        <f t="shared" si="157"/>
        <v>7837</v>
      </c>
      <c r="G115" s="4">
        <f t="shared" si="158"/>
        <v>5224</v>
      </c>
      <c r="H115" s="4">
        <f t="shared" si="159"/>
        <v>5224</v>
      </c>
      <c r="I115" s="4">
        <f t="shared" si="160"/>
        <v>7837</v>
      </c>
      <c r="J115" s="4">
        <f t="shared" si="161"/>
        <v>5224</v>
      </c>
      <c r="K115" s="4">
        <f t="shared" si="162"/>
        <v>5224</v>
      </c>
      <c r="L115" s="4">
        <f t="shared" si="163"/>
        <v>5224</v>
      </c>
      <c r="O115" s="4" t="str">
        <f t="shared" si="107"/>
        <v>生命</v>
      </c>
      <c r="P115" s="4">
        <f t="shared" si="108"/>
        <v>26124</v>
      </c>
      <c r="Q115" s="4" t="str">
        <f t="shared" si="109"/>
        <v>攻击</v>
      </c>
      <c r="R115" s="4">
        <f t="shared" si="110"/>
        <v>1567</v>
      </c>
      <c r="S115" s="4" t="str">
        <f t="shared" si="111"/>
        <v>元素防御_1</v>
      </c>
      <c r="T115" s="4">
        <f t="shared" si="112"/>
        <v>2612</v>
      </c>
      <c r="W115" s="4" t="str">
        <f t="shared" si="113"/>
        <v>物防</v>
      </c>
      <c r="X115" s="4">
        <f t="shared" si="114"/>
        <v>2612</v>
      </c>
      <c r="Y115" s="4" t="str">
        <f t="shared" si="115"/>
        <v>元素伤害</v>
      </c>
      <c r="Z115" s="4">
        <f t="shared" si="116"/>
        <v>1567</v>
      </c>
      <c r="AA115" s="4" t="str">
        <f t="shared" si="117"/>
        <v>元素防御_2</v>
      </c>
      <c r="AB115" s="4">
        <f t="shared" si="118"/>
        <v>2612</v>
      </c>
      <c r="AE115" s="4" t="str">
        <f t="shared" si="119"/>
        <v>攻击</v>
      </c>
      <c r="AF115" s="4">
        <f t="shared" si="120"/>
        <v>1567</v>
      </c>
      <c r="AG115" s="4" t="str">
        <f t="shared" si="121"/>
        <v>法防</v>
      </c>
      <c r="AH115" s="4">
        <f t="shared" si="122"/>
        <v>2612</v>
      </c>
      <c r="AI115" s="4" t="str">
        <f t="shared" si="123"/>
        <v>元素防御_3</v>
      </c>
      <c r="AJ115" s="4">
        <f t="shared" si="124"/>
        <v>2612</v>
      </c>
      <c r="AM115" s="4" t="str">
        <f t="shared" si="125"/>
        <v>法防</v>
      </c>
      <c r="AN115" s="4">
        <f t="shared" si="126"/>
        <v>2612</v>
      </c>
      <c r="AO115" s="4" t="str">
        <f t="shared" si="127"/>
        <v>元素伤害</v>
      </c>
      <c r="AP115" s="4">
        <f t="shared" si="128"/>
        <v>1567</v>
      </c>
      <c r="AQ115" s="4" t="str">
        <f t="shared" si="129"/>
        <v>元素防御_1</v>
      </c>
      <c r="AR115" s="4">
        <f t="shared" si="130"/>
        <v>2612</v>
      </c>
      <c r="AU115" s="4" t="str">
        <f t="shared" si="131"/>
        <v>攻击</v>
      </c>
      <c r="AV115" s="4">
        <f t="shared" si="132"/>
        <v>1567</v>
      </c>
      <c r="AW115" s="4" t="str">
        <f t="shared" si="133"/>
        <v>物防</v>
      </c>
      <c r="AX115" s="4">
        <f t="shared" si="134"/>
        <v>2612</v>
      </c>
      <c r="AY115" s="4" t="str">
        <f t="shared" si="135"/>
        <v>元素防御_2</v>
      </c>
      <c r="AZ115" s="4">
        <f t="shared" si="136"/>
        <v>2612</v>
      </c>
      <c r="BC115" s="4" t="str">
        <f t="shared" si="137"/>
        <v>生命</v>
      </c>
      <c r="BD115" s="4">
        <f t="shared" si="138"/>
        <v>26124</v>
      </c>
      <c r="BE115" s="4" t="str">
        <f t="shared" si="139"/>
        <v>元素伤害</v>
      </c>
      <c r="BF115" s="4">
        <f t="shared" si="140"/>
        <v>1567</v>
      </c>
      <c r="BG115" s="4" t="str">
        <f t="shared" si="141"/>
        <v>元素防御_3</v>
      </c>
      <c r="BH115" s="4">
        <f t="shared" si="142"/>
        <v>2612</v>
      </c>
      <c r="BK115" s="4" t="str">
        <f t="shared" si="143"/>
        <v>攻击</v>
      </c>
      <c r="BL115" s="4">
        <f t="shared" si="144"/>
        <v>3134</v>
      </c>
      <c r="BM115" s="4" t="str">
        <f t="shared" si="145"/>
        <v>物防</v>
      </c>
      <c r="BN115" s="4">
        <f t="shared" si="146"/>
        <v>1044</v>
      </c>
      <c r="BO115" s="4" t="str">
        <f t="shared" si="147"/>
        <v/>
      </c>
      <c r="BP115" s="4" t="str">
        <f t="shared" si="148"/>
        <v/>
      </c>
      <c r="BS115" s="4" t="str">
        <f t="shared" si="149"/>
        <v>法防</v>
      </c>
      <c r="BT115" s="4">
        <f t="shared" si="150"/>
        <v>1044</v>
      </c>
      <c r="BU115" s="4" t="str">
        <f t="shared" si="151"/>
        <v>元素伤害</v>
      </c>
      <c r="BV115" s="4">
        <f t="shared" si="152"/>
        <v>3134</v>
      </c>
      <c r="BW115" s="4" t="str">
        <f t="shared" si="153"/>
        <v/>
      </c>
      <c r="BX115" s="4" t="str">
        <f t="shared" si="154"/>
        <v/>
      </c>
    </row>
    <row r="116" spans="1:76" ht="16.5" x14ac:dyDescent="0.15">
      <c r="A116" s="2">
        <v>94</v>
      </c>
      <c r="B116" s="2">
        <v>20</v>
      </c>
      <c r="C116" s="8">
        <f t="shared" si="155"/>
        <v>2.2624434389140271E-2</v>
      </c>
      <c r="D116" s="8">
        <f>SUM(C$23:C116)</f>
        <v>0.85859728506787381</v>
      </c>
      <c r="E116" s="4">
        <f t="shared" si="156"/>
        <v>53662</v>
      </c>
      <c r="F116" s="4">
        <f t="shared" si="157"/>
        <v>8049</v>
      </c>
      <c r="G116" s="4">
        <f t="shared" si="158"/>
        <v>5366</v>
      </c>
      <c r="H116" s="4">
        <f t="shared" si="159"/>
        <v>5366</v>
      </c>
      <c r="I116" s="4">
        <f t="shared" si="160"/>
        <v>8049</v>
      </c>
      <c r="J116" s="4">
        <f t="shared" si="161"/>
        <v>5366</v>
      </c>
      <c r="K116" s="4">
        <f t="shared" si="162"/>
        <v>5366</v>
      </c>
      <c r="L116" s="4">
        <f t="shared" si="163"/>
        <v>5366</v>
      </c>
      <c r="O116" s="4" t="str">
        <f t="shared" si="107"/>
        <v>生命</v>
      </c>
      <c r="P116" s="4">
        <f t="shared" si="108"/>
        <v>26831</v>
      </c>
      <c r="Q116" s="4" t="str">
        <f t="shared" si="109"/>
        <v>攻击</v>
      </c>
      <c r="R116" s="4">
        <f t="shared" si="110"/>
        <v>1609</v>
      </c>
      <c r="S116" s="4" t="str">
        <f t="shared" si="111"/>
        <v>元素防御_1</v>
      </c>
      <c r="T116" s="4">
        <f t="shared" si="112"/>
        <v>2683</v>
      </c>
      <c r="W116" s="4" t="str">
        <f t="shared" si="113"/>
        <v>物防</v>
      </c>
      <c r="X116" s="4">
        <f t="shared" si="114"/>
        <v>2683</v>
      </c>
      <c r="Y116" s="4" t="str">
        <f t="shared" si="115"/>
        <v>元素伤害</v>
      </c>
      <c r="Z116" s="4">
        <f t="shared" si="116"/>
        <v>1609</v>
      </c>
      <c r="AA116" s="4" t="str">
        <f t="shared" si="117"/>
        <v>元素防御_2</v>
      </c>
      <c r="AB116" s="4">
        <f t="shared" si="118"/>
        <v>2683</v>
      </c>
      <c r="AE116" s="4" t="str">
        <f t="shared" si="119"/>
        <v>攻击</v>
      </c>
      <c r="AF116" s="4">
        <f t="shared" si="120"/>
        <v>1609</v>
      </c>
      <c r="AG116" s="4" t="str">
        <f t="shared" si="121"/>
        <v>法防</v>
      </c>
      <c r="AH116" s="4">
        <f t="shared" si="122"/>
        <v>2683</v>
      </c>
      <c r="AI116" s="4" t="str">
        <f t="shared" si="123"/>
        <v>元素防御_3</v>
      </c>
      <c r="AJ116" s="4">
        <f t="shared" si="124"/>
        <v>2683</v>
      </c>
      <c r="AM116" s="4" t="str">
        <f t="shared" si="125"/>
        <v>法防</v>
      </c>
      <c r="AN116" s="4">
        <f t="shared" si="126"/>
        <v>2683</v>
      </c>
      <c r="AO116" s="4" t="str">
        <f t="shared" si="127"/>
        <v>元素伤害</v>
      </c>
      <c r="AP116" s="4">
        <f t="shared" si="128"/>
        <v>1609</v>
      </c>
      <c r="AQ116" s="4" t="str">
        <f t="shared" si="129"/>
        <v>元素防御_1</v>
      </c>
      <c r="AR116" s="4">
        <f t="shared" si="130"/>
        <v>2683</v>
      </c>
      <c r="AU116" s="4" t="str">
        <f t="shared" si="131"/>
        <v>攻击</v>
      </c>
      <c r="AV116" s="4">
        <f t="shared" si="132"/>
        <v>1609</v>
      </c>
      <c r="AW116" s="4" t="str">
        <f t="shared" si="133"/>
        <v>物防</v>
      </c>
      <c r="AX116" s="4">
        <f t="shared" si="134"/>
        <v>2683</v>
      </c>
      <c r="AY116" s="4" t="str">
        <f t="shared" si="135"/>
        <v>元素防御_2</v>
      </c>
      <c r="AZ116" s="4">
        <f t="shared" si="136"/>
        <v>2683</v>
      </c>
      <c r="BC116" s="4" t="str">
        <f t="shared" si="137"/>
        <v>生命</v>
      </c>
      <c r="BD116" s="4">
        <f t="shared" si="138"/>
        <v>26831</v>
      </c>
      <c r="BE116" s="4" t="str">
        <f t="shared" si="139"/>
        <v>元素伤害</v>
      </c>
      <c r="BF116" s="4">
        <f t="shared" si="140"/>
        <v>1609</v>
      </c>
      <c r="BG116" s="4" t="str">
        <f t="shared" si="141"/>
        <v>元素防御_3</v>
      </c>
      <c r="BH116" s="4">
        <f t="shared" si="142"/>
        <v>2683</v>
      </c>
      <c r="BK116" s="4" t="str">
        <f t="shared" si="143"/>
        <v>攻击</v>
      </c>
      <c r="BL116" s="4">
        <f t="shared" si="144"/>
        <v>3219</v>
      </c>
      <c r="BM116" s="4" t="str">
        <f t="shared" si="145"/>
        <v>物防</v>
      </c>
      <c r="BN116" s="4">
        <f t="shared" si="146"/>
        <v>1073</v>
      </c>
      <c r="BO116" s="4" t="str">
        <f t="shared" si="147"/>
        <v/>
      </c>
      <c r="BP116" s="4" t="str">
        <f t="shared" si="148"/>
        <v/>
      </c>
      <c r="BS116" s="4" t="str">
        <f t="shared" si="149"/>
        <v>法防</v>
      </c>
      <c r="BT116" s="4">
        <f t="shared" si="150"/>
        <v>1073</v>
      </c>
      <c r="BU116" s="4" t="str">
        <f t="shared" si="151"/>
        <v>元素伤害</v>
      </c>
      <c r="BV116" s="4">
        <f t="shared" si="152"/>
        <v>3219</v>
      </c>
      <c r="BW116" s="4" t="str">
        <f t="shared" si="153"/>
        <v/>
      </c>
      <c r="BX116" s="4" t="str">
        <f t="shared" si="154"/>
        <v/>
      </c>
    </row>
    <row r="117" spans="1:76" ht="16.5" x14ac:dyDescent="0.15">
      <c r="A117" s="2">
        <v>95</v>
      </c>
      <c r="B117" s="2">
        <v>20</v>
      </c>
      <c r="C117" s="8">
        <f t="shared" si="155"/>
        <v>2.2624434389140271E-2</v>
      </c>
      <c r="D117" s="8">
        <f>SUM(C$23:C117)</f>
        <v>0.88122171945701411</v>
      </c>
      <c r="E117" s="4">
        <f t="shared" si="156"/>
        <v>55076</v>
      </c>
      <c r="F117" s="4">
        <f t="shared" si="157"/>
        <v>8261</v>
      </c>
      <c r="G117" s="4">
        <f t="shared" si="158"/>
        <v>5507</v>
      </c>
      <c r="H117" s="4">
        <f t="shared" si="159"/>
        <v>5507</v>
      </c>
      <c r="I117" s="4">
        <f t="shared" si="160"/>
        <v>8261</v>
      </c>
      <c r="J117" s="4">
        <f t="shared" si="161"/>
        <v>5507</v>
      </c>
      <c r="K117" s="4">
        <f t="shared" si="162"/>
        <v>5507</v>
      </c>
      <c r="L117" s="4">
        <f t="shared" si="163"/>
        <v>5507</v>
      </c>
      <c r="O117" s="4" t="str">
        <f t="shared" si="107"/>
        <v>生命</v>
      </c>
      <c r="P117" s="4">
        <f t="shared" si="108"/>
        <v>27538</v>
      </c>
      <c r="Q117" s="4" t="str">
        <f t="shared" si="109"/>
        <v>攻击</v>
      </c>
      <c r="R117" s="4">
        <f t="shared" si="110"/>
        <v>1652</v>
      </c>
      <c r="S117" s="4" t="str">
        <f t="shared" si="111"/>
        <v>元素防御_1</v>
      </c>
      <c r="T117" s="4">
        <f t="shared" si="112"/>
        <v>2753</v>
      </c>
      <c r="W117" s="4" t="str">
        <f t="shared" si="113"/>
        <v>物防</v>
      </c>
      <c r="X117" s="4">
        <f t="shared" si="114"/>
        <v>2753</v>
      </c>
      <c r="Y117" s="4" t="str">
        <f t="shared" si="115"/>
        <v>元素伤害</v>
      </c>
      <c r="Z117" s="4">
        <f t="shared" si="116"/>
        <v>1652</v>
      </c>
      <c r="AA117" s="4" t="str">
        <f t="shared" si="117"/>
        <v>元素防御_2</v>
      </c>
      <c r="AB117" s="4">
        <f t="shared" si="118"/>
        <v>2753</v>
      </c>
      <c r="AE117" s="4" t="str">
        <f t="shared" si="119"/>
        <v>攻击</v>
      </c>
      <c r="AF117" s="4">
        <f t="shared" si="120"/>
        <v>1652</v>
      </c>
      <c r="AG117" s="4" t="str">
        <f t="shared" si="121"/>
        <v>法防</v>
      </c>
      <c r="AH117" s="4">
        <f t="shared" si="122"/>
        <v>2753</v>
      </c>
      <c r="AI117" s="4" t="str">
        <f t="shared" si="123"/>
        <v>元素防御_3</v>
      </c>
      <c r="AJ117" s="4">
        <f t="shared" si="124"/>
        <v>2753</v>
      </c>
      <c r="AM117" s="4" t="str">
        <f t="shared" si="125"/>
        <v>法防</v>
      </c>
      <c r="AN117" s="4">
        <f t="shared" si="126"/>
        <v>2753</v>
      </c>
      <c r="AO117" s="4" t="str">
        <f t="shared" si="127"/>
        <v>元素伤害</v>
      </c>
      <c r="AP117" s="4">
        <f t="shared" si="128"/>
        <v>1652</v>
      </c>
      <c r="AQ117" s="4" t="str">
        <f t="shared" si="129"/>
        <v>元素防御_1</v>
      </c>
      <c r="AR117" s="4">
        <f t="shared" si="130"/>
        <v>2753</v>
      </c>
      <c r="AU117" s="4" t="str">
        <f t="shared" si="131"/>
        <v>攻击</v>
      </c>
      <c r="AV117" s="4">
        <f t="shared" si="132"/>
        <v>1652</v>
      </c>
      <c r="AW117" s="4" t="str">
        <f t="shared" si="133"/>
        <v>物防</v>
      </c>
      <c r="AX117" s="4">
        <f t="shared" si="134"/>
        <v>2753</v>
      </c>
      <c r="AY117" s="4" t="str">
        <f t="shared" si="135"/>
        <v>元素防御_2</v>
      </c>
      <c r="AZ117" s="4">
        <f t="shared" si="136"/>
        <v>2753</v>
      </c>
      <c r="BC117" s="4" t="str">
        <f t="shared" si="137"/>
        <v>生命</v>
      </c>
      <c r="BD117" s="4">
        <f t="shared" si="138"/>
        <v>27538</v>
      </c>
      <c r="BE117" s="4" t="str">
        <f t="shared" si="139"/>
        <v>元素伤害</v>
      </c>
      <c r="BF117" s="4">
        <f t="shared" si="140"/>
        <v>1652</v>
      </c>
      <c r="BG117" s="4" t="str">
        <f t="shared" si="141"/>
        <v>元素防御_3</v>
      </c>
      <c r="BH117" s="4">
        <f t="shared" si="142"/>
        <v>2753</v>
      </c>
      <c r="BK117" s="4" t="str">
        <f t="shared" si="143"/>
        <v>攻击</v>
      </c>
      <c r="BL117" s="4">
        <f t="shared" si="144"/>
        <v>3304</v>
      </c>
      <c r="BM117" s="4" t="str">
        <f t="shared" si="145"/>
        <v>物防</v>
      </c>
      <c r="BN117" s="4">
        <f t="shared" si="146"/>
        <v>1101</v>
      </c>
      <c r="BO117" s="4" t="str">
        <f t="shared" si="147"/>
        <v/>
      </c>
      <c r="BP117" s="4" t="str">
        <f t="shared" si="148"/>
        <v/>
      </c>
      <c r="BS117" s="4" t="str">
        <f t="shared" si="149"/>
        <v>法防</v>
      </c>
      <c r="BT117" s="4">
        <f t="shared" si="150"/>
        <v>1101</v>
      </c>
      <c r="BU117" s="4" t="str">
        <f t="shared" si="151"/>
        <v>元素伤害</v>
      </c>
      <c r="BV117" s="4">
        <f t="shared" si="152"/>
        <v>3304</v>
      </c>
      <c r="BW117" s="4" t="str">
        <f t="shared" si="153"/>
        <v/>
      </c>
      <c r="BX117" s="4" t="str">
        <f t="shared" si="154"/>
        <v/>
      </c>
    </row>
    <row r="118" spans="1:76" ht="16.5" x14ac:dyDescent="0.15">
      <c r="A118" s="2">
        <v>96</v>
      </c>
      <c r="B118" s="2">
        <v>20</v>
      </c>
      <c r="C118" s="8">
        <f t="shared" si="155"/>
        <v>2.2624434389140271E-2</v>
      </c>
      <c r="D118" s="8">
        <f>SUM(C$23:C118)</f>
        <v>0.90384615384615441</v>
      </c>
      <c r="E118" s="4">
        <f t="shared" si="156"/>
        <v>56490</v>
      </c>
      <c r="F118" s="4">
        <f t="shared" si="157"/>
        <v>8473</v>
      </c>
      <c r="G118" s="4">
        <f t="shared" si="158"/>
        <v>5649</v>
      </c>
      <c r="H118" s="4">
        <f t="shared" si="159"/>
        <v>5649</v>
      </c>
      <c r="I118" s="4">
        <f t="shared" si="160"/>
        <v>8473</v>
      </c>
      <c r="J118" s="4">
        <f t="shared" si="161"/>
        <v>5649</v>
      </c>
      <c r="K118" s="4">
        <f t="shared" si="162"/>
        <v>5649</v>
      </c>
      <c r="L118" s="4">
        <f t="shared" si="163"/>
        <v>5649</v>
      </c>
      <c r="O118" s="4" t="str">
        <f t="shared" si="107"/>
        <v>生命</v>
      </c>
      <c r="P118" s="4">
        <f t="shared" si="108"/>
        <v>28245</v>
      </c>
      <c r="Q118" s="4" t="str">
        <f t="shared" si="109"/>
        <v>攻击</v>
      </c>
      <c r="R118" s="4">
        <f t="shared" si="110"/>
        <v>1694</v>
      </c>
      <c r="S118" s="4" t="str">
        <f t="shared" si="111"/>
        <v>元素防御_1</v>
      </c>
      <c r="T118" s="4">
        <f t="shared" si="112"/>
        <v>2824</v>
      </c>
      <c r="W118" s="4" t="str">
        <f t="shared" si="113"/>
        <v>物防</v>
      </c>
      <c r="X118" s="4">
        <f t="shared" si="114"/>
        <v>2824</v>
      </c>
      <c r="Y118" s="4" t="str">
        <f t="shared" si="115"/>
        <v>元素伤害</v>
      </c>
      <c r="Z118" s="4">
        <f t="shared" si="116"/>
        <v>1694</v>
      </c>
      <c r="AA118" s="4" t="str">
        <f t="shared" si="117"/>
        <v>元素防御_2</v>
      </c>
      <c r="AB118" s="4">
        <f t="shared" si="118"/>
        <v>2824</v>
      </c>
      <c r="AE118" s="4" t="str">
        <f t="shared" si="119"/>
        <v>攻击</v>
      </c>
      <c r="AF118" s="4">
        <f t="shared" si="120"/>
        <v>1694</v>
      </c>
      <c r="AG118" s="4" t="str">
        <f t="shared" si="121"/>
        <v>法防</v>
      </c>
      <c r="AH118" s="4">
        <f t="shared" si="122"/>
        <v>2824</v>
      </c>
      <c r="AI118" s="4" t="str">
        <f t="shared" si="123"/>
        <v>元素防御_3</v>
      </c>
      <c r="AJ118" s="4">
        <f t="shared" si="124"/>
        <v>2824</v>
      </c>
      <c r="AM118" s="4" t="str">
        <f t="shared" si="125"/>
        <v>法防</v>
      </c>
      <c r="AN118" s="4">
        <f t="shared" si="126"/>
        <v>2824</v>
      </c>
      <c r="AO118" s="4" t="str">
        <f t="shared" si="127"/>
        <v>元素伤害</v>
      </c>
      <c r="AP118" s="4">
        <f t="shared" si="128"/>
        <v>1694</v>
      </c>
      <c r="AQ118" s="4" t="str">
        <f t="shared" si="129"/>
        <v>元素防御_1</v>
      </c>
      <c r="AR118" s="4">
        <f t="shared" si="130"/>
        <v>2824</v>
      </c>
      <c r="AU118" s="4" t="str">
        <f t="shared" si="131"/>
        <v>攻击</v>
      </c>
      <c r="AV118" s="4">
        <f t="shared" si="132"/>
        <v>1694</v>
      </c>
      <c r="AW118" s="4" t="str">
        <f t="shared" si="133"/>
        <v>物防</v>
      </c>
      <c r="AX118" s="4">
        <f t="shared" si="134"/>
        <v>2824</v>
      </c>
      <c r="AY118" s="4" t="str">
        <f t="shared" si="135"/>
        <v>元素防御_2</v>
      </c>
      <c r="AZ118" s="4">
        <f t="shared" si="136"/>
        <v>2824</v>
      </c>
      <c r="BC118" s="4" t="str">
        <f t="shared" si="137"/>
        <v>生命</v>
      </c>
      <c r="BD118" s="4">
        <f t="shared" si="138"/>
        <v>28245</v>
      </c>
      <c r="BE118" s="4" t="str">
        <f t="shared" si="139"/>
        <v>元素伤害</v>
      </c>
      <c r="BF118" s="4">
        <f t="shared" si="140"/>
        <v>1694</v>
      </c>
      <c r="BG118" s="4" t="str">
        <f t="shared" si="141"/>
        <v>元素防御_3</v>
      </c>
      <c r="BH118" s="4">
        <f t="shared" si="142"/>
        <v>2824</v>
      </c>
      <c r="BK118" s="4" t="str">
        <f t="shared" si="143"/>
        <v>攻击</v>
      </c>
      <c r="BL118" s="4">
        <f t="shared" si="144"/>
        <v>3389</v>
      </c>
      <c r="BM118" s="4" t="str">
        <f t="shared" si="145"/>
        <v>物防</v>
      </c>
      <c r="BN118" s="4">
        <f t="shared" si="146"/>
        <v>1129</v>
      </c>
      <c r="BO118" s="4" t="str">
        <f t="shared" si="147"/>
        <v/>
      </c>
      <c r="BP118" s="4" t="str">
        <f t="shared" si="148"/>
        <v/>
      </c>
      <c r="BS118" s="4" t="str">
        <f t="shared" si="149"/>
        <v>法防</v>
      </c>
      <c r="BT118" s="4">
        <f t="shared" si="150"/>
        <v>1129</v>
      </c>
      <c r="BU118" s="4" t="str">
        <f t="shared" si="151"/>
        <v>元素伤害</v>
      </c>
      <c r="BV118" s="4">
        <f t="shared" si="152"/>
        <v>3389</v>
      </c>
      <c r="BW118" s="4" t="str">
        <f t="shared" si="153"/>
        <v/>
      </c>
      <c r="BX118" s="4" t="str">
        <f t="shared" si="154"/>
        <v/>
      </c>
    </row>
    <row r="119" spans="1:76" ht="16.5" x14ac:dyDescent="0.15">
      <c r="A119" s="2">
        <v>97</v>
      </c>
      <c r="B119" s="2">
        <v>20</v>
      </c>
      <c r="C119" s="8">
        <f t="shared" si="155"/>
        <v>2.2624434389140271E-2</v>
      </c>
      <c r="D119" s="8">
        <f>SUM(C$23:C119)</f>
        <v>0.92647058823529471</v>
      </c>
      <c r="E119" s="4">
        <f t="shared" si="156"/>
        <v>57904</v>
      </c>
      <c r="F119" s="4">
        <f t="shared" si="157"/>
        <v>8685</v>
      </c>
      <c r="G119" s="4">
        <f t="shared" si="158"/>
        <v>5790</v>
      </c>
      <c r="H119" s="4">
        <f t="shared" si="159"/>
        <v>5790</v>
      </c>
      <c r="I119" s="4">
        <f t="shared" si="160"/>
        <v>8685</v>
      </c>
      <c r="J119" s="4">
        <f t="shared" si="161"/>
        <v>5790</v>
      </c>
      <c r="K119" s="4">
        <f t="shared" si="162"/>
        <v>5790</v>
      </c>
      <c r="L119" s="4">
        <f t="shared" si="163"/>
        <v>5790</v>
      </c>
      <c r="O119" s="4" t="str">
        <f t="shared" si="107"/>
        <v>生命</v>
      </c>
      <c r="P119" s="4">
        <f t="shared" ref="P119:P122" si="164">IF(P$21&gt;0,INT(INDEX($B$7:$I$14,O$20,P$21)*INDEX($E119:$L119,P$21)))</f>
        <v>28952</v>
      </c>
      <c r="Q119" s="4" t="str">
        <f t="shared" si="109"/>
        <v>攻击</v>
      </c>
      <c r="R119" s="4">
        <f t="shared" si="110"/>
        <v>1737</v>
      </c>
      <c r="S119" s="4" t="str">
        <f t="shared" si="111"/>
        <v>元素防御_1</v>
      </c>
      <c r="T119" s="4">
        <f t="shared" si="112"/>
        <v>2895</v>
      </c>
      <c r="W119" s="4" t="str">
        <f t="shared" si="113"/>
        <v>物防</v>
      </c>
      <c r="X119" s="4">
        <f t="shared" ref="X119:X122" si="165">IF(X$21&gt;0,INT(INDEX($B$7:$I$14,W$20,X$21)*INDEX($E119:$L119,X$21)))</f>
        <v>2895</v>
      </c>
      <c r="Y119" s="4" t="str">
        <f t="shared" si="115"/>
        <v>元素伤害</v>
      </c>
      <c r="Z119" s="4">
        <f t="shared" si="116"/>
        <v>1737</v>
      </c>
      <c r="AA119" s="4" t="str">
        <f t="shared" si="117"/>
        <v>元素防御_2</v>
      </c>
      <c r="AB119" s="4">
        <f t="shared" si="118"/>
        <v>2895</v>
      </c>
      <c r="AE119" s="4" t="str">
        <f t="shared" si="119"/>
        <v>攻击</v>
      </c>
      <c r="AF119" s="4">
        <f t="shared" ref="AF119:AF122" si="166">IF(AF$21&gt;0,INT(INDEX($B$7:$I$14,AE$20,AF$21)*INDEX($E119:$L119,AF$21)))</f>
        <v>1737</v>
      </c>
      <c r="AG119" s="4" t="str">
        <f t="shared" si="121"/>
        <v>法防</v>
      </c>
      <c r="AH119" s="4">
        <f t="shared" si="122"/>
        <v>2895</v>
      </c>
      <c r="AI119" s="4" t="str">
        <f t="shared" si="123"/>
        <v>元素防御_3</v>
      </c>
      <c r="AJ119" s="4">
        <f t="shared" si="124"/>
        <v>2895</v>
      </c>
      <c r="AM119" s="4" t="str">
        <f t="shared" si="125"/>
        <v>法防</v>
      </c>
      <c r="AN119" s="4">
        <f t="shared" ref="AN119:AN122" si="167">IF(AN$21&gt;0,INT(INDEX($B$7:$I$14,AM$20,AN$21)*INDEX($E119:$L119,AN$21)))</f>
        <v>2895</v>
      </c>
      <c r="AO119" s="4" t="str">
        <f t="shared" si="127"/>
        <v>元素伤害</v>
      </c>
      <c r="AP119" s="4">
        <f t="shared" si="128"/>
        <v>1737</v>
      </c>
      <c r="AQ119" s="4" t="str">
        <f t="shared" si="129"/>
        <v>元素防御_1</v>
      </c>
      <c r="AR119" s="4">
        <f t="shared" si="130"/>
        <v>2895</v>
      </c>
      <c r="AU119" s="4" t="str">
        <f t="shared" si="131"/>
        <v>攻击</v>
      </c>
      <c r="AV119" s="4">
        <f t="shared" ref="AV119:AV122" si="168">IF(AV$21&gt;0,INT(INDEX($B$7:$I$14,AU$20,AV$21)*INDEX($E119:$L119,AV$21)))</f>
        <v>1737</v>
      </c>
      <c r="AW119" s="4" t="str">
        <f t="shared" si="133"/>
        <v>物防</v>
      </c>
      <c r="AX119" s="4">
        <f t="shared" si="134"/>
        <v>2895</v>
      </c>
      <c r="AY119" s="4" t="str">
        <f t="shared" si="135"/>
        <v>元素防御_2</v>
      </c>
      <c r="AZ119" s="4">
        <f t="shared" si="136"/>
        <v>2895</v>
      </c>
      <c r="BC119" s="4" t="str">
        <f t="shared" si="137"/>
        <v>生命</v>
      </c>
      <c r="BD119" s="4">
        <f t="shared" ref="BD119:BD122" si="169">IF(BD$21&gt;0,INT(INDEX($B$7:$I$14,BC$20,BD$21)*INDEX($E119:$L119,BD$21)))</f>
        <v>28952</v>
      </c>
      <c r="BE119" s="4" t="str">
        <f t="shared" si="139"/>
        <v>元素伤害</v>
      </c>
      <c r="BF119" s="4">
        <f t="shared" si="140"/>
        <v>1737</v>
      </c>
      <c r="BG119" s="4" t="str">
        <f t="shared" si="141"/>
        <v>元素防御_3</v>
      </c>
      <c r="BH119" s="4">
        <f t="shared" si="142"/>
        <v>2895</v>
      </c>
      <c r="BK119" s="4" t="str">
        <f t="shared" si="143"/>
        <v>攻击</v>
      </c>
      <c r="BL119" s="4">
        <f t="shared" ref="BL119:BL122" si="170">IF(BL$21&gt;0,INT(INDEX($B$7:$I$14,BK$20,BL$21)*INDEX($E119:$L119,BL$21)))</f>
        <v>3474</v>
      </c>
      <c r="BM119" s="4" t="str">
        <f t="shared" si="145"/>
        <v>物防</v>
      </c>
      <c r="BN119" s="4">
        <f t="shared" si="146"/>
        <v>1158</v>
      </c>
      <c r="BO119" s="4" t="str">
        <f t="shared" si="147"/>
        <v/>
      </c>
      <c r="BP119" s="4" t="str">
        <f t="shared" si="148"/>
        <v/>
      </c>
      <c r="BS119" s="4" t="str">
        <f t="shared" si="149"/>
        <v>法防</v>
      </c>
      <c r="BT119" s="4">
        <f t="shared" ref="BT119:BT122" si="171">IF(BT$21&gt;0,INT(INDEX($B$7:$I$14,BS$20,BT$21)*INDEX($E119:$L119,BT$21)))</f>
        <v>1158</v>
      </c>
      <c r="BU119" s="4" t="str">
        <f t="shared" si="151"/>
        <v>元素伤害</v>
      </c>
      <c r="BV119" s="4">
        <f t="shared" si="152"/>
        <v>3474</v>
      </c>
      <c r="BW119" s="4" t="str">
        <f t="shared" si="153"/>
        <v/>
      </c>
      <c r="BX119" s="4" t="str">
        <f t="shared" si="154"/>
        <v/>
      </c>
    </row>
    <row r="120" spans="1:76" ht="16.5" x14ac:dyDescent="0.15">
      <c r="A120" s="2">
        <v>98</v>
      </c>
      <c r="B120" s="2">
        <v>20</v>
      </c>
      <c r="C120" s="8">
        <f t="shared" si="155"/>
        <v>2.2624434389140271E-2</v>
      </c>
      <c r="D120" s="8">
        <f>SUM(C$23:C120)</f>
        <v>0.94909502262443501</v>
      </c>
      <c r="E120" s="4">
        <f t="shared" si="156"/>
        <v>59318</v>
      </c>
      <c r="F120" s="4">
        <f t="shared" si="157"/>
        <v>8897</v>
      </c>
      <c r="G120" s="4">
        <f t="shared" si="158"/>
        <v>5931</v>
      </c>
      <c r="H120" s="4">
        <f t="shared" si="159"/>
        <v>5931</v>
      </c>
      <c r="I120" s="4">
        <f t="shared" si="160"/>
        <v>8897</v>
      </c>
      <c r="J120" s="4">
        <f t="shared" si="161"/>
        <v>5931</v>
      </c>
      <c r="K120" s="4">
        <f t="shared" si="162"/>
        <v>5931</v>
      </c>
      <c r="L120" s="4">
        <f t="shared" si="163"/>
        <v>5931</v>
      </c>
      <c r="O120" s="4" t="str">
        <f t="shared" si="107"/>
        <v>生命</v>
      </c>
      <c r="P120" s="4">
        <f t="shared" si="164"/>
        <v>29659</v>
      </c>
      <c r="Q120" s="4" t="str">
        <f t="shared" si="109"/>
        <v>攻击</v>
      </c>
      <c r="R120" s="4">
        <f t="shared" si="110"/>
        <v>1779</v>
      </c>
      <c r="S120" s="4" t="str">
        <f t="shared" si="111"/>
        <v>元素防御_1</v>
      </c>
      <c r="T120" s="4">
        <f t="shared" si="112"/>
        <v>2965</v>
      </c>
      <c r="W120" s="4" t="str">
        <f t="shared" si="113"/>
        <v>物防</v>
      </c>
      <c r="X120" s="4">
        <f t="shared" si="165"/>
        <v>2965</v>
      </c>
      <c r="Y120" s="4" t="str">
        <f t="shared" si="115"/>
        <v>元素伤害</v>
      </c>
      <c r="Z120" s="4">
        <f t="shared" si="116"/>
        <v>1779</v>
      </c>
      <c r="AA120" s="4" t="str">
        <f t="shared" si="117"/>
        <v>元素防御_2</v>
      </c>
      <c r="AB120" s="4">
        <f t="shared" si="118"/>
        <v>2965</v>
      </c>
      <c r="AE120" s="4" t="str">
        <f t="shared" si="119"/>
        <v>攻击</v>
      </c>
      <c r="AF120" s="4">
        <f t="shared" si="166"/>
        <v>1779</v>
      </c>
      <c r="AG120" s="4" t="str">
        <f t="shared" si="121"/>
        <v>法防</v>
      </c>
      <c r="AH120" s="4">
        <f t="shared" si="122"/>
        <v>2965</v>
      </c>
      <c r="AI120" s="4" t="str">
        <f t="shared" si="123"/>
        <v>元素防御_3</v>
      </c>
      <c r="AJ120" s="4">
        <f t="shared" si="124"/>
        <v>2965</v>
      </c>
      <c r="AM120" s="4" t="str">
        <f t="shared" si="125"/>
        <v>法防</v>
      </c>
      <c r="AN120" s="4">
        <f t="shared" si="167"/>
        <v>2965</v>
      </c>
      <c r="AO120" s="4" t="str">
        <f t="shared" si="127"/>
        <v>元素伤害</v>
      </c>
      <c r="AP120" s="4">
        <f t="shared" si="128"/>
        <v>1779</v>
      </c>
      <c r="AQ120" s="4" t="str">
        <f t="shared" si="129"/>
        <v>元素防御_1</v>
      </c>
      <c r="AR120" s="4">
        <f t="shared" si="130"/>
        <v>2965</v>
      </c>
      <c r="AU120" s="4" t="str">
        <f t="shared" si="131"/>
        <v>攻击</v>
      </c>
      <c r="AV120" s="4">
        <f t="shared" si="168"/>
        <v>1779</v>
      </c>
      <c r="AW120" s="4" t="str">
        <f t="shared" si="133"/>
        <v>物防</v>
      </c>
      <c r="AX120" s="4">
        <f t="shared" si="134"/>
        <v>2965</v>
      </c>
      <c r="AY120" s="4" t="str">
        <f t="shared" si="135"/>
        <v>元素防御_2</v>
      </c>
      <c r="AZ120" s="4">
        <f t="shared" si="136"/>
        <v>2965</v>
      </c>
      <c r="BC120" s="4" t="str">
        <f t="shared" si="137"/>
        <v>生命</v>
      </c>
      <c r="BD120" s="4">
        <f t="shared" si="169"/>
        <v>29659</v>
      </c>
      <c r="BE120" s="4" t="str">
        <f t="shared" si="139"/>
        <v>元素伤害</v>
      </c>
      <c r="BF120" s="4">
        <f t="shared" si="140"/>
        <v>1779</v>
      </c>
      <c r="BG120" s="4" t="str">
        <f t="shared" si="141"/>
        <v>元素防御_3</v>
      </c>
      <c r="BH120" s="4">
        <f t="shared" si="142"/>
        <v>2965</v>
      </c>
      <c r="BK120" s="4" t="str">
        <f t="shared" si="143"/>
        <v>攻击</v>
      </c>
      <c r="BL120" s="4">
        <f t="shared" si="170"/>
        <v>3558</v>
      </c>
      <c r="BM120" s="4" t="str">
        <f t="shared" si="145"/>
        <v>物防</v>
      </c>
      <c r="BN120" s="4">
        <f t="shared" si="146"/>
        <v>1186</v>
      </c>
      <c r="BO120" s="4" t="str">
        <f t="shared" si="147"/>
        <v/>
      </c>
      <c r="BP120" s="4" t="str">
        <f t="shared" si="148"/>
        <v/>
      </c>
      <c r="BS120" s="4" t="str">
        <f t="shared" si="149"/>
        <v>法防</v>
      </c>
      <c r="BT120" s="4">
        <f t="shared" si="171"/>
        <v>1186</v>
      </c>
      <c r="BU120" s="4" t="str">
        <f t="shared" si="151"/>
        <v>元素伤害</v>
      </c>
      <c r="BV120" s="4">
        <f t="shared" si="152"/>
        <v>3558</v>
      </c>
      <c r="BW120" s="4" t="str">
        <f t="shared" si="153"/>
        <v/>
      </c>
      <c r="BX120" s="4" t="str">
        <f t="shared" si="154"/>
        <v/>
      </c>
    </row>
    <row r="121" spans="1:76" ht="16.5" x14ac:dyDescent="0.15">
      <c r="A121" s="2">
        <v>99</v>
      </c>
      <c r="B121" s="2">
        <v>20</v>
      </c>
      <c r="C121" s="8">
        <f t="shared" si="155"/>
        <v>2.2624434389140271E-2</v>
      </c>
      <c r="D121" s="8">
        <f>SUM(C$23:C121)</f>
        <v>0.97171945701357532</v>
      </c>
      <c r="E121" s="4">
        <f t="shared" si="156"/>
        <v>60732</v>
      </c>
      <c r="F121" s="4">
        <f t="shared" si="157"/>
        <v>9109</v>
      </c>
      <c r="G121" s="4">
        <f t="shared" si="158"/>
        <v>6073</v>
      </c>
      <c r="H121" s="4">
        <f t="shared" si="159"/>
        <v>6073</v>
      </c>
      <c r="I121" s="4">
        <f t="shared" si="160"/>
        <v>9109</v>
      </c>
      <c r="J121" s="4">
        <f t="shared" si="161"/>
        <v>6073</v>
      </c>
      <c r="K121" s="4">
        <f t="shared" si="162"/>
        <v>6073</v>
      </c>
      <c r="L121" s="4">
        <f t="shared" si="163"/>
        <v>6073</v>
      </c>
      <c r="O121" s="4" t="str">
        <f t="shared" si="107"/>
        <v>生命</v>
      </c>
      <c r="P121" s="4">
        <f t="shared" si="164"/>
        <v>30366</v>
      </c>
      <c r="Q121" s="4" t="str">
        <f t="shared" si="109"/>
        <v>攻击</v>
      </c>
      <c r="R121" s="4">
        <f t="shared" si="110"/>
        <v>1821</v>
      </c>
      <c r="S121" s="4" t="str">
        <f t="shared" si="111"/>
        <v>元素防御_1</v>
      </c>
      <c r="T121" s="4">
        <f t="shared" si="112"/>
        <v>3036</v>
      </c>
      <c r="W121" s="4" t="str">
        <f t="shared" si="113"/>
        <v>物防</v>
      </c>
      <c r="X121" s="4">
        <f t="shared" si="165"/>
        <v>3036</v>
      </c>
      <c r="Y121" s="4" t="str">
        <f t="shared" si="115"/>
        <v>元素伤害</v>
      </c>
      <c r="Z121" s="4">
        <f t="shared" si="116"/>
        <v>1821</v>
      </c>
      <c r="AA121" s="4" t="str">
        <f t="shared" si="117"/>
        <v>元素防御_2</v>
      </c>
      <c r="AB121" s="4">
        <f t="shared" si="118"/>
        <v>3036</v>
      </c>
      <c r="AE121" s="4" t="str">
        <f t="shared" si="119"/>
        <v>攻击</v>
      </c>
      <c r="AF121" s="4">
        <f t="shared" si="166"/>
        <v>1821</v>
      </c>
      <c r="AG121" s="4" t="str">
        <f t="shared" si="121"/>
        <v>法防</v>
      </c>
      <c r="AH121" s="4">
        <f t="shared" si="122"/>
        <v>3036</v>
      </c>
      <c r="AI121" s="4" t="str">
        <f t="shared" si="123"/>
        <v>元素防御_3</v>
      </c>
      <c r="AJ121" s="4">
        <f t="shared" si="124"/>
        <v>3036</v>
      </c>
      <c r="AM121" s="4" t="str">
        <f t="shared" si="125"/>
        <v>法防</v>
      </c>
      <c r="AN121" s="4">
        <f t="shared" si="167"/>
        <v>3036</v>
      </c>
      <c r="AO121" s="4" t="str">
        <f t="shared" si="127"/>
        <v>元素伤害</v>
      </c>
      <c r="AP121" s="4">
        <f t="shared" si="128"/>
        <v>1821</v>
      </c>
      <c r="AQ121" s="4" t="str">
        <f t="shared" si="129"/>
        <v>元素防御_1</v>
      </c>
      <c r="AR121" s="4">
        <f t="shared" si="130"/>
        <v>3036</v>
      </c>
      <c r="AU121" s="4" t="str">
        <f t="shared" si="131"/>
        <v>攻击</v>
      </c>
      <c r="AV121" s="4">
        <f t="shared" si="168"/>
        <v>1821</v>
      </c>
      <c r="AW121" s="4" t="str">
        <f t="shared" si="133"/>
        <v>物防</v>
      </c>
      <c r="AX121" s="4">
        <f t="shared" si="134"/>
        <v>3036</v>
      </c>
      <c r="AY121" s="4" t="str">
        <f t="shared" si="135"/>
        <v>元素防御_2</v>
      </c>
      <c r="AZ121" s="4">
        <f t="shared" si="136"/>
        <v>3036</v>
      </c>
      <c r="BC121" s="4" t="str">
        <f t="shared" si="137"/>
        <v>生命</v>
      </c>
      <c r="BD121" s="4">
        <f t="shared" si="169"/>
        <v>30366</v>
      </c>
      <c r="BE121" s="4" t="str">
        <f t="shared" si="139"/>
        <v>元素伤害</v>
      </c>
      <c r="BF121" s="4">
        <f t="shared" si="140"/>
        <v>1821</v>
      </c>
      <c r="BG121" s="4" t="str">
        <f t="shared" si="141"/>
        <v>元素防御_3</v>
      </c>
      <c r="BH121" s="4">
        <f t="shared" si="142"/>
        <v>3036</v>
      </c>
      <c r="BK121" s="4" t="str">
        <f t="shared" si="143"/>
        <v>攻击</v>
      </c>
      <c r="BL121" s="4">
        <f t="shared" si="170"/>
        <v>3643</v>
      </c>
      <c r="BM121" s="4" t="str">
        <f t="shared" si="145"/>
        <v>物防</v>
      </c>
      <c r="BN121" s="4">
        <f t="shared" si="146"/>
        <v>1214</v>
      </c>
      <c r="BO121" s="4" t="str">
        <f t="shared" si="147"/>
        <v/>
      </c>
      <c r="BP121" s="4" t="str">
        <f t="shared" si="148"/>
        <v/>
      </c>
      <c r="BS121" s="4" t="str">
        <f t="shared" si="149"/>
        <v>法防</v>
      </c>
      <c r="BT121" s="4">
        <f t="shared" si="171"/>
        <v>1214</v>
      </c>
      <c r="BU121" s="4" t="str">
        <f t="shared" si="151"/>
        <v>元素伤害</v>
      </c>
      <c r="BV121" s="4">
        <f t="shared" si="152"/>
        <v>3643</v>
      </c>
      <c r="BW121" s="4" t="str">
        <f t="shared" si="153"/>
        <v/>
      </c>
      <c r="BX121" s="4" t="str">
        <f t="shared" si="154"/>
        <v/>
      </c>
    </row>
    <row r="122" spans="1:76" ht="16.5" x14ac:dyDescent="0.15">
      <c r="A122" s="2">
        <v>100</v>
      </c>
      <c r="B122">
        <v>25</v>
      </c>
      <c r="C122" s="8">
        <f t="shared" si="155"/>
        <v>2.828054298642534E-2</v>
      </c>
      <c r="D122" s="8">
        <f>SUM(C$23:C122)</f>
        <v>1.0000000000000007</v>
      </c>
      <c r="E122" s="4">
        <f t="shared" si="156"/>
        <v>62500</v>
      </c>
      <c r="F122" s="4">
        <f t="shared" si="157"/>
        <v>9375</v>
      </c>
      <c r="G122" s="4">
        <f t="shared" si="158"/>
        <v>6250</v>
      </c>
      <c r="H122" s="4">
        <f t="shared" si="159"/>
        <v>6250</v>
      </c>
      <c r="I122" s="4">
        <f t="shared" si="160"/>
        <v>9375</v>
      </c>
      <c r="J122" s="4">
        <f t="shared" si="161"/>
        <v>6250</v>
      </c>
      <c r="K122" s="4">
        <f t="shared" si="162"/>
        <v>6250</v>
      </c>
      <c r="L122" s="4">
        <f t="shared" si="163"/>
        <v>6250</v>
      </c>
      <c r="O122" s="4" t="str">
        <f t="shared" si="107"/>
        <v>生命</v>
      </c>
      <c r="P122" s="4">
        <f t="shared" si="164"/>
        <v>31250</v>
      </c>
      <c r="Q122" s="4" t="str">
        <f t="shared" si="109"/>
        <v>攻击</v>
      </c>
      <c r="R122" s="4">
        <f t="shared" si="110"/>
        <v>1875</v>
      </c>
      <c r="S122" s="4" t="str">
        <f t="shared" si="111"/>
        <v>元素防御_1</v>
      </c>
      <c r="T122" s="4">
        <f t="shared" si="112"/>
        <v>3125</v>
      </c>
      <c r="W122" s="4" t="str">
        <f t="shared" si="113"/>
        <v>物防</v>
      </c>
      <c r="X122" s="4">
        <f t="shared" si="165"/>
        <v>3125</v>
      </c>
      <c r="Y122" s="4" t="str">
        <f t="shared" si="115"/>
        <v>元素伤害</v>
      </c>
      <c r="Z122" s="4">
        <f t="shared" si="116"/>
        <v>1875</v>
      </c>
      <c r="AA122" s="4" t="str">
        <f t="shared" si="117"/>
        <v>元素防御_2</v>
      </c>
      <c r="AB122" s="4">
        <f t="shared" si="118"/>
        <v>3125</v>
      </c>
      <c r="AE122" s="4" t="str">
        <f t="shared" si="119"/>
        <v>攻击</v>
      </c>
      <c r="AF122" s="4">
        <f t="shared" si="166"/>
        <v>1875</v>
      </c>
      <c r="AG122" s="4" t="str">
        <f t="shared" si="121"/>
        <v>法防</v>
      </c>
      <c r="AH122" s="4">
        <f t="shared" si="122"/>
        <v>3125</v>
      </c>
      <c r="AI122" s="4" t="str">
        <f t="shared" si="123"/>
        <v>元素防御_3</v>
      </c>
      <c r="AJ122" s="4">
        <f t="shared" si="124"/>
        <v>3125</v>
      </c>
      <c r="AM122" s="4" t="str">
        <f t="shared" si="125"/>
        <v>法防</v>
      </c>
      <c r="AN122" s="4">
        <f t="shared" si="167"/>
        <v>3125</v>
      </c>
      <c r="AO122" s="4" t="str">
        <f t="shared" si="127"/>
        <v>元素伤害</v>
      </c>
      <c r="AP122" s="4">
        <f t="shared" si="128"/>
        <v>1875</v>
      </c>
      <c r="AQ122" s="4" t="str">
        <f t="shared" si="129"/>
        <v>元素防御_1</v>
      </c>
      <c r="AR122" s="4">
        <f t="shared" si="130"/>
        <v>3125</v>
      </c>
      <c r="AU122" s="4" t="str">
        <f t="shared" si="131"/>
        <v>攻击</v>
      </c>
      <c r="AV122" s="4">
        <f t="shared" si="168"/>
        <v>1875</v>
      </c>
      <c r="AW122" s="4" t="str">
        <f t="shared" si="133"/>
        <v>物防</v>
      </c>
      <c r="AX122" s="4">
        <f t="shared" si="134"/>
        <v>3125</v>
      </c>
      <c r="AY122" s="4" t="str">
        <f t="shared" si="135"/>
        <v>元素防御_2</v>
      </c>
      <c r="AZ122" s="4">
        <f t="shared" si="136"/>
        <v>3125</v>
      </c>
      <c r="BC122" s="4" t="str">
        <f t="shared" si="137"/>
        <v>生命</v>
      </c>
      <c r="BD122" s="4">
        <f t="shared" si="169"/>
        <v>31250</v>
      </c>
      <c r="BE122" s="4" t="str">
        <f t="shared" si="139"/>
        <v>元素伤害</v>
      </c>
      <c r="BF122" s="4">
        <f t="shared" si="140"/>
        <v>1875</v>
      </c>
      <c r="BG122" s="4" t="str">
        <f t="shared" si="141"/>
        <v>元素防御_3</v>
      </c>
      <c r="BH122" s="4">
        <f t="shared" si="142"/>
        <v>3125</v>
      </c>
      <c r="BK122" s="4" t="str">
        <f t="shared" si="143"/>
        <v>攻击</v>
      </c>
      <c r="BL122" s="4">
        <f t="shared" si="170"/>
        <v>3750</v>
      </c>
      <c r="BM122" s="4" t="str">
        <f t="shared" si="145"/>
        <v>物防</v>
      </c>
      <c r="BN122" s="4">
        <f t="shared" si="146"/>
        <v>1250</v>
      </c>
      <c r="BO122" s="4" t="str">
        <f t="shared" si="147"/>
        <v/>
      </c>
      <c r="BP122" s="4" t="str">
        <f t="shared" si="148"/>
        <v/>
      </c>
      <c r="BS122" s="4" t="str">
        <f t="shared" si="149"/>
        <v>法防</v>
      </c>
      <c r="BT122" s="4">
        <f t="shared" si="171"/>
        <v>1250</v>
      </c>
      <c r="BU122" s="4" t="str">
        <f t="shared" si="151"/>
        <v>元素伤害</v>
      </c>
      <c r="BV122" s="4">
        <f t="shared" si="152"/>
        <v>3750</v>
      </c>
      <c r="BW122" s="4" t="str">
        <f t="shared" si="153"/>
        <v/>
      </c>
      <c r="BX122" s="4" t="str">
        <f t="shared" si="154"/>
        <v/>
      </c>
    </row>
    <row r="123" spans="1:76" x14ac:dyDescent="0.15">
      <c r="BK123" s="2"/>
      <c r="BL123" s="2"/>
      <c r="BM123" s="2"/>
      <c r="BN123" s="2"/>
      <c r="BO123" s="2"/>
      <c r="BP123" s="2"/>
    </row>
    <row r="124" spans="1:76" x14ac:dyDescent="0.15">
      <c r="BK124" s="2"/>
      <c r="BL124" s="2"/>
      <c r="BM124" s="2"/>
      <c r="BN124" s="2"/>
      <c r="BO124" s="2"/>
      <c r="BP124" s="2"/>
    </row>
  </sheetData>
  <mergeCells count="1">
    <mergeCell ref="A4:I4"/>
  </mergeCells>
  <phoneticPr fontId="4" type="noConversion"/>
  <pageMargins left="0.7" right="0.7" top="0.75" bottom="0.75" header="0.3" footer="0.3"/>
  <ignoredErrors>
    <ignoredError sqref="P23:P122 R23:R122 X23:X122 Z23:Z122 AF23:AF122 AH23:AH122 AN23:AN122 AP23:AP122 AV23:AV122 AX23:AX122 BD23:BD122 BF23:BF122 BL23:BL122 BN23:BN122 BT23:BT122 BV23:BV12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C10" sqref="C10"/>
    </sheetView>
  </sheetViews>
  <sheetFormatPr defaultRowHeight="13.5" x14ac:dyDescent="0.15"/>
  <sheetData>
    <row r="2" spans="1:10" ht="20.25" x14ac:dyDescent="0.15">
      <c r="A2" s="17" t="s">
        <v>48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s="15" customFormat="1" ht="41.25" customHeight="1" x14ac:dyDescent="0.15">
      <c r="A3" s="19" t="s">
        <v>49</v>
      </c>
      <c r="B3" s="19"/>
      <c r="C3" s="19"/>
      <c r="D3" s="19"/>
      <c r="E3" s="19"/>
      <c r="F3" s="19"/>
      <c r="G3" s="19"/>
      <c r="H3" s="19"/>
      <c r="I3" s="19"/>
      <c r="J3" s="19"/>
    </row>
    <row r="5" spans="1:10" ht="20.25" x14ac:dyDescent="0.15">
      <c r="A5" s="17" t="s">
        <v>50</v>
      </c>
      <c r="B5" s="17"/>
      <c r="C5" s="17"/>
      <c r="D5" s="17"/>
      <c r="E5" s="17"/>
      <c r="F5" s="17"/>
      <c r="G5" s="17"/>
      <c r="H5" s="17"/>
      <c r="I5" s="17"/>
      <c r="J5" s="17"/>
    </row>
    <row r="6" spans="1:10" ht="39.75" customHeight="1" x14ac:dyDescent="0.15">
      <c r="A6" s="19" t="s">
        <v>51</v>
      </c>
      <c r="B6" s="19"/>
      <c r="C6" s="19"/>
      <c r="D6" s="19"/>
      <c r="E6" s="19"/>
      <c r="F6" s="19"/>
      <c r="G6" s="19"/>
      <c r="H6" s="19"/>
      <c r="I6" s="19"/>
      <c r="J6" s="19"/>
    </row>
  </sheetData>
  <mergeCells count="4">
    <mergeCell ref="A2:J2"/>
    <mergeCell ref="A3:J3"/>
    <mergeCell ref="A5:J5"/>
    <mergeCell ref="A6:J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59"/>
  <sheetViews>
    <sheetView tabSelected="1" workbookViewId="0">
      <selection activeCell="J9" sqref="J9"/>
    </sheetView>
  </sheetViews>
  <sheetFormatPr defaultRowHeight="13.5" x14ac:dyDescent="0.15"/>
  <cols>
    <col min="2" max="2" width="9.125" customWidth="1"/>
    <col min="3" max="3" width="8.125" customWidth="1"/>
    <col min="4" max="4" width="9.5" customWidth="1"/>
    <col min="5" max="5" width="15.625" customWidth="1"/>
    <col min="14" max="14" width="9.375" customWidth="1"/>
    <col min="15" max="15" width="10.375" customWidth="1"/>
    <col min="16" max="17" width="10" customWidth="1"/>
    <col min="18" max="18" width="10.625" customWidth="1"/>
  </cols>
  <sheetData>
    <row r="2" spans="1:17" ht="20.25" x14ac:dyDescent="0.15">
      <c r="A2" s="17" t="s">
        <v>56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s="15" customFormat="1" ht="16.5" x14ac:dyDescent="0.15">
      <c r="A3" s="3" t="s">
        <v>57</v>
      </c>
      <c r="B3" s="3" t="s">
        <v>58</v>
      </c>
      <c r="C3" s="3" t="s">
        <v>59</v>
      </c>
      <c r="D3" s="3" t="s">
        <v>60</v>
      </c>
      <c r="E3" s="3" t="s">
        <v>61</v>
      </c>
      <c r="F3" s="3" t="s">
        <v>62</v>
      </c>
      <c r="G3" s="3" t="s">
        <v>63</v>
      </c>
      <c r="H3" s="3" t="s">
        <v>64</v>
      </c>
      <c r="I3" s="3" t="s">
        <v>65</v>
      </c>
      <c r="J3" s="3" t="s">
        <v>66</v>
      </c>
      <c r="K3" s="3" t="s">
        <v>67</v>
      </c>
      <c r="L3" s="3" t="s">
        <v>68</v>
      </c>
      <c r="M3" s="3" t="s">
        <v>69</v>
      </c>
      <c r="N3" s="3" t="s">
        <v>70</v>
      </c>
      <c r="O3" s="3" t="s">
        <v>71</v>
      </c>
      <c r="P3" s="3" t="s">
        <v>72</v>
      </c>
      <c r="Q3" s="3" t="s">
        <v>73</v>
      </c>
    </row>
    <row r="4" spans="1:17" s="15" customFormat="1" ht="16.5" x14ac:dyDescent="0.15">
      <c r="A4" s="4">
        <f>[2]属性表!$F$5</f>
        <v>0.1</v>
      </c>
      <c r="B4" s="4">
        <f>[2]属性表!$F$7</f>
        <v>3</v>
      </c>
      <c r="C4" s="4">
        <f>[2]属性表!$F$7</f>
        <v>3</v>
      </c>
      <c r="D4" s="4">
        <f>[2]属性表!$F7</f>
        <v>3</v>
      </c>
      <c r="E4" s="4">
        <f>[2]属性表!$F8</f>
        <v>3</v>
      </c>
      <c r="F4" s="4">
        <f>[2]属性表!$F9</f>
        <v>3</v>
      </c>
      <c r="G4" s="4">
        <f>[2]属性表!$F11</f>
        <v>5</v>
      </c>
      <c r="H4" s="4">
        <f>[2]属性表!$F12</f>
        <v>5</v>
      </c>
      <c r="I4" s="4">
        <f>[2]属性表!$F13</f>
        <v>5</v>
      </c>
      <c r="J4" s="4">
        <f>[2]属性表!$F14</f>
        <v>5</v>
      </c>
      <c r="K4" s="4">
        <f>[2]属性表!$F15</f>
        <v>5</v>
      </c>
      <c r="L4" s="4">
        <f>[2]属性表!$F16</f>
        <v>5</v>
      </c>
      <c r="M4" s="4">
        <f>[2]属性表!$F17</f>
        <v>5</v>
      </c>
      <c r="N4" s="4">
        <f>[2]属性表!$F18</f>
        <v>5</v>
      </c>
      <c r="O4" s="4">
        <f>[2]属性表!$F19</f>
        <v>1</v>
      </c>
      <c r="P4" s="4">
        <f>[2]属性表!$F20</f>
        <v>1</v>
      </c>
      <c r="Q4" s="4">
        <f>[2]属性表!$F21</f>
        <v>1</v>
      </c>
    </row>
    <row r="5" spans="1:17" s="15" customFormat="1" x14ac:dyDescent="0.15"/>
    <row r="6" spans="1:17" s="15" customFormat="1" x14ac:dyDescent="0.15"/>
    <row r="7" spans="1:17" ht="16.5" x14ac:dyDescent="0.15">
      <c r="A7" s="11" t="s">
        <v>8</v>
      </c>
      <c r="B7" s="4">
        <v>100000</v>
      </c>
    </row>
    <row r="8" spans="1:17" ht="16.5" x14ac:dyDescent="0.15">
      <c r="B8" s="4">
        <f>SUM(B10:B159)</f>
        <v>1143.1040497191082</v>
      </c>
      <c r="J8" s="15"/>
      <c r="K8" s="15"/>
    </row>
    <row r="9" spans="1:17" ht="16.5" x14ac:dyDescent="0.15">
      <c r="A9" s="3" t="s">
        <v>9</v>
      </c>
      <c r="B9" s="3" t="s">
        <v>18</v>
      </c>
      <c r="C9" s="3" t="s">
        <v>52</v>
      </c>
      <c r="D9" s="3" t="s">
        <v>53</v>
      </c>
      <c r="E9" s="3" t="s">
        <v>54</v>
      </c>
      <c r="F9" s="3" t="s">
        <v>55</v>
      </c>
      <c r="G9" s="3" t="s">
        <v>54</v>
      </c>
      <c r="H9" s="3" t="s">
        <v>55</v>
      </c>
      <c r="J9" s="15"/>
      <c r="K9" s="15"/>
    </row>
    <row r="10" spans="1:17" ht="16.5" x14ac:dyDescent="0.15">
      <c r="A10" s="14">
        <v>1</v>
      </c>
      <c r="B10" s="14">
        <v>1</v>
      </c>
      <c r="C10" s="8">
        <f>B10/B$8</f>
        <v>8.7481100276543271E-4</v>
      </c>
      <c r="D10" s="4">
        <f>B$7*C10</f>
        <v>87.481100276543273</v>
      </c>
      <c r="E10" s="14" t="s">
        <v>57</v>
      </c>
      <c r="F10" s="4">
        <f>INT(D10/INDEX($A$4:$Q$4,MATCH(E10,$A$3:$Q$3,0))/IF(MOD(A10,6)=0,2,1))</f>
        <v>874</v>
      </c>
      <c r="J10" s="15"/>
      <c r="K10" s="15"/>
    </row>
    <row r="11" spans="1:17" ht="16.5" x14ac:dyDescent="0.15">
      <c r="A11" s="14">
        <v>2</v>
      </c>
      <c r="B11" s="14">
        <v>1</v>
      </c>
      <c r="C11" s="8">
        <f t="shared" ref="C11:C74" si="0">B11/B$8</f>
        <v>8.7481100276543271E-4</v>
      </c>
      <c r="D11" s="4">
        <f t="shared" ref="D11:D74" si="1">B$7*C11</f>
        <v>87.481100276543273</v>
      </c>
      <c r="E11" s="14" t="s">
        <v>58</v>
      </c>
      <c r="F11" s="4">
        <f t="shared" ref="F11:F74" si="2">INT(D11/INDEX($A$4:$Q$4,MATCH(E11,$A$3:$Q$3,0))/IF(MOD(A11,6)=0,2,1))</f>
        <v>29</v>
      </c>
      <c r="J11" s="15"/>
      <c r="K11" s="15"/>
    </row>
    <row r="12" spans="1:17" ht="16.5" x14ac:dyDescent="0.15">
      <c r="A12" s="14">
        <v>3</v>
      </c>
      <c r="B12" s="14">
        <v>1</v>
      </c>
      <c r="C12" s="8">
        <f t="shared" si="0"/>
        <v>8.7481100276543271E-4</v>
      </c>
      <c r="D12" s="4">
        <f t="shared" si="1"/>
        <v>87.481100276543273</v>
      </c>
      <c r="E12" s="14" t="s">
        <v>69</v>
      </c>
      <c r="F12" s="4">
        <f t="shared" si="2"/>
        <v>17</v>
      </c>
      <c r="J12" s="15"/>
      <c r="K12" s="15"/>
    </row>
    <row r="13" spans="1:17" ht="16.5" x14ac:dyDescent="0.15">
      <c r="A13" s="14">
        <v>4</v>
      </c>
      <c r="B13" s="14">
        <v>1</v>
      </c>
      <c r="C13" s="8">
        <f t="shared" si="0"/>
        <v>8.7481100276543271E-4</v>
      </c>
      <c r="D13" s="4">
        <f t="shared" si="1"/>
        <v>87.481100276543273</v>
      </c>
      <c r="E13" s="14" t="s">
        <v>59</v>
      </c>
      <c r="F13" s="4">
        <f t="shared" si="2"/>
        <v>29</v>
      </c>
      <c r="J13" s="15"/>
      <c r="K13" s="15"/>
    </row>
    <row r="14" spans="1:17" ht="16.5" x14ac:dyDescent="0.15">
      <c r="A14" s="14">
        <v>5</v>
      </c>
      <c r="B14" s="14">
        <v>1</v>
      </c>
      <c r="C14" s="8">
        <f t="shared" si="0"/>
        <v>8.7481100276543271E-4</v>
      </c>
      <c r="D14" s="4">
        <f t="shared" si="1"/>
        <v>87.481100276543273</v>
      </c>
      <c r="E14" s="14" t="s">
        <v>60</v>
      </c>
      <c r="F14" s="4">
        <f t="shared" si="2"/>
        <v>29</v>
      </c>
      <c r="J14" s="15"/>
      <c r="K14" s="15"/>
    </row>
    <row r="15" spans="1:17" ht="16.5" x14ac:dyDescent="0.15">
      <c r="A15" s="14">
        <v>6</v>
      </c>
      <c r="B15" s="14">
        <v>2</v>
      </c>
      <c r="C15" s="8">
        <f t="shared" si="0"/>
        <v>1.7496220055308654E-3</v>
      </c>
      <c r="D15" s="4">
        <f t="shared" si="1"/>
        <v>174.96220055308655</v>
      </c>
      <c r="E15" s="14" t="s">
        <v>57</v>
      </c>
      <c r="F15" s="4">
        <f t="shared" si="2"/>
        <v>874</v>
      </c>
      <c r="G15" s="16" t="s">
        <v>58</v>
      </c>
      <c r="H15" s="4">
        <f>INT(D15/INDEX($A$4:$Q$4,MATCH(G15,$A$3:$Q$3,0))/IF(MOD(A15,6)=0,2,1))</f>
        <v>29</v>
      </c>
      <c r="J15" s="15"/>
      <c r="K15" s="15"/>
    </row>
    <row r="16" spans="1:17" ht="16.5" x14ac:dyDescent="0.15">
      <c r="A16" s="14">
        <v>7</v>
      </c>
      <c r="B16" s="14">
        <f>B10*1.25</f>
        <v>1.25</v>
      </c>
      <c r="C16" s="8">
        <f t="shared" si="0"/>
        <v>1.0935137534567908E-3</v>
      </c>
      <c r="D16" s="4">
        <f t="shared" si="1"/>
        <v>109.35137534567909</v>
      </c>
      <c r="E16" s="14" t="s">
        <v>58</v>
      </c>
      <c r="F16" s="4">
        <f t="shared" si="2"/>
        <v>36</v>
      </c>
      <c r="J16" s="15"/>
      <c r="K16" s="15"/>
    </row>
    <row r="17" spans="1:11" ht="16.5" x14ac:dyDescent="0.15">
      <c r="A17" s="14">
        <v>8</v>
      </c>
      <c r="B17" s="14">
        <f t="shared" ref="B17:B33" si="3">B11*1.25</f>
        <v>1.25</v>
      </c>
      <c r="C17" s="8">
        <f t="shared" si="0"/>
        <v>1.0935137534567908E-3</v>
      </c>
      <c r="D17" s="4">
        <f t="shared" si="1"/>
        <v>109.35137534567909</v>
      </c>
      <c r="E17" s="14" t="s">
        <v>69</v>
      </c>
      <c r="F17" s="4">
        <f t="shared" si="2"/>
        <v>21</v>
      </c>
      <c r="J17" s="15"/>
      <c r="K17" s="15"/>
    </row>
    <row r="18" spans="1:11" ht="16.5" x14ac:dyDescent="0.15">
      <c r="A18" s="14">
        <v>9</v>
      </c>
      <c r="B18" s="14">
        <f t="shared" si="3"/>
        <v>1.25</v>
      </c>
      <c r="C18" s="8">
        <f t="shared" si="0"/>
        <v>1.0935137534567908E-3</v>
      </c>
      <c r="D18" s="4">
        <f t="shared" si="1"/>
        <v>109.35137534567909</v>
      </c>
      <c r="E18" s="14" t="s">
        <v>57</v>
      </c>
      <c r="F18" s="4">
        <f t="shared" si="2"/>
        <v>1093</v>
      </c>
      <c r="J18" s="15"/>
      <c r="K18" s="15"/>
    </row>
    <row r="19" spans="1:11" ht="16.5" x14ac:dyDescent="0.15">
      <c r="A19" s="14">
        <v>10</v>
      </c>
      <c r="B19" s="14">
        <f t="shared" si="3"/>
        <v>1.25</v>
      </c>
      <c r="C19" s="8">
        <f t="shared" si="0"/>
        <v>1.0935137534567908E-3</v>
      </c>
      <c r="D19" s="4">
        <f t="shared" si="1"/>
        <v>109.35137534567909</v>
      </c>
      <c r="E19" s="14" t="s">
        <v>58</v>
      </c>
      <c r="F19" s="4">
        <f t="shared" si="2"/>
        <v>36</v>
      </c>
      <c r="J19" s="15"/>
      <c r="K19" s="15"/>
    </row>
    <row r="20" spans="1:11" ht="16.5" x14ac:dyDescent="0.15">
      <c r="A20" s="14">
        <v>11</v>
      </c>
      <c r="B20" s="14">
        <f t="shared" si="3"/>
        <v>1.25</v>
      </c>
      <c r="C20" s="8">
        <f t="shared" si="0"/>
        <v>1.0935137534567908E-3</v>
      </c>
      <c r="D20" s="4">
        <f t="shared" si="1"/>
        <v>109.35137534567909</v>
      </c>
      <c r="E20" s="14" t="s">
        <v>69</v>
      </c>
      <c r="F20" s="4">
        <f t="shared" si="2"/>
        <v>21</v>
      </c>
      <c r="J20" s="15"/>
      <c r="K20" s="15"/>
    </row>
    <row r="21" spans="1:11" ht="16.5" x14ac:dyDescent="0.15">
      <c r="A21" s="14">
        <v>12</v>
      </c>
      <c r="B21" s="14">
        <f t="shared" si="3"/>
        <v>2.5</v>
      </c>
      <c r="C21" s="8">
        <f t="shared" si="0"/>
        <v>2.1870275069135817E-3</v>
      </c>
      <c r="D21" s="4">
        <f t="shared" si="1"/>
        <v>218.70275069135818</v>
      </c>
      <c r="E21" s="14" t="s">
        <v>57</v>
      </c>
      <c r="F21" s="4">
        <f t="shared" si="2"/>
        <v>1093</v>
      </c>
      <c r="G21" s="16" t="s">
        <v>69</v>
      </c>
      <c r="H21" s="4">
        <f>INT(D21/INDEX($A$4:$Q$4,MATCH(G21,$A$3:$Q$3,0))/IF(MOD(A21,6)=0,2,1))</f>
        <v>21</v>
      </c>
      <c r="J21" s="15"/>
      <c r="K21" s="15"/>
    </row>
    <row r="22" spans="1:11" ht="16.5" x14ac:dyDescent="0.15">
      <c r="A22" s="14">
        <v>13</v>
      </c>
      <c r="B22" s="14">
        <f t="shared" si="3"/>
        <v>1.5625</v>
      </c>
      <c r="C22" s="8">
        <f t="shared" si="0"/>
        <v>1.3668921918209885E-3</v>
      </c>
      <c r="D22" s="4">
        <f t="shared" si="1"/>
        <v>136.68921918209887</v>
      </c>
      <c r="E22" s="14" t="s">
        <v>57</v>
      </c>
      <c r="F22" s="4">
        <f t="shared" si="2"/>
        <v>1366</v>
      </c>
      <c r="J22" s="15"/>
      <c r="K22" s="15"/>
    </row>
    <row r="23" spans="1:11" ht="16.5" x14ac:dyDescent="0.15">
      <c r="A23" s="14">
        <v>14</v>
      </c>
      <c r="B23" s="14">
        <f t="shared" si="3"/>
        <v>1.5625</v>
      </c>
      <c r="C23" s="8">
        <f t="shared" si="0"/>
        <v>1.3668921918209885E-3</v>
      </c>
      <c r="D23" s="4">
        <f t="shared" si="1"/>
        <v>136.68921918209887</v>
      </c>
      <c r="E23" s="14" t="s">
        <v>58</v>
      </c>
      <c r="F23" s="4">
        <f t="shared" si="2"/>
        <v>45</v>
      </c>
      <c r="J23" s="15"/>
      <c r="K23" s="15"/>
    </row>
    <row r="24" spans="1:11" ht="16.5" x14ac:dyDescent="0.15">
      <c r="A24" s="14">
        <v>15</v>
      </c>
      <c r="B24" s="14">
        <f t="shared" si="3"/>
        <v>1.5625</v>
      </c>
      <c r="C24" s="8">
        <f t="shared" si="0"/>
        <v>1.3668921918209885E-3</v>
      </c>
      <c r="D24" s="4">
        <f t="shared" si="1"/>
        <v>136.68921918209887</v>
      </c>
      <c r="E24" s="14" t="s">
        <v>59</v>
      </c>
      <c r="F24" s="4">
        <f t="shared" si="2"/>
        <v>45</v>
      </c>
      <c r="J24" s="15"/>
      <c r="K24" s="15"/>
    </row>
    <row r="25" spans="1:11" ht="16.5" x14ac:dyDescent="0.15">
      <c r="A25" s="14">
        <v>16</v>
      </c>
      <c r="B25" s="14">
        <f t="shared" si="3"/>
        <v>1.5625</v>
      </c>
      <c r="C25" s="8">
        <f t="shared" si="0"/>
        <v>1.3668921918209885E-3</v>
      </c>
      <c r="D25" s="4">
        <f t="shared" si="1"/>
        <v>136.68921918209887</v>
      </c>
      <c r="E25" s="14" t="s">
        <v>60</v>
      </c>
      <c r="F25" s="4">
        <f t="shared" si="2"/>
        <v>45</v>
      </c>
      <c r="J25" s="15"/>
      <c r="K25" s="15"/>
    </row>
    <row r="26" spans="1:11" ht="16.5" x14ac:dyDescent="0.15">
      <c r="A26" s="14">
        <v>17</v>
      </c>
      <c r="B26" s="14">
        <f t="shared" si="3"/>
        <v>1.5625</v>
      </c>
      <c r="C26" s="8">
        <f t="shared" si="0"/>
        <v>1.3668921918209885E-3</v>
      </c>
      <c r="D26" s="4">
        <f t="shared" si="1"/>
        <v>136.68921918209887</v>
      </c>
      <c r="E26" s="14" t="s">
        <v>58</v>
      </c>
      <c r="F26" s="4">
        <f t="shared" si="2"/>
        <v>45</v>
      </c>
      <c r="J26" s="15"/>
      <c r="K26" s="15"/>
    </row>
    <row r="27" spans="1:11" ht="16.5" x14ac:dyDescent="0.15">
      <c r="A27" s="14">
        <v>18</v>
      </c>
      <c r="B27" s="14">
        <f t="shared" si="3"/>
        <v>3.125</v>
      </c>
      <c r="C27" s="8">
        <f t="shared" si="0"/>
        <v>2.7337843836419771E-3</v>
      </c>
      <c r="D27" s="4">
        <f t="shared" si="1"/>
        <v>273.37843836419773</v>
      </c>
      <c r="E27" s="14" t="s">
        <v>58</v>
      </c>
      <c r="F27" s="4">
        <f t="shared" si="2"/>
        <v>45</v>
      </c>
      <c r="G27" s="16" t="s">
        <v>69</v>
      </c>
      <c r="H27" s="4">
        <f>INT(D27/INDEX($A$4:$Q$4,MATCH(G27,$A$3:$Q$3,0))/IF(MOD(A27,6)=0,2,1))</f>
        <v>27</v>
      </c>
      <c r="K27" s="15"/>
    </row>
    <row r="28" spans="1:11" ht="16.5" x14ac:dyDescent="0.15">
      <c r="A28" s="14">
        <v>19</v>
      </c>
      <c r="B28" s="14">
        <f t="shared" si="3"/>
        <v>1.953125</v>
      </c>
      <c r="C28" s="8">
        <f t="shared" si="0"/>
        <v>1.7086152397762357E-3</v>
      </c>
      <c r="D28" s="4">
        <f t="shared" si="1"/>
        <v>170.86152397762356</v>
      </c>
      <c r="E28" s="14" t="s">
        <v>57</v>
      </c>
      <c r="F28" s="4">
        <f t="shared" si="2"/>
        <v>1708</v>
      </c>
      <c r="K28" s="15"/>
    </row>
    <row r="29" spans="1:11" ht="16.5" x14ac:dyDescent="0.15">
      <c r="A29" s="14">
        <v>20</v>
      </c>
      <c r="B29" s="14">
        <f t="shared" si="3"/>
        <v>1.953125</v>
      </c>
      <c r="C29" s="8">
        <f t="shared" si="0"/>
        <v>1.7086152397762357E-3</v>
      </c>
      <c r="D29" s="4">
        <f t="shared" si="1"/>
        <v>170.86152397762356</v>
      </c>
      <c r="E29" s="14" t="s">
        <v>58</v>
      </c>
      <c r="F29" s="4">
        <f t="shared" si="2"/>
        <v>56</v>
      </c>
      <c r="K29" s="15"/>
    </row>
    <row r="30" spans="1:11" ht="16.5" x14ac:dyDescent="0.15">
      <c r="A30" s="14">
        <v>21</v>
      </c>
      <c r="B30" s="14">
        <f t="shared" si="3"/>
        <v>1.953125</v>
      </c>
      <c r="C30" s="8">
        <f t="shared" si="0"/>
        <v>1.7086152397762357E-3</v>
      </c>
      <c r="D30" s="4">
        <f t="shared" si="1"/>
        <v>170.86152397762356</v>
      </c>
      <c r="E30" s="14" t="s">
        <v>69</v>
      </c>
      <c r="F30" s="4">
        <f t="shared" si="2"/>
        <v>34</v>
      </c>
      <c r="K30" s="15"/>
    </row>
    <row r="31" spans="1:11" ht="16.5" x14ac:dyDescent="0.15">
      <c r="A31" s="14">
        <v>22</v>
      </c>
      <c r="B31" s="14">
        <f t="shared" si="3"/>
        <v>1.953125</v>
      </c>
      <c r="C31" s="8">
        <f t="shared" si="0"/>
        <v>1.7086152397762357E-3</v>
      </c>
      <c r="D31" s="4">
        <f t="shared" si="1"/>
        <v>170.86152397762356</v>
      </c>
      <c r="E31" s="14" t="s">
        <v>57</v>
      </c>
      <c r="F31" s="4">
        <f t="shared" si="2"/>
        <v>1708</v>
      </c>
      <c r="K31" s="15"/>
    </row>
    <row r="32" spans="1:11" ht="16.5" x14ac:dyDescent="0.15">
      <c r="A32" s="14">
        <v>23</v>
      </c>
      <c r="B32" s="14">
        <f t="shared" si="3"/>
        <v>1.953125</v>
      </c>
      <c r="C32" s="8">
        <f t="shared" si="0"/>
        <v>1.7086152397762357E-3</v>
      </c>
      <c r="D32" s="4">
        <f t="shared" si="1"/>
        <v>170.86152397762356</v>
      </c>
      <c r="E32" s="14" t="s">
        <v>58</v>
      </c>
      <c r="F32" s="4">
        <f t="shared" si="2"/>
        <v>56</v>
      </c>
      <c r="K32" s="15"/>
    </row>
    <row r="33" spans="1:11" ht="16.5" x14ac:dyDescent="0.15">
      <c r="A33" s="14">
        <v>24</v>
      </c>
      <c r="B33" s="14">
        <f t="shared" si="3"/>
        <v>3.90625</v>
      </c>
      <c r="C33" s="8">
        <f t="shared" si="0"/>
        <v>3.4172304795524714E-3</v>
      </c>
      <c r="D33" s="4">
        <f t="shared" si="1"/>
        <v>341.72304795524713</v>
      </c>
      <c r="E33" s="14" t="s">
        <v>61</v>
      </c>
      <c r="F33" s="4">
        <f t="shared" si="2"/>
        <v>56</v>
      </c>
      <c r="G33" s="16" t="s">
        <v>62</v>
      </c>
      <c r="H33" s="4">
        <f>INT(D33/INDEX($A$4:$Q$4,MATCH(G33,$A$3:$Q$3,0))/IF(MOD(A33,6)=0,2,1))</f>
        <v>56</v>
      </c>
      <c r="K33" s="15"/>
    </row>
    <row r="34" spans="1:11" ht="16.5" x14ac:dyDescent="0.15">
      <c r="A34" s="14">
        <v>25</v>
      </c>
      <c r="B34" s="14">
        <f>B28*1.2</f>
        <v>2.34375</v>
      </c>
      <c r="C34" s="8">
        <f t="shared" si="0"/>
        <v>2.0503382877314828E-3</v>
      </c>
      <c r="D34" s="4">
        <f t="shared" si="1"/>
        <v>205.03382877314829</v>
      </c>
      <c r="E34" s="14" t="s">
        <v>58</v>
      </c>
      <c r="F34" s="4">
        <f t="shared" si="2"/>
        <v>68</v>
      </c>
      <c r="K34" s="15"/>
    </row>
    <row r="35" spans="1:11" ht="16.5" x14ac:dyDescent="0.15">
      <c r="A35" s="14">
        <v>26</v>
      </c>
      <c r="B35" s="14">
        <f t="shared" ref="B35:B45" si="4">B29*1.2</f>
        <v>2.34375</v>
      </c>
      <c r="C35" s="8">
        <f t="shared" si="0"/>
        <v>2.0503382877314828E-3</v>
      </c>
      <c r="D35" s="4">
        <f t="shared" si="1"/>
        <v>205.03382877314829</v>
      </c>
      <c r="E35" s="14" t="s">
        <v>59</v>
      </c>
      <c r="F35" s="4">
        <f t="shared" si="2"/>
        <v>68</v>
      </c>
      <c r="K35" s="15"/>
    </row>
    <row r="36" spans="1:11" ht="16.5" x14ac:dyDescent="0.15">
      <c r="A36" s="14">
        <v>27</v>
      </c>
      <c r="B36" s="14">
        <f t="shared" si="4"/>
        <v>2.34375</v>
      </c>
      <c r="C36" s="8">
        <f t="shared" si="0"/>
        <v>2.0503382877314828E-3</v>
      </c>
      <c r="D36" s="4">
        <f t="shared" si="1"/>
        <v>205.03382877314829</v>
      </c>
      <c r="E36" s="14" t="s">
        <v>60</v>
      </c>
      <c r="F36" s="4">
        <f t="shared" si="2"/>
        <v>68</v>
      </c>
    </row>
    <row r="37" spans="1:11" ht="16.5" x14ac:dyDescent="0.15">
      <c r="A37" s="14">
        <v>28</v>
      </c>
      <c r="B37" s="14">
        <f t="shared" si="4"/>
        <v>2.34375</v>
      </c>
      <c r="C37" s="8">
        <f t="shared" si="0"/>
        <v>2.0503382877314828E-3</v>
      </c>
      <c r="D37" s="4">
        <f t="shared" si="1"/>
        <v>205.03382877314829</v>
      </c>
      <c r="E37" s="14" t="s">
        <v>58</v>
      </c>
      <c r="F37" s="4">
        <f t="shared" si="2"/>
        <v>68</v>
      </c>
    </row>
    <row r="38" spans="1:11" ht="16.5" x14ac:dyDescent="0.15">
      <c r="A38" s="14">
        <v>29</v>
      </c>
      <c r="B38" s="14">
        <f t="shared" si="4"/>
        <v>2.34375</v>
      </c>
      <c r="C38" s="8">
        <f t="shared" si="0"/>
        <v>2.0503382877314828E-3</v>
      </c>
      <c r="D38" s="4">
        <f t="shared" si="1"/>
        <v>205.03382877314829</v>
      </c>
      <c r="E38" s="14" t="s">
        <v>57</v>
      </c>
      <c r="F38" s="4">
        <f t="shared" si="2"/>
        <v>2050</v>
      </c>
    </row>
    <row r="39" spans="1:11" ht="16.5" x14ac:dyDescent="0.15">
      <c r="A39" s="14">
        <v>30</v>
      </c>
      <c r="B39" s="14">
        <f t="shared" si="4"/>
        <v>4.6875</v>
      </c>
      <c r="C39" s="8">
        <f t="shared" si="0"/>
        <v>4.1006765754629656E-3</v>
      </c>
      <c r="D39" s="4">
        <f t="shared" si="1"/>
        <v>410.06765754629657</v>
      </c>
      <c r="E39" s="14" t="s">
        <v>58</v>
      </c>
      <c r="F39" s="4">
        <f t="shared" si="2"/>
        <v>68</v>
      </c>
      <c r="G39" s="16" t="s">
        <v>69</v>
      </c>
      <c r="H39" s="4">
        <f>INT(D39/INDEX($A$4:$Q$4,MATCH(G39,$A$3:$Q$3,0))/IF(MOD(A39,6)=0,2,1))</f>
        <v>41</v>
      </c>
    </row>
    <row r="40" spans="1:11" ht="16.5" x14ac:dyDescent="0.15">
      <c r="A40" s="14">
        <v>31</v>
      </c>
      <c r="B40" s="14">
        <f t="shared" si="4"/>
        <v>2.8125</v>
      </c>
      <c r="C40" s="8">
        <f t="shared" si="0"/>
        <v>2.4604059452777794E-3</v>
      </c>
      <c r="D40" s="4">
        <f t="shared" si="1"/>
        <v>246.04059452777793</v>
      </c>
      <c r="E40" s="14" t="s">
        <v>57</v>
      </c>
      <c r="F40" s="4">
        <f t="shared" si="2"/>
        <v>2460</v>
      </c>
    </row>
    <row r="41" spans="1:11" ht="16.5" x14ac:dyDescent="0.15">
      <c r="A41" s="14">
        <v>32</v>
      </c>
      <c r="B41" s="14">
        <f t="shared" si="4"/>
        <v>2.8125</v>
      </c>
      <c r="C41" s="8">
        <f t="shared" si="0"/>
        <v>2.4604059452777794E-3</v>
      </c>
      <c r="D41" s="4">
        <f t="shared" si="1"/>
        <v>246.04059452777793</v>
      </c>
      <c r="E41" s="14" t="s">
        <v>58</v>
      </c>
      <c r="F41" s="4">
        <f t="shared" si="2"/>
        <v>82</v>
      </c>
    </row>
    <row r="42" spans="1:11" ht="16.5" x14ac:dyDescent="0.15">
      <c r="A42" s="14">
        <v>33</v>
      </c>
      <c r="B42" s="14">
        <f t="shared" si="4"/>
        <v>2.8125</v>
      </c>
      <c r="C42" s="8">
        <f t="shared" si="0"/>
        <v>2.4604059452777794E-3</v>
      </c>
      <c r="D42" s="4">
        <f t="shared" si="1"/>
        <v>246.04059452777793</v>
      </c>
      <c r="E42" s="14" t="s">
        <v>69</v>
      </c>
      <c r="F42" s="4">
        <f t="shared" si="2"/>
        <v>49</v>
      </c>
    </row>
    <row r="43" spans="1:11" ht="16.5" x14ac:dyDescent="0.15">
      <c r="A43" s="14">
        <v>34</v>
      </c>
      <c r="B43" s="14">
        <f t="shared" si="4"/>
        <v>2.8125</v>
      </c>
      <c r="C43" s="8">
        <f t="shared" si="0"/>
        <v>2.4604059452777794E-3</v>
      </c>
      <c r="D43" s="4">
        <f t="shared" si="1"/>
        <v>246.04059452777793</v>
      </c>
      <c r="E43" s="14" t="s">
        <v>59</v>
      </c>
      <c r="F43" s="4">
        <f t="shared" si="2"/>
        <v>82</v>
      </c>
    </row>
    <row r="44" spans="1:11" ht="16.5" x14ac:dyDescent="0.15">
      <c r="A44" s="14">
        <v>35</v>
      </c>
      <c r="B44" s="14">
        <f t="shared" si="4"/>
        <v>2.8125</v>
      </c>
      <c r="C44" s="8">
        <f t="shared" si="0"/>
        <v>2.4604059452777794E-3</v>
      </c>
      <c r="D44" s="4">
        <f t="shared" si="1"/>
        <v>246.04059452777793</v>
      </c>
      <c r="E44" s="14" t="s">
        <v>60</v>
      </c>
      <c r="F44" s="4">
        <f t="shared" si="2"/>
        <v>82</v>
      </c>
    </row>
    <row r="45" spans="1:11" ht="16.5" x14ac:dyDescent="0.15">
      <c r="A45" s="14">
        <v>36</v>
      </c>
      <c r="B45" s="14">
        <f t="shared" si="4"/>
        <v>5.625</v>
      </c>
      <c r="C45" s="8">
        <f t="shared" si="0"/>
        <v>4.9208118905555587E-3</v>
      </c>
      <c r="D45" s="4">
        <f t="shared" si="1"/>
        <v>492.08118905555585</v>
      </c>
      <c r="E45" s="14" t="s">
        <v>57</v>
      </c>
      <c r="F45" s="4">
        <f t="shared" si="2"/>
        <v>2460</v>
      </c>
      <c r="G45" s="16" t="s">
        <v>58</v>
      </c>
      <c r="H45" s="4">
        <f>INT(D45/INDEX($A$4:$Q$4,MATCH(G45,$A$3:$Q$3,0))/IF(MOD(A45,6)=0,2,1))</f>
        <v>82</v>
      </c>
    </row>
    <row r="46" spans="1:11" ht="16.5" x14ac:dyDescent="0.15">
      <c r="A46" s="14">
        <v>37</v>
      </c>
      <c r="B46" s="14">
        <f>B40*1.15</f>
        <v>3.2343749999999996</v>
      </c>
      <c r="C46" s="8">
        <f t="shared" si="0"/>
        <v>2.829466837069446E-3</v>
      </c>
      <c r="D46" s="4">
        <f t="shared" si="1"/>
        <v>282.94668370694461</v>
      </c>
      <c r="E46" s="14" t="s">
        <v>58</v>
      </c>
      <c r="F46" s="4">
        <f t="shared" si="2"/>
        <v>94</v>
      </c>
    </row>
    <row r="47" spans="1:11" ht="16.5" x14ac:dyDescent="0.15">
      <c r="A47" s="14">
        <v>38</v>
      </c>
      <c r="B47" s="14">
        <f t="shared" ref="B47:B63" si="5">B41*1.15</f>
        <v>3.2343749999999996</v>
      </c>
      <c r="C47" s="8">
        <f t="shared" si="0"/>
        <v>2.829466837069446E-3</v>
      </c>
      <c r="D47" s="4">
        <f t="shared" si="1"/>
        <v>282.94668370694461</v>
      </c>
      <c r="E47" s="14" t="s">
        <v>69</v>
      </c>
      <c r="F47" s="4">
        <f t="shared" si="2"/>
        <v>56</v>
      </c>
    </row>
    <row r="48" spans="1:11" ht="16.5" x14ac:dyDescent="0.15">
      <c r="A48" s="14">
        <v>39</v>
      </c>
      <c r="B48" s="14">
        <f t="shared" si="5"/>
        <v>3.2343749999999996</v>
      </c>
      <c r="C48" s="8">
        <f t="shared" si="0"/>
        <v>2.829466837069446E-3</v>
      </c>
      <c r="D48" s="4">
        <f t="shared" si="1"/>
        <v>282.94668370694461</v>
      </c>
      <c r="E48" s="14" t="s">
        <v>57</v>
      </c>
      <c r="F48" s="4">
        <f t="shared" si="2"/>
        <v>2829</v>
      </c>
    </row>
    <row r="49" spans="1:8" ht="16.5" x14ac:dyDescent="0.15">
      <c r="A49" s="14">
        <v>40</v>
      </c>
      <c r="B49" s="14">
        <f t="shared" si="5"/>
        <v>3.2343749999999996</v>
      </c>
      <c r="C49" s="8">
        <f t="shared" si="0"/>
        <v>2.829466837069446E-3</v>
      </c>
      <c r="D49" s="4">
        <f t="shared" si="1"/>
        <v>282.94668370694461</v>
      </c>
      <c r="E49" s="14" t="s">
        <v>58</v>
      </c>
      <c r="F49" s="4">
        <f t="shared" si="2"/>
        <v>94</v>
      </c>
    </row>
    <row r="50" spans="1:8" ht="16.5" x14ac:dyDescent="0.15">
      <c r="A50" s="14">
        <v>41</v>
      </c>
      <c r="B50" s="14">
        <f t="shared" si="5"/>
        <v>3.2343749999999996</v>
      </c>
      <c r="C50" s="8">
        <f t="shared" si="0"/>
        <v>2.829466837069446E-3</v>
      </c>
      <c r="D50" s="4">
        <f t="shared" si="1"/>
        <v>282.94668370694461</v>
      </c>
      <c r="E50" s="14" t="s">
        <v>69</v>
      </c>
      <c r="F50" s="4">
        <f t="shared" si="2"/>
        <v>56</v>
      </c>
    </row>
    <row r="51" spans="1:8" ht="16.5" x14ac:dyDescent="0.15">
      <c r="A51" s="14">
        <v>42</v>
      </c>
      <c r="B51" s="14">
        <f t="shared" si="5"/>
        <v>6.4687499999999991</v>
      </c>
      <c r="C51" s="8">
        <f t="shared" si="0"/>
        <v>5.658933674138892E-3</v>
      </c>
      <c r="D51" s="4">
        <f t="shared" si="1"/>
        <v>565.89336741388922</v>
      </c>
      <c r="E51" s="11" t="s">
        <v>74</v>
      </c>
      <c r="F51">
        <v>50</v>
      </c>
    </row>
    <row r="52" spans="1:8" ht="16.5" x14ac:dyDescent="0.15">
      <c r="A52" s="14">
        <v>43</v>
      </c>
      <c r="B52" s="14">
        <f t="shared" si="5"/>
        <v>3.7195312499999993</v>
      </c>
      <c r="C52" s="8">
        <f t="shared" si="0"/>
        <v>3.2538868626298626E-3</v>
      </c>
      <c r="D52" s="4">
        <f t="shared" si="1"/>
        <v>325.38868626298625</v>
      </c>
      <c r="E52" s="14" t="s">
        <v>57</v>
      </c>
      <c r="F52" s="4">
        <f t="shared" si="2"/>
        <v>3253</v>
      </c>
    </row>
    <row r="53" spans="1:8" ht="16.5" x14ac:dyDescent="0.15">
      <c r="A53" s="14">
        <v>44</v>
      </c>
      <c r="B53" s="14">
        <f t="shared" si="5"/>
        <v>3.7195312499999993</v>
      </c>
      <c r="C53" s="8">
        <f t="shared" si="0"/>
        <v>3.2538868626298626E-3</v>
      </c>
      <c r="D53" s="4">
        <f t="shared" si="1"/>
        <v>325.38868626298625</v>
      </c>
      <c r="E53" s="14" t="s">
        <v>58</v>
      </c>
      <c r="F53" s="4">
        <f t="shared" si="2"/>
        <v>108</v>
      </c>
    </row>
    <row r="54" spans="1:8" ht="16.5" x14ac:dyDescent="0.15">
      <c r="A54" s="14">
        <v>45</v>
      </c>
      <c r="B54" s="14">
        <f t="shared" si="5"/>
        <v>3.7195312499999993</v>
      </c>
      <c r="C54" s="8">
        <f t="shared" si="0"/>
        <v>3.2538868626298626E-3</v>
      </c>
      <c r="D54" s="4">
        <f t="shared" si="1"/>
        <v>325.38868626298625</v>
      </c>
      <c r="E54" s="14" t="s">
        <v>69</v>
      </c>
      <c r="F54" s="4">
        <f t="shared" si="2"/>
        <v>65</v>
      </c>
    </row>
    <row r="55" spans="1:8" ht="16.5" x14ac:dyDescent="0.15">
      <c r="A55" s="14">
        <v>46</v>
      </c>
      <c r="B55" s="14">
        <f t="shared" si="5"/>
        <v>3.7195312499999993</v>
      </c>
      <c r="C55" s="8">
        <f t="shared" si="0"/>
        <v>3.2538868626298626E-3</v>
      </c>
      <c r="D55" s="4">
        <f t="shared" si="1"/>
        <v>325.38868626298625</v>
      </c>
      <c r="E55" s="14" t="s">
        <v>59</v>
      </c>
      <c r="F55" s="4">
        <f t="shared" si="2"/>
        <v>108</v>
      </c>
    </row>
    <row r="56" spans="1:8" ht="16.5" x14ac:dyDescent="0.15">
      <c r="A56" s="14">
        <v>47</v>
      </c>
      <c r="B56" s="14">
        <f t="shared" si="5"/>
        <v>3.7195312499999993</v>
      </c>
      <c r="C56" s="8">
        <f t="shared" si="0"/>
        <v>3.2538868626298626E-3</v>
      </c>
      <c r="D56" s="4">
        <f t="shared" si="1"/>
        <v>325.38868626298625</v>
      </c>
      <c r="E56" s="14" t="s">
        <v>60</v>
      </c>
      <c r="F56" s="4">
        <f t="shared" si="2"/>
        <v>108</v>
      </c>
    </row>
    <row r="57" spans="1:8" ht="16.5" x14ac:dyDescent="0.15">
      <c r="A57" s="14">
        <v>48</v>
      </c>
      <c r="B57" s="14">
        <f t="shared" si="5"/>
        <v>7.4390624999999986</v>
      </c>
      <c r="C57" s="8">
        <f t="shared" si="0"/>
        <v>6.5077737252597252E-3</v>
      </c>
      <c r="D57" s="4">
        <f t="shared" si="1"/>
        <v>650.77737252597251</v>
      </c>
      <c r="E57" s="14" t="s">
        <v>58</v>
      </c>
      <c r="F57" s="4">
        <f t="shared" si="2"/>
        <v>108</v>
      </c>
      <c r="G57" s="16" t="s">
        <v>69</v>
      </c>
      <c r="H57" s="4">
        <f>INT(D57/INDEX($A$4:$Q$4,MATCH(G57,$A$3:$Q$3,0))/IF(MOD(A57,6)=0,2,1))</f>
        <v>65</v>
      </c>
    </row>
    <row r="58" spans="1:8" ht="16.5" x14ac:dyDescent="0.15">
      <c r="A58" s="14">
        <v>49</v>
      </c>
      <c r="B58" s="14">
        <f t="shared" si="5"/>
        <v>4.277460937499999</v>
      </c>
      <c r="C58" s="8">
        <f t="shared" si="0"/>
        <v>3.7419698920243419E-3</v>
      </c>
      <c r="D58" s="4">
        <f t="shared" si="1"/>
        <v>374.19698920243417</v>
      </c>
      <c r="E58" s="14" t="s">
        <v>57</v>
      </c>
      <c r="F58" s="4">
        <f t="shared" si="2"/>
        <v>3741</v>
      </c>
    </row>
    <row r="59" spans="1:8" ht="16.5" x14ac:dyDescent="0.15">
      <c r="A59" s="14">
        <v>50</v>
      </c>
      <c r="B59" s="14">
        <f t="shared" si="5"/>
        <v>4.277460937499999</v>
      </c>
      <c r="C59" s="8">
        <f t="shared" si="0"/>
        <v>3.7419698920243419E-3</v>
      </c>
      <c r="D59" s="4">
        <f t="shared" si="1"/>
        <v>374.19698920243417</v>
      </c>
      <c r="E59" s="14" t="s">
        <v>58</v>
      </c>
      <c r="F59" s="4">
        <f t="shared" si="2"/>
        <v>124</v>
      </c>
    </row>
    <row r="60" spans="1:8" ht="16.5" x14ac:dyDescent="0.15">
      <c r="A60" s="14">
        <v>51</v>
      </c>
      <c r="B60" s="14">
        <f t="shared" si="5"/>
        <v>4.277460937499999</v>
      </c>
      <c r="C60" s="8">
        <f t="shared" si="0"/>
        <v>3.7419698920243419E-3</v>
      </c>
      <c r="D60" s="4">
        <f t="shared" si="1"/>
        <v>374.19698920243417</v>
      </c>
      <c r="E60" s="14" t="s">
        <v>69</v>
      </c>
      <c r="F60" s="4">
        <f t="shared" si="2"/>
        <v>74</v>
      </c>
    </row>
    <row r="61" spans="1:8" ht="16.5" x14ac:dyDescent="0.15">
      <c r="A61" s="14">
        <v>52</v>
      </c>
      <c r="B61" s="14">
        <f t="shared" si="5"/>
        <v>4.277460937499999</v>
      </c>
      <c r="C61" s="8">
        <f t="shared" si="0"/>
        <v>3.7419698920243419E-3</v>
      </c>
      <c r="D61" s="4">
        <f t="shared" si="1"/>
        <v>374.19698920243417</v>
      </c>
      <c r="E61" s="14" t="s">
        <v>57</v>
      </c>
      <c r="F61" s="4">
        <f t="shared" si="2"/>
        <v>3741</v>
      </c>
    </row>
    <row r="62" spans="1:8" ht="16.5" x14ac:dyDescent="0.15">
      <c r="A62" s="14">
        <v>53</v>
      </c>
      <c r="B62" s="14">
        <f t="shared" si="5"/>
        <v>4.277460937499999</v>
      </c>
      <c r="C62" s="8">
        <f t="shared" si="0"/>
        <v>3.7419698920243419E-3</v>
      </c>
      <c r="D62" s="4">
        <f t="shared" si="1"/>
        <v>374.19698920243417</v>
      </c>
      <c r="E62" s="14" t="s">
        <v>58</v>
      </c>
      <c r="F62" s="4">
        <f t="shared" si="2"/>
        <v>124</v>
      </c>
    </row>
    <row r="63" spans="1:8" ht="16.5" x14ac:dyDescent="0.15">
      <c r="A63" s="14">
        <v>54</v>
      </c>
      <c r="B63" s="14">
        <f t="shared" si="5"/>
        <v>8.554921874999998</v>
      </c>
      <c r="C63" s="8">
        <f t="shared" si="0"/>
        <v>7.4839397840486838E-3</v>
      </c>
      <c r="D63" s="4">
        <f t="shared" si="1"/>
        <v>748.39397840486834</v>
      </c>
      <c r="E63" s="16" t="s">
        <v>59</v>
      </c>
      <c r="F63" s="4">
        <f t="shared" si="2"/>
        <v>124</v>
      </c>
      <c r="G63" s="16" t="s">
        <v>60</v>
      </c>
      <c r="H63" s="4">
        <f>INT(D63/INDEX($A$4:$Q$4,MATCH(G63,$A$3:$Q$3,0))/IF(MOD(A63,6)=0,2,1))</f>
        <v>124</v>
      </c>
    </row>
    <row r="64" spans="1:8" ht="16.5" x14ac:dyDescent="0.15">
      <c r="A64" s="14">
        <v>55</v>
      </c>
      <c r="B64" s="14">
        <f t="shared" ref="B64:B105" si="6">B58*1.1</f>
        <v>4.7052070312499996</v>
      </c>
      <c r="C64" s="8">
        <f t="shared" si="0"/>
        <v>4.1161668812267765E-3</v>
      </c>
      <c r="D64" s="4">
        <f t="shared" si="1"/>
        <v>411.61668812267766</v>
      </c>
      <c r="E64" s="16" t="s">
        <v>59</v>
      </c>
      <c r="F64" s="4">
        <f t="shared" si="2"/>
        <v>137</v>
      </c>
    </row>
    <row r="65" spans="1:8" ht="16.5" x14ac:dyDescent="0.15">
      <c r="A65" s="14">
        <v>56</v>
      </c>
      <c r="B65" s="14">
        <f t="shared" si="6"/>
        <v>4.7052070312499996</v>
      </c>
      <c r="C65" s="8">
        <f t="shared" si="0"/>
        <v>4.1161668812267765E-3</v>
      </c>
      <c r="D65" s="4">
        <f t="shared" si="1"/>
        <v>411.61668812267766</v>
      </c>
      <c r="E65" s="16" t="s">
        <v>60</v>
      </c>
      <c r="F65" s="4">
        <f t="shared" si="2"/>
        <v>137</v>
      </c>
    </row>
    <row r="66" spans="1:8" ht="16.5" x14ac:dyDescent="0.15">
      <c r="A66" s="14">
        <v>57</v>
      </c>
      <c r="B66" s="14">
        <f t="shared" si="6"/>
        <v>4.7052070312499996</v>
      </c>
      <c r="C66" s="8">
        <f t="shared" si="0"/>
        <v>4.1161668812267765E-3</v>
      </c>
      <c r="D66" s="4">
        <f t="shared" si="1"/>
        <v>411.61668812267766</v>
      </c>
      <c r="E66" s="16" t="s">
        <v>59</v>
      </c>
      <c r="F66" s="4">
        <f t="shared" si="2"/>
        <v>137</v>
      </c>
    </row>
    <row r="67" spans="1:8" ht="16.5" x14ac:dyDescent="0.15">
      <c r="A67" s="14">
        <v>58</v>
      </c>
      <c r="B67" s="14">
        <f t="shared" si="6"/>
        <v>4.7052070312499996</v>
      </c>
      <c r="C67" s="8">
        <f t="shared" si="0"/>
        <v>4.1161668812267765E-3</v>
      </c>
      <c r="D67" s="4">
        <f t="shared" si="1"/>
        <v>411.61668812267766</v>
      </c>
      <c r="E67" s="16" t="s">
        <v>60</v>
      </c>
      <c r="F67" s="4">
        <f t="shared" si="2"/>
        <v>137</v>
      </c>
    </row>
    <row r="68" spans="1:8" ht="16.5" x14ac:dyDescent="0.15">
      <c r="A68" s="14">
        <v>59</v>
      </c>
      <c r="B68" s="14">
        <f t="shared" si="6"/>
        <v>4.7052070312499996</v>
      </c>
      <c r="C68" s="8">
        <f t="shared" si="0"/>
        <v>4.1161668812267765E-3</v>
      </c>
      <c r="D68" s="4">
        <f t="shared" si="1"/>
        <v>411.61668812267766</v>
      </c>
      <c r="E68" s="16" t="s">
        <v>58</v>
      </c>
      <c r="F68" s="4">
        <f t="shared" si="2"/>
        <v>137</v>
      </c>
    </row>
    <row r="69" spans="1:8" ht="16.5" x14ac:dyDescent="0.15">
      <c r="A69" s="14">
        <v>60</v>
      </c>
      <c r="B69" s="14">
        <f t="shared" si="6"/>
        <v>9.4104140624999992</v>
      </c>
      <c r="C69" s="8">
        <f t="shared" si="0"/>
        <v>8.2323337624535531E-3</v>
      </c>
      <c r="D69" s="4">
        <f t="shared" si="1"/>
        <v>823.23337624535532</v>
      </c>
      <c r="E69" s="20" t="s">
        <v>75</v>
      </c>
      <c r="F69">
        <v>3</v>
      </c>
    </row>
    <row r="70" spans="1:8" ht="16.5" x14ac:dyDescent="0.15">
      <c r="A70" s="14">
        <v>61</v>
      </c>
      <c r="B70" s="14">
        <f t="shared" si="6"/>
        <v>5.1757277343750001</v>
      </c>
      <c r="C70" s="8">
        <f t="shared" si="0"/>
        <v>4.5277835693494544E-3</v>
      </c>
      <c r="D70" s="4">
        <f t="shared" si="1"/>
        <v>452.77835693494546</v>
      </c>
      <c r="E70" s="14" t="s">
        <v>58</v>
      </c>
      <c r="F70" s="4">
        <f t="shared" si="2"/>
        <v>150</v>
      </c>
    </row>
    <row r="71" spans="1:8" ht="16.5" x14ac:dyDescent="0.15">
      <c r="A71" s="14">
        <v>62</v>
      </c>
      <c r="B71" s="14">
        <f t="shared" si="6"/>
        <v>5.1757277343750001</v>
      </c>
      <c r="C71" s="8">
        <f t="shared" si="0"/>
        <v>4.5277835693494544E-3</v>
      </c>
      <c r="D71" s="4">
        <f t="shared" si="1"/>
        <v>452.77835693494546</v>
      </c>
      <c r="E71" s="14" t="s">
        <v>59</v>
      </c>
      <c r="F71" s="4">
        <f t="shared" si="2"/>
        <v>150</v>
      </c>
    </row>
    <row r="72" spans="1:8" ht="16.5" x14ac:dyDescent="0.15">
      <c r="A72" s="14">
        <v>63</v>
      </c>
      <c r="B72" s="14">
        <f t="shared" si="6"/>
        <v>5.1757277343750001</v>
      </c>
      <c r="C72" s="8">
        <f t="shared" si="0"/>
        <v>4.5277835693494544E-3</v>
      </c>
      <c r="D72" s="4">
        <f t="shared" si="1"/>
        <v>452.77835693494546</v>
      </c>
      <c r="E72" s="16" t="s">
        <v>60</v>
      </c>
      <c r="F72" s="4">
        <f t="shared" si="2"/>
        <v>150</v>
      </c>
    </row>
    <row r="73" spans="1:8" ht="16.5" x14ac:dyDescent="0.15">
      <c r="A73" s="14">
        <v>64</v>
      </c>
      <c r="B73" s="14">
        <f t="shared" si="6"/>
        <v>5.1757277343750001</v>
      </c>
      <c r="C73" s="8">
        <f t="shared" si="0"/>
        <v>4.5277835693494544E-3</v>
      </c>
      <c r="D73" s="4">
        <f t="shared" si="1"/>
        <v>452.77835693494546</v>
      </c>
      <c r="E73" s="14" t="s">
        <v>69</v>
      </c>
      <c r="F73" s="4">
        <f t="shared" si="2"/>
        <v>90</v>
      </c>
    </row>
    <row r="74" spans="1:8" ht="16.5" x14ac:dyDescent="0.15">
      <c r="A74" s="14">
        <v>65</v>
      </c>
      <c r="B74" s="14">
        <f t="shared" si="6"/>
        <v>5.1757277343750001</v>
      </c>
      <c r="C74" s="8">
        <f t="shared" si="0"/>
        <v>4.5277835693494544E-3</v>
      </c>
      <c r="D74" s="4">
        <f t="shared" si="1"/>
        <v>452.77835693494546</v>
      </c>
      <c r="E74" s="14" t="s">
        <v>58</v>
      </c>
      <c r="F74" s="4">
        <f t="shared" si="2"/>
        <v>150</v>
      </c>
    </row>
    <row r="75" spans="1:8" ht="16.5" x14ac:dyDescent="0.15">
      <c r="A75" s="14">
        <v>66</v>
      </c>
      <c r="B75" s="14">
        <f t="shared" si="6"/>
        <v>10.35145546875</v>
      </c>
      <c r="C75" s="8">
        <f t="shared" ref="C75:C138" si="7">B75/B$8</f>
        <v>9.0555671386989087E-3</v>
      </c>
      <c r="D75" s="4">
        <f t="shared" ref="D75:D138" si="8">B$7*C75</f>
        <v>905.55671386989093</v>
      </c>
      <c r="E75" s="14" t="s">
        <v>57</v>
      </c>
      <c r="F75" s="4">
        <f t="shared" ref="F75:F138" si="9">INT(D75/INDEX($A$4:$Q$4,MATCH(E75,$A$3:$Q$3,0))/IF(MOD(A75,6)=0,2,1))</f>
        <v>4527</v>
      </c>
      <c r="G75" s="16" t="s">
        <v>58</v>
      </c>
      <c r="H75" s="4">
        <f>INT(D75/INDEX($A$4:$Q$4,MATCH(G75,$A$3:$Q$3,0))/IF(MOD(A75,6)=0,2,1))</f>
        <v>150</v>
      </c>
    </row>
    <row r="76" spans="1:8" ht="16.5" x14ac:dyDescent="0.15">
      <c r="A76" s="14">
        <v>67</v>
      </c>
      <c r="B76" s="14">
        <f t="shared" si="6"/>
        <v>5.6933005078125003</v>
      </c>
      <c r="C76" s="8">
        <f t="shared" si="7"/>
        <v>4.9805619262844004E-3</v>
      </c>
      <c r="D76" s="4">
        <f t="shared" si="8"/>
        <v>498.05619262844004</v>
      </c>
      <c r="E76" s="14" t="s">
        <v>57</v>
      </c>
      <c r="F76" s="4">
        <f t="shared" si="9"/>
        <v>4980</v>
      </c>
    </row>
    <row r="77" spans="1:8" ht="16.5" x14ac:dyDescent="0.15">
      <c r="A77" s="14">
        <v>68</v>
      </c>
      <c r="B77" s="14">
        <f t="shared" si="6"/>
        <v>5.6933005078125003</v>
      </c>
      <c r="C77" s="8">
        <f t="shared" si="7"/>
        <v>4.9805619262844004E-3</v>
      </c>
      <c r="D77" s="4">
        <f t="shared" si="8"/>
        <v>498.05619262844004</v>
      </c>
      <c r="E77" s="14" t="s">
        <v>58</v>
      </c>
      <c r="F77" s="4">
        <f t="shared" si="9"/>
        <v>166</v>
      </c>
    </row>
    <row r="78" spans="1:8" ht="16.5" x14ac:dyDescent="0.15">
      <c r="A78" s="14">
        <v>69</v>
      </c>
      <c r="B78" s="14">
        <f t="shared" si="6"/>
        <v>5.6933005078125003</v>
      </c>
      <c r="C78" s="8">
        <f t="shared" si="7"/>
        <v>4.9805619262844004E-3</v>
      </c>
      <c r="D78" s="4">
        <f t="shared" si="8"/>
        <v>498.05619262844004</v>
      </c>
      <c r="E78" s="14" t="s">
        <v>59</v>
      </c>
      <c r="F78" s="4">
        <f t="shared" si="9"/>
        <v>166</v>
      </c>
    </row>
    <row r="79" spans="1:8" ht="16.5" x14ac:dyDescent="0.15">
      <c r="A79" s="14">
        <v>70</v>
      </c>
      <c r="B79" s="14">
        <f t="shared" si="6"/>
        <v>5.6933005078125003</v>
      </c>
      <c r="C79" s="8">
        <f t="shared" si="7"/>
        <v>4.9805619262844004E-3</v>
      </c>
      <c r="D79" s="4">
        <f t="shared" si="8"/>
        <v>498.05619262844004</v>
      </c>
      <c r="E79" s="14" t="s">
        <v>60</v>
      </c>
      <c r="F79" s="4">
        <f t="shared" si="9"/>
        <v>166</v>
      </c>
    </row>
    <row r="80" spans="1:8" ht="16.5" x14ac:dyDescent="0.15">
      <c r="A80" s="14">
        <v>71</v>
      </c>
      <c r="B80" s="14">
        <f t="shared" si="6"/>
        <v>5.6933005078125003</v>
      </c>
      <c r="C80" s="8">
        <f t="shared" si="7"/>
        <v>4.9805619262844004E-3</v>
      </c>
      <c r="D80" s="4">
        <f t="shared" si="8"/>
        <v>498.05619262844004</v>
      </c>
      <c r="E80" s="14" t="s">
        <v>58</v>
      </c>
      <c r="F80" s="4">
        <f t="shared" si="9"/>
        <v>166</v>
      </c>
    </row>
    <row r="81" spans="1:8" ht="16.5" x14ac:dyDescent="0.15">
      <c r="A81" s="14">
        <v>72</v>
      </c>
      <c r="B81" s="14">
        <f t="shared" si="6"/>
        <v>11.386601015625001</v>
      </c>
      <c r="C81" s="8">
        <f t="shared" si="7"/>
        <v>9.9611238525688008E-3</v>
      </c>
      <c r="D81" s="4">
        <f t="shared" si="8"/>
        <v>996.11238525688009</v>
      </c>
      <c r="E81" s="14" t="s">
        <v>59</v>
      </c>
      <c r="F81" s="4">
        <f t="shared" si="9"/>
        <v>166</v>
      </c>
      <c r="G81" s="16" t="s">
        <v>60</v>
      </c>
      <c r="H81" s="4">
        <f>INT(D81/INDEX($A$4:$Q$4,MATCH(G81,$A$3:$Q$3,0))/IF(MOD(A81,6)=0,2,1))</f>
        <v>166</v>
      </c>
    </row>
    <row r="82" spans="1:8" ht="16.5" x14ac:dyDescent="0.15">
      <c r="A82" s="14">
        <v>73</v>
      </c>
      <c r="B82" s="14">
        <f t="shared" si="6"/>
        <v>6.2626305585937505</v>
      </c>
      <c r="C82" s="8">
        <f t="shared" si="7"/>
        <v>5.4786181189128407E-3</v>
      </c>
      <c r="D82" s="4">
        <f t="shared" si="8"/>
        <v>547.86181189128411</v>
      </c>
      <c r="E82" s="14" t="s">
        <v>58</v>
      </c>
      <c r="F82" s="4">
        <f t="shared" si="9"/>
        <v>182</v>
      </c>
    </row>
    <row r="83" spans="1:8" ht="16.5" x14ac:dyDescent="0.15">
      <c r="A83" s="14">
        <v>74</v>
      </c>
      <c r="B83" s="14">
        <f t="shared" si="6"/>
        <v>6.2626305585937505</v>
      </c>
      <c r="C83" s="8">
        <f t="shared" si="7"/>
        <v>5.4786181189128407E-3</v>
      </c>
      <c r="D83" s="4">
        <f t="shared" si="8"/>
        <v>547.86181189128411</v>
      </c>
      <c r="E83" s="14" t="s">
        <v>59</v>
      </c>
      <c r="F83" s="4">
        <f t="shared" si="9"/>
        <v>182</v>
      </c>
    </row>
    <row r="84" spans="1:8" ht="16.5" x14ac:dyDescent="0.15">
      <c r="A84" s="14">
        <v>75</v>
      </c>
      <c r="B84" s="14">
        <f t="shared" si="6"/>
        <v>6.2626305585937505</v>
      </c>
      <c r="C84" s="8">
        <f t="shared" si="7"/>
        <v>5.4786181189128407E-3</v>
      </c>
      <c r="D84" s="4">
        <f t="shared" si="8"/>
        <v>547.86181189128411</v>
      </c>
      <c r="E84" s="14" t="s">
        <v>60</v>
      </c>
      <c r="F84" s="4">
        <f t="shared" si="9"/>
        <v>182</v>
      </c>
    </row>
    <row r="85" spans="1:8" ht="16.5" x14ac:dyDescent="0.15">
      <c r="A85" s="14">
        <v>76</v>
      </c>
      <c r="B85" s="14">
        <f t="shared" si="6"/>
        <v>6.2626305585937505</v>
      </c>
      <c r="C85" s="8">
        <f t="shared" si="7"/>
        <v>5.4786181189128407E-3</v>
      </c>
      <c r="D85" s="4">
        <f t="shared" si="8"/>
        <v>547.86181189128411</v>
      </c>
      <c r="E85" s="14" t="s">
        <v>69</v>
      </c>
      <c r="F85" s="4">
        <f t="shared" si="9"/>
        <v>109</v>
      </c>
    </row>
    <row r="86" spans="1:8" ht="16.5" x14ac:dyDescent="0.15">
      <c r="A86" s="14">
        <v>77</v>
      </c>
      <c r="B86" s="14">
        <f t="shared" si="6"/>
        <v>6.2626305585937505</v>
      </c>
      <c r="C86" s="8">
        <f t="shared" si="7"/>
        <v>5.4786181189128407E-3</v>
      </c>
      <c r="D86" s="4">
        <f t="shared" si="8"/>
        <v>547.86181189128411</v>
      </c>
      <c r="E86" s="14" t="s">
        <v>58</v>
      </c>
      <c r="F86" s="4">
        <f t="shared" si="9"/>
        <v>182</v>
      </c>
    </row>
    <row r="87" spans="1:8" ht="16.5" x14ac:dyDescent="0.15">
      <c r="A87" s="14">
        <v>78</v>
      </c>
      <c r="B87" s="14">
        <f t="shared" si="6"/>
        <v>12.525261117187501</v>
      </c>
      <c r="C87" s="8">
        <f t="shared" si="7"/>
        <v>1.0957236237825681E-2</v>
      </c>
      <c r="D87" s="4">
        <f t="shared" si="8"/>
        <v>1095.7236237825682</v>
      </c>
      <c r="E87" s="14" t="s">
        <v>61</v>
      </c>
      <c r="F87" s="4">
        <f t="shared" si="9"/>
        <v>182</v>
      </c>
      <c r="G87" s="16" t="s">
        <v>62</v>
      </c>
      <c r="H87" s="4">
        <f>INT(D87/INDEX($A$4:$Q$4,MATCH(G87,$A$3:$Q$3,0))/IF(MOD(A87,6)=0,2,1))</f>
        <v>182</v>
      </c>
    </row>
    <row r="88" spans="1:8" ht="16.5" x14ac:dyDescent="0.15">
      <c r="A88" s="14">
        <v>79</v>
      </c>
      <c r="B88" s="14">
        <f t="shared" si="6"/>
        <v>6.8888936144531261</v>
      </c>
      <c r="C88" s="8">
        <f t="shared" si="7"/>
        <v>6.0264799308041251E-3</v>
      </c>
      <c r="D88" s="4">
        <f t="shared" si="8"/>
        <v>602.64799308041256</v>
      </c>
      <c r="E88" s="14" t="s">
        <v>58</v>
      </c>
      <c r="F88" s="4">
        <f t="shared" si="9"/>
        <v>200</v>
      </c>
    </row>
    <row r="89" spans="1:8" ht="16.5" x14ac:dyDescent="0.15">
      <c r="A89" s="14">
        <v>80</v>
      </c>
      <c r="B89" s="14">
        <f t="shared" si="6"/>
        <v>6.8888936144531261</v>
      </c>
      <c r="C89" s="8">
        <f t="shared" si="7"/>
        <v>6.0264799308041251E-3</v>
      </c>
      <c r="D89" s="4">
        <f t="shared" si="8"/>
        <v>602.64799308041256</v>
      </c>
      <c r="E89" s="14" t="s">
        <v>69</v>
      </c>
      <c r="F89" s="4">
        <f t="shared" si="9"/>
        <v>120</v>
      </c>
    </row>
    <row r="90" spans="1:8" ht="16.5" x14ac:dyDescent="0.15">
      <c r="A90" s="14">
        <v>81</v>
      </c>
      <c r="B90" s="14">
        <f t="shared" si="6"/>
        <v>6.8888936144531261</v>
      </c>
      <c r="C90" s="8">
        <f t="shared" si="7"/>
        <v>6.0264799308041251E-3</v>
      </c>
      <c r="D90" s="4">
        <f t="shared" si="8"/>
        <v>602.64799308041256</v>
      </c>
      <c r="E90" s="14" t="s">
        <v>59</v>
      </c>
      <c r="F90" s="4">
        <f t="shared" si="9"/>
        <v>200</v>
      </c>
    </row>
    <row r="91" spans="1:8" ht="16.5" x14ac:dyDescent="0.15">
      <c r="A91" s="14">
        <v>82</v>
      </c>
      <c r="B91" s="14">
        <f t="shared" si="6"/>
        <v>6.8888936144531261</v>
      </c>
      <c r="C91" s="8">
        <f t="shared" si="7"/>
        <v>6.0264799308041251E-3</v>
      </c>
      <c r="D91" s="4">
        <f t="shared" si="8"/>
        <v>602.64799308041256</v>
      </c>
      <c r="E91" s="14" t="s">
        <v>60</v>
      </c>
      <c r="F91" s="4">
        <f t="shared" si="9"/>
        <v>200</v>
      </c>
    </row>
    <row r="92" spans="1:8" ht="16.5" x14ac:dyDescent="0.15">
      <c r="A92" s="14">
        <v>83</v>
      </c>
      <c r="B92" s="14">
        <f t="shared" si="6"/>
        <v>6.8888936144531261</v>
      </c>
      <c r="C92" s="8">
        <f t="shared" si="7"/>
        <v>6.0264799308041251E-3</v>
      </c>
      <c r="D92" s="4">
        <f t="shared" si="8"/>
        <v>602.64799308041256</v>
      </c>
      <c r="E92" s="14" t="s">
        <v>58</v>
      </c>
      <c r="F92" s="4">
        <f t="shared" si="9"/>
        <v>200</v>
      </c>
    </row>
    <row r="93" spans="1:8" ht="16.5" x14ac:dyDescent="0.15">
      <c r="A93" s="14">
        <v>84</v>
      </c>
      <c r="B93" s="14">
        <f t="shared" si="6"/>
        <v>13.777787228906252</v>
      </c>
      <c r="C93" s="8">
        <f t="shared" si="7"/>
        <v>1.205295986160825E-2</v>
      </c>
      <c r="D93" s="4">
        <f t="shared" si="8"/>
        <v>1205.2959861608251</v>
      </c>
      <c r="E93" s="20" t="s">
        <v>76</v>
      </c>
      <c r="F93">
        <v>10</v>
      </c>
    </row>
    <row r="94" spans="1:8" ht="16.5" x14ac:dyDescent="0.15">
      <c r="A94" s="14">
        <v>85</v>
      </c>
      <c r="B94" s="14">
        <f t="shared" si="6"/>
        <v>7.5777829758984394</v>
      </c>
      <c r="C94" s="8">
        <f t="shared" si="7"/>
        <v>6.6291279238845386E-3</v>
      </c>
      <c r="D94" s="4">
        <f t="shared" si="8"/>
        <v>662.91279238845391</v>
      </c>
      <c r="E94" s="14" t="s">
        <v>59</v>
      </c>
      <c r="F94" s="4">
        <f t="shared" si="9"/>
        <v>220</v>
      </c>
    </row>
    <row r="95" spans="1:8" ht="16.5" x14ac:dyDescent="0.15">
      <c r="A95" s="14">
        <v>86</v>
      </c>
      <c r="B95" s="14">
        <f t="shared" si="6"/>
        <v>7.5777829758984394</v>
      </c>
      <c r="C95" s="8">
        <f t="shared" si="7"/>
        <v>6.6291279238845386E-3</v>
      </c>
      <c r="D95" s="4">
        <f t="shared" si="8"/>
        <v>662.91279238845391</v>
      </c>
      <c r="E95" s="14" t="s">
        <v>60</v>
      </c>
      <c r="F95" s="4">
        <f t="shared" si="9"/>
        <v>220</v>
      </c>
    </row>
    <row r="96" spans="1:8" ht="16.5" x14ac:dyDescent="0.15">
      <c r="A96" s="14">
        <v>87</v>
      </c>
      <c r="B96" s="14">
        <f t="shared" si="6"/>
        <v>7.5777829758984394</v>
      </c>
      <c r="C96" s="8">
        <f t="shared" si="7"/>
        <v>6.6291279238845386E-3</v>
      </c>
      <c r="D96" s="4">
        <f t="shared" si="8"/>
        <v>662.91279238845391</v>
      </c>
      <c r="E96" s="14" t="s">
        <v>57</v>
      </c>
      <c r="F96" s="4">
        <f t="shared" si="9"/>
        <v>6629</v>
      </c>
    </row>
    <row r="97" spans="1:8" ht="16.5" x14ac:dyDescent="0.15">
      <c r="A97" s="14">
        <v>88</v>
      </c>
      <c r="B97" s="14">
        <f t="shared" si="6"/>
        <v>7.5777829758984394</v>
      </c>
      <c r="C97" s="8">
        <f t="shared" si="7"/>
        <v>6.6291279238845386E-3</v>
      </c>
      <c r="D97" s="4">
        <f t="shared" si="8"/>
        <v>662.91279238845391</v>
      </c>
      <c r="E97" s="14" t="s">
        <v>58</v>
      </c>
      <c r="F97" s="4">
        <f t="shared" si="9"/>
        <v>220</v>
      </c>
    </row>
    <row r="98" spans="1:8" ht="16.5" x14ac:dyDescent="0.15">
      <c r="A98" s="14">
        <v>89</v>
      </c>
      <c r="B98" s="14">
        <f t="shared" si="6"/>
        <v>7.5777829758984394</v>
      </c>
      <c r="C98" s="8">
        <f t="shared" si="7"/>
        <v>6.6291279238845386E-3</v>
      </c>
      <c r="D98" s="4">
        <f t="shared" si="8"/>
        <v>662.91279238845391</v>
      </c>
      <c r="E98" s="14" t="s">
        <v>58</v>
      </c>
      <c r="F98" s="4">
        <f t="shared" si="9"/>
        <v>220</v>
      </c>
    </row>
    <row r="99" spans="1:8" ht="16.5" x14ac:dyDescent="0.15">
      <c r="A99" s="14">
        <v>90</v>
      </c>
      <c r="B99" s="14">
        <f t="shared" si="6"/>
        <v>15.155565951796879</v>
      </c>
      <c r="C99" s="8">
        <f t="shared" si="7"/>
        <v>1.3258255847769077E-2</v>
      </c>
      <c r="D99" s="4">
        <f t="shared" si="8"/>
        <v>1325.8255847769078</v>
      </c>
      <c r="E99" s="14" t="s">
        <v>57</v>
      </c>
      <c r="F99" s="4">
        <f t="shared" si="9"/>
        <v>6629</v>
      </c>
      <c r="G99" s="16" t="s">
        <v>58</v>
      </c>
      <c r="H99" s="4">
        <f>INT(D99/INDEX($A$4:$Q$4,MATCH(G99,$A$3:$Q$3,0))/IF(MOD(A99,6)=0,2,1))</f>
        <v>220</v>
      </c>
    </row>
    <row r="100" spans="1:8" ht="16.5" x14ac:dyDescent="0.15">
      <c r="A100" s="14">
        <v>91</v>
      </c>
      <c r="B100" s="14">
        <f t="shared" si="6"/>
        <v>8.3355612734882847</v>
      </c>
      <c r="C100" s="8">
        <f t="shared" si="7"/>
        <v>7.2920407162729928E-3</v>
      </c>
      <c r="D100" s="4">
        <f t="shared" si="8"/>
        <v>729.2040716272993</v>
      </c>
      <c r="E100" s="14" t="s">
        <v>57</v>
      </c>
      <c r="F100" s="4">
        <f t="shared" si="9"/>
        <v>7292</v>
      </c>
    </row>
    <row r="101" spans="1:8" ht="16.5" x14ac:dyDescent="0.15">
      <c r="A101" s="14">
        <v>92</v>
      </c>
      <c r="B101" s="14">
        <f t="shared" si="6"/>
        <v>8.3355612734882847</v>
      </c>
      <c r="C101" s="8">
        <f t="shared" si="7"/>
        <v>7.2920407162729928E-3</v>
      </c>
      <c r="D101" s="4">
        <f t="shared" si="8"/>
        <v>729.2040716272993</v>
      </c>
      <c r="E101" s="14" t="s">
        <v>58</v>
      </c>
      <c r="F101" s="4">
        <f t="shared" si="9"/>
        <v>243</v>
      </c>
    </row>
    <row r="102" spans="1:8" ht="16.5" x14ac:dyDescent="0.15">
      <c r="A102" s="14">
        <v>93</v>
      </c>
      <c r="B102" s="14">
        <f t="shared" si="6"/>
        <v>8.3355612734882847</v>
      </c>
      <c r="C102" s="8">
        <f t="shared" si="7"/>
        <v>7.2920407162729928E-3</v>
      </c>
      <c r="D102" s="4">
        <f t="shared" si="8"/>
        <v>729.2040716272993</v>
      </c>
      <c r="E102" s="14" t="s">
        <v>59</v>
      </c>
      <c r="F102" s="4">
        <f t="shared" si="9"/>
        <v>243</v>
      </c>
    </row>
    <row r="103" spans="1:8" ht="16.5" x14ac:dyDescent="0.15">
      <c r="A103" s="14">
        <v>94</v>
      </c>
      <c r="B103" s="14">
        <f t="shared" si="6"/>
        <v>8.3355612734882847</v>
      </c>
      <c r="C103" s="8">
        <f t="shared" si="7"/>
        <v>7.2920407162729928E-3</v>
      </c>
      <c r="D103" s="4">
        <f t="shared" si="8"/>
        <v>729.2040716272993</v>
      </c>
      <c r="E103" s="14" t="s">
        <v>60</v>
      </c>
      <c r="F103" s="4">
        <f t="shared" si="9"/>
        <v>243</v>
      </c>
    </row>
    <row r="104" spans="1:8" ht="16.5" x14ac:dyDescent="0.15">
      <c r="A104" s="14">
        <v>95</v>
      </c>
      <c r="B104" s="14">
        <f t="shared" si="6"/>
        <v>8.3355612734882847</v>
      </c>
      <c r="C104" s="8">
        <f t="shared" si="7"/>
        <v>7.2920407162729928E-3</v>
      </c>
      <c r="D104" s="4">
        <f t="shared" si="8"/>
        <v>729.2040716272993</v>
      </c>
      <c r="E104" s="14" t="s">
        <v>58</v>
      </c>
      <c r="F104" s="4">
        <f t="shared" si="9"/>
        <v>243</v>
      </c>
    </row>
    <row r="105" spans="1:8" ht="16.5" x14ac:dyDescent="0.15">
      <c r="A105" s="14">
        <v>96</v>
      </c>
      <c r="B105" s="14">
        <f t="shared" si="6"/>
        <v>16.671122546976569</v>
      </c>
      <c r="C105" s="8">
        <f t="shared" si="7"/>
        <v>1.4584081432545986E-2</v>
      </c>
      <c r="D105" s="4">
        <f t="shared" si="8"/>
        <v>1458.4081432545986</v>
      </c>
      <c r="E105" s="14" t="s">
        <v>61</v>
      </c>
      <c r="F105" s="4">
        <f t="shared" si="9"/>
        <v>243</v>
      </c>
      <c r="G105" s="16" t="s">
        <v>62</v>
      </c>
      <c r="H105" s="4">
        <f>INT(D105/INDEX($A$4:$Q$4,MATCH(G105,$A$3:$Q$3,0))/IF(MOD(A105,6)=0,2,1))</f>
        <v>243</v>
      </c>
    </row>
    <row r="106" spans="1:8" ht="16.5" x14ac:dyDescent="0.15">
      <c r="A106" s="14">
        <v>97</v>
      </c>
      <c r="B106" s="14">
        <f>B100*1.05</f>
        <v>8.7523393371626987</v>
      </c>
      <c r="C106" s="8">
        <f t="shared" si="7"/>
        <v>7.6566427520866429E-3</v>
      </c>
      <c r="D106" s="4">
        <f t="shared" si="8"/>
        <v>765.66427520866432</v>
      </c>
      <c r="E106" s="14" t="s">
        <v>58</v>
      </c>
      <c r="F106" s="4">
        <f t="shared" si="9"/>
        <v>255</v>
      </c>
    </row>
    <row r="107" spans="1:8" ht="16.5" x14ac:dyDescent="0.15">
      <c r="A107" s="14">
        <v>98</v>
      </c>
      <c r="B107" s="14">
        <f t="shared" ref="B107:B159" si="10">B101*1.05</f>
        <v>8.7523393371626987</v>
      </c>
      <c r="C107" s="8">
        <f t="shared" si="7"/>
        <v>7.6566427520866429E-3</v>
      </c>
      <c r="D107" s="4">
        <f t="shared" si="8"/>
        <v>765.66427520866432</v>
      </c>
      <c r="E107" s="14" t="s">
        <v>57</v>
      </c>
      <c r="F107" s="4">
        <f t="shared" si="9"/>
        <v>7656</v>
      </c>
    </row>
    <row r="108" spans="1:8" ht="16.5" x14ac:dyDescent="0.15">
      <c r="A108" s="14">
        <v>99</v>
      </c>
      <c r="B108" s="14">
        <f t="shared" si="10"/>
        <v>8.7523393371626987</v>
      </c>
      <c r="C108" s="8">
        <f t="shared" si="7"/>
        <v>7.6566427520866429E-3</v>
      </c>
      <c r="D108" s="4">
        <f t="shared" si="8"/>
        <v>765.66427520866432</v>
      </c>
      <c r="E108" s="14" t="s">
        <v>59</v>
      </c>
      <c r="F108" s="4">
        <f t="shared" si="9"/>
        <v>255</v>
      </c>
    </row>
    <row r="109" spans="1:8" ht="16.5" x14ac:dyDescent="0.15">
      <c r="A109" s="14">
        <v>100</v>
      </c>
      <c r="B109" s="14">
        <f t="shared" si="10"/>
        <v>8.7523393371626987</v>
      </c>
      <c r="C109" s="8">
        <f t="shared" si="7"/>
        <v>7.6566427520866429E-3</v>
      </c>
      <c r="D109" s="4">
        <f t="shared" si="8"/>
        <v>765.66427520866432</v>
      </c>
      <c r="E109" s="14" t="s">
        <v>60</v>
      </c>
      <c r="F109" s="4">
        <f t="shared" si="9"/>
        <v>255</v>
      </c>
    </row>
    <row r="110" spans="1:8" ht="16.5" x14ac:dyDescent="0.15">
      <c r="A110" s="14">
        <v>101</v>
      </c>
      <c r="B110" s="14">
        <f t="shared" si="10"/>
        <v>8.7523393371626987</v>
      </c>
      <c r="C110" s="8">
        <f t="shared" si="7"/>
        <v>7.6566427520866429E-3</v>
      </c>
      <c r="D110" s="4">
        <f t="shared" si="8"/>
        <v>765.66427520866432</v>
      </c>
      <c r="E110" s="14" t="s">
        <v>58</v>
      </c>
      <c r="F110" s="4">
        <f t="shared" si="9"/>
        <v>255</v>
      </c>
    </row>
    <row r="111" spans="1:8" ht="16.5" x14ac:dyDescent="0.15">
      <c r="A111" s="14">
        <v>102</v>
      </c>
      <c r="B111" s="14">
        <f t="shared" si="10"/>
        <v>17.504678674325397</v>
      </c>
      <c r="C111" s="8">
        <f t="shared" si="7"/>
        <v>1.5313285504173286E-2</v>
      </c>
      <c r="D111" s="4">
        <f t="shared" si="8"/>
        <v>1531.3285504173286</v>
      </c>
      <c r="E111" s="14" t="s">
        <v>63</v>
      </c>
      <c r="F111" s="4">
        <f t="shared" si="9"/>
        <v>153</v>
      </c>
      <c r="G111" s="16" t="s">
        <v>64</v>
      </c>
      <c r="H111" s="4">
        <f>INT(D111/INDEX($A$4:$Q$4,MATCH(G111,$A$3:$Q$3,0))/IF(MOD(A111,6)=0,2,1))</f>
        <v>153</v>
      </c>
    </row>
    <row r="112" spans="1:8" ht="16.5" x14ac:dyDescent="0.15">
      <c r="A112" s="14">
        <v>103</v>
      </c>
      <c r="B112" s="14">
        <f t="shared" si="10"/>
        <v>9.1899563040208339</v>
      </c>
      <c r="C112" s="8">
        <f t="shared" si="7"/>
        <v>8.039474889690975E-3</v>
      </c>
      <c r="D112" s="4">
        <f t="shared" si="8"/>
        <v>803.94748896909755</v>
      </c>
      <c r="E112" s="14" t="s">
        <v>63</v>
      </c>
      <c r="F112" s="4">
        <f t="shared" si="9"/>
        <v>160</v>
      </c>
    </row>
    <row r="113" spans="1:8" ht="16.5" x14ac:dyDescent="0.15">
      <c r="A113" s="14">
        <v>104</v>
      </c>
      <c r="B113" s="14">
        <f t="shared" si="10"/>
        <v>9.1899563040208339</v>
      </c>
      <c r="C113" s="8">
        <f t="shared" si="7"/>
        <v>8.039474889690975E-3</v>
      </c>
      <c r="D113" s="4">
        <f t="shared" si="8"/>
        <v>803.94748896909755</v>
      </c>
      <c r="E113" s="14" t="s">
        <v>61</v>
      </c>
      <c r="F113" s="4">
        <f t="shared" si="9"/>
        <v>267</v>
      </c>
    </row>
    <row r="114" spans="1:8" ht="16.5" x14ac:dyDescent="0.15">
      <c r="A114" s="14">
        <v>105</v>
      </c>
      <c r="B114" s="14">
        <f t="shared" si="10"/>
        <v>9.1899563040208339</v>
      </c>
      <c r="C114" s="8">
        <f t="shared" si="7"/>
        <v>8.039474889690975E-3</v>
      </c>
      <c r="D114" s="4">
        <f t="shared" si="8"/>
        <v>803.94748896909755</v>
      </c>
      <c r="E114" s="14" t="s">
        <v>64</v>
      </c>
      <c r="F114" s="4">
        <f t="shared" si="9"/>
        <v>160</v>
      </c>
    </row>
    <row r="115" spans="1:8" ht="16.5" x14ac:dyDescent="0.15">
      <c r="A115" s="14">
        <v>106</v>
      </c>
      <c r="B115" s="14">
        <f t="shared" si="10"/>
        <v>9.1899563040208339</v>
      </c>
      <c r="C115" s="8">
        <f t="shared" si="7"/>
        <v>8.039474889690975E-3</v>
      </c>
      <c r="D115" s="4">
        <f t="shared" si="8"/>
        <v>803.94748896909755</v>
      </c>
      <c r="E115" s="14" t="s">
        <v>62</v>
      </c>
      <c r="F115" s="4">
        <f t="shared" si="9"/>
        <v>267</v>
      </c>
    </row>
    <row r="116" spans="1:8" ht="16.5" x14ac:dyDescent="0.15">
      <c r="A116" s="14">
        <v>107</v>
      </c>
      <c r="B116" s="14">
        <f t="shared" si="10"/>
        <v>9.1899563040208339</v>
      </c>
      <c r="C116" s="8">
        <f t="shared" si="7"/>
        <v>8.039474889690975E-3</v>
      </c>
      <c r="D116" s="4">
        <f t="shared" si="8"/>
        <v>803.94748896909755</v>
      </c>
      <c r="E116" s="14" t="s">
        <v>58</v>
      </c>
      <c r="F116" s="4">
        <f t="shared" si="9"/>
        <v>267</v>
      </c>
    </row>
    <row r="117" spans="1:8" ht="16.5" x14ac:dyDescent="0.15">
      <c r="A117" s="14">
        <v>108</v>
      </c>
      <c r="B117" s="14">
        <f t="shared" si="10"/>
        <v>18.379912608041668</v>
      </c>
      <c r="C117" s="8">
        <f t="shared" si="7"/>
        <v>1.607894977938195E-2</v>
      </c>
      <c r="D117" s="4">
        <f t="shared" si="8"/>
        <v>1607.8949779381951</v>
      </c>
      <c r="E117" s="14" t="s">
        <v>59</v>
      </c>
      <c r="F117" s="4">
        <f t="shared" si="9"/>
        <v>267</v>
      </c>
      <c r="G117" s="16" t="s">
        <v>60</v>
      </c>
      <c r="H117" s="4">
        <f>INT(D117/INDEX($A$4:$Q$4,MATCH(G117,$A$3:$Q$3,0))/IF(MOD(A117,6)=0,2,1))</f>
        <v>267</v>
      </c>
    </row>
    <row r="118" spans="1:8" ht="16.5" x14ac:dyDescent="0.15">
      <c r="A118" s="14">
        <v>109</v>
      </c>
      <c r="B118" s="14">
        <f t="shared" si="10"/>
        <v>9.6494541192218755</v>
      </c>
      <c r="C118" s="8">
        <f t="shared" si="7"/>
        <v>8.4414486341755236E-3</v>
      </c>
      <c r="D118" s="4">
        <f t="shared" si="8"/>
        <v>844.1448634175523</v>
      </c>
      <c r="E118" s="14" t="s">
        <v>57</v>
      </c>
      <c r="F118" s="4">
        <f t="shared" si="9"/>
        <v>8441</v>
      </c>
    </row>
    <row r="119" spans="1:8" ht="16.5" x14ac:dyDescent="0.15">
      <c r="A119" s="14">
        <v>110</v>
      </c>
      <c r="B119" s="14">
        <f t="shared" si="10"/>
        <v>9.6494541192218755</v>
      </c>
      <c r="C119" s="8">
        <f t="shared" si="7"/>
        <v>8.4414486341755236E-3</v>
      </c>
      <c r="D119" s="4">
        <f t="shared" si="8"/>
        <v>844.1448634175523</v>
      </c>
      <c r="E119" s="14" t="s">
        <v>58</v>
      </c>
      <c r="F119" s="4">
        <f t="shared" si="9"/>
        <v>281</v>
      </c>
    </row>
    <row r="120" spans="1:8" ht="16.5" x14ac:dyDescent="0.15">
      <c r="A120" s="14">
        <v>111</v>
      </c>
      <c r="B120" s="14">
        <f t="shared" si="10"/>
        <v>9.6494541192218755</v>
      </c>
      <c r="C120" s="8">
        <f t="shared" si="7"/>
        <v>8.4414486341755236E-3</v>
      </c>
      <c r="D120" s="4">
        <f t="shared" si="8"/>
        <v>844.1448634175523</v>
      </c>
      <c r="E120" s="14" t="s">
        <v>59</v>
      </c>
      <c r="F120" s="4">
        <f t="shared" si="9"/>
        <v>281</v>
      </c>
    </row>
    <row r="121" spans="1:8" ht="16.5" x14ac:dyDescent="0.15">
      <c r="A121" s="14">
        <v>112</v>
      </c>
      <c r="B121" s="14">
        <f t="shared" si="10"/>
        <v>9.6494541192218755</v>
      </c>
      <c r="C121" s="8">
        <f t="shared" si="7"/>
        <v>8.4414486341755236E-3</v>
      </c>
      <c r="D121" s="4">
        <f t="shared" si="8"/>
        <v>844.1448634175523</v>
      </c>
      <c r="E121" s="14" t="s">
        <v>60</v>
      </c>
      <c r="F121" s="4">
        <f t="shared" si="9"/>
        <v>281</v>
      </c>
    </row>
    <row r="122" spans="1:8" ht="16.5" x14ac:dyDescent="0.15">
      <c r="A122" s="14">
        <v>113</v>
      </c>
      <c r="B122" s="14">
        <f t="shared" si="10"/>
        <v>9.6494541192218755</v>
      </c>
      <c r="C122" s="8">
        <f t="shared" si="7"/>
        <v>8.4414486341755236E-3</v>
      </c>
      <c r="D122" s="4">
        <f t="shared" si="8"/>
        <v>844.1448634175523</v>
      </c>
      <c r="E122" s="14" t="s">
        <v>58</v>
      </c>
      <c r="F122" s="4">
        <f t="shared" si="9"/>
        <v>281</v>
      </c>
    </row>
    <row r="123" spans="1:8" ht="16.5" x14ac:dyDescent="0.15">
      <c r="A123" s="14">
        <v>114</v>
      </c>
      <c r="B123" s="14">
        <f t="shared" si="10"/>
        <v>19.298908238443751</v>
      </c>
      <c r="C123" s="8">
        <f t="shared" si="7"/>
        <v>1.6882897268351047E-2</v>
      </c>
      <c r="D123" s="4">
        <f t="shared" si="8"/>
        <v>1688.2897268351046</v>
      </c>
      <c r="E123" s="14" t="s">
        <v>63</v>
      </c>
      <c r="F123" s="4">
        <f t="shared" si="9"/>
        <v>168</v>
      </c>
      <c r="G123" s="16" t="s">
        <v>64</v>
      </c>
      <c r="H123" s="4">
        <f>INT(D123/INDEX($A$4:$Q$4,MATCH(G123,$A$3:$Q$3,0))/IF(MOD(A123,6)=0,2,1))</f>
        <v>168</v>
      </c>
    </row>
    <row r="124" spans="1:8" ht="16.5" x14ac:dyDescent="0.15">
      <c r="A124" s="14">
        <v>115</v>
      </c>
      <c r="B124" s="14">
        <f t="shared" si="10"/>
        <v>10.131926825182969</v>
      </c>
      <c r="C124" s="8">
        <f t="shared" si="7"/>
        <v>8.863521065884299E-3</v>
      </c>
      <c r="D124" s="4">
        <f t="shared" si="8"/>
        <v>886.35210658842993</v>
      </c>
      <c r="E124" s="14" t="s">
        <v>57</v>
      </c>
      <c r="F124" s="4">
        <f t="shared" si="9"/>
        <v>8863</v>
      </c>
    </row>
    <row r="125" spans="1:8" ht="16.5" x14ac:dyDescent="0.15">
      <c r="A125" s="14">
        <v>116</v>
      </c>
      <c r="B125" s="14">
        <f t="shared" si="10"/>
        <v>10.131926825182969</v>
      </c>
      <c r="C125" s="8">
        <f t="shared" si="7"/>
        <v>8.863521065884299E-3</v>
      </c>
      <c r="D125" s="4">
        <f t="shared" si="8"/>
        <v>886.35210658842993</v>
      </c>
      <c r="E125" s="14" t="s">
        <v>58</v>
      </c>
      <c r="F125" s="4">
        <f t="shared" si="9"/>
        <v>295</v>
      </c>
    </row>
    <row r="126" spans="1:8" ht="16.5" x14ac:dyDescent="0.15">
      <c r="A126" s="14">
        <v>117</v>
      </c>
      <c r="B126" s="14">
        <f t="shared" si="10"/>
        <v>10.131926825182969</v>
      </c>
      <c r="C126" s="8">
        <f t="shared" si="7"/>
        <v>8.863521065884299E-3</v>
      </c>
      <c r="D126" s="4">
        <f t="shared" si="8"/>
        <v>886.35210658842993</v>
      </c>
      <c r="E126" s="14" t="s">
        <v>57</v>
      </c>
      <c r="F126" s="4">
        <f t="shared" si="9"/>
        <v>8863</v>
      </c>
    </row>
    <row r="127" spans="1:8" ht="16.5" x14ac:dyDescent="0.15">
      <c r="A127" s="14">
        <v>118</v>
      </c>
      <c r="B127" s="14">
        <f t="shared" si="10"/>
        <v>10.131926825182969</v>
      </c>
      <c r="C127" s="8">
        <f t="shared" si="7"/>
        <v>8.863521065884299E-3</v>
      </c>
      <c r="D127" s="4">
        <f t="shared" si="8"/>
        <v>886.35210658842993</v>
      </c>
      <c r="E127" s="14" t="s">
        <v>59</v>
      </c>
      <c r="F127" s="4">
        <f t="shared" si="9"/>
        <v>295</v>
      </c>
    </row>
    <row r="128" spans="1:8" ht="16.5" x14ac:dyDescent="0.15">
      <c r="A128" s="14">
        <v>119</v>
      </c>
      <c r="B128" s="14">
        <f t="shared" si="10"/>
        <v>10.131926825182969</v>
      </c>
      <c r="C128" s="8">
        <f t="shared" si="7"/>
        <v>8.863521065884299E-3</v>
      </c>
      <c r="D128" s="4">
        <f t="shared" si="8"/>
        <v>886.35210658842993</v>
      </c>
      <c r="E128" s="14" t="s">
        <v>60</v>
      </c>
      <c r="F128" s="4">
        <f t="shared" si="9"/>
        <v>295</v>
      </c>
    </row>
    <row r="129" spans="1:8" ht="16.5" x14ac:dyDescent="0.15">
      <c r="A129" s="14">
        <v>120</v>
      </c>
      <c r="B129" s="14">
        <f t="shared" si="10"/>
        <v>20.263853650365938</v>
      </c>
      <c r="C129" s="8">
        <f t="shared" si="7"/>
        <v>1.7727042131768598E-2</v>
      </c>
      <c r="D129" s="4">
        <f t="shared" si="8"/>
        <v>1772.7042131768599</v>
      </c>
      <c r="E129" s="14" t="s">
        <v>61</v>
      </c>
      <c r="F129" s="4">
        <f t="shared" si="9"/>
        <v>295</v>
      </c>
      <c r="G129" s="16" t="s">
        <v>62</v>
      </c>
      <c r="H129" s="4">
        <f>INT(D129/INDEX($A$4:$Q$4,MATCH(G129,$A$3:$Q$3,0))/IF(MOD(A129,6)=0,2,1))</f>
        <v>295</v>
      </c>
    </row>
    <row r="130" spans="1:8" ht="16.5" x14ac:dyDescent="0.15">
      <c r="A130" s="14">
        <v>121</v>
      </c>
      <c r="B130" s="14">
        <f t="shared" si="10"/>
        <v>10.638523166442118</v>
      </c>
      <c r="C130" s="8">
        <f t="shared" si="7"/>
        <v>9.3066971191785152E-3</v>
      </c>
      <c r="D130" s="4">
        <f t="shared" si="8"/>
        <v>930.66971191785149</v>
      </c>
      <c r="E130" s="14" t="s">
        <v>58</v>
      </c>
      <c r="F130" s="4">
        <f t="shared" si="9"/>
        <v>310</v>
      </c>
    </row>
    <row r="131" spans="1:8" ht="16.5" x14ac:dyDescent="0.15">
      <c r="A131" s="14">
        <v>122</v>
      </c>
      <c r="B131" s="14">
        <f t="shared" si="10"/>
        <v>10.638523166442118</v>
      </c>
      <c r="C131" s="8">
        <f t="shared" si="7"/>
        <v>9.3066971191785152E-3</v>
      </c>
      <c r="D131" s="4">
        <f t="shared" si="8"/>
        <v>930.66971191785149</v>
      </c>
      <c r="E131" s="14" t="s">
        <v>58</v>
      </c>
      <c r="F131" s="4">
        <f t="shared" si="9"/>
        <v>310</v>
      </c>
    </row>
    <row r="132" spans="1:8" ht="16.5" x14ac:dyDescent="0.15">
      <c r="A132" s="14">
        <v>123</v>
      </c>
      <c r="B132" s="14">
        <f t="shared" si="10"/>
        <v>10.638523166442118</v>
      </c>
      <c r="C132" s="8">
        <f t="shared" si="7"/>
        <v>9.3066971191785152E-3</v>
      </c>
      <c r="D132" s="4">
        <f t="shared" si="8"/>
        <v>930.66971191785149</v>
      </c>
      <c r="E132" s="14" t="s">
        <v>57</v>
      </c>
      <c r="F132" s="4">
        <f t="shared" si="9"/>
        <v>9306</v>
      </c>
    </row>
    <row r="133" spans="1:8" ht="16.5" x14ac:dyDescent="0.15">
      <c r="A133" s="14">
        <v>124</v>
      </c>
      <c r="B133" s="14">
        <f t="shared" si="10"/>
        <v>10.638523166442118</v>
      </c>
      <c r="C133" s="8">
        <f t="shared" si="7"/>
        <v>9.3066971191785152E-3</v>
      </c>
      <c r="D133" s="4">
        <f t="shared" si="8"/>
        <v>930.66971191785149</v>
      </c>
      <c r="E133" s="14" t="s">
        <v>59</v>
      </c>
      <c r="F133" s="4">
        <f t="shared" si="9"/>
        <v>310</v>
      </c>
    </row>
    <row r="134" spans="1:8" ht="16.5" x14ac:dyDescent="0.15">
      <c r="A134" s="14">
        <v>125</v>
      </c>
      <c r="B134" s="14">
        <f t="shared" si="10"/>
        <v>10.638523166442118</v>
      </c>
      <c r="C134" s="8">
        <f t="shared" si="7"/>
        <v>9.3066971191785152E-3</v>
      </c>
      <c r="D134" s="4">
        <f t="shared" si="8"/>
        <v>930.66971191785149</v>
      </c>
      <c r="E134" s="14" t="s">
        <v>60</v>
      </c>
      <c r="F134" s="4">
        <f t="shared" si="9"/>
        <v>310</v>
      </c>
    </row>
    <row r="135" spans="1:8" ht="16.5" x14ac:dyDescent="0.15">
      <c r="A135" s="14">
        <v>126</v>
      </c>
      <c r="B135" s="14">
        <f t="shared" si="10"/>
        <v>21.277046332884236</v>
      </c>
      <c r="C135" s="8">
        <f t="shared" si="7"/>
        <v>1.861339423835703E-2</v>
      </c>
      <c r="D135" s="4">
        <f t="shared" si="8"/>
        <v>1861.339423835703</v>
      </c>
      <c r="E135" s="14" t="s">
        <v>57</v>
      </c>
      <c r="F135" s="4">
        <f t="shared" si="9"/>
        <v>9306</v>
      </c>
      <c r="G135" s="16" t="s">
        <v>58</v>
      </c>
      <c r="H135" s="4">
        <f>INT(D135/INDEX($A$4:$Q$4,MATCH(G135,$A$3:$Q$3,0))/IF(MOD(A135,6)=0,2,1))</f>
        <v>310</v>
      </c>
    </row>
    <row r="136" spans="1:8" ht="16.5" x14ac:dyDescent="0.15">
      <c r="A136" s="14">
        <v>127</v>
      </c>
      <c r="B136" s="14">
        <f t="shared" si="10"/>
        <v>11.170449324764224</v>
      </c>
      <c r="C136" s="8">
        <f t="shared" si="7"/>
        <v>9.7720319751374417E-3</v>
      </c>
      <c r="D136" s="4">
        <f t="shared" si="8"/>
        <v>977.20319751374416</v>
      </c>
      <c r="E136" s="14" t="s">
        <v>59</v>
      </c>
      <c r="F136" s="4">
        <f t="shared" si="9"/>
        <v>325</v>
      </c>
    </row>
    <row r="137" spans="1:8" ht="16.5" x14ac:dyDescent="0.15">
      <c r="A137" s="14">
        <v>128</v>
      </c>
      <c r="B137" s="14">
        <f t="shared" si="10"/>
        <v>11.170449324764224</v>
      </c>
      <c r="C137" s="8">
        <f t="shared" si="7"/>
        <v>9.7720319751374417E-3</v>
      </c>
      <c r="D137" s="4">
        <f t="shared" si="8"/>
        <v>977.20319751374416</v>
      </c>
      <c r="E137" s="14" t="s">
        <v>60</v>
      </c>
      <c r="F137" s="4">
        <f t="shared" si="9"/>
        <v>325</v>
      </c>
    </row>
    <row r="138" spans="1:8" ht="16.5" x14ac:dyDescent="0.15">
      <c r="A138" s="14">
        <v>129</v>
      </c>
      <c r="B138" s="14">
        <f t="shared" si="10"/>
        <v>11.170449324764224</v>
      </c>
      <c r="C138" s="8">
        <f t="shared" si="7"/>
        <v>9.7720319751374417E-3</v>
      </c>
      <c r="D138" s="4">
        <f t="shared" si="8"/>
        <v>977.20319751374416</v>
      </c>
      <c r="E138" s="14" t="s">
        <v>63</v>
      </c>
      <c r="F138" s="4">
        <f t="shared" si="9"/>
        <v>195</v>
      </c>
    </row>
    <row r="139" spans="1:8" ht="16.5" x14ac:dyDescent="0.15">
      <c r="A139" s="14">
        <v>130</v>
      </c>
      <c r="B139" s="14">
        <f t="shared" si="10"/>
        <v>11.170449324764224</v>
      </c>
      <c r="C139" s="8">
        <f t="shared" ref="C139:C159" si="11">B139/B$8</f>
        <v>9.7720319751374417E-3</v>
      </c>
      <c r="D139" s="4">
        <f t="shared" ref="D139:D159" si="12">B$7*C139</f>
        <v>977.20319751374416</v>
      </c>
      <c r="E139" s="14" t="s">
        <v>64</v>
      </c>
      <c r="F139" s="4">
        <f t="shared" ref="F139:F159" si="13">INT(D139/INDEX($A$4:$Q$4,MATCH(E139,$A$3:$Q$3,0))/IF(MOD(A139,6)=0,2,1))</f>
        <v>195</v>
      </c>
    </row>
    <row r="140" spans="1:8" ht="16.5" x14ac:dyDescent="0.15">
      <c r="A140" s="14">
        <v>131</v>
      </c>
      <c r="B140" s="14">
        <f t="shared" si="10"/>
        <v>11.170449324764224</v>
      </c>
      <c r="C140" s="8">
        <f t="shared" si="11"/>
        <v>9.7720319751374417E-3</v>
      </c>
      <c r="D140" s="4">
        <f t="shared" si="12"/>
        <v>977.20319751374416</v>
      </c>
      <c r="E140" s="14" t="s">
        <v>58</v>
      </c>
      <c r="F140" s="4">
        <f t="shared" si="13"/>
        <v>325</v>
      </c>
    </row>
    <row r="141" spans="1:8" ht="16.5" x14ac:dyDescent="0.15">
      <c r="A141" s="14">
        <v>132</v>
      </c>
      <c r="B141" s="14">
        <f t="shared" si="10"/>
        <v>22.340898649528448</v>
      </c>
      <c r="C141" s="8">
        <f t="shared" si="11"/>
        <v>1.9544063950274883E-2</v>
      </c>
      <c r="D141" s="4">
        <f t="shared" si="12"/>
        <v>1954.4063950274883</v>
      </c>
      <c r="E141" s="14" t="s">
        <v>61</v>
      </c>
      <c r="F141" s="4">
        <f t="shared" si="13"/>
        <v>325</v>
      </c>
      <c r="G141" s="16" t="s">
        <v>62</v>
      </c>
      <c r="H141" s="4">
        <f>INT(D141/INDEX($A$4:$Q$4,MATCH(G141,$A$3:$Q$3,0))/IF(MOD(A141,6)=0,2,1))</f>
        <v>325</v>
      </c>
    </row>
    <row r="142" spans="1:8" ht="16.5" x14ac:dyDescent="0.15">
      <c r="A142" s="14">
        <v>133</v>
      </c>
      <c r="B142" s="14">
        <f t="shared" si="10"/>
        <v>11.728971791002436</v>
      </c>
      <c r="C142" s="8">
        <f t="shared" si="11"/>
        <v>1.0260633573894314E-2</v>
      </c>
      <c r="D142" s="4">
        <f t="shared" si="12"/>
        <v>1026.0633573894313</v>
      </c>
      <c r="E142" s="14" t="s">
        <v>58</v>
      </c>
      <c r="F142" s="4">
        <f t="shared" si="13"/>
        <v>342</v>
      </c>
    </row>
    <row r="143" spans="1:8" ht="16.5" x14ac:dyDescent="0.15">
      <c r="A143" s="14">
        <v>134</v>
      </c>
      <c r="B143" s="14">
        <f t="shared" si="10"/>
        <v>11.728971791002436</v>
      </c>
      <c r="C143" s="8">
        <f t="shared" si="11"/>
        <v>1.0260633573894314E-2</v>
      </c>
      <c r="D143" s="4">
        <f t="shared" si="12"/>
        <v>1026.0633573894313</v>
      </c>
      <c r="E143" s="14" t="s">
        <v>62</v>
      </c>
      <c r="F143" s="4">
        <f t="shared" si="13"/>
        <v>342</v>
      </c>
    </row>
    <row r="144" spans="1:8" ht="16.5" x14ac:dyDescent="0.15">
      <c r="A144" s="14">
        <v>135</v>
      </c>
      <c r="B144" s="14">
        <f t="shared" si="10"/>
        <v>11.728971791002436</v>
      </c>
      <c r="C144" s="8">
        <f t="shared" si="11"/>
        <v>1.0260633573894314E-2</v>
      </c>
      <c r="D144" s="4">
        <f t="shared" si="12"/>
        <v>1026.0633573894313</v>
      </c>
      <c r="E144" s="14" t="s">
        <v>58</v>
      </c>
      <c r="F144" s="4">
        <f t="shared" si="13"/>
        <v>342</v>
      </c>
    </row>
    <row r="145" spans="1:8" ht="16.5" x14ac:dyDescent="0.15">
      <c r="A145" s="14">
        <v>136</v>
      </c>
      <c r="B145" s="14">
        <f t="shared" si="10"/>
        <v>11.728971791002436</v>
      </c>
      <c r="C145" s="8">
        <f t="shared" si="11"/>
        <v>1.0260633573894314E-2</v>
      </c>
      <c r="D145" s="4">
        <f t="shared" si="12"/>
        <v>1026.0633573894313</v>
      </c>
      <c r="E145" s="14" t="s">
        <v>61</v>
      </c>
      <c r="F145" s="4">
        <f t="shared" si="13"/>
        <v>342</v>
      </c>
    </row>
    <row r="146" spans="1:8" ht="16.5" x14ac:dyDescent="0.15">
      <c r="A146" s="14">
        <v>137</v>
      </c>
      <c r="B146" s="14">
        <f t="shared" si="10"/>
        <v>11.728971791002436</v>
      </c>
      <c r="C146" s="8">
        <f t="shared" si="11"/>
        <v>1.0260633573894314E-2</v>
      </c>
      <c r="D146" s="4">
        <f t="shared" si="12"/>
        <v>1026.0633573894313</v>
      </c>
      <c r="E146" s="14" t="s">
        <v>58</v>
      </c>
      <c r="F146" s="4">
        <f t="shared" si="13"/>
        <v>342</v>
      </c>
    </row>
    <row r="147" spans="1:8" ht="16.5" x14ac:dyDescent="0.15">
      <c r="A147" s="14">
        <v>138</v>
      </c>
      <c r="B147" s="14">
        <f t="shared" si="10"/>
        <v>23.457943582004873</v>
      </c>
      <c r="C147" s="8">
        <f t="shared" si="11"/>
        <v>2.0521267147788628E-2</v>
      </c>
      <c r="D147" s="4">
        <f t="shared" si="12"/>
        <v>2052.1267147788626</v>
      </c>
      <c r="E147" s="14" t="s">
        <v>59</v>
      </c>
      <c r="F147" s="4">
        <f t="shared" si="13"/>
        <v>342</v>
      </c>
      <c r="G147" s="16" t="s">
        <v>60</v>
      </c>
      <c r="H147" s="4">
        <f>INT(D147/INDEX($A$4:$Q$4,MATCH(G147,$A$3:$Q$3,0))/IF(MOD(A147,6)=0,2,1))</f>
        <v>342</v>
      </c>
    </row>
    <row r="148" spans="1:8" ht="16.5" x14ac:dyDescent="0.15">
      <c r="A148" s="14">
        <v>139</v>
      </c>
      <c r="B148" s="14">
        <f t="shared" si="10"/>
        <v>12.315420380552558</v>
      </c>
      <c r="C148" s="8">
        <f t="shared" si="11"/>
        <v>1.077366525258903E-2</v>
      </c>
      <c r="D148" s="4">
        <f t="shared" si="12"/>
        <v>1077.366525258903</v>
      </c>
      <c r="E148" s="14" t="s">
        <v>59</v>
      </c>
      <c r="F148" s="4">
        <f t="shared" si="13"/>
        <v>359</v>
      </c>
    </row>
    <row r="149" spans="1:8" ht="16.5" x14ac:dyDescent="0.15">
      <c r="A149" s="14">
        <v>140</v>
      </c>
      <c r="B149" s="14">
        <f t="shared" si="10"/>
        <v>12.315420380552558</v>
      </c>
      <c r="C149" s="8">
        <f t="shared" si="11"/>
        <v>1.077366525258903E-2</v>
      </c>
      <c r="D149" s="4">
        <f t="shared" si="12"/>
        <v>1077.366525258903</v>
      </c>
      <c r="E149" s="14" t="s">
        <v>60</v>
      </c>
      <c r="F149" s="4">
        <f t="shared" si="13"/>
        <v>359</v>
      </c>
    </row>
    <row r="150" spans="1:8" ht="16.5" x14ac:dyDescent="0.15">
      <c r="A150" s="14">
        <v>141</v>
      </c>
      <c r="B150" s="14">
        <f t="shared" si="10"/>
        <v>12.315420380552558</v>
      </c>
      <c r="C150" s="8">
        <f t="shared" si="11"/>
        <v>1.077366525258903E-2</v>
      </c>
      <c r="D150" s="4">
        <f t="shared" si="12"/>
        <v>1077.366525258903</v>
      </c>
      <c r="E150" s="14" t="s">
        <v>63</v>
      </c>
      <c r="F150" s="4">
        <f t="shared" si="13"/>
        <v>215</v>
      </c>
    </row>
    <row r="151" spans="1:8" ht="16.5" x14ac:dyDescent="0.15">
      <c r="A151" s="14">
        <v>142</v>
      </c>
      <c r="B151" s="14">
        <f t="shared" si="10"/>
        <v>12.315420380552558</v>
      </c>
      <c r="C151" s="8">
        <f t="shared" si="11"/>
        <v>1.077366525258903E-2</v>
      </c>
      <c r="D151" s="4">
        <f t="shared" si="12"/>
        <v>1077.366525258903</v>
      </c>
      <c r="E151" s="14" t="s">
        <v>64</v>
      </c>
      <c r="F151" s="4">
        <f t="shared" si="13"/>
        <v>215</v>
      </c>
    </row>
    <row r="152" spans="1:8" ht="16.5" x14ac:dyDescent="0.15">
      <c r="A152" s="14">
        <v>143</v>
      </c>
      <c r="B152" s="14">
        <f t="shared" si="10"/>
        <v>12.315420380552558</v>
      </c>
      <c r="C152" s="8">
        <f t="shared" si="11"/>
        <v>1.077366525258903E-2</v>
      </c>
      <c r="D152" s="4">
        <f t="shared" si="12"/>
        <v>1077.366525258903</v>
      </c>
      <c r="E152" s="14" t="s">
        <v>57</v>
      </c>
      <c r="F152" s="4">
        <f t="shared" si="13"/>
        <v>10773</v>
      </c>
    </row>
    <row r="153" spans="1:8" ht="16.5" x14ac:dyDescent="0.15">
      <c r="A153" s="14">
        <v>144</v>
      </c>
      <c r="B153" s="14">
        <f t="shared" si="10"/>
        <v>24.630840761105116</v>
      </c>
      <c r="C153" s="8">
        <f t="shared" si="11"/>
        <v>2.1547330505178059E-2</v>
      </c>
      <c r="D153" s="4">
        <f t="shared" si="12"/>
        <v>2154.7330505178061</v>
      </c>
      <c r="E153" s="14" t="s">
        <v>57</v>
      </c>
      <c r="F153" s="4">
        <f t="shared" si="13"/>
        <v>10773</v>
      </c>
      <c r="G153" s="16" t="s">
        <v>58</v>
      </c>
      <c r="H153" s="4">
        <f>INT(D153/INDEX($A$4:$Q$4,MATCH(G153,$A$3:$Q$3,0))/IF(MOD(A153,6)=0,2,1))</f>
        <v>359</v>
      </c>
    </row>
    <row r="154" spans="1:8" ht="16.5" x14ac:dyDescent="0.15">
      <c r="A154" s="14">
        <v>145</v>
      </c>
      <c r="B154" s="14">
        <f t="shared" si="10"/>
        <v>12.931191399580186</v>
      </c>
      <c r="C154" s="8">
        <f t="shared" si="11"/>
        <v>1.1312348515218481E-2</v>
      </c>
      <c r="D154" s="4">
        <f t="shared" si="12"/>
        <v>1131.234851521848</v>
      </c>
      <c r="E154" s="14" t="s">
        <v>63</v>
      </c>
      <c r="F154" s="4">
        <f t="shared" si="13"/>
        <v>226</v>
      </c>
    </row>
    <row r="155" spans="1:8" ht="16.5" x14ac:dyDescent="0.15">
      <c r="A155" s="14">
        <v>146</v>
      </c>
      <c r="B155" s="14">
        <f t="shared" si="10"/>
        <v>12.931191399580186</v>
      </c>
      <c r="C155" s="8">
        <f t="shared" si="11"/>
        <v>1.1312348515218481E-2</v>
      </c>
      <c r="D155" s="4">
        <f t="shared" si="12"/>
        <v>1131.234851521848</v>
      </c>
      <c r="E155" s="14" t="s">
        <v>64</v>
      </c>
      <c r="F155" s="4">
        <f t="shared" si="13"/>
        <v>226</v>
      </c>
    </row>
    <row r="156" spans="1:8" ht="16.5" x14ac:dyDescent="0.15">
      <c r="A156" s="14">
        <v>147</v>
      </c>
      <c r="B156" s="14">
        <f t="shared" si="10"/>
        <v>12.931191399580186</v>
      </c>
      <c r="C156" s="8">
        <f t="shared" si="11"/>
        <v>1.1312348515218481E-2</v>
      </c>
      <c r="D156" s="4">
        <f t="shared" si="12"/>
        <v>1131.234851521848</v>
      </c>
      <c r="E156" s="14" t="s">
        <v>61</v>
      </c>
      <c r="F156" s="4">
        <f t="shared" si="13"/>
        <v>377</v>
      </c>
    </row>
    <row r="157" spans="1:8" ht="16.5" x14ac:dyDescent="0.15">
      <c r="A157" s="14">
        <v>148</v>
      </c>
      <c r="B157" s="14">
        <f t="shared" si="10"/>
        <v>12.931191399580186</v>
      </c>
      <c r="C157" s="8">
        <f t="shared" si="11"/>
        <v>1.1312348515218481E-2</v>
      </c>
      <c r="D157" s="4">
        <f t="shared" si="12"/>
        <v>1131.234851521848</v>
      </c>
      <c r="E157" s="14" t="s">
        <v>62</v>
      </c>
      <c r="F157" s="4">
        <f t="shared" si="13"/>
        <v>377</v>
      </c>
    </row>
    <row r="158" spans="1:8" ht="16.5" x14ac:dyDescent="0.15">
      <c r="A158" s="14">
        <v>149</v>
      </c>
      <c r="B158" s="14">
        <f t="shared" si="10"/>
        <v>12.931191399580186</v>
      </c>
      <c r="C158" s="8">
        <f t="shared" si="11"/>
        <v>1.1312348515218481E-2</v>
      </c>
      <c r="D158" s="4">
        <f t="shared" si="12"/>
        <v>1131.234851521848</v>
      </c>
      <c r="E158" s="14" t="s">
        <v>58</v>
      </c>
      <c r="F158" s="4">
        <f t="shared" si="13"/>
        <v>377</v>
      </c>
    </row>
    <row r="159" spans="1:8" ht="16.5" x14ac:dyDescent="0.15">
      <c r="A159" s="14">
        <v>150</v>
      </c>
      <c r="B159" s="14">
        <f t="shared" si="10"/>
        <v>25.862382799160372</v>
      </c>
      <c r="C159" s="8">
        <f t="shared" si="11"/>
        <v>2.2624697030436961E-2</v>
      </c>
      <c r="D159" s="4">
        <f t="shared" si="12"/>
        <v>2262.469703043696</v>
      </c>
      <c r="E159" s="14" t="s">
        <v>61</v>
      </c>
      <c r="F159" s="4">
        <f t="shared" si="13"/>
        <v>377</v>
      </c>
      <c r="G159" s="16" t="s">
        <v>62</v>
      </c>
      <c r="H159" s="4">
        <f>INT(D159/INDEX($A$4:$Q$4,MATCH(G159,$A$3:$Q$3,0))/IF(MOD(A159,6)=0,2,1))</f>
        <v>377</v>
      </c>
    </row>
  </sheetData>
  <mergeCells count="1">
    <mergeCell ref="A2:Q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名称表</vt:lpstr>
      <vt:lpstr>角色属性</vt:lpstr>
      <vt:lpstr>技能属性</vt:lpstr>
      <vt:lpstr>思路</vt:lpstr>
      <vt:lpstr>天命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2018-01-18T05:24:52Z</dcterms:modified>
</cp:coreProperties>
</file>