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filterPrivacy="1" defaultThemeVersion="124226"/>
  <bookViews>
    <workbookView xWindow="0" yWindow="0" windowWidth="21570" windowHeight="5955" tabRatio="611" activeTab="2"/>
  </bookViews>
  <sheets>
    <sheet name="名称表" sheetId="23" r:id="rId1"/>
    <sheet name="道具价值" sheetId="32" r:id="rId2"/>
    <sheet name="属性总表" sheetId="27" r:id="rId3"/>
  </sheets>
  <externalReferences>
    <externalReference r:id="rId4"/>
  </externalReferences>
  <calcPr calcId="162913" concurrentCalc="0"/>
</workbook>
</file>

<file path=xl/calcChain.xml><?xml version="1.0" encoding="utf-8"?>
<calcChain xmlns="http://schemas.openxmlformats.org/spreadsheetml/2006/main">
  <c r="R4" i="27" l="1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B5" i="32"/>
</calcChain>
</file>

<file path=xl/sharedStrings.xml><?xml version="1.0" encoding="utf-8"?>
<sst xmlns="http://schemas.openxmlformats.org/spreadsheetml/2006/main" count="42" uniqueCount="40">
  <si>
    <t>生命</t>
    <phoneticPr fontId="5" type="noConversion"/>
  </si>
  <si>
    <t>攻击</t>
    <phoneticPr fontId="5" type="noConversion"/>
  </si>
  <si>
    <t>物防</t>
    <phoneticPr fontId="5" type="noConversion"/>
  </si>
  <si>
    <t>法防</t>
    <phoneticPr fontId="5" type="noConversion"/>
  </si>
  <si>
    <t>元素伤害</t>
    <phoneticPr fontId="5" type="noConversion"/>
  </si>
  <si>
    <t>元素防御_1</t>
    <phoneticPr fontId="5" type="noConversion"/>
  </si>
  <si>
    <t>元素防御_2</t>
  </si>
  <si>
    <t>元素防御_3</t>
  </si>
  <si>
    <t>暴击</t>
    <phoneticPr fontId="5" type="noConversion"/>
  </si>
  <si>
    <t>抗暴</t>
    <phoneticPr fontId="5" type="noConversion"/>
  </si>
  <si>
    <t>命中</t>
    <phoneticPr fontId="5" type="noConversion"/>
  </si>
  <si>
    <t>闪避</t>
    <phoneticPr fontId="5" type="noConversion"/>
  </si>
  <si>
    <t>格挡</t>
    <phoneticPr fontId="5" type="noConversion"/>
  </si>
  <si>
    <t>冲击</t>
    <phoneticPr fontId="5" type="noConversion"/>
  </si>
  <si>
    <t>增伤</t>
    <phoneticPr fontId="5" type="noConversion"/>
  </si>
  <si>
    <t>减伤</t>
    <phoneticPr fontId="5" type="noConversion"/>
  </si>
  <si>
    <t>标准战力</t>
    <phoneticPr fontId="5" type="noConversion"/>
  </si>
  <si>
    <t>战力投放</t>
    <phoneticPr fontId="5" type="noConversion"/>
  </si>
  <si>
    <t>道具名</t>
    <phoneticPr fontId="5" type="noConversion"/>
  </si>
  <si>
    <t>参考价值</t>
    <phoneticPr fontId="5" type="noConversion"/>
  </si>
  <si>
    <t>龙晶石</t>
    <phoneticPr fontId="5" type="noConversion"/>
  </si>
  <si>
    <t>龙魂石</t>
    <phoneticPr fontId="5" type="noConversion"/>
  </si>
  <si>
    <t>金币</t>
    <phoneticPr fontId="5" type="noConversion"/>
  </si>
  <si>
    <t>1阶蓝装</t>
    <phoneticPr fontId="5" type="noConversion"/>
  </si>
  <si>
    <t>属性投放</t>
    <phoneticPr fontId="5" type="noConversion"/>
  </si>
  <si>
    <t>元素触发</t>
    <phoneticPr fontId="5" type="noConversion"/>
  </si>
  <si>
    <t>元素抗性</t>
    <phoneticPr fontId="5" type="noConversion"/>
  </si>
  <si>
    <t>爆伤</t>
  </si>
  <si>
    <t>暴免</t>
  </si>
  <si>
    <t>生命</t>
  </si>
  <si>
    <t>攻击</t>
  </si>
  <si>
    <t>物防</t>
  </si>
  <si>
    <t>法防</t>
  </si>
  <si>
    <t>元素伤害</t>
  </si>
  <si>
    <t>元素防御_1</t>
  </si>
  <si>
    <t>战力系数</t>
  </si>
  <si>
    <t>总和</t>
  </si>
  <si>
    <t>投放比</t>
  </si>
  <si>
    <t>战力占比</t>
  </si>
  <si>
    <t>战力因子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</si>
</sst>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2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scheme val="minor"/>
    </font>
    <font>
      <sz val="11"/>
      <color rgb="FF9C0006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4" fillId="0" borderId="1">
      <alignment horizontal="center" vertical="center"/>
    </xf>
    <xf numFmtId="0" fontId="26" fillId="0" borderId="2">
      <alignment vertical="top" wrapText="1"/>
    </xf>
    <xf numFmtId="0" fontId="6" fillId="0" borderId="0" applyNumberFormat="0" applyFill="0" applyBorder="0" applyAlignment="0" applyProtection="0">
      <alignment vertical="center"/>
    </xf>
    <xf numFmtId="0" fontId="25" fillId="2" borderId="2">
      <alignment horizontal="center" vertical="center" shrinkToFit="1"/>
    </xf>
    <xf numFmtId="0" fontId="7" fillId="3" borderId="2">
      <alignment vertical="top" shrinkToFit="1"/>
    </xf>
    <xf numFmtId="0" fontId="25" fillId="4" borderId="2">
      <alignment horizontal="center" vertical="center" wrapText="1"/>
    </xf>
    <xf numFmtId="0" fontId="26" fillId="5" borderId="2">
      <alignment horizontal="center" vertical="center" wrapText="1"/>
    </xf>
    <xf numFmtId="0" fontId="3" fillId="0" borderId="0">
      <alignment vertical="center"/>
    </xf>
    <xf numFmtId="0" fontId="8" fillId="6" borderId="0"/>
    <xf numFmtId="0" fontId="9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2">
      <alignment horizontal="center" vertical="top"/>
    </xf>
    <xf numFmtId="0" fontId="24" fillId="0" borderId="0">
      <alignment horizontal="center" vertical="center"/>
    </xf>
  </cellStyleXfs>
  <cellXfs count="8">
    <xf numFmtId="0" fontId="0" fillId="0" borderId="0" xfId="0"/>
    <xf numFmtId="0" fontId="0" fillId="0" borderId="0" xfId="0" applyAlignment="1"/>
    <xf numFmtId="0" fontId="0" fillId="0" borderId="0" xfId="0"/>
    <xf numFmtId="0" fontId="25" fillId="2" borderId="2" xfId="4">
      <alignment horizontal="center" vertical="center" shrinkToFit="1"/>
    </xf>
    <xf numFmtId="0" fontId="26" fillId="5" borderId="2" xfId="7">
      <alignment horizontal="center" vertical="center" wrapText="1"/>
    </xf>
    <xf numFmtId="0" fontId="25" fillId="4" borderId="2" xfId="6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1" xfId="1">
      <alignment horizontal="center" vertical="center"/>
    </xf>
  </cellXfs>
  <cellStyles count="56">
    <cellStyle name="20% - 着色 1" xfId="31" builtinId="30" hidden="1"/>
    <cellStyle name="20% - 着色 2" xfId="35" builtinId="34" hidden="1"/>
    <cellStyle name="20% - 着色 3" xfId="39" builtinId="38" hidden="1"/>
    <cellStyle name="20% - 着色 4" xfId="43" builtinId="42" hidden="1"/>
    <cellStyle name="20% - 着色 5" xfId="47" builtinId="46" hidden="1"/>
    <cellStyle name="20% - 着色 6" xfId="51" builtinId="50" hidden="1"/>
    <cellStyle name="40% - 着色 1" xfId="32" builtinId="31" hidden="1"/>
    <cellStyle name="40% - 着色 2" xfId="36" builtinId="35" hidden="1"/>
    <cellStyle name="40% - 着色 3" xfId="40" builtinId="39" hidden="1"/>
    <cellStyle name="40% - 着色 4" xfId="44" builtinId="43" hidden="1"/>
    <cellStyle name="40% - 着色 5" xfId="48" builtinId="47" hidden="1"/>
    <cellStyle name="40% - 着色 6" xfId="52" builtinId="51" hidden="1"/>
    <cellStyle name="60% - 着色 1" xfId="33" builtinId="32" hidden="1"/>
    <cellStyle name="60% - 着色 2" xfId="37" builtinId="36" hidden="1"/>
    <cellStyle name="60% - 着色 3" xfId="41" builtinId="40" hidden="1"/>
    <cellStyle name="60% - 着色 4" xfId="45" builtinId="44" hidden="1"/>
    <cellStyle name="60% - 着色 5" xfId="49" builtinId="48" hidden="1"/>
    <cellStyle name="60% - 着色 6" xfId="53" builtinId="52" hidden="1"/>
    <cellStyle name="Grid" xfId="2"/>
    <cellStyle name="Normal" xfId="8"/>
    <cellStyle name="百分比" xfId="15" builtinId="5" hidden="1"/>
    <cellStyle name="变量类型" xfId="5"/>
    <cellStyle name="标题" xfId="3" builtinId="15" hidden="1"/>
    <cellStyle name="标题 1" xfId="16" builtinId="16" hidden="1"/>
    <cellStyle name="标题 2" xfId="17" builtinId="17" hidden="1"/>
    <cellStyle name="标题 3" xfId="18" builtinId="18" hidden="1"/>
    <cellStyle name="标题 4" xfId="19" builtinId="19" hidden="1"/>
    <cellStyle name="差" xfId="10" builtinId="27" hidden="1"/>
    <cellStyle name="常规" xfId="0" builtinId="0"/>
    <cellStyle name="大标题" xfId="1"/>
    <cellStyle name="好" xfId="20" builtinId="26" hidden="1"/>
    <cellStyle name="横向标题" xfId="4"/>
    <cellStyle name="汇总" xfId="29" builtinId="25" hidden="1"/>
    <cellStyle name="货币" xfId="13" builtinId="4" hidden="1"/>
    <cellStyle name="货币[0]" xfId="14" builtinId="7" hidden="1"/>
    <cellStyle name="计算" xfId="24" builtinId="22" hidden="1"/>
    <cellStyle name="检查单元格" xfId="26" builtinId="23" hidden="1"/>
    <cellStyle name="解释性文本" xfId="28" builtinId="53" hidden="1"/>
    <cellStyle name="警告文本" xfId="27" builtinId="11" hidden="1"/>
    <cellStyle name="链接单元格" xfId="25" builtinId="24" hidden="1"/>
    <cellStyle name="千位分隔" xfId="11" builtinId="3" hidden="1"/>
    <cellStyle name="千位分隔[0]" xfId="12" builtinId="6" hidden="1"/>
    <cellStyle name="适中" xfId="21" builtinId="28" hidden="1"/>
    <cellStyle name="输出" xfId="23" builtinId="21" hidden="1"/>
    <cellStyle name="输入" xfId="22" builtinId="20" hidden="1"/>
    <cellStyle name="无效" xfId="9"/>
    <cellStyle name="因变Grid" xfId="7"/>
    <cellStyle name="英文标题" xfId="55"/>
    <cellStyle name="着色 1" xfId="30" builtinId="29" hidden="1"/>
    <cellStyle name="着色 2" xfId="34" builtinId="33" hidden="1"/>
    <cellStyle name="着色 3" xfId="38" builtinId="37" hidden="1"/>
    <cellStyle name="着色 4" xfId="42" builtinId="41" hidden="1"/>
    <cellStyle name="着色 5" xfId="46" builtinId="45" hidden="1"/>
    <cellStyle name="着色 6" xfId="50" builtinId="49" hidden="1"/>
    <cellStyle name="中文标题" xfId="54"/>
    <cellStyle name="纵向标题" xfId="6"/>
  </cellStyles>
  <dxfs count="0"/>
  <tableStyles count="0" defaultTableStyle="TableStyleMedium2" defaultPivotStyle="PivotStyleMedium9"/>
  <colors>
    <mruColors>
      <color rgb="FFFF6600"/>
      <color rgb="FFFF99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.&#23646;&#2461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属性表"/>
      <sheetName val="属性统计"/>
      <sheetName val="公式系数"/>
      <sheetName val="战斗公式"/>
    </sheetNames>
    <sheetDataSet>
      <sheetData sheetId="0"/>
      <sheetData sheetId="1">
        <row r="5">
          <cell r="F5">
            <v>0.1</v>
          </cell>
        </row>
        <row r="7">
          <cell r="F7">
            <v>3</v>
          </cell>
        </row>
        <row r="8">
          <cell r="F8">
            <v>3</v>
          </cell>
        </row>
        <row r="9">
          <cell r="F9">
            <v>3</v>
          </cell>
        </row>
        <row r="11">
          <cell r="F11">
            <v>10</v>
          </cell>
        </row>
        <row r="12">
          <cell r="F12">
            <v>10</v>
          </cell>
        </row>
        <row r="13">
          <cell r="F13">
            <v>10</v>
          </cell>
        </row>
        <row r="14">
          <cell r="F14">
            <v>10</v>
          </cell>
        </row>
        <row r="15">
          <cell r="F15">
            <v>10</v>
          </cell>
        </row>
        <row r="16">
          <cell r="F16">
            <v>10</v>
          </cell>
        </row>
        <row r="17">
          <cell r="F17">
            <v>10</v>
          </cell>
        </row>
        <row r="19">
          <cell r="F19">
            <v>2</v>
          </cell>
        </row>
        <row r="20">
          <cell r="F20">
            <v>1</v>
          </cell>
        </row>
        <row r="21">
          <cell r="F21">
            <v>1</v>
          </cell>
        </row>
        <row r="22">
          <cell r="F22">
            <v>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D25" sqref="D25"/>
    </sheetView>
  </sheetViews>
  <sheetFormatPr defaultRowHeight="13.5" x14ac:dyDescent="0.15"/>
  <cols>
    <col min="1" max="1" width="9" customWidth="1"/>
  </cols>
  <sheetData>
    <row r="1" spans="1:12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s="2" customForma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43" sqref="B43"/>
    </sheetView>
  </sheetViews>
  <sheetFormatPr defaultRowHeight="13.5" x14ac:dyDescent="0.15"/>
  <sheetData>
    <row r="2" spans="1:2" x14ac:dyDescent="0.15">
      <c r="A2" t="s">
        <v>18</v>
      </c>
      <c r="B2" t="s">
        <v>19</v>
      </c>
    </row>
    <row r="3" spans="1:2" x14ac:dyDescent="0.15">
      <c r="A3" t="s">
        <v>20</v>
      </c>
      <c r="B3">
        <v>10</v>
      </c>
    </row>
    <row r="4" spans="1:2" x14ac:dyDescent="0.15">
      <c r="A4" t="s">
        <v>21</v>
      </c>
      <c r="B4">
        <v>250</v>
      </c>
    </row>
    <row r="5" spans="1:2" x14ac:dyDescent="0.15">
      <c r="A5" t="s">
        <v>22</v>
      </c>
      <c r="B5">
        <f>1/100</f>
        <v>0.01</v>
      </c>
    </row>
    <row r="6" spans="1:2" x14ac:dyDescent="0.15">
      <c r="A6" t="s">
        <v>23</v>
      </c>
      <c r="B6">
        <v>25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2"/>
  <sheetViews>
    <sheetView tabSelected="1" workbookViewId="0">
      <selection activeCell="L14" sqref="L14"/>
    </sheetView>
  </sheetViews>
  <sheetFormatPr defaultRowHeight="13.5" x14ac:dyDescent="0.15"/>
  <cols>
    <col min="1" max="2" width="9" style="2"/>
    <col min="3" max="3" width="10.5" style="2" customWidth="1"/>
    <col min="4" max="4" width="9.5" style="2" customWidth="1"/>
    <col min="8" max="8" width="10" customWidth="1"/>
    <col min="9" max="9" width="10.625" customWidth="1"/>
    <col min="10" max="10" width="11.375" customWidth="1"/>
    <col min="11" max="11" width="11.625" customWidth="1"/>
    <col min="12" max="12" width="10.125" customWidth="1"/>
    <col min="13" max="13" width="11.125" customWidth="1"/>
    <col min="14" max="14" width="10.25" customWidth="1"/>
    <col min="15" max="15" width="9.75" customWidth="1"/>
    <col min="16" max="16" width="10.375" customWidth="1"/>
    <col min="17" max="17" width="9.375" customWidth="1"/>
    <col min="18" max="21" width="9.375" style="2" customWidth="1"/>
  </cols>
  <sheetData>
    <row r="2" spans="2:23" s="2" customFormat="1" ht="20.25" x14ac:dyDescent="0.15">
      <c r="B2" s="7" t="s">
        <v>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3" ht="16.5" x14ac:dyDescent="0.15">
      <c r="C3" s="3" t="s">
        <v>17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  <c r="R3" s="3" t="s">
        <v>25</v>
      </c>
      <c r="S3" s="3" t="s">
        <v>26</v>
      </c>
      <c r="T3" s="3" t="s">
        <v>27</v>
      </c>
      <c r="U3" s="3" t="s">
        <v>28</v>
      </c>
      <c r="V3" s="3" t="s">
        <v>14</v>
      </c>
      <c r="W3" s="3" t="s">
        <v>15</v>
      </c>
    </row>
    <row r="4" spans="2:23" ht="16.5" x14ac:dyDescent="0.15">
      <c r="B4" s="5" t="s">
        <v>16</v>
      </c>
      <c r="C4" s="2">
        <v>1</v>
      </c>
      <c r="D4" s="4">
        <f>[1]属性表!F5</f>
        <v>0.1</v>
      </c>
      <c r="E4" s="4">
        <f>[1]属性表!F7</f>
        <v>3</v>
      </c>
      <c r="F4" s="4">
        <f>[1]属性表!F8</f>
        <v>3</v>
      </c>
      <c r="G4" s="4">
        <f>[1]属性表!F9</f>
        <v>3</v>
      </c>
      <c r="H4" s="4">
        <f>[1]属性表!F19</f>
        <v>2</v>
      </c>
      <c r="I4" s="4">
        <f>[1]属性表!F20</f>
        <v>1</v>
      </c>
      <c r="J4" s="4">
        <f>[1]属性表!F21</f>
        <v>1</v>
      </c>
      <c r="K4" s="4">
        <f>[1]属性表!F22</f>
        <v>1</v>
      </c>
      <c r="L4" s="4">
        <f>[1]属性表!F11</f>
        <v>10</v>
      </c>
      <c r="M4" s="4">
        <f>[1]属性表!F12</f>
        <v>10</v>
      </c>
      <c r="N4" s="4">
        <f>[1]属性表!F13</f>
        <v>10</v>
      </c>
      <c r="O4" s="4">
        <f>[1]属性表!F14</f>
        <v>10</v>
      </c>
      <c r="P4" s="4">
        <f>[1]属性表!F15</f>
        <v>10</v>
      </c>
      <c r="Q4" s="4">
        <f>[1]属性表!F16</f>
        <v>10</v>
      </c>
      <c r="R4" s="4">
        <f>[1]属性表!F17</f>
        <v>10</v>
      </c>
      <c r="S4" s="4">
        <v>5</v>
      </c>
      <c r="T4" s="4">
        <v>5</v>
      </c>
      <c r="U4" s="4">
        <v>5</v>
      </c>
      <c r="V4" s="2">
        <v>100</v>
      </c>
      <c r="W4" s="2">
        <v>100</v>
      </c>
    </row>
    <row r="8" spans="2:23" ht="16.5" x14ac:dyDescent="0.35">
      <c r="C8" s="6"/>
      <c r="D8" s="6" t="s">
        <v>29</v>
      </c>
      <c r="E8" s="6" t="s">
        <v>30</v>
      </c>
      <c r="F8" s="6" t="s">
        <v>31</v>
      </c>
      <c r="G8" s="6" t="s">
        <v>32</v>
      </c>
      <c r="H8" s="6" t="s">
        <v>33</v>
      </c>
      <c r="I8" s="6" t="s">
        <v>34</v>
      </c>
      <c r="J8" s="6" t="s">
        <v>6</v>
      </c>
      <c r="K8" s="6" t="s">
        <v>7</v>
      </c>
      <c r="L8" s="6"/>
    </row>
    <row r="9" spans="2:23" ht="16.5" x14ac:dyDescent="0.35">
      <c r="C9" s="6" t="s">
        <v>35</v>
      </c>
      <c r="D9" s="6">
        <v>0.1</v>
      </c>
      <c r="E9" s="6">
        <v>3</v>
      </c>
      <c r="F9" s="6">
        <v>3</v>
      </c>
      <c r="G9" s="6">
        <v>3</v>
      </c>
      <c r="H9" s="6">
        <v>2</v>
      </c>
      <c r="I9" s="6">
        <v>1</v>
      </c>
      <c r="J9" s="6">
        <v>1</v>
      </c>
      <c r="K9" s="6">
        <v>1</v>
      </c>
      <c r="L9" s="6" t="s">
        <v>36</v>
      </c>
    </row>
    <row r="10" spans="2:23" ht="16.5" x14ac:dyDescent="0.35">
      <c r="C10" s="6" t="s">
        <v>37</v>
      </c>
      <c r="D10" s="6">
        <v>25</v>
      </c>
      <c r="E10" s="6">
        <v>2</v>
      </c>
      <c r="F10" s="6">
        <v>1</v>
      </c>
      <c r="G10" s="6">
        <v>1</v>
      </c>
      <c r="H10" s="6">
        <v>2</v>
      </c>
      <c r="I10" s="6">
        <v>1</v>
      </c>
      <c r="J10" s="6">
        <v>1</v>
      </c>
      <c r="K10" s="6">
        <v>1</v>
      </c>
      <c r="L10" s="6">
        <v>21.5</v>
      </c>
    </row>
    <row r="11" spans="2:23" ht="16.5" x14ac:dyDescent="0.35">
      <c r="C11" s="6" t="s">
        <v>38</v>
      </c>
      <c r="D11" s="6">
        <v>0.11627906976744186</v>
      </c>
      <c r="E11" s="6">
        <v>0.27906976744186046</v>
      </c>
      <c r="F11" s="6">
        <v>0.13953488372093023</v>
      </c>
      <c r="G11" s="6">
        <v>0.13953488372093023</v>
      </c>
      <c r="H11" s="6">
        <v>0.18604651162790697</v>
      </c>
      <c r="I11" s="6">
        <v>4.6511627906976744E-2</v>
      </c>
      <c r="J11" s="6">
        <v>4.6511627906976744E-2</v>
      </c>
      <c r="K11" s="6">
        <v>4.6511627906976744E-2</v>
      </c>
      <c r="L11" s="6"/>
    </row>
    <row r="12" spans="2:23" ht="16.5" x14ac:dyDescent="0.35">
      <c r="C12" s="6" t="s">
        <v>39</v>
      </c>
      <c r="D12" s="6">
        <v>1.1627906976744184</v>
      </c>
      <c r="E12" s="6">
        <v>9.3023255813953487E-2</v>
      </c>
      <c r="F12" s="6">
        <v>4.6511627906976744E-2</v>
      </c>
      <c r="G12" s="6">
        <v>4.6511627906976744E-2</v>
      </c>
      <c r="H12" s="6">
        <v>9.3023255813953487E-2</v>
      </c>
      <c r="I12" s="6">
        <v>4.6511627906976744E-2</v>
      </c>
      <c r="J12" s="6">
        <v>4.6511627906976744E-2</v>
      </c>
      <c r="K12" s="6">
        <v>4.6511627906976744E-2</v>
      </c>
      <c r="L12" s="6"/>
    </row>
  </sheetData>
  <mergeCells count="1">
    <mergeCell ref="B2:W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名称表</vt:lpstr>
      <vt:lpstr>道具价值</vt:lpstr>
      <vt:lpstr>属性总表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2018-01-24T13:43:25Z</dcterms:modified>
</cp:coreProperties>
</file>