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文档说明" sheetId="10" r:id="rId1"/>
    <sheet name="时间节点" sheetId="65" r:id="rId2"/>
    <sheet name="玩法开放结点" sheetId="66" r:id="rId3"/>
    <sheet name="养成结点" sheetId="67" r:id="rId4"/>
    <sheet name="养成结点验证" sheetId="68" r:id="rId5"/>
    <sheet name="属性汇总" sheetId="64" state="hidden" r:id="rId6"/>
  </sheets>
  <definedNames>
    <definedName name="寄灵人">#REF!</definedName>
    <definedName name="守护灵">#REF!</definedName>
    <definedName name="属性评价">#REF!</definedName>
    <definedName name="玩家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8" i="68" l="1"/>
  <c r="BX9" i="68"/>
  <c r="BX10" i="68"/>
  <c r="BX11" i="68"/>
  <c r="BX12" i="68"/>
  <c r="BX13" i="68"/>
  <c r="BX14" i="68"/>
  <c r="BX15" i="68"/>
  <c r="BX16" i="68"/>
  <c r="BX17" i="68"/>
  <c r="BX18" i="68"/>
  <c r="BX19" i="68"/>
  <c r="BX20" i="68"/>
  <c r="BX21" i="68"/>
  <c r="BX22" i="68"/>
  <c r="BX23" i="68"/>
  <c r="BX24" i="68"/>
  <c r="BX25" i="68"/>
  <c r="BX26" i="68"/>
  <c r="BX27" i="68"/>
  <c r="BX28" i="68"/>
  <c r="BX29" i="68"/>
  <c r="BX30" i="68"/>
  <c r="BX31" i="68"/>
  <c r="BX32" i="68"/>
  <c r="BX33" i="68"/>
  <c r="BX7" i="68"/>
  <c r="BY8" i="68"/>
  <c r="BY9" i="68"/>
  <c r="BY10" i="68"/>
  <c r="BY11" i="68"/>
  <c r="BY12" i="68"/>
  <c r="BY13" i="68"/>
  <c r="BY14" i="68"/>
  <c r="BY15" i="68"/>
  <c r="BY16" i="68"/>
  <c r="BY17" i="68"/>
  <c r="BY18" i="68"/>
  <c r="BY19" i="68"/>
  <c r="BY20" i="68"/>
  <c r="BY21" i="68"/>
  <c r="BY22" i="68"/>
  <c r="BY23" i="68"/>
  <c r="BY24" i="68"/>
  <c r="BY25" i="68"/>
  <c r="BY26" i="68"/>
  <c r="BY27" i="68"/>
  <c r="BY28" i="68"/>
  <c r="BY29" i="68"/>
  <c r="BY30" i="68"/>
  <c r="BY31" i="68"/>
  <c r="BY32" i="68"/>
  <c r="BY33" i="68"/>
  <c r="BY7" i="68"/>
  <c r="BV8" i="68"/>
  <c r="BV9" i="68"/>
  <c r="BV10" i="68"/>
  <c r="BV11" i="68"/>
  <c r="BV12" i="68"/>
  <c r="BV13" i="68"/>
  <c r="BV14" i="68"/>
  <c r="BV15" i="68"/>
  <c r="BV16" i="68"/>
  <c r="BV17" i="68"/>
  <c r="BV18" i="68"/>
  <c r="BV19" i="68"/>
  <c r="BV20" i="68"/>
  <c r="BV21" i="68"/>
  <c r="BV22" i="68"/>
  <c r="BV23" i="68"/>
  <c r="BV24" i="68"/>
  <c r="BV25" i="68"/>
  <c r="BV26" i="68"/>
  <c r="BV27" i="68"/>
  <c r="BV28" i="68"/>
  <c r="BV29" i="68"/>
  <c r="BV30" i="68"/>
  <c r="BV31" i="68"/>
  <c r="BV32" i="68"/>
  <c r="BV33" i="68"/>
  <c r="BV7" i="68"/>
  <c r="AZ8" i="68"/>
  <c r="AZ9" i="68"/>
  <c r="AZ10" i="68"/>
  <c r="AZ11" i="68"/>
  <c r="AZ12" i="68"/>
  <c r="AZ13" i="68"/>
  <c r="AZ14" i="68"/>
  <c r="AZ15" i="68"/>
  <c r="AZ16" i="68"/>
  <c r="AZ17" i="68"/>
  <c r="AZ18" i="68"/>
  <c r="AZ19" i="68"/>
  <c r="AZ20" i="68"/>
  <c r="AZ21" i="68"/>
  <c r="AZ22" i="68"/>
  <c r="AZ23" i="68"/>
  <c r="AZ24" i="68"/>
  <c r="AZ7" i="68"/>
  <c r="BB8" i="68"/>
  <c r="BB9" i="68"/>
  <c r="BB10" i="68"/>
  <c r="BB11" i="68"/>
  <c r="BB12" i="68"/>
  <c r="BB13" i="68"/>
  <c r="BB14" i="68"/>
  <c r="BB15" i="68"/>
  <c r="BB16" i="68"/>
  <c r="BB17" i="68"/>
  <c r="BB18" i="68"/>
  <c r="BB19" i="68"/>
  <c r="BB20" i="68"/>
  <c r="BB21" i="68"/>
  <c r="BB22" i="68"/>
  <c r="BB23" i="68"/>
  <c r="BB24" i="68"/>
  <c r="BB7" i="68"/>
  <c r="BC8" i="68"/>
  <c r="BC9" i="68"/>
  <c r="BC10" i="68"/>
  <c r="BC11" i="68"/>
  <c r="BC12" i="68"/>
  <c r="BC13" i="68"/>
  <c r="BC14" i="68"/>
  <c r="BC15" i="68"/>
  <c r="BC16" i="68"/>
  <c r="BC17" i="68"/>
  <c r="BC18" i="68"/>
  <c r="BC19" i="68"/>
  <c r="BC20" i="68"/>
  <c r="BC21" i="68"/>
  <c r="BC22" i="68"/>
  <c r="BC23" i="68"/>
  <c r="BC24" i="68"/>
  <c r="BC7" i="68"/>
  <c r="AM9" i="68" l="1"/>
  <c r="AQ9" i="68"/>
  <c r="AQ10" i="68"/>
  <c r="AI11" i="68"/>
  <c r="AM13" i="68"/>
  <c r="AQ13" i="68"/>
  <c r="AQ14" i="68"/>
  <c r="AI15" i="68"/>
  <c r="AM17" i="68"/>
  <c r="AQ17" i="68"/>
  <c r="AQ18" i="68"/>
  <c r="AI19" i="68"/>
  <c r="AM21" i="68"/>
  <c r="AQ21" i="68"/>
  <c r="AQ22" i="68"/>
  <c r="AI23" i="68"/>
  <c r="AM25" i="68"/>
  <c r="AQ25" i="68"/>
  <c r="AQ26" i="68"/>
  <c r="AI27" i="68"/>
  <c r="AM29" i="68"/>
  <c r="AQ29" i="68"/>
  <c r="AQ30" i="68"/>
  <c r="AI31" i="68"/>
  <c r="AM33" i="68"/>
  <c r="AQ33" i="68"/>
  <c r="AQ34" i="68"/>
  <c r="AI35" i="68"/>
  <c r="AS35" i="68"/>
  <c r="AH37" i="68"/>
  <c r="AK37" i="68"/>
  <c r="AL37" i="68"/>
  <c r="AO37" i="68"/>
  <c r="AP37" i="68"/>
  <c r="AS37" i="68"/>
  <c r="AH38" i="68"/>
  <c r="AK38" i="68"/>
  <c r="AL38" i="68"/>
  <c r="AO38" i="68"/>
  <c r="AP38" i="68"/>
  <c r="AS38" i="68"/>
  <c r="AH39" i="68"/>
  <c r="AL39" i="68"/>
  <c r="AP39" i="68"/>
  <c r="AH41" i="68"/>
  <c r="AK41" i="68"/>
  <c r="AL41" i="68"/>
  <c r="AO41" i="68"/>
  <c r="AP41" i="68"/>
  <c r="AS41" i="68"/>
  <c r="AH42" i="68"/>
  <c r="AK42" i="68"/>
  <c r="AL42" i="68"/>
  <c r="AO42" i="68"/>
  <c r="AP42" i="68"/>
  <c r="AS42" i="68"/>
  <c r="AI7" i="68"/>
  <c r="AM7" i="68"/>
  <c r="AQ7" i="68"/>
  <c r="AG8" i="68"/>
  <c r="AG9" i="68"/>
  <c r="AI9" i="68" s="1"/>
  <c r="AG10" i="68"/>
  <c r="AG11" i="68"/>
  <c r="AG12" i="68"/>
  <c r="AQ12" i="68" s="1"/>
  <c r="AG13" i="68"/>
  <c r="AI13" i="68" s="1"/>
  <c r="AG14" i="68"/>
  <c r="AG15" i="68"/>
  <c r="AQ15" i="68" s="1"/>
  <c r="AG16" i="68"/>
  <c r="AG17" i="68"/>
  <c r="AI17" i="68" s="1"/>
  <c r="AG18" i="68"/>
  <c r="AG19" i="68"/>
  <c r="AG20" i="68"/>
  <c r="AG21" i="68"/>
  <c r="AI21" i="68" s="1"/>
  <c r="AG22" i="68"/>
  <c r="AG23" i="68"/>
  <c r="AQ23" i="68" s="1"/>
  <c r="AG24" i="68"/>
  <c r="AG25" i="68"/>
  <c r="AI25" i="68" s="1"/>
  <c r="AG26" i="68"/>
  <c r="AG27" i="68"/>
  <c r="AG28" i="68"/>
  <c r="AI28" i="68" s="1"/>
  <c r="AG29" i="68"/>
  <c r="AI29" i="68" s="1"/>
  <c r="AG30" i="68"/>
  <c r="AG31" i="68"/>
  <c r="AQ31" i="68" s="1"/>
  <c r="AG32" i="68"/>
  <c r="AG33" i="68"/>
  <c r="AI33" i="68" s="1"/>
  <c r="AG34" i="68"/>
  <c r="AG35" i="68"/>
  <c r="AG36" i="68"/>
  <c r="AH36" i="68" s="1"/>
  <c r="AG37" i="68"/>
  <c r="AI37" i="68" s="1"/>
  <c r="AG38" i="68"/>
  <c r="AI38" i="68" s="1"/>
  <c r="AG39" i="68"/>
  <c r="AI39" i="68" s="1"/>
  <c r="AG40" i="68"/>
  <c r="AI40" i="68" s="1"/>
  <c r="AG41" i="68"/>
  <c r="AI41" i="68" s="1"/>
  <c r="AG42" i="68"/>
  <c r="AI42" i="68" s="1"/>
  <c r="AG7" i="68"/>
  <c r="AJ7" i="68" s="1"/>
  <c r="AH32" i="68" l="1"/>
  <c r="AL32" i="68"/>
  <c r="AP32" i="68"/>
  <c r="AJ32" i="68"/>
  <c r="AN32" i="68"/>
  <c r="AR32" i="68"/>
  <c r="AK32" i="68"/>
  <c r="AO32" i="68"/>
  <c r="AS32" i="68"/>
  <c r="AH24" i="68"/>
  <c r="AL24" i="68"/>
  <c r="AP24" i="68"/>
  <c r="AJ24" i="68"/>
  <c r="AN24" i="68"/>
  <c r="AR24" i="68"/>
  <c r="AK24" i="68"/>
  <c r="AO24" i="68"/>
  <c r="AS24" i="68"/>
  <c r="AH16" i="68"/>
  <c r="AL16" i="68"/>
  <c r="AP16" i="68"/>
  <c r="AJ16" i="68"/>
  <c r="AN16" i="68"/>
  <c r="AR16" i="68"/>
  <c r="AK16" i="68"/>
  <c r="AO16" i="68"/>
  <c r="AS16" i="68"/>
  <c r="AH8" i="68"/>
  <c r="AL8" i="68"/>
  <c r="AP8" i="68"/>
  <c r="AJ8" i="68"/>
  <c r="AN8" i="68"/>
  <c r="AR8" i="68"/>
  <c r="AK8" i="68"/>
  <c r="AO8" i="68"/>
  <c r="AS8" i="68"/>
  <c r="AL40" i="68"/>
  <c r="AH40" i="68"/>
  <c r="AL36" i="68"/>
  <c r="AM32" i="68"/>
  <c r="AM16" i="68"/>
  <c r="AH35" i="68"/>
  <c r="AL35" i="68"/>
  <c r="AP35" i="68"/>
  <c r="AJ35" i="68"/>
  <c r="AN35" i="68"/>
  <c r="AK35" i="68"/>
  <c r="AO35" i="68"/>
  <c r="AH27" i="68"/>
  <c r="AL27" i="68"/>
  <c r="AP27" i="68"/>
  <c r="AJ27" i="68"/>
  <c r="AN27" i="68"/>
  <c r="AR27" i="68"/>
  <c r="AK27" i="68"/>
  <c r="AO27" i="68"/>
  <c r="AS27" i="68"/>
  <c r="AH19" i="68"/>
  <c r="AL19" i="68"/>
  <c r="AP19" i="68"/>
  <c r="AJ19" i="68"/>
  <c r="AN19" i="68"/>
  <c r="AR19" i="68"/>
  <c r="AK19" i="68"/>
  <c r="AO19" i="68"/>
  <c r="AS19" i="68"/>
  <c r="AH11" i="68"/>
  <c r="AL11" i="68"/>
  <c r="AP11" i="68"/>
  <c r="AJ11" i="68"/>
  <c r="AN11" i="68"/>
  <c r="AR11" i="68"/>
  <c r="AK11" i="68"/>
  <c r="AO11" i="68"/>
  <c r="AS11" i="68"/>
  <c r="AP7" i="68"/>
  <c r="AO40" i="68"/>
  <c r="AS39" i="68"/>
  <c r="AS36" i="68"/>
  <c r="AK36" i="68"/>
  <c r="AI32" i="68"/>
  <c r="AI8" i="68"/>
  <c r="AH34" i="68"/>
  <c r="AL34" i="68"/>
  <c r="AP34" i="68"/>
  <c r="AJ34" i="68"/>
  <c r="AN34" i="68"/>
  <c r="AR34" i="68"/>
  <c r="AK34" i="68"/>
  <c r="AO34" i="68"/>
  <c r="AS34" i="68"/>
  <c r="AH30" i="68"/>
  <c r="AL30" i="68"/>
  <c r="AP30" i="68"/>
  <c r="AJ30" i="68"/>
  <c r="AN30" i="68"/>
  <c r="AR30" i="68"/>
  <c r="AK30" i="68"/>
  <c r="AO30" i="68"/>
  <c r="AS30" i="68"/>
  <c r="AH26" i="68"/>
  <c r="AL26" i="68"/>
  <c r="AP26" i="68"/>
  <c r="AJ26" i="68"/>
  <c r="AN26" i="68"/>
  <c r="AR26" i="68"/>
  <c r="AK26" i="68"/>
  <c r="AO26" i="68"/>
  <c r="AS26" i="68"/>
  <c r="AH22" i="68"/>
  <c r="AL22" i="68"/>
  <c r="AP22" i="68"/>
  <c r="AJ22" i="68"/>
  <c r="AN22" i="68"/>
  <c r="AR22" i="68"/>
  <c r="AK22" i="68"/>
  <c r="AO22" i="68"/>
  <c r="AS22" i="68"/>
  <c r="AH18" i="68"/>
  <c r="AL18" i="68"/>
  <c r="AP18" i="68"/>
  <c r="AJ18" i="68"/>
  <c r="AN18" i="68"/>
  <c r="AR18" i="68"/>
  <c r="AK18" i="68"/>
  <c r="AO18" i="68"/>
  <c r="AS18" i="68"/>
  <c r="AH14" i="68"/>
  <c r="AL14" i="68"/>
  <c r="AP14" i="68"/>
  <c r="AJ14" i="68"/>
  <c r="AN14" i="68"/>
  <c r="AR14" i="68"/>
  <c r="AK14" i="68"/>
  <c r="AO14" i="68"/>
  <c r="AS14" i="68"/>
  <c r="AH10" i="68"/>
  <c r="AL10" i="68"/>
  <c r="AP10" i="68"/>
  <c r="AJ10" i="68"/>
  <c r="AN10" i="68"/>
  <c r="AR10" i="68"/>
  <c r="AK10" i="68"/>
  <c r="AO10" i="68"/>
  <c r="AS10" i="68"/>
  <c r="AS7" i="68"/>
  <c r="AO7" i="68"/>
  <c r="AK7" i="68"/>
  <c r="AR42" i="68"/>
  <c r="AN42" i="68"/>
  <c r="AJ42" i="68"/>
  <c r="AR41" i="68"/>
  <c r="AN41" i="68"/>
  <c r="AJ41" i="68"/>
  <c r="AR40" i="68"/>
  <c r="AN40" i="68"/>
  <c r="AJ40" i="68"/>
  <c r="AR39" i="68"/>
  <c r="AN39" i="68"/>
  <c r="AJ39" i="68"/>
  <c r="AR38" i="68"/>
  <c r="AN38" i="68"/>
  <c r="AJ38" i="68"/>
  <c r="AR37" i="68"/>
  <c r="AN37" i="68"/>
  <c r="AJ37" i="68"/>
  <c r="AR36" i="68"/>
  <c r="AN36" i="68"/>
  <c r="AJ36" i="68"/>
  <c r="AQ35" i="68"/>
  <c r="AM34" i="68"/>
  <c r="AM30" i="68"/>
  <c r="AQ27" i="68"/>
  <c r="AM26" i="68"/>
  <c r="AM22" i="68"/>
  <c r="AQ19" i="68"/>
  <c r="AM18" i="68"/>
  <c r="AM14" i="68"/>
  <c r="AQ11" i="68"/>
  <c r="AM10" i="68"/>
  <c r="AH28" i="68"/>
  <c r="AL28" i="68"/>
  <c r="AP28" i="68"/>
  <c r="AJ28" i="68"/>
  <c r="AN28" i="68"/>
  <c r="AR28" i="68"/>
  <c r="AK28" i="68"/>
  <c r="AO28" i="68"/>
  <c r="AS28" i="68"/>
  <c r="AH20" i="68"/>
  <c r="AL20" i="68"/>
  <c r="AP20" i="68"/>
  <c r="AJ20" i="68"/>
  <c r="AN20" i="68"/>
  <c r="AR20" i="68"/>
  <c r="AK20" i="68"/>
  <c r="AO20" i="68"/>
  <c r="AS20" i="68"/>
  <c r="AP40" i="68"/>
  <c r="AP36" i="68"/>
  <c r="AM28" i="68"/>
  <c r="AM24" i="68"/>
  <c r="AM20" i="68"/>
  <c r="AM12" i="68"/>
  <c r="AM8" i="68"/>
  <c r="AH31" i="68"/>
  <c r="AL31" i="68"/>
  <c r="AP31" i="68"/>
  <c r="AJ31" i="68"/>
  <c r="AN31" i="68"/>
  <c r="AR31" i="68"/>
  <c r="AK31" i="68"/>
  <c r="AO31" i="68"/>
  <c r="AS31" i="68"/>
  <c r="AH23" i="68"/>
  <c r="AL23" i="68"/>
  <c r="AP23" i="68"/>
  <c r="AJ23" i="68"/>
  <c r="AN23" i="68"/>
  <c r="AR23" i="68"/>
  <c r="AK23" i="68"/>
  <c r="AO23" i="68"/>
  <c r="AS23" i="68"/>
  <c r="AH15" i="68"/>
  <c r="AL15" i="68"/>
  <c r="AP15" i="68"/>
  <c r="AJ15" i="68"/>
  <c r="AN15" i="68"/>
  <c r="AR15" i="68"/>
  <c r="AK15" i="68"/>
  <c r="AO15" i="68"/>
  <c r="AS15" i="68"/>
  <c r="AH7" i="68"/>
  <c r="AL7" i="68"/>
  <c r="AS40" i="68"/>
  <c r="AK40" i="68"/>
  <c r="AO39" i="68"/>
  <c r="AK39" i="68"/>
  <c r="AO36" i="68"/>
  <c r="AR35" i="68"/>
  <c r="AI24" i="68"/>
  <c r="AI20" i="68"/>
  <c r="AI16" i="68"/>
  <c r="AI12" i="68"/>
  <c r="AH33" i="68"/>
  <c r="AL33" i="68"/>
  <c r="AP33" i="68"/>
  <c r="AJ33" i="68"/>
  <c r="AN33" i="68"/>
  <c r="AR33" i="68"/>
  <c r="AK33" i="68"/>
  <c r="AO33" i="68"/>
  <c r="AS33" i="68"/>
  <c r="AH29" i="68"/>
  <c r="AL29" i="68"/>
  <c r="AP29" i="68"/>
  <c r="AJ29" i="68"/>
  <c r="AN29" i="68"/>
  <c r="AR29" i="68"/>
  <c r="AK29" i="68"/>
  <c r="AO29" i="68"/>
  <c r="AS29" i="68"/>
  <c r="AH25" i="68"/>
  <c r="AL25" i="68"/>
  <c r="AP25" i="68"/>
  <c r="AJ25" i="68"/>
  <c r="AN25" i="68"/>
  <c r="AR25" i="68"/>
  <c r="AK25" i="68"/>
  <c r="AO25" i="68"/>
  <c r="AS25" i="68"/>
  <c r="AH21" i="68"/>
  <c r="AL21" i="68"/>
  <c r="AP21" i="68"/>
  <c r="AJ21" i="68"/>
  <c r="AN21" i="68"/>
  <c r="AR21" i="68"/>
  <c r="AK21" i="68"/>
  <c r="AO21" i="68"/>
  <c r="AS21" i="68"/>
  <c r="AH17" i="68"/>
  <c r="AL17" i="68"/>
  <c r="AP17" i="68"/>
  <c r="AJ17" i="68"/>
  <c r="AN17" i="68"/>
  <c r="AR17" i="68"/>
  <c r="AK17" i="68"/>
  <c r="AO17" i="68"/>
  <c r="AS17" i="68"/>
  <c r="AH13" i="68"/>
  <c r="AL13" i="68"/>
  <c r="AP13" i="68"/>
  <c r="AJ13" i="68"/>
  <c r="AN13" i="68"/>
  <c r="AR13" i="68"/>
  <c r="AK13" i="68"/>
  <c r="AO13" i="68"/>
  <c r="AS13" i="68"/>
  <c r="AH9" i="68"/>
  <c r="AL9" i="68"/>
  <c r="AP9" i="68"/>
  <c r="AJ9" i="68"/>
  <c r="AN9" i="68"/>
  <c r="AR9" i="68"/>
  <c r="AK9" i="68"/>
  <c r="AO9" i="68"/>
  <c r="AS9" i="68"/>
  <c r="AR7" i="68"/>
  <c r="AN7" i="68"/>
  <c r="AQ42" i="68"/>
  <c r="AM42" i="68"/>
  <c r="AQ41" i="68"/>
  <c r="AM41" i="68"/>
  <c r="AQ40" i="68"/>
  <c r="AM40" i="68"/>
  <c r="AQ39" i="68"/>
  <c r="AM39" i="68"/>
  <c r="AQ38" i="68"/>
  <c r="AM38" i="68"/>
  <c r="AQ37" i="68"/>
  <c r="AM37" i="68"/>
  <c r="AQ36" i="68"/>
  <c r="AM36" i="68"/>
  <c r="AI36" i="68"/>
  <c r="AM35" i="68"/>
  <c r="AI34" i="68"/>
  <c r="AQ32" i="68"/>
  <c r="AM31" i="68"/>
  <c r="AI30" i="68"/>
  <c r="AQ28" i="68"/>
  <c r="AM27" i="68"/>
  <c r="AI26" i="68"/>
  <c r="AQ24" i="68"/>
  <c r="AM23" i="68"/>
  <c r="AI22" i="68"/>
  <c r="AQ20" i="68"/>
  <c r="AM19" i="68"/>
  <c r="AI18" i="68"/>
  <c r="AQ16" i="68"/>
  <c r="AM15" i="68"/>
  <c r="AI14" i="68"/>
  <c r="AM11" i="68"/>
  <c r="AI10" i="68"/>
  <c r="AQ8" i="68"/>
  <c r="AH12" i="68"/>
  <c r="AL12" i="68"/>
  <c r="AP12" i="68"/>
  <c r="AJ12" i="68"/>
  <c r="AN12" i="68"/>
  <c r="AR12" i="68"/>
  <c r="AK12" i="68"/>
  <c r="AO12" i="68"/>
  <c r="AS12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7" i="68"/>
  <c r="E8" i="68"/>
  <c r="E9" i="68"/>
  <c r="E10" i="68"/>
  <c r="E11" i="68"/>
  <c r="E12" i="68"/>
  <c r="E13" i="68"/>
  <c r="E14" i="68"/>
  <c r="E15" i="68"/>
  <c r="E16" i="68"/>
  <c r="E17" i="68"/>
  <c r="E18" i="68"/>
  <c r="E19" i="68"/>
  <c r="E20" i="68"/>
  <c r="E21" i="68"/>
  <c r="E22" i="68"/>
  <c r="E23" i="68"/>
  <c r="E24" i="68"/>
  <c r="E25" i="68"/>
  <c r="E26" i="68"/>
  <c r="E27" i="68"/>
  <c r="E28" i="68"/>
  <c r="E29" i="68"/>
  <c r="E30" i="68"/>
  <c r="E31" i="68"/>
  <c r="E32" i="68"/>
  <c r="E33" i="68"/>
  <c r="E34" i="68"/>
  <c r="E35" i="68"/>
  <c r="E36" i="68"/>
  <c r="E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D35" i="68"/>
  <c r="D36" i="68"/>
  <c r="D7" i="68"/>
  <c r="K8" i="68" l="1"/>
  <c r="K9" i="68"/>
  <c r="K10" i="68"/>
  <c r="K11" i="68"/>
  <c r="K12" i="68"/>
  <c r="K13" i="68"/>
  <c r="K14" i="68"/>
  <c r="K15" i="68"/>
  <c r="K16" i="68"/>
  <c r="K17" i="68"/>
  <c r="K18" i="68"/>
  <c r="K19" i="68"/>
  <c r="K20" i="68"/>
  <c r="K21" i="68"/>
  <c r="K22" i="68"/>
  <c r="K23" i="68"/>
  <c r="K24" i="68"/>
  <c r="K25" i="68"/>
  <c r="K26" i="68"/>
  <c r="K27" i="68"/>
  <c r="K28" i="68"/>
  <c r="K29" i="68"/>
  <c r="K30" i="68"/>
  <c r="K31" i="68"/>
  <c r="K32" i="68"/>
  <c r="K33" i="68"/>
  <c r="K34" i="68"/>
  <c r="K35" i="68"/>
  <c r="K36" i="68"/>
  <c r="K7" i="68"/>
  <c r="H8" i="68"/>
  <c r="H9" i="68"/>
  <c r="H10" i="68"/>
  <c r="H11" i="68"/>
  <c r="H12" i="68"/>
  <c r="H13" i="68"/>
  <c r="H14" i="68"/>
  <c r="H15" i="68"/>
  <c r="H16" i="68"/>
  <c r="H17" i="68"/>
  <c r="H18" i="68"/>
  <c r="H19" i="68"/>
  <c r="H20" i="68"/>
  <c r="H21" i="68"/>
  <c r="H22" i="68"/>
  <c r="H23" i="68"/>
  <c r="H24" i="68"/>
  <c r="H25" i="68"/>
  <c r="H26" i="68"/>
  <c r="H27" i="68"/>
  <c r="H28" i="68"/>
  <c r="H29" i="68"/>
  <c r="H30" i="68"/>
  <c r="H31" i="68"/>
  <c r="H32" i="68"/>
  <c r="H33" i="68"/>
  <c r="H34" i="68"/>
  <c r="H35" i="68"/>
  <c r="H36" i="68"/>
  <c r="H7" i="68"/>
  <c r="I8" i="68"/>
  <c r="J8" i="68" s="1"/>
  <c r="I9" i="68"/>
  <c r="J9" i="68" s="1"/>
  <c r="I10" i="68"/>
  <c r="J10" i="68" s="1"/>
  <c r="I11" i="68"/>
  <c r="J11" i="68" s="1"/>
  <c r="I12" i="68"/>
  <c r="J12" i="68" s="1"/>
  <c r="I13" i="68"/>
  <c r="J13" i="68" s="1"/>
  <c r="I14" i="68"/>
  <c r="J14" i="68" s="1"/>
  <c r="I15" i="68"/>
  <c r="J15" i="68" s="1"/>
  <c r="I16" i="68"/>
  <c r="J16" i="68" s="1"/>
  <c r="I17" i="68"/>
  <c r="J17" i="68" s="1"/>
  <c r="I18" i="68"/>
  <c r="J18" i="68" s="1"/>
  <c r="I19" i="68"/>
  <c r="J19" i="68" s="1"/>
  <c r="I20" i="68"/>
  <c r="J20" i="68" s="1"/>
  <c r="I21" i="68"/>
  <c r="J21" i="68" s="1"/>
  <c r="I22" i="68"/>
  <c r="J22" i="68" s="1"/>
  <c r="I23" i="68"/>
  <c r="J23" i="68" s="1"/>
  <c r="I24" i="68"/>
  <c r="J24" i="68" s="1"/>
  <c r="I25" i="68"/>
  <c r="J25" i="68" s="1"/>
  <c r="I26" i="68"/>
  <c r="J26" i="68" s="1"/>
  <c r="I27" i="68"/>
  <c r="J27" i="68" s="1"/>
  <c r="I28" i="68"/>
  <c r="J28" i="68" s="1"/>
  <c r="I29" i="68"/>
  <c r="J29" i="68" s="1"/>
  <c r="I30" i="68"/>
  <c r="J30" i="68" s="1"/>
  <c r="I31" i="68"/>
  <c r="J31" i="68" s="1"/>
  <c r="I32" i="68"/>
  <c r="J32" i="68" s="1"/>
  <c r="I33" i="68"/>
  <c r="J33" i="68" s="1"/>
  <c r="I34" i="68"/>
  <c r="J34" i="68" s="1"/>
  <c r="I35" i="68"/>
  <c r="J35" i="68" s="1"/>
  <c r="I36" i="68"/>
  <c r="J36" i="68" s="1"/>
  <c r="I7" i="68"/>
  <c r="J7" i="68" s="1"/>
  <c r="G8" i="68"/>
  <c r="G9" i="68"/>
  <c r="G10" i="68"/>
  <c r="G11" i="68"/>
  <c r="G12" i="68"/>
  <c r="G13" i="68"/>
  <c r="G14" i="68"/>
  <c r="G15" i="68"/>
  <c r="G16" i="68"/>
  <c r="G17" i="68"/>
  <c r="G18" i="68"/>
  <c r="G19" i="68"/>
  <c r="G20" i="68"/>
  <c r="G21" i="68"/>
  <c r="G22" i="68"/>
  <c r="G23" i="68"/>
  <c r="G24" i="68"/>
  <c r="G25" i="68"/>
  <c r="G26" i="68"/>
  <c r="G27" i="68"/>
  <c r="G28" i="68"/>
  <c r="G29" i="68"/>
  <c r="G30" i="68"/>
  <c r="G31" i="68"/>
  <c r="G32" i="68"/>
  <c r="G33" i="68"/>
  <c r="G34" i="68"/>
  <c r="G35" i="68"/>
  <c r="G36" i="68"/>
  <c r="G7" i="68"/>
  <c r="BH6" i="65" l="1"/>
  <c r="BH7" i="65"/>
  <c r="BH8" i="65"/>
  <c r="BH9" i="65"/>
  <c r="BH10" i="65"/>
  <c r="BH11" i="65"/>
  <c r="BH12" i="65"/>
  <c r="BH13" i="65"/>
  <c r="BH14" i="65"/>
  <c r="BH15" i="65"/>
  <c r="BH16" i="65"/>
  <c r="BH17" i="65"/>
  <c r="BH18" i="65"/>
  <c r="BH19" i="65"/>
  <c r="BH20" i="65"/>
  <c r="BH21" i="65"/>
  <c r="BH22" i="65"/>
  <c r="BH23" i="65"/>
  <c r="BH24" i="65"/>
  <c r="BH5" i="65"/>
  <c r="L6" i="65" l="1"/>
  <c r="L7" i="65"/>
  <c r="L8" i="65"/>
  <c r="L9" i="65"/>
  <c r="L10" i="65"/>
  <c r="L11" i="65"/>
  <c r="L12" i="65"/>
  <c r="L13" i="65"/>
  <c r="L14" i="65"/>
  <c r="L15" i="65"/>
  <c r="L16" i="65"/>
  <c r="L17" i="65"/>
  <c r="L18" i="65"/>
  <c r="L19" i="65"/>
  <c r="L20" i="65"/>
  <c r="L21" i="65"/>
  <c r="L22" i="65"/>
  <c r="L23" i="65"/>
  <c r="L24" i="65"/>
  <c r="L25" i="65"/>
  <c r="L26" i="65"/>
  <c r="L27" i="65"/>
  <c r="L28" i="65"/>
  <c r="L29" i="65"/>
  <c r="L30" i="65"/>
  <c r="L31" i="65"/>
  <c r="L32" i="65"/>
  <c r="L33" i="65"/>
  <c r="L34" i="65"/>
  <c r="L5" i="65"/>
  <c r="U6" i="65" l="1"/>
  <c r="U7" i="65"/>
  <c r="U8" i="65"/>
  <c r="U9" i="65"/>
  <c r="U10" i="65"/>
  <c r="U11" i="65"/>
  <c r="U12" i="65"/>
  <c r="U13" i="65"/>
  <c r="U14" i="65"/>
  <c r="U15" i="65"/>
  <c r="U16" i="65"/>
  <c r="U17" i="65"/>
  <c r="U18" i="65"/>
  <c r="U19" i="65"/>
  <c r="U20" i="65"/>
  <c r="U21" i="65"/>
  <c r="U22" i="65"/>
  <c r="U23" i="65"/>
  <c r="U24" i="65"/>
  <c r="U25" i="65"/>
  <c r="U26" i="65"/>
  <c r="U27" i="65"/>
  <c r="U28" i="65"/>
  <c r="U29" i="65"/>
  <c r="U30" i="65"/>
  <c r="U31" i="65"/>
  <c r="U32" i="65"/>
  <c r="U33" i="65"/>
  <c r="U34" i="65"/>
  <c r="U5" i="65"/>
  <c r="T6" i="65"/>
  <c r="T7" i="65"/>
  <c r="T8" i="65"/>
  <c r="T9" i="65"/>
  <c r="T10" i="65"/>
  <c r="T11" i="65"/>
  <c r="T12" i="65"/>
  <c r="T13" i="65"/>
  <c r="T14" i="65"/>
  <c r="T15" i="65"/>
  <c r="T16" i="65"/>
  <c r="T17" i="65"/>
  <c r="T18" i="65"/>
  <c r="T19" i="65"/>
  <c r="T20" i="65"/>
  <c r="T21" i="65"/>
  <c r="T22" i="65"/>
  <c r="T23" i="65"/>
  <c r="T24" i="65"/>
  <c r="T25" i="65"/>
  <c r="T26" i="65"/>
  <c r="T27" i="65"/>
  <c r="T28" i="65"/>
  <c r="T29" i="65"/>
  <c r="T30" i="65"/>
  <c r="T31" i="65"/>
  <c r="T32" i="65"/>
  <c r="T33" i="65"/>
  <c r="T34" i="65"/>
  <c r="T5" i="65"/>
  <c r="S6" i="65"/>
  <c r="S7" i="65"/>
  <c r="S8" i="65"/>
  <c r="S9" i="65"/>
  <c r="S10" i="65"/>
  <c r="S11" i="65"/>
  <c r="S12" i="65"/>
  <c r="S13" i="65"/>
  <c r="S14" i="65"/>
  <c r="S15" i="65"/>
  <c r="S16" i="65"/>
  <c r="S17" i="65"/>
  <c r="S18" i="65"/>
  <c r="S19" i="65"/>
  <c r="S20" i="65"/>
  <c r="S21" i="65"/>
  <c r="S22" i="65"/>
  <c r="S23" i="65"/>
  <c r="S24" i="65"/>
  <c r="S25" i="65"/>
  <c r="S26" i="65"/>
  <c r="S27" i="65"/>
  <c r="S28" i="65"/>
  <c r="S29" i="65"/>
  <c r="S30" i="65"/>
  <c r="S31" i="65"/>
  <c r="S32" i="65"/>
  <c r="S33" i="65"/>
  <c r="S34" i="65"/>
  <c r="S5" i="65"/>
  <c r="R6" i="65"/>
  <c r="R7" i="65"/>
  <c r="R8" i="65"/>
  <c r="R9" i="65"/>
  <c r="R10" i="65"/>
  <c r="R11" i="65"/>
  <c r="R12" i="65"/>
  <c r="R13" i="65"/>
  <c r="R14" i="65"/>
  <c r="R15" i="65"/>
  <c r="R16" i="65"/>
  <c r="R17" i="65"/>
  <c r="R18" i="65"/>
  <c r="R19" i="65"/>
  <c r="R20" i="65"/>
  <c r="R21" i="65"/>
  <c r="R22" i="65"/>
  <c r="R23" i="65"/>
  <c r="R24" i="65"/>
  <c r="R25" i="65"/>
  <c r="R26" i="65"/>
  <c r="R27" i="65"/>
  <c r="R28" i="65"/>
  <c r="R29" i="65"/>
  <c r="R30" i="65"/>
  <c r="R31" i="65"/>
  <c r="R32" i="65"/>
  <c r="R33" i="65"/>
  <c r="R34" i="65"/>
  <c r="R5" i="65"/>
  <c r="Q6" i="65"/>
  <c r="Q7" i="65"/>
  <c r="Q8" i="65"/>
  <c r="Q9" i="65"/>
  <c r="Q10" i="65"/>
  <c r="Q11" i="65"/>
  <c r="Q12" i="65"/>
  <c r="Q13" i="65"/>
  <c r="Q14" i="65"/>
  <c r="Q15" i="65"/>
  <c r="Q16" i="65"/>
  <c r="Q17" i="65"/>
  <c r="Q18" i="65"/>
  <c r="Q19" i="65"/>
  <c r="Q20" i="65"/>
  <c r="Q21" i="65"/>
  <c r="Q22" i="65"/>
  <c r="Q23" i="65"/>
  <c r="Q24" i="65"/>
  <c r="Q25" i="65"/>
  <c r="Q26" i="65"/>
  <c r="Q27" i="65"/>
  <c r="Q28" i="65"/>
  <c r="Q29" i="65"/>
  <c r="Q30" i="65"/>
  <c r="Q31" i="65"/>
  <c r="Q32" i="65"/>
  <c r="Q33" i="65"/>
  <c r="Q34" i="65"/>
  <c r="Q5" i="65"/>
  <c r="P6" i="65"/>
  <c r="P7" i="65"/>
  <c r="P8" i="65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P28" i="65"/>
  <c r="P29" i="65"/>
  <c r="P30" i="65"/>
  <c r="P31" i="65"/>
  <c r="P32" i="65"/>
  <c r="P33" i="65"/>
  <c r="P34" i="65"/>
  <c r="P5" i="65"/>
  <c r="O6" i="65" l="1"/>
  <c r="O7" i="65"/>
  <c r="O8" i="65"/>
  <c r="O9" i="65"/>
  <c r="O10" i="65"/>
  <c r="O11" i="65"/>
  <c r="O12" i="65"/>
  <c r="O13" i="65"/>
  <c r="O14" i="65"/>
  <c r="O15" i="65"/>
  <c r="O16" i="65"/>
  <c r="O17" i="65"/>
  <c r="O18" i="65"/>
  <c r="O19" i="65"/>
  <c r="O20" i="65"/>
  <c r="O21" i="65"/>
  <c r="O22" i="65"/>
  <c r="O23" i="65"/>
  <c r="O24" i="65"/>
  <c r="O25" i="65"/>
  <c r="O26" i="65"/>
  <c r="O27" i="65"/>
  <c r="O28" i="65"/>
  <c r="O29" i="65"/>
  <c r="O30" i="65"/>
  <c r="O31" i="65"/>
  <c r="O32" i="65"/>
  <c r="O33" i="65"/>
  <c r="O34" i="65"/>
  <c r="O5" i="65"/>
  <c r="N6" i="65"/>
  <c r="N7" i="65"/>
  <c r="N8" i="65"/>
  <c r="N9" i="65"/>
  <c r="N10" i="65"/>
  <c r="N11" i="65"/>
  <c r="N12" i="65"/>
  <c r="N13" i="65"/>
  <c r="N14" i="65"/>
  <c r="N15" i="65"/>
  <c r="N16" i="65"/>
  <c r="N17" i="65"/>
  <c r="N18" i="65"/>
  <c r="N19" i="65"/>
  <c r="N20" i="65"/>
  <c r="N21" i="65"/>
  <c r="N22" i="65"/>
  <c r="N23" i="65"/>
  <c r="N24" i="65"/>
  <c r="N25" i="65"/>
  <c r="N26" i="65"/>
  <c r="N27" i="65"/>
  <c r="N28" i="65"/>
  <c r="N29" i="65"/>
  <c r="N30" i="65"/>
  <c r="N31" i="65"/>
  <c r="N32" i="65"/>
  <c r="N33" i="65"/>
  <c r="N34" i="65"/>
  <c r="N5" i="65"/>
  <c r="K9" i="65" l="1"/>
  <c r="K10" i="65"/>
  <c r="K11" i="65"/>
  <c r="K12" i="65"/>
  <c r="K13" i="65"/>
  <c r="K14" i="65"/>
  <c r="K15" i="65"/>
  <c r="K16" i="65"/>
  <c r="K17" i="65"/>
  <c r="K18" i="65"/>
  <c r="K19" i="65"/>
  <c r="K20" i="65"/>
  <c r="K21" i="65"/>
  <c r="K22" i="65"/>
  <c r="K23" i="65"/>
  <c r="K24" i="65"/>
  <c r="K25" i="65"/>
  <c r="K26" i="65"/>
  <c r="K27" i="65"/>
  <c r="K28" i="65"/>
  <c r="K29" i="65"/>
  <c r="K30" i="65"/>
  <c r="K31" i="65"/>
  <c r="K32" i="65"/>
  <c r="K33" i="65"/>
  <c r="K34" i="65"/>
  <c r="K6" i="65"/>
  <c r="K7" i="65"/>
  <c r="K8" i="65"/>
  <c r="K5" i="65"/>
  <c r="J9" i="65"/>
  <c r="J10" i="65"/>
  <c r="J11" i="65"/>
  <c r="J12" i="65"/>
  <c r="J13" i="65"/>
  <c r="J14" i="65"/>
  <c r="J15" i="65"/>
  <c r="J16" i="65"/>
  <c r="J17" i="65"/>
  <c r="J18" i="65"/>
  <c r="J19" i="65"/>
  <c r="J20" i="65"/>
  <c r="J21" i="65"/>
  <c r="J22" i="65"/>
  <c r="J23" i="65"/>
  <c r="J24" i="65"/>
  <c r="J25" i="65"/>
  <c r="J26" i="65"/>
  <c r="J27" i="65"/>
  <c r="J28" i="65"/>
  <c r="J29" i="65"/>
  <c r="J30" i="65"/>
  <c r="J31" i="65"/>
  <c r="J32" i="65"/>
  <c r="J6" i="65"/>
  <c r="J7" i="65"/>
  <c r="J8" i="65"/>
  <c r="J5" i="65"/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AB7" i="64" s="1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C9" i="64" l="1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G148" i="64"/>
  <c r="J148" i="64" s="1"/>
  <c r="G146" i="64"/>
  <c r="J146" i="64" s="1"/>
  <c r="G144" i="64"/>
  <c r="G143" i="64"/>
  <c r="J143" i="64" s="1"/>
  <c r="J144" i="64"/>
  <c r="J145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I170" i="64"/>
  <c r="L170" i="64" s="1"/>
  <c r="I171" i="64"/>
  <c r="L171" i="64" s="1"/>
  <c r="I173" i="64"/>
  <c r="L173" i="64" s="1"/>
  <c r="I172" i="64"/>
  <c r="L172" i="64" s="1"/>
  <c r="L175" i="64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<sst xmlns="http://schemas.openxmlformats.org/spreadsheetml/2006/main" count="1543" uniqueCount="404">
  <si>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</si>
  <si>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</si>
  <si>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</si>
  <si>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</si>
  <si>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</si>
  <si>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</si>
  <si>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</si>
  <si>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</si>
  <si>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</si>
  <si>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</si>
  <si>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</si>
  <si>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</si>
  <si>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</si>
  <si>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HP</t>
    <phoneticPr fontId="2" type="noConversion"/>
  </si>
  <si>
    <t>Def.up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</si>
  <si>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</si>
  <si>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</si>
  <si>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</si>
  <si>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星级</t>
    <phoneticPr fontId="2" type="noConversion"/>
  </si>
  <si>
    <t>守护灵</t>
    <phoneticPr fontId="2" type="noConversion"/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</si>
  <si>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</si>
  <si>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</si>
  <si>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</si>
  <si>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等级</t>
    <phoneticPr fontId="2" type="noConversion"/>
  </si>
  <si>
    <t>突破</t>
    <phoneticPr fontId="2" type="noConversion"/>
  </si>
  <si>
    <t>品质</t>
    <phoneticPr fontId="2" type="noConversion"/>
  </si>
  <si>
    <t>Atk.up</t>
    <phoneticPr fontId="2" type="noConversion"/>
  </si>
  <si>
    <t>Atk</t>
    <phoneticPr fontId="2" type="noConversion"/>
  </si>
  <si>
    <t>Def</t>
    <phoneticPr fontId="2" type="noConversion"/>
  </si>
  <si>
    <t>HP.up</t>
    <phoneticPr fontId="2" type="noConversion"/>
  </si>
  <si>
    <t>寄灵人</t>
    <phoneticPr fontId="2" type="noConversion"/>
  </si>
  <si>
    <t>AttrBonus</t>
    <phoneticPr fontId="2" type="noConversion"/>
  </si>
  <si>
    <t>章节数</t>
    <phoneticPr fontId="2" type="noConversion"/>
  </si>
  <si>
    <t>非R时间</t>
  </si>
  <si>
    <t>本级停留</t>
  </si>
  <si>
    <t>月卡时间</t>
  </si>
  <si>
    <t>大R时间</t>
  </si>
  <si>
    <t>基本停留时间</t>
    <phoneticPr fontId="2" type="noConversion"/>
  </si>
  <si>
    <t>天</t>
  </si>
  <si>
    <t>非R等级</t>
  </si>
  <si>
    <t>格子</t>
  </si>
  <si>
    <t>境界</t>
  </si>
  <si>
    <t>月卡等级</t>
  </si>
  <si>
    <t>大R等级</t>
  </si>
  <si>
    <t>突破结点</t>
    <phoneticPr fontId="2" type="noConversion"/>
  </si>
  <si>
    <t>地狱道</t>
  </si>
  <si>
    <t>境界名</t>
  </si>
  <si>
    <t>黑绳</t>
  </si>
  <si>
    <t>黑绳+1</t>
  </si>
  <si>
    <t>众合</t>
  </si>
  <si>
    <t>众合+1</t>
  </si>
  <si>
    <t>众合+2</t>
  </si>
  <si>
    <t>叫唤</t>
  </si>
  <si>
    <t>叫唤+1</t>
  </si>
  <si>
    <t>叫唤+2</t>
  </si>
  <si>
    <t>大叫唤</t>
  </si>
  <si>
    <t>大叫唤+1</t>
  </si>
  <si>
    <t>大叫唤+2</t>
  </si>
  <si>
    <t>焦热</t>
  </si>
  <si>
    <t>焦热+1</t>
  </si>
  <si>
    <t>大焦热</t>
  </si>
  <si>
    <t>焦热+2</t>
  </si>
  <si>
    <t>大焦热+1</t>
  </si>
  <si>
    <t>大焦热+2</t>
  </si>
  <si>
    <t>无间</t>
  </si>
  <si>
    <t>无间+1</t>
  </si>
  <si>
    <t>GridId</t>
  </si>
  <si>
    <t>Name</t>
  </si>
  <si>
    <t>HellLv</t>
  </si>
  <si>
    <t>Loc</t>
  </si>
  <si>
    <t>LvLimit</t>
  </si>
  <si>
    <t>初始</t>
  </si>
  <si>
    <t>等活 · 魂火1</t>
  </si>
  <si>
    <t>黑绳 · 魂火1</t>
  </si>
  <si>
    <t>黑绳 · 魂火2</t>
  </si>
  <si>
    <t>黑绳+1 · 魂火1</t>
  </si>
  <si>
    <t>黑绳+1 · 魂火2</t>
  </si>
  <si>
    <t>众合 · 魂火1</t>
  </si>
  <si>
    <t>众合 · 魂火2</t>
  </si>
  <si>
    <t>众合+1 · 魂火1</t>
  </si>
  <si>
    <t>众合+1 · 魂火2</t>
  </si>
  <si>
    <t>众合+2 · 魂火1</t>
  </si>
  <si>
    <t>众合+2 · 魂火2</t>
  </si>
  <si>
    <t>叫唤 · 魂火1</t>
  </si>
  <si>
    <t>叫唤 · 魂火2</t>
  </si>
  <si>
    <t>叫唤+1 · 魂火1</t>
  </si>
  <si>
    <t>叫唤+1 · 魂火2</t>
  </si>
  <si>
    <t>叫唤+2 · 魂火1</t>
  </si>
  <si>
    <t>叫唤+2 · 魂火2</t>
  </si>
  <si>
    <t>叫唤+2 · 魂火3</t>
  </si>
  <si>
    <t>大叫唤 · 魂火1</t>
  </si>
  <si>
    <t>大叫唤 · 魂火2</t>
  </si>
  <si>
    <t>大叫唤 · 魂火3</t>
  </si>
  <si>
    <t>大叫唤+1 · 魂火1</t>
  </si>
  <si>
    <t>大叫唤+1 · 魂火2</t>
  </si>
  <si>
    <t>大叫唤+1 · 魂火3</t>
  </si>
  <si>
    <t>大叫唤+2 · 魂火1</t>
  </si>
  <si>
    <t>大叫唤+2 · 魂火2</t>
  </si>
  <si>
    <t>大叫唤+2 · 魂火3</t>
  </si>
  <si>
    <t>焦热 · 魂火1</t>
  </si>
  <si>
    <t>焦热 · 魂火2</t>
  </si>
  <si>
    <t>焦热 · 魂火3</t>
  </si>
  <si>
    <t>焦热+1 · 魂火1</t>
  </si>
  <si>
    <t>焦热+1 · 魂火2</t>
  </si>
  <si>
    <t>焦热+1 · 魂火3</t>
  </si>
  <si>
    <t>焦热+2 · 魂火1</t>
  </si>
  <si>
    <t>焦热+2 · 魂火2</t>
  </si>
  <si>
    <t>焦热+2 · 魂火3</t>
  </si>
  <si>
    <t>大焦热 · 魂火1</t>
  </si>
  <si>
    <t>大焦热 · 魂火2</t>
  </si>
  <si>
    <t>大焦热 · 魂火3</t>
  </si>
  <si>
    <t>大焦热+1 · 魂火1</t>
  </si>
  <si>
    <t>大焦热+1 · 魂火2</t>
  </si>
  <si>
    <t>大焦热+1 · 魂火3</t>
  </si>
  <si>
    <t>大焦热+2 · 魂火1</t>
  </si>
  <si>
    <t>大焦热+2 · 魂火2</t>
  </si>
  <si>
    <t>大焦热+2 · 魂火3</t>
  </si>
  <si>
    <t>无间 · 魂火1</t>
  </si>
  <si>
    <t>无间 · 魂火2</t>
  </si>
  <si>
    <t>无间 · 魂火3</t>
  </si>
  <si>
    <t>无间+1 · 魂火1</t>
  </si>
  <si>
    <t>无间+1 · 魂火2</t>
  </si>
  <si>
    <t>无间+1 · 魂火3</t>
  </si>
  <si>
    <t>无间+1 · 魂火4</t>
  </si>
  <si>
    <t>魂火阶段</t>
    <phoneticPr fontId="2" type="noConversion"/>
  </si>
  <si>
    <t>Lv</t>
  </si>
  <si>
    <t>GridNum</t>
  </si>
  <si>
    <t>GridSum</t>
  </si>
  <si>
    <t>平民</t>
  </si>
  <si>
    <t>等活</t>
  </si>
  <si>
    <t>突破阶段</t>
    <phoneticPr fontId="2" type="noConversion"/>
  </si>
  <si>
    <t>魂火</t>
    <phoneticPr fontId="2" type="noConversion"/>
  </si>
  <si>
    <t>等级要求</t>
    <phoneticPr fontId="2" type="noConversion"/>
  </si>
  <si>
    <t>突破</t>
    <phoneticPr fontId="2" type="noConversion"/>
  </si>
  <si>
    <t>困难章节</t>
    <phoneticPr fontId="2" type="noConversion"/>
  </si>
  <si>
    <t>芦花古楼-风</t>
    <phoneticPr fontId="2" type="noConversion"/>
  </si>
  <si>
    <t>芦花古楼-花雪月</t>
    <phoneticPr fontId="2" type="noConversion"/>
  </si>
  <si>
    <t>层数</t>
    <phoneticPr fontId="2" type="noConversion"/>
  </si>
  <si>
    <t>对应章节</t>
    <phoneticPr fontId="2" type="noConversion"/>
  </si>
  <si>
    <t>芦花古楼-风</t>
    <phoneticPr fontId="2" type="noConversion"/>
  </si>
  <si>
    <t>芦花古楼-花雪月</t>
    <phoneticPr fontId="2" type="noConversion"/>
  </si>
  <si>
    <t>层数</t>
    <phoneticPr fontId="2" type="noConversion"/>
  </si>
  <si>
    <t>等级</t>
    <phoneticPr fontId="2" type="noConversion"/>
  </si>
  <si>
    <t>日常本-突破材料</t>
    <phoneticPr fontId="2" type="noConversion"/>
  </si>
  <si>
    <t>日常本-金币本</t>
    <phoneticPr fontId="2" type="noConversion"/>
  </si>
  <si>
    <t>恶灵入侵</t>
    <phoneticPr fontId="2" type="noConversion"/>
  </si>
  <si>
    <t>日常本-魂火材料</t>
    <phoneticPr fontId="2" type="noConversion"/>
  </si>
  <si>
    <t>日常本-魂火材料</t>
    <phoneticPr fontId="2" type="noConversion"/>
  </si>
  <si>
    <t>日常本-突破材料</t>
    <phoneticPr fontId="2" type="noConversion"/>
  </si>
  <si>
    <t>日常本-金币本</t>
    <phoneticPr fontId="2" type="noConversion"/>
  </si>
  <si>
    <t>日常本-神器本</t>
    <phoneticPr fontId="2" type="noConversion"/>
  </si>
  <si>
    <t>日常本-神器本</t>
    <phoneticPr fontId="2" type="noConversion"/>
  </si>
  <si>
    <t>恶灵入侵</t>
    <phoneticPr fontId="2" type="noConversion"/>
  </si>
  <si>
    <t>日常本-专属强化</t>
    <phoneticPr fontId="2" type="noConversion"/>
  </si>
  <si>
    <t>日常本-专属武器</t>
    <phoneticPr fontId="2" type="noConversion"/>
  </si>
  <si>
    <t>地狱道设计</t>
    <phoneticPr fontId="2" type="noConversion"/>
  </si>
  <si>
    <t>要求等级</t>
    <phoneticPr fontId="2" type="noConversion"/>
  </si>
  <si>
    <t>地狱道</t>
    <phoneticPr fontId="2" type="noConversion"/>
  </si>
  <si>
    <t>Name</t>
    <phoneticPr fontId="2" type="noConversion"/>
  </si>
  <si>
    <t>普通关卡</t>
    <phoneticPr fontId="2" type="noConversion"/>
  </si>
  <si>
    <t>困难关卡</t>
    <phoneticPr fontId="2" type="noConversion"/>
  </si>
  <si>
    <t>芦花古楼</t>
    <phoneticPr fontId="2" type="noConversion"/>
  </si>
  <si>
    <t>抽卡</t>
    <phoneticPr fontId="2" type="noConversion"/>
  </si>
  <si>
    <t>专属武器-强化</t>
    <phoneticPr fontId="2" type="noConversion"/>
  </si>
  <si>
    <t>专属武器-解封</t>
    <phoneticPr fontId="2" type="noConversion"/>
  </si>
  <si>
    <t>神器</t>
    <phoneticPr fontId="2" type="noConversion"/>
  </si>
  <si>
    <t>守护灵等级</t>
    <phoneticPr fontId="2" type="noConversion"/>
  </si>
  <si>
    <t>任务1</t>
    <phoneticPr fontId="2" type="noConversion"/>
  </si>
  <si>
    <t>任务2</t>
  </si>
  <si>
    <t>任务3</t>
  </si>
  <si>
    <t>任务4</t>
  </si>
  <si>
    <t>等级达到10级</t>
    <phoneticPr fontId="2" type="noConversion"/>
  </si>
  <si>
    <t>守护灵突破</t>
    <phoneticPr fontId="2" type="noConversion"/>
  </si>
  <si>
    <t>拥有1个突破+2的守护灵</t>
    <phoneticPr fontId="2" type="noConversion"/>
  </si>
  <si>
    <t>拥有2个突破+4的守护灵</t>
    <phoneticPr fontId="2" type="noConversion"/>
  </si>
  <si>
    <t>拥有3个突破+7的守护灵</t>
    <phoneticPr fontId="2" type="noConversion"/>
  </si>
  <si>
    <t>通关普通第4章</t>
    <phoneticPr fontId="2" type="noConversion"/>
  </si>
  <si>
    <t>预估章节</t>
    <phoneticPr fontId="2" type="noConversion"/>
  </si>
  <si>
    <t>装备</t>
    <phoneticPr fontId="2" type="noConversion"/>
  </si>
  <si>
    <t>装备强化</t>
    <phoneticPr fontId="2" type="noConversion"/>
  </si>
  <si>
    <t>通关普通第1章</t>
    <phoneticPr fontId="2" type="noConversion"/>
  </si>
  <si>
    <t>拥有16件橙色的装备</t>
    <phoneticPr fontId="2" type="noConversion"/>
  </si>
  <si>
    <t>拥有48件90级的橙色装备</t>
    <phoneticPr fontId="2" type="noConversion"/>
  </si>
  <si>
    <t>拥有48件强化+80的装备</t>
    <phoneticPr fontId="2" type="noConversion"/>
  </si>
  <si>
    <t>竞技场</t>
    <phoneticPr fontId="2" type="noConversion"/>
  </si>
  <si>
    <t>进行5次竞技场战斗</t>
    <phoneticPr fontId="2" type="noConversion"/>
  </si>
  <si>
    <t>通关困难关卡第1章</t>
    <phoneticPr fontId="2" type="noConversion"/>
  </si>
  <si>
    <t>拥有一张SR的守护灵</t>
    <phoneticPr fontId="2" type="noConversion"/>
  </si>
  <si>
    <t>进行5次守护灵抽卡</t>
    <phoneticPr fontId="2" type="noConversion"/>
  </si>
  <si>
    <t>神器1</t>
  </si>
  <si>
    <t>神器2</t>
  </si>
  <si>
    <t>神器3</t>
  </si>
  <si>
    <t>神器4</t>
  </si>
  <si>
    <t>神器5</t>
  </si>
  <si>
    <t>神器6</t>
  </si>
  <si>
    <t>神器7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</si>
  <si>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</si>
  <si>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</si>
  <si>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</si>
  <si>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</si>
  <si>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</si>
  <si>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</si>
  <si>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</si>
  <si>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</si>
  <si>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神器养成</t>
    <phoneticPr fontId="2" type="noConversion"/>
  </si>
  <si>
    <t>天</t>
    <phoneticPr fontId="2" type="noConversion"/>
  </si>
  <si>
    <t>专属武器强化</t>
    <phoneticPr fontId="2" type="noConversion"/>
  </si>
  <si>
    <t>时间</t>
    <phoneticPr fontId="2" type="noConversion"/>
  </si>
  <si>
    <t>等级</t>
    <phoneticPr fontId="2" type="noConversion"/>
  </si>
  <si>
    <t>魂珠1</t>
    <phoneticPr fontId="2" type="noConversion"/>
  </si>
  <si>
    <t>魂珠2</t>
  </si>
  <si>
    <t>魂珠3</t>
  </si>
  <si>
    <t>魂珠4</t>
  </si>
  <si>
    <t>魂珠5</t>
  </si>
  <si>
    <t>魂珠6</t>
  </si>
  <si>
    <t>魂珠7</t>
  </si>
  <si>
    <t>魂珠8</t>
  </si>
  <si>
    <t>拥有48件强化+20的装备</t>
    <phoneticPr fontId="2" type="noConversion"/>
  </si>
  <si>
    <t>击杀2次恶灵</t>
    <phoneticPr fontId="2" type="noConversion"/>
  </si>
  <si>
    <t>通关困难第3章</t>
    <phoneticPr fontId="2" type="noConversion"/>
  </si>
  <si>
    <t>芦花古楼通过10关</t>
    <phoneticPr fontId="2" type="noConversion"/>
  </si>
  <si>
    <t>进行30次守护灵抽卡</t>
    <phoneticPr fontId="2" type="noConversion"/>
  </si>
  <si>
    <t>神器1达到2级</t>
    <phoneticPr fontId="2" type="noConversion"/>
  </si>
  <si>
    <t>芦花古楼通过80关</t>
    <phoneticPr fontId="2" type="noConversion"/>
  </si>
  <si>
    <t>拥有1个7级的插槽技能</t>
    <phoneticPr fontId="2" type="noConversion"/>
  </si>
  <si>
    <t>进行20次实时竞技</t>
    <phoneticPr fontId="2" type="noConversion"/>
  </si>
  <si>
    <t>拥有24件120的橙色装备</t>
    <phoneticPr fontId="2" type="noConversion"/>
  </si>
  <si>
    <t>等级达到140级</t>
    <phoneticPr fontId="2" type="noConversion"/>
  </si>
  <si>
    <t>神器6达到3级</t>
    <phoneticPr fontId="2" type="noConversion"/>
  </si>
  <si>
    <t>兑换3次插槽技能</t>
    <phoneticPr fontId="2" type="noConversion"/>
  </si>
  <si>
    <t>进行10次竞技场战斗</t>
    <phoneticPr fontId="2" type="noConversion"/>
  </si>
  <si>
    <t>在商店购买5次加速令</t>
    <phoneticPr fontId="2" type="noConversion"/>
  </si>
  <si>
    <t>进行20次点金</t>
    <phoneticPr fontId="2" type="noConversion"/>
  </si>
  <si>
    <t>拥有2套套装</t>
    <phoneticPr fontId="2" type="noConversion"/>
  </si>
  <si>
    <t>通关普通第9章</t>
    <phoneticPr fontId="2" type="noConversion"/>
  </si>
  <si>
    <t>拥有1个等级&gt;=5的1号魂珠</t>
    <phoneticPr fontId="2" type="noConversion"/>
  </si>
  <si>
    <t>通关困难第8章</t>
    <phoneticPr fontId="2" type="noConversion"/>
  </si>
  <si>
    <t>拥有48件强化+40的装备</t>
    <phoneticPr fontId="2" type="noConversion"/>
  </si>
  <si>
    <t>进行50次守护灵抽卡</t>
    <phoneticPr fontId="2" type="noConversion"/>
  </si>
  <si>
    <t>芦花古楼通过50关</t>
    <phoneticPr fontId="2" type="noConversion"/>
  </si>
  <si>
    <t>神器2达到2级</t>
    <phoneticPr fontId="2" type="noConversion"/>
  </si>
  <si>
    <t>拥有1个等级&gt;=3的2号魂珠</t>
    <phoneticPr fontId="2" type="noConversion"/>
  </si>
  <si>
    <t>拥有3个突破+10的守护灵</t>
    <phoneticPr fontId="2" type="noConversion"/>
  </si>
  <si>
    <t>通关普通第13章</t>
    <phoneticPr fontId="2" type="noConversion"/>
  </si>
  <si>
    <t>进行20次寄灵人天赋洗练</t>
    <phoneticPr fontId="2" type="noConversion"/>
  </si>
  <si>
    <t>击杀2个地煞7以上的恶灵</t>
    <phoneticPr fontId="2" type="noConversion"/>
  </si>
  <si>
    <t>拥有48件40级以上的橙色的装备</t>
    <phoneticPr fontId="2" type="noConversion"/>
  </si>
  <si>
    <t>进行80次守护灵抽卡</t>
    <phoneticPr fontId="2" type="noConversion"/>
  </si>
  <si>
    <t>击杀10次恶灵</t>
    <phoneticPr fontId="2" type="noConversion"/>
  </si>
  <si>
    <t>拥有3个等级&gt;=5的2号魂珠</t>
    <phoneticPr fontId="2" type="noConversion"/>
  </si>
  <si>
    <t>拥有3个突破+13的守护灵</t>
    <phoneticPr fontId="2" type="noConversion"/>
  </si>
  <si>
    <t>通关普通第17章</t>
    <phoneticPr fontId="2" type="noConversion"/>
  </si>
  <si>
    <t>通关困难第15章</t>
    <phoneticPr fontId="2" type="noConversion"/>
  </si>
  <si>
    <t>拥有3个橙色神器碎片</t>
    <phoneticPr fontId="2" type="noConversion"/>
  </si>
  <si>
    <t>拥有8件90级装备</t>
    <phoneticPr fontId="2" type="noConversion"/>
  </si>
  <si>
    <t>芦花古楼通过150关</t>
    <phoneticPr fontId="2" type="noConversion"/>
  </si>
  <si>
    <t>拥有1个魂珠总等级21级的专属武器</t>
    <phoneticPr fontId="2" type="noConversion"/>
  </si>
  <si>
    <t>拥有3个SSR守护灵</t>
    <phoneticPr fontId="2" type="noConversion"/>
  </si>
  <si>
    <t>竞技场分数达到1500</t>
    <phoneticPr fontId="2" type="noConversion"/>
  </si>
  <si>
    <t>进行120次守护灵抽卡</t>
    <phoneticPr fontId="2" type="noConversion"/>
  </si>
  <si>
    <t>拥有3个突破+16的守护灵</t>
    <phoneticPr fontId="2" type="noConversion"/>
  </si>
  <si>
    <t>通关普通第22章</t>
    <phoneticPr fontId="2" type="noConversion"/>
  </si>
  <si>
    <t>通过困难20章</t>
    <phoneticPr fontId="2" type="noConversion"/>
  </si>
  <si>
    <t>神器4达到3级</t>
    <phoneticPr fontId="2" type="noConversion"/>
  </si>
  <si>
    <t>神器3达到3级</t>
    <phoneticPr fontId="2" type="noConversion"/>
  </si>
  <si>
    <t>神器5达到3级</t>
    <phoneticPr fontId="2" type="noConversion"/>
  </si>
  <si>
    <t>芦花古楼通过200关</t>
    <phoneticPr fontId="2" type="noConversion"/>
  </si>
  <si>
    <t>拥有1个魂珠总等级30级的专属武器</t>
    <phoneticPr fontId="2" type="noConversion"/>
  </si>
  <si>
    <t>拥有3个突破+19的守护灵</t>
    <phoneticPr fontId="2" type="noConversion"/>
  </si>
  <si>
    <t>通关普通第27章</t>
    <phoneticPr fontId="2" type="noConversion"/>
  </si>
  <si>
    <t>拥有48件强化+120的装备</t>
    <phoneticPr fontId="2" type="noConversion"/>
  </si>
  <si>
    <t>神器7达到3级</t>
    <phoneticPr fontId="2" type="noConversion"/>
  </si>
  <si>
    <t>拥有3个魂珠总等级40级的专属武器</t>
    <phoneticPr fontId="2" type="noConversion"/>
  </si>
  <si>
    <t>章节</t>
    <phoneticPr fontId="2" type="noConversion"/>
  </si>
  <si>
    <t>普通章节验证</t>
    <phoneticPr fontId="2" type="noConversion"/>
  </si>
  <si>
    <t>守护灵等级</t>
    <phoneticPr fontId="2" type="noConversion"/>
  </si>
  <si>
    <t>魂火</t>
    <phoneticPr fontId="2" type="noConversion"/>
  </si>
  <si>
    <t>突破</t>
    <phoneticPr fontId="2" type="noConversion"/>
  </si>
  <si>
    <t>地狱道要求</t>
    <phoneticPr fontId="2" type="noConversion"/>
  </si>
  <si>
    <t>寄灵人</t>
    <phoneticPr fontId="2" type="noConversion"/>
  </si>
  <si>
    <t>守护灵普通</t>
    <phoneticPr fontId="2" type="noConversion"/>
  </si>
  <si>
    <t>守护灵极限</t>
    <phoneticPr fontId="2" type="noConversion"/>
  </si>
  <si>
    <t>极限等级</t>
    <phoneticPr fontId="2" type="noConversion"/>
  </si>
  <si>
    <t>寄灵人等级Min</t>
    <phoneticPr fontId="2" type="noConversion"/>
  </si>
  <si>
    <t>寄灵人等级Max</t>
    <phoneticPr fontId="2" type="noConversion"/>
  </si>
  <si>
    <t>地狱道Min</t>
    <phoneticPr fontId="2" type="noConversion"/>
  </si>
  <si>
    <t>地狱道Max</t>
    <phoneticPr fontId="2" type="noConversion"/>
  </si>
  <si>
    <t>等级达到30级</t>
    <phoneticPr fontId="2" type="noConversion"/>
  </si>
  <si>
    <t>等级达到50级</t>
    <phoneticPr fontId="2" type="noConversion"/>
  </si>
  <si>
    <t>等级达到70级</t>
    <phoneticPr fontId="2" type="noConversion"/>
  </si>
  <si>
    <t>等级达到90级</t>
    <phoneticPr fontId="2" type="noConversion"/>
  </si>
  <si>
    <t>等级达到120级</t>
    <phoneticPr fontId="2" type="noConversion"/>
  </si>
  <si>
    <t>等级达到135级</t>
    <phoneticPr fontId="2" type="noConversion"/>
  </si>
  <si>
    <t>等级达到150级</t>
    <phoneticPr fontId="2" type="noConversion"/>
  </si>
  <si>
    <t>LvMax</t>
    <phoneticPr fontId="2" type="noConversion"/>
  </si>
  <si>
    <t>副本位</t>
    <phoneticPr fontId="2" type="noConversion"/>
  </si>
  <si>
    <t>限制等级</t>
    <phoneticPr fontId="2" type="noConversion"/>
  </si>
  <si>
    <t>寄灵人1</t>
    <phoneticPr fontId="2" type="noConversion"/>
  </si>
  <si>
    <t>守护灵1</t>
    <phoneticPr fontId="2" type="noConversion"/>
  </si>
  <si>
    <t>寄灵人2</t>
  </si>
  <si>
    <t>守护灵2</t>
  </si>
  <si>
    <t>寄灵人3</t>
  </si>
  <si>
    <t>守护灵3</t>
  </si>
  <si>
    <t>难度</t>
    <phoneticPr fontId="2" type="noConversion"/>
  </si>
  <si>
    <t>普通</t>
    <phoneticPr fontId="2" type="noConversion"/>
  </si>
  <si>
    <t>困难</t>
    <phoneticPr fontId="2" type="noConversion"/>
  </si>
  <si>
    <t>SR寄灵人</t>
  </si>
  <si>
    <t>SR守护灵</t>
  </si>
  <si>
    <t>R守护灵</t>
  </si>
  <si>
    <t>SSR寄灵人</t>
  </si>
  <si>
    <t>SSR守护灵</t>
  </si>
  <si>
    <t>噩梦</t>
    <phoneticPr fontId="2" type="noConversion"/>
  </si>
  <si>
    <t>UR守护灵</t>
  </si>
  <si>
    <t>LOC</t>
    <phoneticPr fontId="2" type="noConversion"/>
  </si>
  <si>
    <t>R寄灵人</t>
  </si>
  <si>
    <t>金币本</t>
    <phoneticPr fontId="2" type="noConversion"/>
  </si>
  <si>
    <t>金币本填表</t>
    <phoneticPr fontId="2" type="noConversion"/>
  </si>
  <si>
    <t>Name</t>
    <phoneticPr fontId="2" type="noConversion"/>
  </si>
  <si>
    <t>神器本1-普通</t>
  </si>
  <si>
    <t>神器本2-普通</t>
  </si>
  <si>
    <t>神器本2-困难</t>
  </si>
  <si>
    <t>神器本3-普通</t>
  </si>
  <si>
    <t>神器本3-困难</t>
  </si>
  <si>
    <t>神器本3-噩梦</t>
  </si>
  <si>
    <t>神器本4-普通</t>
  </si>
  <si>
    <t>神器本4-困难</t>
  </si>
  <si>
    <t>神器本4-噩梦</t>
  </si>
  <si>
    <t>神器本5-普通</t>
  </si>
  <si>
    <t>神器本5-困难</t>
  </si>
  <si>
    <t>神器本5-噩梦</t>
  </si>
  <si>
    <t>神器本6-普通</t>
  </si>
  <si>
    <t>神器本6-困难</t>
  </si>
  <si>
    <t>神器本6-噩梦</t>
  </si>
  <si>
    <t>神器本7-普通</t>
  </si>
  <si>
    <t>神器本7-困难</t>
  </si>
  <si>
    <t>神器本7-噩梦</t>
  </si>
  <si>
    <t>限制等级</t>
    <phoneticPr fontId="2" type="noConversion"/>
  </si>
  <si>
    <t>R寄灵人</t>
    <phoneticPr fontId="2" type="noConversion"/>
  </si>
  <si>
    <t>R守护灵</t>
    <phoneticPr fontId="2" type="noConversion"/>
  </si>
  <si>
    <t>SR寄灵人</t>
    <phoneticPr fontId="2" type="noConversion"/>
  </si>
  <si>
    <t>SR守护灵</t>
    <phoneticPr fontId="2" type="noConversion"/>
  </si>
  <si>
    <t>SR寄灵人</t>
    <phoneticPr fontId="2" type="noConversion"/>
  </si>
  <si>
    <t>SR守护灵</t>
    <phoneticPr fontId="2" type="noConversion"/>
  </si>
  <si>
    <t>SR守护灵</t>
    <phoneticPr fontId="2" type="noConversion"/>
  </si>
  <si>
    <t>SSR寄灵人</t>
    <phoneticPr fontId="2" type="noConversion"/>
  </si>
  <si>
    <t>SSR守护灵</t>
    <phoneticPr fontId="2" type="noConversion"/>
  </si>
  <si>
    <t>SSR寄灵人</t>
    <phoneticPr fontId="2" type="noConversion"/>
  </si>
  <si>
    <t>SSR寄灵人</t>
    <phoneticPr fontId="2" type="noConversion"/>
  </si>
  <si>
    <t>SSR寄灵人</t>
    <phoneticPr fontId="2" type="noConversion"/>
  </si>
  <si>
    <t>UR守护灵</t>
    <phoneticPr fontId="2" type="noConversion"/>
  </si>
  <si>
    <t>地狱道</t>
    <phoneticPr fontId="2" type="noConversion"/>
  </si>
  <si>
    <t>守护灵等级</t>
    <phoneticPr fontId="2" type="noConversion"/>
  </si>
  <si>
    <t>魂火</t>
    <phoneticPr fontId="2" type="noConversion"/>
  </si>
  <si>
    <t>守护灵突破</t>
    <phoneticPr fontId="2" type="noConversion"/>
  </si>
  <si>
    <t>玩家等级</t>
    <phoneticPr fontId="2" type="noConversion"/>
  </si>
  <si>
    <t>神器本</t>
    <phoneticPr fontId="2" type="noConversion"/>
  </si>
  <si>
    <t>专属武器本</t>
    <phoneticPr fontId="2" type="noConversion"/>
  </si>
  <si>
    <t>专属武器本1-普通</t>
  </si>
  <si>
    <t>专属武器本1-困难</t>
  </si>
  <si>
    <t>专属武器本1-噩梦</t>
  </si>
  <si>
    <t>专属武器本2-普通</t>
  </si>
  <si>
    <t>专属武器本2-困难</t>
  </si>
  <si>
    <t>专属武器本2-噩梦</t>
  </si>
  <si>
    <t>专属武器本3-普通</t>
  </si>
  <si>
    <t>专属武器本3-困难</t>
  </si>
  <si>
    <t>专属武器本3-噩梦</t>
  </si>
  <si>
    <t>专属武器本4-普通</t>
  </si>
  <si>
    <t>专属武器本4-困难</t>
  </si>
  <si>
    <t>专属武器本4-噩梦</t>
  </si>
  <si>
    <t>专属武器本5-普通</t>
  </si>
  <si>
    <t>专属武器本5-困难</t>
  </si>
  <si>
    <t>专属武器本5-噩梦</t>
  </si>
  <si>
    <t>专属武器本6-普通</t>
  </si>
  <si>
    <t>专属武器本6-困难</t>
  </si>
  <si>
    <t>专属武器本6-噩梦</t>
  </si>
  <si>
    <t>专属武器本7-普通</t>
  </si>
  <si>
    <t>专属武器本7-困难</t>
  </si>
  <si>
    <t>专属武器本7-噩梦</t>
  </si>
  <si>
    <t>专属武器本8-普通</t>
  </si>
  <si>
    <t>专属武器本8-困难</t>
  </si>
  <si>
    <t>专属武器本8-噩梦</t>
  </si>
  <si>
    <t>专属武器本9-普通</t>
  </si>
  <si>
    <t>专属武器本9-困难</t>
  </si>
  <si>
    <t>专属武器本9-噩梦</t>
  </si>
  <si>
    <t>R守护灵</t>
    <phoneticPr fontId="2" type="noConversion"/>
  </si>
  <si>
    <t>SR寄灵人</t>
    <phoneticPr fontId="2" type="noConversion"/>
  </si>
  <si>
    <t>SR守护灵</t>
    <phoneticPr fontId="2" type="noConversion"/>
  </si>
  <si>
    <t>SSR守护灵</t>
    <phoneticPr fontId="2" type="noConversion"/>
  </si>
  <si>
    <t>SR守护灵</t>
    <phoneticPr fontId="2" type="noConversion"/>
  </si>
  <si>
    <t>SR寄灵人</t>
    <phoneticPr fontId="2" type="noConversion"/>
  </si>
  <si>
    <t>SSR寄灵人</t>
    <phoneticPr fontId="2" type="noConversion"/>
  </si>
  <si>
    <t>SSR守护灵</t>
    <phoneticPr fontId="2" type="noConversion"/>
  </si>
  <si>
    <t>SSR守护灵</t>
    <phoneticPr fontId="2" type="noConversion"/>
  </si>
  <si>
    <t>UR守护灵</t>
    <phoneticPr fontId="2" type="noConversion"/>
  </si>
  <si>
    <t>SSR寄灵人</t>
    <phoneticPr fontId="2" type="noConversion"/>
  </si>
  <si>
    <r>
      <t>t</t>
    </r>
    <r>
      <rPr>
        <sz val="11"/>
        <color theme="1"/>
        <rFont val="等线"/>
        <family val="2"/>
        <scheme val="minor"/>
      </rPr>
      <t>g_1</t>
    </r>
    <phoneticPr fontId="3" type="noConversion"/>
  </si>
  <si>
    <t>等级</t>
  </si>
  <si>
    <t>等级段</t>
  </si>
  <si>
    <t>比例</t>
  </si>
  <si>
    <t>极限停留</t>
  </si>
  <si>
    <t>总停留</t>
  </si>
  <si>
    <t>等级表</t>
    <phoneticPr fontId="2" type="noConversion"/>
  </si>
  <si>
    <t>时间</t>
  </si>
  <si>
    <t>时间等级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</si>
</sst>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</cellStyleXfs>
  <cellXfs count="48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7" fillId="11" borderId="4" xfId="4" applyFill="1">
      <alignment vertical="top" wrapText="1"/>
    </xf>
    <xf numFmtId="0" fontId="0" fillId="0" borderId="25" xfId="0" applyBorder="1" applyAlignment="1"/>
    <xf numFmtId="0" fontId="6" fillId="0" borderId="0" xfId="0" applyFont="1"/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3" fillId="3" borderId="0" xfId="2">
      <alignment horizontal="center" vertical="top"/>
    </xf>
    <xf numFmtId="0" fontId="5" fillId="5" borderId="22" xfId="5" applyBorder="1" applyAlignment="1">
      <alignment horizontal="center" vertical="center" shrinkToFit="1"/>
    </xf>
    <xf numFmtId="0" fontId="5" fillId="5" borderId="23" xfId="5" applyBorder="1" applyAlignment="1">
      <alignment horizontal="center" vertical="center" shrinkToFit="1"/>
    </xf>
    <xf numFmtId="0" fontId="3" fillId="3" borderId="24" xfId="2" applyBorder="1" applyAlignment="1">
      <alignment horizontal="center" vertical="top"/>
    </xf>
    <xf numFmtId="0" fontId="3" fillId="3" borderId="3" xfId="2" applyBorder="1" applyAlignment="1">
      <alignment horizontal="center" vertical="top"/>
    </xf>
    <xf numFmtId="0" fontId="8" fillId="0" borderId="3" xfId="3" applyAlignment="1">
      <alignment horizontal="center" vertical="center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9" sqref="B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3" t="s">
        <v>20</v>
      </c>
      <c r="C2" s="24"/>
      <c r="D2" s="24"/>
      <c r="E2" s="25"/>
    </row>
    <row r="3" spans="2:5" ht="35.1" customHeight="1" x14ac:dyDescent="0.2">
      <c r="B3" s="2" t="s">
        <v>0</v>
      </c>
      <c r="C3" s="3" t="s">
        <v>11</v>
      </c>
      <c r="D3" s="26" t="s">
        <v>1</v>
      </c>
      <c r="E3" s="28" t="s">
        <v>21</v>
      </c>
    </row>
    <row r="4" spans="2:5" ht="35.1" customHeight="1" x14ac:dyDescent="0.2">
      <c r="B4" s="2" t="s">
        <v>2</v>
      </c>
      <c r="C4" s="3" t="s">
        <v>12</v>
      </c>
      <c r="D4" s="27"/>
      <c r="E4" s="29"/>
    </row>
    <row r="5" spans="2:5" ht="35.1" customHeight="1" x14ac:dyDescent="0.2">
      <c r="B5" s="4" t="s">
        <v>3</v>
      </c>
      <c r="C5" s="30" t="s">
        <v>22</v>
      </c>
      <c r="D5" s="31"/>
      <c r="E5" s="32"/>
    </row>
    <row r="6" spans="2:5" ht="18" x14ac:dyDescent="0.2">
      <c r="B6" s="33" t="s">
        <v>4</v>
      </c>
      <c r="C6" s="34"/>
      <c r="D6" s="34"/>
      <c r="E6" s="35"/>
    </row>
    <row r="7" spans="2:5" ht="18" x14ac:dyDescent="0.2">
      <c r="B7" s="5" t="s">
        <v>5</v>
      </c>
      <c r="C7" s="6" t="s">
        <v>6</v>
      </c>
      <c r="D7" s="21" t="s">
        <v>7</v>
      </c>
      <c r="E7" s="22"/>
    </row>
    <row r="8" spans="2:5" x14ac:dyDescent="0.2">
      <c r="B8" s="7">
        <v>43737</v>
      </c>
      <c r="C8" s="8" t="s">
        <v>10</v>
      </c>
      <c r="D8" s="36" t="s">
        <v>8</v>
      </c>
      <c r="E8" s="37"/>
    </row>
    <row r="9" spans="2:5" x14ac:dyDescent="0.2">
      <c r="B9" s="7"/>
      <c r="C9" s="8"/>
      <c r="D9" s="36"/>
      <c r="E9" s="37"/>
    </row>
    <row r="10" spans="2:5" x14ac:dyDescent="0.2">
      <c r="B10" s="9"/>
      <c r="C10" s="8"/>
      <c r="D10" s="36"/>
      <c r="E10" s="37"/>
    </row>
    <row r="11" spans="2:5" x14ac:dyDescent="0.2">
      <c r="B11" s="9"/>
      <c r="C11" s="8"/>
      <c r="D11" s="36"/>
      <c r="E11" s="37"/>
    </row>
    <row r="12" spans="2:5" x14ac:dyDescent="0.2">
      <c r="B12" s="9"/>
      <c r="C12" s="8"/>
      <c r="D12" s="36"/>
      <c r="E12" s="37"/>
    </row>
    <row r="13" spans="2:5" x14ac:dyDescent="0.2">
      <c r="B13" s="9"/>
      <c r="C13" s="8"/>
      <c r="D13" s="36"/>
      <c r="E13" s="37"/>
    </row>
    <row r="14" spans="2:5" x14ac:dyDescent="0.2">
      <c r="B14" s="9"/>
      <c r="C14" s="8"/>
      <c r="D14" s="36"/>
      <c r="E14" s="37"/>
    </row>
    <row r="15" spans="2:5" x14ac:dyDescent="0.2">
      <c r="B15" s="9"/>
      <c r="C15" s="8"/>
      <c r="D15" s="36"/>
      <c r="E15" s="37"/>
    </row>
    <row r="16" spans="2:5" x14ac:dyDescent="0.2">
      <c r="B16" s="9"/>
      <c r="C16" s="8"/>
      <c r="D16" s="36"/>
      <c r="E16" s="37"/>
    </row>
    <row r="17" spans="2:5" x14ac:dyDescent="0.2">
      <c r="B17" s="9"/>
      <c r="C17" s="8"/>
      <c r="D17" s="36"/>
      <c r="E17" s="37"/>
    </row>
    <row r="18" spans="2:5" x14ac:dyDescent="0.2">
      <c r="B18" s="9"/>
      <c r="C18" s="8"/>
      <c r="D18" s="36"/>
      <c r="E18" s="37"/>
    </row>
    <row r="19" spans="2:5" x14ac:dyDescent="0.2">
      <c r="B19" s="9"/>
      <c r="C19" s="8"/>
      <c r="D19" s="36"/>
      <c r="E19" s="37"/>
    </row>
    <row r="20" spans="2:5" x14ac:dyDescent="0.2">
      <c r="B20" s="9"/>
      <c r="C20" s="8"/>
      <c r="D20" s="36"/>
      <c r="E20" s="37"/>
    </row>
    <row r="21" spans="2:5" x14ac:dyDescent="0.2">
      <c r="B21" s="9"/>
      <c r="C21" s="8"/>
      <c r="D21" s="36"/>
      <c r="E21" s="37"/>
    </row>
    <row r="22" spans="2:5" x14ac:dyDescent="0.2">
      <c r="B22" s="9"/>
      <c r="C22" s="8"/>
      <c r="D22" s="36"/>
      <c r="E22" s="37"/>
    </row>
    <row r="23" spans="2:5" x14ac:dyDescent="0.2">
      <c r="B23" s="9"/>
      <c r="C23" s="8"/>
      <c r="D23" s="36"/>
      <c r="E23" s="37"/>
    </row>
    <row r="24" spans="2:5" x14ac:dyDescent="0.2">
      <c r="B24" s="9"/>
      <c r="C24" s="8"/>
      <c r="D24" s="36"/>
      <c r="E24" s="37"/>
    </row>
    <row r="25" spans="2:5" x14ac:dyDescent="0.2">
      <c r="B25" s="9"/>
      <c r="C25" s="8"/>
      <c r="D25" s="36"/>
      <c r="E25" s="37"/>
    </row>
    <row r="26" spans="2:5" x14ac:dyDescent="0.2">
      <c r="B26" s="9"/>
      <c r="C26" s="8"/>
      <c r="D26" s="36"/>
      <c r="E26" s="37"/>
    </row>
    <row r="27" spans="2:5" x14ac:dyDescent="0.2">
      <c r="B27" s="9"/>
      <c r="C27" s="8"/>
      <c r="D27" s="36"/>
      <c r="E27" s="37"/>
    </row>
    <row r="28" spans="2:5" ht="18" thickBot="1" x14ac:dyDescent="0.25">
      <c r="B28" s="10"/>
      <c r="C28" s="11"/>
      <c r="D28" s="38"/>
      <c r="E28" s="39"/>
    </row>
    <row r="30" spans="2:5" x14ac:dyDescent="0.2">
      <c r="B30" s="40" t="s">
        <v>9</v>
      </c>
      <c r="C30" s="40"/>
      <c r="D30" s="40"/>
      <c r="E30" s="4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264"/>
  <sheetViews>
    <sheetView tabSelected="1" topLeftCell="BN1" workbookViewId="0">
      <selection activeCell="BZ4" sqref="BZ4"/>
    </sheetView>
  </sheetViews>
  <sheetFormatPr defaultRowHeight="14.25" x14ac:dyDescent="0.2"/>
  <cols>
    <col min="2" max="3" width="9" style="17"/>
    <col min="10" max="12" width="9" style="17"/>
    <col min="13" max="13" width="10.625" style="17" customWidth="1"/>
    <col min="14" max="14" width="11.5" style="17" customWidth="1"/>
    <col min="15" max="15" width="17.375" style="17" customWidth="1"/>
    <col min="16" max="21" width="15.625" style="17" customWidth="1"/>
    <col min="24" max="24" width="9" style="17"/>
    <col min="25" max="25" width="19" style="17" customWidth="1"/>
    <col min="26" max="39" width="9" style="17"/>
    <col min="59" max="59" width="11.25" customWidth="1"/>
    <col min="60" max="61" width="11.25" style="17" customWidth="1"/>
    <col min="62" max="62" width="10.125" customWidth="1"/>
    <col min="63" max="64" width="25.625" customWidth="1"/>
    <col min="65" max="65" width="37.625" style="17" customWidth="1"/>
    <col min="66" max="66" width="30.875" style="17" customWidth="1"/>
    <col min="67" max="68" width="12.625" style="17" customWidth="1"/>
    <col min="69" max="69" width="15.625" customWidth="1"/>
    <col min="70" max="70" width="10.125" customWidth="1"/>
    <col min="71" max="71" width="12.25" customWidth="1"/>
    <col min="72" max="72" width="9.125" bestFit="1" customWidth="1"/>
    <col min="73" max="73" width="13.875" bestFit="1" customWidth="1"/>
    <col min="74" max="74" width="11.875" customWidth="1"/>
    <col min="75" max="75" width="13.875" bestFit="1" customWidth="1"/>
    <col min="77" max="77" width="12.625" customWidth="1"/>
    <col min="80" max="80" width="11.625" customWidth="1"/>
    <col min="82" max="82" width="9" style="17"/>
    <col min="83" max="83" width="13.625" style="17" customWidth="1"/>
    <col min="84" max="84" width="9" style="17"/>
    <col min="86" max="86" width="14.875" customWidth="1"/>
  </cols>
  <sheetData>
    <row r="3" spans="1:79" ht="20.25" x14ac:dyDescent="0.2">
      <c r="A3" s="41" t="s">
        <v>37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X3" s="41" t="s">
        <v>124</v>
      </c>
      <c r="Y3" s="41"/>
      <c r="Z3" s="41"/>
      <c r="AA3" s="41"/>
      <c r="AB3" s="41"/>
      <c r="AE3" s="41" t="s">
        <v>130</v>
      </c>
      <c r="AF3" s="41"/>
      <c r="AG3" s="41"/>
      <c r="AH3" s="41"/>
      <c r="AI3" s="41"/>
      <c r="AJ3" s="41"/>
      <c r="AK3" s="41"/>
      <c r="AN3" s="41" t="s">
        <v>44</v>
      </c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F3" s="41" t="s">
        <v>155</v>
      </c>
      <c r="BG3" s="41"/>
      <c r="BH3" s="41"/>
      <c r="BI3" s="41"/>
      <c r="BJ3" s="41"/>
      <c r="BK3" s="41"/>
      <c r="BL3" s="41"/>
      <c r="BM3" s="41"/>
      <c r="BN3" s="41"/>
      <c r="BS3" s="41" t="s">
        <v>401</v>
      </c>
      <c r="BT3" s="41"/>
      <c r="BU3" s="41"/>
      <c r="BV3" s="41"/>
      <c r="BW3" s="41"/>
      <c r="BZ3" s="47" t="s">
        <v>403</v>
      </c>
      <c r="CA3" s="47"/>
    </row>
    <row r="4" spans="1:79" ht="17.25" x14ac:dyDescent="0.2">
      <c r="A4" s="12" t="s">
        <v>32</v>
      </c>
      <c r="B4" s="12" t="s">
        <v>132</v>
      </c>
      <c r="C4" s="12" t="s">
        <v>282</v>
      </c>
      <c r="D4" s="12" t="s">
        <v>33</v>
      </c>
      <c r="E4" s="12" t="s">
        <v>34</v>
      </c>
      <c r="F4" s="12" t="s">
        <v>35</v>
      </c>
      <c r="G4" s="12" t="s">
        <v>34</v>
      </c>
      <c r="H4" s="12" t="s">
        <v>36</v>
      </c>
      <c r="I4" s="12" t="s">
        <v>34</v>
      </c>
      <c r="J4" s="12" t="s">
        <v>131</v>
      </c>
      <c r="K4" s="12" t="s">
        <v>133</v>
      </c>
      <c r="L4" s="12" t="s">
        <v>157</v>
      </c>
      <c r="M4" s="12" t="s">
        <v>134</v>
      </c>
      <c r="N4" s="12" t="s">
        <v>135</v>
      </c>
      <c r="O4" s="12" t="s">
        <v>136</v>
      </c>
      <c r="P4" s="12" t="s">
        <v>147</v>
      </c>
      <c r="Q4" s="12" t="s">
        <v>148</v>
      </c>
      <c r="R4" s="12" t="s">
        <v>144</v>
      </c>
      <c r="S4" s="12" t="s">
        <v>151</v>
      </c>
      <c r="T4" s="12" t="s">
        <v>153</v>
      </c>
      <c r="U4" s="12" t="s">
        <v>152</v>
      </c>
      <c r="X4" s="12" t="s">
        <v>66</v>
      </c>
      <c r="Y4" s="12" t="s">
        <v>67</v>
      </c>
      <c r="Z4" s="12" t="s">
        <v>68</v>
      </c>
      <c r="AA4" s="12" t="s">
        <v>69</v>
      </c>
      <c r="AB4" s="12" t="s">
        <v>70</v>
      </c>
      <c r="AE4" s="12" t="s">
        <v>68</v>
      </c>
      <c r="AF4" s="12" t="s">
        <v>67</v>
      </c>
      <c r="AG4" s="12" t="s">
        <v>278</v>
      </c>
      <c r="AH4" s="12" t="s">
        <v>125</v>
      </c>
      <c r="AI4" s="12" t="s">
        <v>294</v>
      </c>
      <c r="AJ4" s="12" t="s">
        <v>126</v>
      </c>
      <c r="AK4" s="12" t="s">
        <v>127</v>
      </c>
      <c r="AN4" s="12" t="s">
        <v>38</v>
      </c>
      <c r="AO4" s="12" t="s">
        <v>39</v>
      </c>
      <c r="AP4" s="12" t="s">
        <v>45</v>
      </c>
      <c r="AQ4" s="12" t="s">
        <v>40</v>
      </c>
      <c r="AR4" s="12" t="s">
        <v>41</v>
      </c>
      <c r="AS4" s="12" t="s">
        <v>46</v>
      </c>
      <c r="AT4" s="12" t="s">
        <v>42</v>
      </c>
      <c r="AU4" s="12" t="s">
        <v>45</v>
      </c>
      <c r="AV4" s="12" t="s">
        <v>40</v>
      </c>
      <c r="AW4" s="12" t="s">
        <v>41</v>
      </c>
      <c r="AX4" s="12" t="s">
        <v>46</v>
      </c>
      <c r="AY4" s="12" t="s">
        <v>43</v>
      </c>
      <c r="AZ4" s="12" t="s">
        <v>45</v>
      </c>
      <c r="BA4" s="12" t="s">
        <v>40</v>
      </c>
      <c r="BB4" s="12" t="s">
        <v>41</v>
      </c>
      <c r="BC4" s="12" t="s">
        <v>46</v>
      </c>
      <c r="BF4" s="12" t="s">
        <v>23</v>
      </c>
      <c r="BG4" s="12" t="s">
        <v>156</v>
      </c>
      <c r="BH4" s="12" t="s">
        <v>177</v>
      </c>
      <c r="BI4" s="12" t="s">
        <v>172</v>
      </c>
      <c r="BJ4" s="12" t="s">
        <v>158</v>
      </c>
      <c r="BK4" s="12" t="s">
        <v>167</v>
      </c>
      <c r="BL4" s="12" t="s">
        <v>168</v>
      </c>
      <c r="BM4" s="12" t="s">
        <v>169</v>
      </c>
      <c r="BN4" s="12" t="s">
        <v>170</v>
      </c>
      <c r="BS4" s="12" t="s">
        <v>396</v>
      </c>
      <c r="BT4" s="12" t="s">
        <v>397</v>
      </c>
      <c r="BU4" s="12" t="s">
        <v>398</v>
      </c>
      <c r="BV4" s="12" t="s">
        <v>399</v>
      </c>
      <c r="BW4" s="12" t="s">
        <v>400</v>
      </c>
      <c r="BZ4" s="12" t="s">
        <v>402</v>
      </c>
      <c r="CA4" s="12" t="s">
        <v>396</v>
      </c>
    </row>
    <row r="5" spans="1:79" ht="16.5" x14ac:dyDescent="0.2">
      <c r="A5" s="13">
        <v>1</v>
      </c>
      <c r="B5" s="13">
        <v>1</v>
      </c>
      <c r="C5" s="13">
        <v>5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f t="shared" ref="J5:J32" si="0">INDEX($X$6:$X$57,MATCH(B5,$AB$5:$AB$57,1))</f>
        <v>1</v>
      </c>
      <c r="K5" s="13">
        <f t="shared" ref="K5:K34" si="1">MATCH(B5,$AH$5:$AH$25,1)</f>
        <v>2</v>
      </c>
      <c r="L5" s="13">
        <f t="shared" ref="L5:L34" si="2">MATCH(B5,$BG$5:$BG$24,1)</f>
        <v>1</v>
      </c>
      <c r="M5" s="13"/>
      <c r="N5" s="13">
        <f>MATCH(A5,玩法开放结点!$B$6:$B$106,1)-1</f>
        <v>2</v>
      </c>
      <c r="O5" s="13">
        <f>MATCH(A5,玩法开放结点!$E$6:$E$106,1)-1</f>
        <v>0</v>
      </c>
      <c r="P5" s="13">
        <f>MATCH(B5,玩法开放结点!$H$6:$H$19,1)-1</f>
        <v>0</v>
      </c>
      <c r="Q5" s="13">
        <f>MATCH(B5,玩法开放结点!$K$6:$K$18,1)-1</f>
        <v>0</v>
      </c>
      <c r="R5" s="13">
        <f>MATCH(B5,玩法开放结点!$N$6:$N$18,1)-1</f>
        <v>0</v>
      </c>
      <c r="S5" s="13">
        <f>MATCH(B5,玩法开放结点!$Q$6:$Q$13,1)-1</f>
        <v>0</v>
      </c>
      <c r="T5" s="13">
        <f>MATCH(B5,玩法开放结点!$T$6:$T$15,1)-1</f>
        <v>0</v>
      </c>
      <c r="U5" s="13">
        <f>MATCH(B5,玩法开放结点!$W$6:$W$22,1)-1</f>
        <v>0</v>
      </c>
      <c r="X5" s="13">
        <v>0</v>
      </c>
      <c r="Y5" s="13" t="s">
        <v>71</v>
      </c>
      <c r="Z5" s="13">
        <v>0</v>
      </c>
      <c r="AA5" s="13">
        <v>0</v>
      </c>
      <c r="AB5" s="13">
        <v>0</v>
      </c>
      <c r="AE5" s="13">
        <v>0</v>
      </c>
      <c r="AF5" s="13" t="s">
        <v>128</v>
      </c>
      <c r="AG5" s="13">
        <v>1</v>
      </c>
      <c r="AH5" s="13">
        <v>1</v>
      </c>
      <c r="AI5" s="13"/>
      <c r="AJ5" s="13">
        <v>0</v>
      </c>
      <c r="AK5" s="13">
        <v>0</v>
      </c>
      <c r="AN5" s="13">
        <v>1</v>
      </c>
      <c r="AO5" s="13">
        <v>24</v>
      </c>
      <c r="AP5" s="13" t="s">
        <v>47</v>
      </c>
      <c r="AQ5" s="13">
        <v>4</v>
      </c>
      <c r="AR5" s="13">
        <v>2</v>
      </c>
      <c r="AS5" s="13" t="s">
        <v>47</v>
      </c>
      <c r="AT5" s="13">
        <v>26</v>
      </c>
      <c r="AU5" s="13" t="s">
        <v>47</v>
      </c>
      <c r="AV5" s="13">
        <v>5</v>
      </c>
      <c r="AW5" s="13">
        <v>3</v>
      </c>
      <c r="AX5" s="13" t="s">
        <v>48</v>
      </c>
      <c r="AY5" s="13">
        <v>33</v>
      </c>
      <c r="AZ5" s="13" t="s">
        <v>49</v>
      </c>
      <c r="BA5" s="13">
        <v>6</v>
      </c>
      <c r="BB5" s="13">
        <v>3</v>
      </c>
      <c r="BC5" s="13" t="s">
        <v>48</v>
      </c>
      <c r="BF5" s="13">
        <v>1</v>
      </c>
      <c r="BG5" s="13">
        <v>1</v>
      </c>
      <c r="BH5" s="13">
        <f>MATCH(BG5,$B$5:$B$34,1)</f>
        <v>1</v>
      </c>
      <c r="BI5" s="13">
        <v>2</v>
      </c>
      <c r="BJ5" s="13" t="s">
        <v>129</v>
      </c>
      <c r="BK5" s="13"/>
      <c r="BL5" s="13"/>
      <c r="BM5" s="13"/>
      <c r="BN5" s="13"/>
      <c r="BQ5" t="s">
        <v>159</v>
      </c>
      <c r="BS5" s="13">
        <v>1</v>
      </c>
      <c r="BT5" s="13">
        <v>1</v>
      </c>
      <c r="BU5" s="13">
        <v>5.5555555555555552E-2</v>
      </c>
      <c r="BV5" s="13">
        <v>0</v>
      </c>
      <c r="BW5" s="13">
        <v>0</v>
      </c>
      <c r="BZ5" s="13">
        <v>1</v>
      </c>
      <c r="CA5" s="13">
        <v>27</v>
      </c>
    </row>
    <row r="6" spans="1:79" ht="16.5" x14ac:dyDescent="0.2">
      <c r="A6" s="13">
        <v>2</v>
      </c>
      <c r="B6" s="13">
        <v>5</v>
      </c>
      <c r="C6" s="13">
        <v>15</v>
      </c>
      <c r="D6" s="13">
        <v>7.0000000000000007E-2</v>
      </c>
      <c r="E6" s="13">
        <v>7.0000000000000007E-2</v>
      </c>
      <c r="F6" s="13">
        <v>0.06</v>
      </c>
      <c r="G6" s="13">
        <v>0.06</v>
      </c>
      <c r="H6" s="13">
        <v>0.08</v>
      </c>
      <c r="I6" s="13">
        <v>0.08</v>
      </c>
      <c r="J6" s="13">
        <f t="shared" si="0"/>
        <v>2</v>
      </c>
      <c r="K6" s="13">
        <f t="shared" si="1"/>
        <v>3</v>
      </c>
      <c r="L6" s="13">
        <f t="shared" si="2"/>
        <v>1</v>
      </c>
      <c r="M6" s="13">
        <v>1</v>
      </c>
      <c r="N6" s="13">
        <f>MATCH(A6,玩法开放结点!$B$6:$B$106,1)-1</f>
        <v>4</v>
      </c>
      <c r="O6" s="13">
        <f>MATCH(A6,玩法开放结点!$E$6:$E$106,1)-1</f>
        <v>0</v>
      </c>
      <c r="P6" s="13">
        <f>MATCH(B6,玩法开放结点!$H$6:$H$19,1)-1</f>
        <v>0</v>
      </c>
      <c r="Q6" s="13">
        <f>MATCH(B6,玩法开放结点!$K$6:$K$18,1)-1</f>
        <v>0</v>
      </c>
      <c r="R6" s="13">
        <f>MATCH(B6,玩法开放结点!$N$6:$N$18,1)-1</f>
        <v>0</v>
      </c>
      <c r="S6" s="13">
        <f>MATCH(B6,玩法开放结点!$Q$6:$Q$13,1)-1</f>
        <v>0</v>
      </c>
      <c r="T6" s="13">
        <f>MATCH(B6,玩法开放结点!$T$6:$T$15,1)-1</f>
        <v>0</v>
      </c>
      <c r="U6" s="13">
        <f>MATCH(B6,玩法开放结点!$W$6:$W$22,1)-1</f>
        <v>0</v>
      </c>
      <c r="X6" s="13">
        <v>1</v>
      </c>
      <c r="Y6" s="13" t="s">
        <v>72</v>
      </c>
      <c r="Z6" s="13">
        <v>1</v>
      </c>
      <c r="AA6" s="13">
        <v>1</v>
      </c>
      <c r="AB6" s="13">
        <v>3</v>
      </c>
      <c r="AE6" s="13">
        <v>1</v>
      </c>
      <c r="AF6" s="13" t="s">
        <v>129</v>
      </c>
      <c r="AG6" s="13">
        <v>1</v>
      </c>
      <c r="AH6" s="13">
        <v>1</v>
      </c>
      <c r="AI6" s="13">
        <v>5</v>
      </c>
      <c r="AJ6" s="13">
        <v>1</v>
      </c>
      <c r="AK6" s="13">
        <v>1</v>
      </c>
      <c r="AN6" s="13">
        <v>2</v>
      </c>
      <c r="AO6" s="13">
        <v>32</v>
      </c>
      <c r="AP6" s="13" t="s">
        <v>49</v>
      </c>
      <c r="AQ6" s="13">
        <v>6</v>
      </c>
      <c r="AR6" s="13">
        <v>3</v>
      </c>
      <c r="AS6" s="13" t="s">
        <v>48</v>
      </c>
      <c r="AT6" s="13">
        <v>35</v>
      </c>
      <c r="AU6" s="13" t="s">
        <v>49</v>
      </c>
      <c r="AV6" s="13">
        <v>7</v>
      </c>
      <c r="AW6" s="13">
        <v>4</v>
      </c>
      <c r="AX6" s="13" t="s">
        <v>49</v>
      </c>
      <c r="AY6" s="13">
        <v>42</v>
      </c>
      <c r="AZ6" s="13" t="s">
        <v>49</v>
      </c>
      <c r="BA6" s="13">
        <v>9</v>
      </c>
      <c r="BB6" s="13">
        <v>5</v>
      </c>
      <c r="BC6" s="13" t="s">
        <v>50</v>
      </c>
      <c r="BF6" s="13">
        <v>2</v>
      </c>
      <c r="BG6" s="13">
        <v>10</v>
      </c>
      <c r="BH6" s="13">
        <f t="shared" ref="BH6:BH24" si="3">MATCH(BG6,$B$5:$B$34,1)</f>
        <v>2</v>
      </c>
      <c r="BI6" s="13">
        <v>3</v>
      </c>
      <c r="BJ6" s="13" t="s">
        <v>47</v>
      </c>
      <c r="BK6" s="13" t="s">
        <v>171</v>
      </c>
      <c r="BL6" s="13" t="s">
        <v>173</v>
      </c>
      <c r="BM6" s="13" t="s">
        <v>180</v>
      </c>
      <c r="BN6" s="13" t="s">
        <v>188</v>
      </c>
      <c r="BQ6" t="s">
        <v>160</v>
      </c>
      <c r="BS6" s="13">
        <v>2</v>
      </c>
      <c r="BT6" s="13">
        <v>1</v>
      </c>
      <c r="BU6" s="13">
        <v>6.9444444444444448E-2</v>
      </c>
      <c r="BV6" s="13">
        <v>0</v>
      </c>
      <c r="BW6" s="13">
        <v>0</v>
      </c>
      <c r="BZ6" s="13">
        <v>2</v>
      </c>
      <c r="CA6" s="13">
        <v>36</v>
      </c>
    </row>
    <row r="7" spans="1:79" ht="16.5" x14ac:dyDescent="0.2">
      <c r="A7" s="13">
        <v>3</v>
      </c>
      <c r="B7" s="13">
        <v>15</v>
      </c>
      <c r="C7" s="13">
        <v>20</v>
      </c>
      <c r="D7" s="13">
        <v>1</v>
      </c>
      <c r="E7" s="13">
        <v>0.92999999999999994</v>
      </c>
      <c r="F7" s="13">
        <v>0.88</v>
      </c>
      <c r="G7" s="13">
        <v>0.82000000000000006</v>
      </c>
      <c r="H7" s="13">
        <v>0.5</v>
      </c>
      <c r="I7" s="13">
        <v>0.42</v>
      </c>
      <c r="J7" s="13">
        <f t="shared" si="0"/>
        <v>4</v>
      </c>
      <c r="K7" s="13">
        <f t="shared" si="1"/>
        <v>4</v>
      </c>
      <c r="L7" s="13">
        <f t="shared" si="2"/>
        <v>2</v>
      </c>
      <c r="M7" s="13">
        <v>2</v>
      </c>
      <c r="N7" s="13">
        <f>MATCH(A7,玩法开放结点!$B$6:$B$106,1)-1</f>
        <v>7</v>
      </c>
      <c r="O7" s="13">
        <f>MATCH(A7,玩法开放结点!$E$6:$E$106,1)-1</f>
        <v>0</v>
      </c>
      <c r="P7" s="13">
        <f>MATCH(B7,玩法开放结点!$H$6:$H$19,1)-1</f>
        <v>1</v>
      </c>
      <c r="Q7" s="13">
        <f>MATCH(B7,玩法开放结点!$K$6:$K$18,1)-1</f>
        <v>0</v>
      </c>
      <c r="R7" s="13">
        <f>MATCH(B7,玩法开放结点!$N$6:$N$18,1)-1</f>
        <v>0</v>
      </c>
      <c r="S7" s="13">
        <f>MATCH(B7,玩法开放结点!$Q$6:$Q$13,1)-1</f>
        <v>0</v>
      </c>
      <c r="T7" s="13">
        <f>MATCH(B7,玩法开放结点!$T$6:$T$15,1)-1</f>
        <v>0</v>
      </c>
      <c r="U7" s="13">
        <f>MATCH(B7,玩法开放结点!$W$6:$W$22,1)-1</f>
        <v>0</v>
      </c>
      <c r="X7" s="13">
        <v>2</v>
      </c>
      <c r="Y7" s="13" t="s">
        <v>73</v>
      </c>
      <c r="Z7" s="13">
        <v>2</v>
      </c>
      <c r="AA7" s="13">
        <v>1</v>
      </c>
      <c r="AB7" s="13">
        <v>8</v>
      </c>
      <c r="AE7" s="13">
        <v>2</v>
      </c>
      <c r="AF7" s="13" t="s">
        <v>47</v>
      </c>
      <c r="AG7" s="13">
        <v>1</v>
      </c>
      <c r="AH7" s="13">
        <v>5</v>
      </c>
      <c r="AI7" s="13">
        <v>15</v>
      </c>
      <c r="AJ7" s="13">
        <v>2</v>
      </c>
      <c r="AK7" s="13">
        <v>3</v>
      </c>
      <c r="AN7" s="13">
        <v>3</v>
      </c>
      <c r="AO7" s="13">
        <v>37</v>
      </c>
      <c r="AP7" s="13" t="s">
        <v>49</v>
      </c>
      <c r="AQ7" s="13">
        <v>7</v>
      </c>
      <c r="AR7" s="13">
        <v>4</v>
      </c>
      <c r="AS7" s="13" t="s">
        <v>49</v>
      </c>
      <c r="AT7" s="13">
        <v>42</v>
      </c>
      <c r="AU7" s="13" t="s">
        <v>49</v>
      </c>
      <c r="AV7" s="13">
        <v>9</v>
      </c>
      <c r="AW7" s="13">
        <v>5</v>
      </c>
      <c r="AX7" s="13" t="s">
        <v>50</v>
      </c>
      <c r="AY7" s="13">
        <v>49</v>
      </c>
      <c r="AZ7" s="13" t="s">
        <v>49</v>
      </c>
      <c r="BA7" s="13">
        <v>11</v>
      </c>
      <c r="BB7" s="13">
        <v>6</v>
      </c>
      <c r="BC7" s="13" t="s">
        <v>51</v>
      </c>
      <c r="BF7" s="13">
        <v>3</v>
      </c>
      <c r="BG7" s="13">
        <v>20</v>
      </c>
      <c r="BH7" s="13">
        <f t="shared" si="3"/>
        <v>3</v>
      </c>
      <c r="BI7" s="13">
        <v>4</v>
      </c>
      <c r="BJ7" s="13" t="s">
        <v>48</v>
      </c>
      <c r="BK7" s="13" t="s">
        <v>185</v>
      </c>
      <c r="BL7" s="13" t="s">
        <v>186</v>
      </c>
      <c r="BM7" s="13" t="s">
        <v>229</v>
      </c>
      <c r="BN7" s="13" t="s">
        <v>187</v>
      </c>
      <c r="BQ7" t="s">
        <v>161</v>
      </c>
      <c r="BS7" s="13">
        <v>3</v>
      </c>
      <c r="BT7" s="13">
        <v>1</v>
      </c>
      <c r="BU7" s="13">
        <v>8.3333333333333329E-2</v>
      </c>
      <c r="BV7" s="13">
        <v>0</v>
      </c>
      <c r="BW7" s="13">
        <v>0</v>
      </c>
      <c r="BZ7" s="13">
        <v>3</v>
      </c>
      <c r="CA7" s="13">
        <v>45</v>
      </c>
    </row>
    <row r="8" spans="1:79" ht="16.5" x14ac:dyDescent="0.2">
      <c r="A8" s="13">
        <v>4</v>
      </c>
      <c r="B8" s="13">
        <v>25</v>
      </c>
      <c r="C8" s="13">
        <v>30</v>
      </c>
      <c r="D8" s="13">
        <v>1.6</v>
      </c>
      <c r="E8" s="13">
        <v>0.60000000000000009</v>
      </c>
      <c r="F8" s="13">
        <v>1.41</v>
      </c>
      <c r="G8" s="13">
        <v>0.52999999999999992</v>
      </c>
      <c r="H8" s="13">
        <v>1.21</v>
      </c>
      <c r="I8" s="13">
        <v>0.71</v>
      </c>
      <c r="J8" s="13">
        <f t="shared" si="0"/>
        <v>6</v>
      </c>
      <c r="K8" s="13">
        <f t="shared" si="1"/>
        <v>5</v>
      </c>
      <c r="L8" s="13">
        <f t="shared" si="2"/>
        <v>3</v>
      </c>
      <c r="M8" s="13">
        <v>3</v>
      </c>
      <c r="N8" s="13">
        <f>MATCH(A8,玩法开放结点!$B$6:$B$106,1)-1</f>
        <v>10</v>
      </c>
      <c r="O8" s="13">
        <f>MATCH(A8,玩法开放结点!$E$6:$E$106,1)-1</f>
        <v>5</v>
      </c>
      <c r="P8" s="13">
        <f>MATCH(B8,玩法开放结点!$H$6:$H$19,1)-1</f>
        <v>2</v>
      </c>
      <c r="Q8" s="13">
        <f>MATCH(B8,玩法开放结点!$K$6:$K$18,1)-1</f>
        <v>0</v>
      </c>
      <c r="R8" s="13">
        <f>MATCH(B8,玩法开放结点!$N$6:$N$18,1)-1</f>
        <v>1</v>
      </c>
      <c r="S8" s="13">
        <f>MATCH(B8,玩法开放结点!$Q$6:$Q$13,1)-1</f>
        <v>0</v>
      </c>
      <c r="T8" s="13">
        <f>MATCH(B8,玩法开放结点!$T$6:$T$15,1)-1</f>
        <v>0</v>
      </c>
      <c r="U8" s="13">
        <f>MATCH(B8,玩法开放结点!$W$6:$W$22,1)-1</f>
        <v>0</v>
      </c>
      <c r="X8" s="13">
        <v>3</v>
      </c>
      <c r="Y8" s="13" t="s">
        <v>74</v>
      </c>
      <c r="Z8" s="13">
        <v>2</v>
      </c>
      <c r="AA8" s="13">
        <v>2</v>
      </c>
      <c r="AB8" s="13">
        <v>13</v>
      </c>
      <c r="AE8" s="13">
        <v>3</v>
      </c>
      <c r="AF8" s="13" t="s">
        <v>48</v>
      </c>
      <c r="AG8" s="13">
        <v>2</v>
      </c>
      <c r="AH8" s="13">
        <v>15</v>
      </c>
      <c r="AI8" s="13">
        <v>25</v>
      </c>
      <c r="AJ8" s="13">
        <v>2</v>
      </c>
      <c r="AK8" s="13">
        <v>5</v>
      </c>
      <c r="AN8" s="13">
        <v>4</v>
      </c>
      <c r="AO8" s="13">
        <v>42</v>
      </c>
      <c r="AP8" s="13" t="s">
        <v>49</v>
      </c>
      <c r="AQ8" s="13">
        <v>9</v>
      </c>
      <c r="AR8" s="13">
        <v>5</v>
      </c>
      <c r="AS8" s="13" t="s">
        <v>50</v>
      </c>
      <c r="AT8" s="13">
        <v>48</v>
      </c>
      <c r="AU8" s="13" t="s">
        <v>49</v>
      </c>
      <c r="AV8" s="13">
        <v>11</v>
      </c>
      <c r="AW8" s="13">
        <v>6</v>
      </c>
      <c r="AX8" s="13" t="s">
        <v>51</v>
      </c>
      <c r="AY8" s="13">
        <v>57</v>
      </c>
      <c r="AZ8" s="13" t="s">
        <v>52</v>
      </c>
      <c r="BA8" s="13">
        <v>15</v>
      </c>
      <c r="BB8" s="13">
        <v>8</v>
      </c>
      <c r="BC8" s="13" t="s">
        <v>53</v>
      </c>
      <c r="BF8" s="13">
        <v>4</v>
      </c>
      <c r="BG8" s="13">
        <v>30</v>
      </c>
      <c r="BH8" s="13">
        <f t="shared" si="3"/>
        <v>5</v>
      </c>
      <c r="BI8" s="13">
        <v>5</v>
      </c>
      <c r="BJ8" s="13" t="s">
        <v>49</v>
      </c>
      <c r="BK8" s="13" t="s">
        <v>287</v>
      </c>
      <c r="BL8" s="13" t="s">
        <v>174</v>
      </c>
      <c r="BM8" s="13" t="s">
        <v>176</v>
      </c>
      <c r="BN8" s="13" t="s">
        <v>181</v>
      </c>
      <c r="BQ8" t="s">
        <v>145</v>
      </c>
      <c r="BS8" s="13">
        <v>4</v>
      </c>
      <c r="BT8" s="13">
        <v>1</v>
      </c>
      <c r="BU8" s="13">
        <v>9.7222222222222224E-2</v>
      </c>
      <c r="BV8" s="13">
        <v>0</v>
      </c>
      <c r="BW8" s="13">
        <v>0</v>
      </c>
      <c r="BZ8" s="13">
        <v>4</v>
      </c>
      <c r="CA8" s="13">
        <v>52</v>
      </c>
    </row>
    <row r="9" spans="1:79" ht="16.5" x14ac:dyDescent="0.2">
      <c r="A9" s="13">
        <v>5</v>
      </c>
      <c r="B9" s="13">
        <v>30</v>
      </c>
      <c r="C9" s="13">
        <v>35</v>
      </c>
      <c r="D9" s="13">
        <v>2.27</v>
      </c>
      <c r="E9" s="13">
        <v>1.27</v>
      </c>
      <c r="F9" s="13">
        <v>2</v>
      </c>
      <c r="G9" s="13">
        <v>1.1200000000000001</v>
      </c>
      <c r="H9" s="13">
        <v>1.71</v>
      </c>
      <c r="I9" s="13">
        <v>0.5</v>
      </c>
      <c r="J9" s="13">
        <f t="shared" si="0"/>
        <v>7</v>
      </c>
      <c r="K9" s="13">
        <f t="shared" si="1"/>
        <v>5</v>
      </c>
      <c r="L9" s="13">
        <f t="shared" si="2"/>
        <v>4</v>
      </c>
      <c r="M9" s="13">
        <v>4</v>
      </c>
      <c r="N9" s="13">
        <f>MATCH(A9,玩法开放结点!$B$6:$B$106,1)-1</f>
        <v>15</v>
      </c>
      <c r="O9" s="13">
        <f>MATCH(A9,玩法开放结点!$E$6:$E$106,1)-1</f>
        <v>10</v>
      </c>
      <c r="P9" s="13">
        <f>MATCH(B9,玩法开放结点!$H$6:$H$19,1)-1</f>
        <v>2</v>
      </c>
      <c r="Q9" s="13">
        <f>MATCH(B9,玩法开放结点!$K$6:$K$18,1)-1</f>
        <v>1</v>
      </c>
      <c r="R9" s="13">
        <f>MATCH(B9,玩法开放结点!$N$6:$N$18,1)-1</f>
        <v>2</v>
      </c>
      <c r="S9" s="13">
        <f>MATCH(B9,玩法开放结点!$Q$6:$Q$13,1)-1</f>
        <v>0</v>
      </c>
      <c r="T9" s="13">
        <f>MATCH(B9,玩法开放结点!$T$6:$T$15,1)-1</f>
        <v>0</v>
      </c>
      <c r="U9" s="13">
        <f>MATCH(B9,玩法开放结点!$W$6:$W$22,1)-1</f>
        <v>0</v>
      </c>
      <c r="X9" s="13">
        <v>4</v>
      </c>
      <c r="Y9" s="13" t="s">
        <v>75</v>
      </c>
      <c r="Z9" s="13">
        <v>3</v>
      </c>
      <c r="AA9" s="13">
        <v>1</v>
      </c>
      <c r="AB9" s="13">
        <v>18</v>
      </c>
      <c r="AE9" s="13">
        <v>4</v>
      </c>
      <c r="AF9" s="13" t="s">
        <v>49</v>
      </c>
      <c r="AG9" s="13">
        <v>3</v>
      </c>
      <c r="AH9" s="13">
        <v>25</v>
      </c>
      <c r="AI9" s="13">
        <v>35</v>
      </c>
      <c r="AJ9" s="13">
        <v>2</v>
      </c>
      <c r="AK9" s="13">
        <v>7</v>
      </c>
      <c r="AN9" s="13">
        <v>5</v>
      </c>
      <c r="AO9" s="13">
        <v>46</v>
      </c>
      <c r="AP9" s="13" t="s">
        <v>49</v>
      </c>
      <c r="AQ9" s="13">
        <v>10</v>
      </c>
      <c r="AR9" s="13">
        <v>5</v>
      </c>
      <c r="AS9" s="13" t="s">
        <v>50</v>
      </c>
      <c r="AT9" s="13">
        <v>53</v>
      </c>
      <c r="AU9" s="13" t="s">
        <v>52</v>
      </c>
      <c r="AV9" s="13">
        <v>13</v>
      </c>
      <c r="AW9" s="13">
        <v>7</v>
      </c>
      <c r="AX9" s="13" t="s">
        <v>52</v>
      </c>
      <c r="AY9" s="13">
        <v>62</v>
      </c>
      <c r="AZ9" s="13" t="s">
        <v>52</v>
      </c>
      <c r="BA9" s="13">
        <v>17</v>
      </c>
      <c r="BB9" s="13">
        <v>8</v>
      </c>
      <c r="BC9" s="13" t="s">
        <v>53</v>
      </c>
      <c r="BF9" s="13">
        <v>5</v>
      </c>
      <c r="BG9" s="13">
        <v>40</v>
      </c>
      <c r="BH9" s="13">
        <f t="shared" si="3"/>
        <v>7</v>
      </c>
      <c r="BI9" s="13">
        <v>6</v>
      </c>
      <c r="BJ9" s="13" t="s">
        <v>50</v>
      </c>
      <c r="BK9" s="13" t="s">
        <v>230</v>
      </c>
      <c r="BL9" s="13" t="s">
        <v>231</v>
      </c>
      <c r="BM9" s="13" t="s">
        <v>219</v>
      </c>
      <c r="BN9" s="13" t="s">
        <v>217</v>
      </c>
      <c r="BQ9" t="s">
        <v>184</v>
      </c>
      <c r="BS9" s="13">
        <v>5</v>
      </c>
      <c r="BT9" s="13">
        <v>1</v>
      </c>
      <c r="BU9" s="13">
        <v>0.1111111111111111</v>
      </c>
      <c r="BV9" s="13">
        <v>0</v>
      </c>
      <c r="BW9" s="13">
        <v>0</v>
      </c>
      <c r="BZ9" s="13">
        <v>5</v>
      </c>
      <c r="CA9" s="13">
        <v>58</v>
      </c>
    </row>
    <row r="10" spans="1:79" ht="16.5" x14ac:dyDescent="0.2">
      <c r="A10" s="13">
        <v>6</v>
      </c>
      <c r="B10" s="13">
        <v>35</v>
      </c>
      <c r="C10" s="13">
        <v>40</v>
      </c>
      <c r="D10" s="13">
        <v>3</v>
      </c>
      <c r="E10" s="13">
        <v>0.73</v>
      </c>
      <c r="F10" s="13">
        <v>2.65</v>
      </c>
      <c r="G10" s="13">
        <v>0.64999999999999991</v>
      </c>
      <c r="H10" s="13">
        <v>2.25</v>
      </c>
      <c r="I10" s="13">
        <v>0.54</v>
      </c>
      <c r="J10" s="13">
        <f t="shared" si="0"/>
        <v>8</v>
      </c>
      <c r="K10" s="13">
        <f t="shared" si="1"/>
        <v>6</v>
      </c>
      <c r="L10" s="13">
        <f t="shared" si="2"/>
        <v>4</v>
      </c>
      <c r="M10" s="13">
        <v>5</v>
      </c>
      <c r="N10" s="13">
        <f>MATCH(A10,玩法开放结点!$B$6:$B$106,1)-1</f>
        <v>20</v>
      </c>
      <c r="O10" s="13">
        <f>MATCH(A10,玩法开放结点!$E$6:$E$106,1)-1</f>
        <v>15</v>
      </c>
      <c r="P10" s="13">
        <f>MATCH(B10,玩法开放结点!$H$6:$H$19,1)-1</f>
        <v>3</v>
      </c>
      <c r="Q10" s="13">
        <f>MATCH(B10,玩法开放结点!$K$6:$K$18,1)-1</f>
        <v>1</v>
      </c>
      <c r="R10" s="13">
        <f>MATCH(B10,玩法开放结点!$N$6:$N$18,1)-1</f>
        <v>2</v>
      </c>
      <c r="S10" s="13">
        <f>MATCH(B10,玩法开放结点!$Q$6:$Q$13,1)-1</f>
        <v>0</v>
      </c>
      <c r="T10" s="13">
        <f>MATCH(B10,玩法开放结点!$T$6:$T$15,1)-1</f>
        <v>0</v>
      </c>
      <c r="U10" s="13">
        <f>MATCH(B10,玩法开放结点!$W$6:$W$22,1)-1</f>
        <v>1</v>
      </c>
      <c r="X10" s="13">
        <v>5</v>
      </c>
      <c r="Y10" s="13" t="s">
        <v>76</v>
      </c>
      <c r="Z10" s="13">
        <v>3</v>
      </c>
      <c r="AA10" s="13">
        <v>2</v>
      </c>
      <c r="AB10" s="13">
        <v>23</v>
      </c>
      <c r="AE10" s="13">
        <v>5</v>
      </c>
      <c r="AF10" s="13" t="s">
        <v>50</v>
      </c>
      <c r="AG10" s="13">
        <v>4</v>
      </c>
      <c r="AH10" s="13">
        <v>35</v>
      </c>
      <c r="AI10" s="13">
        <v>42</v>
      </c>
      <c r="AJ10" s="13">
        <v>2</v>
      </c>
      <c r="AK10" s="13">
        <v>9</v>
      </c>
      <c r="AN10" s="13">
        <v>6</v>
      </c>
      <c r="AO10" s="13">
        <v>50</v>
      </c>
      <c r="AP10" s="13" t="s">
        <v>52</v>
      </c>
      <c r="AQ10" s="13">
        <v>12</v>
      </c>
      <c r="AR10" s="13">
        <v>6</v>
      </c>
      <c r="AS10" s="13" t="s">
        <v>51</v>
      </c>
      <c r="AT10" s="13">
        <v>58</v>
      </c>
      <c r="AU10" s="13" t="s">
        <v>52</v>
      </c>
      <c r="AV10" s="13">
        <v>15</v>
      </c>
      <c r="AW10" s="13">
        <v>8</v>
      </c>
      <c r="AX10" s="13" t="s">
        <v>53</v>
      </c>
      <c r="AY10" s="13">
        <v>67</v>
      </c>
      <c r="AZ10" s="13" t="s">
        <v>52</v>
      </c>
      <c r="BA10" s="13">
        <v>19</v>
      </c>
      <c r="BB10" s="13">
        <v>9</v>
      </c>
      <c r="BC10" s="13" t="s">
        <v>54</v>
      </c>
      <c r="BF10" s="13">
        <v>6</v>
      </c>
      <c r="BG10" s="13">
        <v>45</v>
      </c>
      <c r="BH10" s="13">
        <f t="shared" si="3"/>
        <v>8</v>
      </c>
      <c r="BI10" s="13">
        <v>7</v>
      </c>
      <c r="BJ10" s="13" t="s">
        <v>51</v>
      </c>
      <c r="BK10" s="13" t="s">
        <v>232</v>
      </c>
      <c r="BL10" s="13" t="s">
        <v>220</v>
      </c>
      <c r="BM10" s="13" t="s">
        <v>218</v>
      </c>
      <c r="BN10" s="13" t="s">
        <v>233</v>
      </c>
      <c r="BQ10" t="s">
        <v>162</v>
      </c>
      <c r="BS10" s="13">
        <v>6</v>
      </c>
      <c r="BT10" s="13">
        <v>1</v>
      </c>
      <c r="BU10" s="13">
        <v>0.125</v>
      </c>
      <c r="BV10" s="13">
        <v>0</v>
      </c>
      <c r="BW10" s="13">
        <v>0</v>
      </c>
      <c r="BZ10" s="13">
        <v>6</v>
      </c>
      <c r="CA10" s="13">
        <v>64</v>
      </c>
    </row>
    <row r="11" spans="1:79" ht="16.5" x14ac:dyDescent="0.2">
      <c r="A11" s="13">
        <v>7</v>
      </c>
      <c r="B11" s="13">
        <v>40</v>
      </c>
      <c r="C11" s="13">
        <v>45</v>
      </c>
      <c r="D11" s="13">
        <v>3.8</v>
      </c>
      <c r="E11" s="13">
        <v>0.79999999999999982</v>
      </c>
      <c r="F11" s="13">
        <v>3.35</v>
      </c>
      <c r="G11" s="13">
        <v>0.70000000000000018</v>
      </c>
      <c r="H11" s="13">
        <v>2.83</v>
      </c>
      <c r="I11" s="13">
        <v>0.58000000000000007</v>
      </c>
      <c r="J11" s="13">
        <f t="shared" si="0"/>
        <v>10</v>
      </c>
      <c r="K11" s="13">
        <f t="shared" si="1"/>
        <v>6</v>
      </c>
      <c r="L11" s="13">
        <f t="shared" si="2"/>
        <v>5</v>
      </c>
      <c r="M11" s="13">
        <v>6</v>
      </c>
      <c r="N11" s="13">
        <f>MATCH(A11,玩法开放结点!$B$6:$B$106,1)-1</f>
        <v>25</v>
      </c>
      <c r="O11" s="13">
        <f>MATCH(A11,玩法开放结点!$E$6:$E$106,1)-1</f>
        <v>20</v>
      </c>
      <c r="P11" s="13">
        <f>MATCH(B11,玩法开放结点!$H$6:$H$19,1)-1</f>
        <v>3</v>
      </c>
      <c r="Q11" s="13">
        <f>MATCH(B11,玩法开放结点!$K$6:$K$18,1)-1</f>
        <v>2</v>
      </c>
      <c r="R11" s="13">
        <f>MATCH(B11,玩法开放结点!$N$6:$N$18,1)-1</f>
        <v>3</v>
      </c>
      <c r="S11" s="13">
        <f>MATCH(B11,玩法开放结点!$Q$6:$Q$13,1)-1</f>
        <v>0</v>
      </c>
      <c r="T11" s="13">
        <f>MATCH(B11,玩法开放结点!$T$6:$T$15,1)-1</f>
        <v>1</v>
      </c>
      <c r="U11" s="13">
        <f>MATCH(B11,玩法开放结点!$W$6:$W$22,1)-1</f>
        <v>2</v>
      </c>
      <c r="X11" s="13">
        <v>6</v>
      </c>
      <c r="Y11" s="13" t="s">
        <v>77</v>
      </c>
      <c r="Z11" s="13">
        <v>4</v>
      </c>
      <c r="AA11" s="13">
        <v>1</v>
      </c>
      <c r="AB11" s="13">
        <v>28</v>
      </c>
      <c r="AE11" s="13">
        <v>6</v>
      </c>
      <c r="AF11" s="13" t="s">
        <v>51</v>
      </c>
      <c r="AG11" s="13">
        <v>5</v>
      </c>
      <c r="AH11" s="13">
        <v>42</v>
      </c>
      <c r="AI11" s="13">
        <v>47</v>
      </c>
      <c r="AJ11" s="13">
        <v>2</v>
      </c>
      <c r="AK11" s="13">
        <v>11</v>
      </c>
      <c r="AN11" s="13">
        <v>7</v>
      </c>
      <c r="AO11" s="13">
        <v>54</v>
      </c>
      <c r="AP11" s="13" t="s">
        <v>52</v>
      </c>
      <c r="AQ11" s="13">
        <v>13</v>
      </c>
      <c r="AR11" s="13">
        <v>7</v>
      </c>
      <c r="AS11" s="13" t="s">
        <v>52</v>
      </c>
      <c r="AT11" s="13">
        <v>62</v>
      </c>
      <c r="AU11" s="13" t="s">
        <v>52</v>
      </c>
      <c r="AV11" s="13">
        <v>17</v>
      </c>
      <c r="AW11" s="13">
        <v>8</v>
      </c>
      <c r="AX11" s="13" t="s">
        <v>53</v>
      </c>
      <c r="AY11" s="13">
        <v>71</v>
      </c>
      <c r="AZ11" s="13" t="s">
        <v>55</v>
      </c>
      <c r="BA11" s="13">
        <v>20</v>
      </c>
      <c r="BB11" s="13">
        <v>9</v>
      </c>
      <c r="BC11" s="13" t="s">
        <v>54</v>
      </c>
      <c r="BF11" s="13">
        <v>7</v>
      </c>
      <c r="BG11" s="13">
        <v>50</v>
      </c>
      <c r="BH11" s="13">
        <f t="shared" si="3"/>
        <v>9</v>
      </c>
      <c r="BI11" s="13">
        <v>8</v>
      </c>
      <c r="BJ11" s="13" t="s">
        <v>52</v>
      </c>
      <c r="BK11" s="13" t="s">
        <v>288</v>
      </c>
      <c r="BL11" s="13" t="s">
        <v>175</v>
      </c>
      <c r="BM11" s="13" t="s">
        <v>234</v>
      </c>
      <c r="BN11" s="13" t="s">
        <v>235</v>
      </c>
      <c r="BQ11" t="s">
        <v>133</v>
      </c>
      <c r="BS11" s="13">
        <v>7</v>
      </c>
      <c r="BT11" s="13">
        <v>1</v>
      </c>
      <c r="BU11" s="13">
        <v>0.1388888888888889</v>
      </c>
      <c r="BV11" s="13">
        <v>0</v>
      </c>
      <c r="BW11" s="13">
        <v>0</v>
      </c>
      <c r="BZ11" s="13">
        <v>7</v>
      </c>
      <c r="CA11" s="13">
        <v>68</v>
      </c>
    </row>
    <row r="12" spans="1:79" ht="16.5" x14ac:dyDescent="0.2">
      <c r="A12" s="13">
        <v>8</v>
      </c>
      <c r="B12" s="13">
        <v>45</v>
      </c>
      <c r="C12" s="13">
        <v>50</v>
      </c>
      <c r="D12" s="13">
        <v>4.67</v>
      </c>
      <c r="E12" s="13">
        <v>0.87000000000000011</v>
      </c>
      <c r="F12" s="13">
        <v>4.12</v>
      </c>
      <c r="G12" s="13">
        <v>0.77</v>
      </c>
      <c r="H12" s="13">
        <v>3.46</v>
      </c>
      <c r="I12" s="13">
        <v>0.62999999999999989</v>
      </c>
      <c r="J12" s="13">
        <f t="shared" si="0"/>
        <v>12</v>
      </c>
      <c r="K12" s="13">
        <f t="shared" si="1"/>
        <v>7</v>
      </c>
      <c r="L12" s="13">
        <f t="shared" si="2"/>
        <v>6</v>
      </c>
      <c r="M12" s="13">
        <v>7</v>
      </c>
      <c r="N12" s="13">
        <f>MATCH(A12,玩法开放结点!$B$6:$B$106,1)-1</f>
        <v>30</v>
      </c>
      <c r="O12" s="13">
        <f>MATCH(A12,玩法开放结点!$E$6:$E$106,1)-1</f>
        <v>25</v>
      </c>
      <c r="P12" s="13">
        <f>MATCH(B12,玩法开放结点!$H$6:$H$19,1)-1</f>
        <v>4</v>
      </c>
      <c r="Q12" s="13">
        <f>MATCH(B12,玩法开放结点!$K$6:$K$18,1)-1</f>
        <v>2</v>
      </c>
      <c r="R12" s="13">
        <f>MATCH(B12,玩法开放结点!$N$6:$N$18,1)-1</f>
        <v>3</v>
      </c>
      <c r="S12" s="13">
        <f>MATCH(B12,玩法开放结点!$Q$6:$Q$13,1)-1</f>
        <v>1</v>
      </c>
      <c r="T12" s="13">
        <f>MATCH(B12,玩法开放结点!$T$6:$T$15,1)-1</f>
        <v>1</v>
      </c>
      <c r="U12" s="13">
        <f>MATCH(B12,玩法开放结点!$W$6:$W$22,1)-1</f>
        <v>3</v>
      </c>
      <c r="X12" s="13">
        <v>7</v>
      </c>
      <c r="Y12" s="13" t="s">
        <v>78</v>
      </c>
      <c r="Z12" s="13">
        <v>4</v>
      </c>
      <c r="AA12" s="13">
        <v>2</v>
      </c>
      <c r="AB12" s="13">
        <v>33</v>
      </c>
      <c r="AE12" s="13">
        <v>7</v>
      </c>
      <c r="AF12" s="13" t="s">
        <v>52</v>
      </c>
      <c r="AG12" s="13">
        <v>6</v>
      </c>
      <c r="AH12" s="13">
        <v>47</v>
      </c>
      <c r="AI12" s="13">
        <v>52</v>
      </c>
      <c r="AJ12" s="13">
        <v>2</v>
      </c>
      <c r="AK12" s="13">
        <v>13</v>
      </c>
      <c r="AN12" s="13">
        <v>8</v>
      </c>
      <c r="AO12" s="13">
        <v>58</v>
      </c>
      <c r="AP12" s="13" t="s">
        <v>52</v>
      </c>
      <c r="AQ12" s="13">
        <v>15</v>
      </c>
      <c r="AR12" s="13">
        <v>8</v>
      </c>
      <c r="AS12" s="13" t="s">
        <v>53</v>
      </c>
      <c r="AT12" s="13">
        <v>65</v>
      </c>
      <c r="AU12" s="13" t="s">
        <v>52</v>
      </c>
      <c r="AV12" s="13">
        <v>18</v>
      </c>
      <c r="AW12" s="13">
        <v>9</v>
      </c>
      <c r="AX12" s="13" t="s">
        <v>54</v>
      </c>
      <c r="AY12" s="13">
        <v>74</v>
      </c>
      <c r="AZ12" s="13" t="s">
        <v>55</v>
      </c>
      <c r="BA12" s="13">
        <v>21</v>
      </c>
      <c r="BB12" s="13">
        <v>10</v>
      </c>
      <c r="BC12" s="13" t="s">
        <v>55</v>
      </c>
      <c r="BF12" s="13">
        <v>8</v>
      </c>
      <c r="BG12" s="13">
        <v>60</v>
      </c>
      <c r="BH12" s="13">
        <f t="shared" si="3"/>
        <v>11</v>
      </c>
      <c r="BI12" s="13">
        <v>9</v>
      </c>
      <c r="BJ12" s="13" t="s">
        <v>53</v>
      </c>
      <c r="BK12" s="13" t="s">
        <v>221</v>
      </c>
      <c r="BL12" s="13" t="s">
        <v>236</v>
      </c>
      <c r="BM12" s="13" t="s">
        <v>222</v>
      </c>
      <c r="BN12" s="13" t="s">
        <v>237</v>
      </c>
      <c r="BQ12" t="s">
        <v>166</v>
      </c>
      <c r="BS12" s="13">
        <v>8</v>
      </c>
      <c r="BT12" s="13">
        <v>1</v>
      </c>
      <c r="BU12" s="13">
        <v>0.15277777777777779</v>
      </c>
      <c r="BV12" s="13">
        <v>0</v>
      </c>
      <c r="BW12" s="13">
        <v>0</v>
      </c>
      <c r="BZ12" s="13">
        <v>8</v>
      </c>
      <c r="CA12" s="13">
        <v>72</v>
      </c>
    </row>
    <row r="13" spans="1:79" ht="16.5" x14ac:dyDescent="0.2">
      <c r="A13" s="13">
        <v>9</v>
      </c>
      <c r="B13" s="13">
        <v>50</v>
      </c>
      <c r="C13" s="13">
        <v>55</v>
      </c>
      <c r="D13" s="13">
        <v>5.67</v>
      </c>
      <c r="E13" s="13">
        <v>1</v>
      </c>
      <c r="F13" s="13">
        <v>5</v>
      </c>
      <c r="G13" s="13">
        <v>0.87999999999999989</v>
      </c>
      <c r="H13" s="13">
        <v>4.17</v>
      </c>
      <c r="I13" s="13">
        <v>0.71</v>
      </c>
      <c r="J13" s="13">
        <f t="shared" si="0"/>
        <v>14</v>
      </c>
      <c r="K13" s="13">
        <f t="shared" si="1"/>
        <v>8</v>
      </c>
      <c r="L13" s="13">
        <f t="shared" si="2"/>
        <v>7</v>
      </c>
      <c r="M13" s="13">
        <v>8</v>
      </c>
      <c r="N13" s="13">
        <f>MATCH(A13,玩法开放结点!$B$6:$B$106,1)-1</f>
        <v>35</v>
      </c>
      <c r="O13" s="13">
        <f>MATCH(A13,玩法开放结点!$E$6:$E$106,1)-1</f>
        <v>30</v>
      </c>
      <c r="P13" s="13">
        <f>MATCH(B13,玩法开放结点!$H$6:$H$19,1)-1</f>
        <v>4</v>
      </c>
      <c r="Q13" s="13">
        <f>MATCH(B13,玩法开放结点!$K$6:$K$18,1)-1</f>
        <v>3</v>
      </c>
      <c r="R13" s="13">
        <f>MATCH(B13,玩法开放结点!$N$6:$N$18,1)-1</f>
        <v>3</v>
      </c>
      <c r="S13" s="13">
        <f>MATCH(B13,玩法开放结点!$Q$6:$Q$13,1)-1</f>
        <v>1</v>
      </c>
      <c r="T13" s="13">
        <f>MATCH(B13,玩法开放结点!$T$6:$T$15,1)-1</f>
        <v>2</v>
      </c>
      <c r="U13" s="13">
        <f>MATCH(B13,玩法开放结点!$W$6:$W$22,1)-1</f>
        <v>4</v>
      </c>
      <c r="X13" s="13">
        <v>8</v>
      </c>
      <c r="Y13" s="13" t="s">
        <v>79</v>
      </c>
      <c r="Z13" s="13">
        <v>5</v>
      </c>
      <c r="AA13" s="13">
        <v>1</v>
      </c>
      <c r="AB13" s="13">
        <v>38</v>
      </c>
      <c r="AE13" s="13">
        <v>8</v>
      </c>
      <c r="AF13" s="13" t="s">
        <v>53</v>
      </c>
      <c r="AG13" s="13">
        <v>7</v>
      </c>
      <c r="AH13" s="13">
        <v>52</v>
      </c>
      <c r="AI13" s="13">
        <v>57</v>
      </c>
      <c r="AJ13" s="13">
        <v>2</v>
      </c>
      <c r="AK13" s="13">
        <v>15</v>
      </c>
      <c r="AN13" s="13">
        <v>9</v>
      </c>
      <c r="AO13" s="13">
        <v>61</v>
      </c>
      <c r="AP13" s="13" t="s">
        <v>52</v>
      </c>
      <c r="AQ13" s="13">
        <v>16</v>
      </c>
      <c r="AR13" s="13">
        <v>8</v>
      </c>
      <c r="AS13" s="13" t="s">
        <v>53</v>
      </c>
      <c r="AT13" s="13">
        <v>69</v>
      </c>
      <c r="AU13" s="13" t="s">
        <v>52</v>
      </c>
      <c r="AV13" s="13">
        <v>19</v>
      </c>
      <c r="AW13" s="13">
        <v>9</v>
      </c>
      <c r="AX13" s="13" t="s">
        <v>54</v>
      </c>
      <c r="AY13" s="13">
        <v>78</v>
      </c>
      <c r="AZ13" s="13" t="s">
        <v>55</v>
      </c>
      <c r="BA13" s="13">
        <v>23</v>
      </c>
      <c r="BB13" s="13">
        <v>10</v>
      </c>
      <c r="BC13" s="13" t="s">
        <v>55</v>
      </c>
      <c r="BF13" s="13">
        <v>9</v>
      </c>
      <c r="BG13" s="13">
        <v>65</v>
      </c>
      <c r="BH13" s="13">
        <f t="shared" si="3"/>
        <v>12</v>
      </c>
      <c r="BI13" s="13">
        <v>10</v>
      </c>
      <c r="BJ13" s="13" t="s">
        <v>54</v>
      </c>
      <c r="BK13" s="13" t="s">
        <v>238</v>
      </c>
      <c r="BL13" s="13" t="s">
        <v>239</v>
      </c>
      <c r="BM13" s="13" t="s">
        <v>240</v>
      </c>
      <c r="BN13" s="18" t="s">
        <v>241</v>
      </c>
      <c r="BQ13" t="s">
        <v>163</v>
      </c>
      <c r="BS13" s="13">
        <v>9</v>
      </c>
      <c r="BT13" s="13">
        <v>1</v>
      </c>
      <c r="BU13" s="13">
        <v>0.16666666666666666</v>
      </c>
      <c r="BV13" s="13">
        <v>0</v>
      </c>
      <c r="BW13" s="13">
        <v>0</v>
      </c>
      <c r="BZ13" s="13">
        <v>9</v>
      </c>
      <c r="CA13" s="13">
        <v>76</v>
      </c>
    </row>
    <row r="14" spans="1:79" ht="16.5" x14ac:dyDescent="0.2">
      <c r="A14" s="13">
        <v>10</v>
      </c>
      <c r="B14" s="13">
        <v>55</v>
      </c>
      <c r="C14" s="13">
        <v>60</v>
      </c>
      <c r="D14" s="13">
        <v>6.87</v>
      </c>
      <c r="E14" s="13">
        <v>1.2000000000000002</v>
      </c>
      <c r="F14" s="13">
        <v>6.06</v>
      </c>
      <c r="G14" s="13">
        <v>1.0599999999999996</v>
      </c>
      <c r="H14" s="13">
        <v>5</v>
      </c>
      <c r="I14" s="13">
        <v>0.83000000000000007</v>
      </c>
      <c r="J14" s="13">
        <f t="shared" si="0"/>
        <v>16</v>
      </c>
      <c r="K14" s="13">
        <f t="shared" si="1"/>
        <v>9</v>
      </c>
      <c r="L14" s="13">
        <f t="shared" si="2"/>
        <v>7</v>
      </c>
      <c r="M14" s="13">
        <v>9</v>
      </c>
      <c r="N14" s="13">
        <f>MATCH(A14,玩法开放结点!$B$6:$B$106,1)-1</f>
        <v>40</v>
      </c>
      <c r="O14" s="13">
        <f>MATCH(A14,玩法开放结点!$E$6:$E$106,1)-1</f>
        <v>35</v>
      </c>
      <c r="P14" s="13">
        <f>MATCH(B14,玩法开放结点!$H$6:$H$19,1)-1</f>
        <v>5</v>
      </c>
      <c r="Q14" s="13">
        <f>MATCH(B14,玩法开放结点!$K$6:$K$18,1)-1</f>
        <v>3</v>
      </c>
      <c r="R14" s="13">
        <f>MATCH(B14,玩法开放结点!$N$6:$N$18,1)-1</f>
        <v>4</v>
      </c>
      <c r="S14" s="13">
        <f>MATCH(B14,玩法开放结点!$Q$6:$Q$13,1)-1</f>
        <v>1</v>
      </c>
      <c r="T14" s="13">
        <f>MATCH(B14,玩法开放结点!$T$6:$T$15,1)-1</f>
        <v>2</v>
      </c>
      <c r="U14" s="13">
        <f>MATCH(B14,玩法开放结点!$W$6:$W$22,1)-1</f>
        <v>5</v>
      </c>
      <c r="X14" s="13">
        <v>9</v>
      </c>
      <c r="Y14" s="13" t="s">
        <v>80</v>
      </c>
      <c r="Z14" s="13">
        <v>5</v>
      </c>
      <c r="AA14" s="13">
        <v>2</v>
      </c>
      <c r="AB14" s="13">
        <v>40</v>
      </c>
      <c r="AE14" s="13">
        <v>9</v>
      </c>
      <c r="AF14" s="13" t="s">
        <v>54</v>
      </c>
      <c r="AG14" s="13">
        <v>8</v>
      </c>
      <c r="AH14" s="13">
        <v>57</v>
      </c>
      <c r="AI14" s="13">
        <v>65</v>
      </c>
      <c r="AJ14" s="13">
        <v>3</v>
      </c>
      <c r="AK14" s="13">
        <v>18</v>
      </c>
      <c r="AN14" s="13">
        <v>10</v>
      </c>
      <c r="AO14" s="13">
        <v>64</v>
      </c>
      <c r="AP14" s="13" t="s">
        <v>52</v>
      </c>
      <c r="AQ14" s="13">
        <v>17</v>
      </c>
      <c r="AR14" s="13">
        <v>8</v>
      </c>
      <c r="AS14" s="13" t="s">
        <v>53</v>
      </c>
      <c r="AT14" s="13">
        <v>72</v>
      </c>
      <c r="AU14" s="13" t="s">
        <v>55</v>
      </c>
      <c r="AV14" s="13">
        <v>21</v>
      </c>
      <c r="AW14" s="13">
        <v>10</v>
      </c>
      <c r="AX14" s="13" t="s">
        <v>55</v>
      </c>
      <c r="AY14" s="13">
        <v>81</v>
      </c>
      <c r="AZ14" s="13" t="s">
        <v>55</v>
      </c>
      <c r="BA14" s="13">
        <v>24</v>
      </c>
      <c r="BB14" s="13">
        <v>11</v>
      </c>
      <c r="BC14" s="13" t="s">
        <v>56</v>
      </c>
      <c r="BF14" s="13">
        <v>10</v>
      </c>
      <c r="BG14" s="13">
        <v>70</v>
      </c>
      <c r="BH14" s="13">
        <f t="shared" si="3"/>
        <v>13</v>
      </c>
      <c r="BI14" s="13">
        <v>11</v>
      </c>
      <c r="BJ14" s="13" t="s">
        <v>55</v>
      </c>
      <c r="BK14" s="13" t="s">
        <v>289</v>
      </c>
      <c r="BL14" s="13" t="s">
        <v>242</v>
      </c>
      <c r="BM14" s="13" t="s">
        <v>243</v>
      </c>
      <c r="BN14" s="13" t="s">
        <v>244</v>
      </c>
      <c r="BQ14" t="s">
        <v>164</v>
      </c>
      <c r="BS14" s="13">
        <v>10</v>
      </c>
      <c r="BT14" s="13">
        <v>2</v>
      </c>
      <c r="BU14" s="13">
        <v>0.13333333333333333</v>
      </c>
      <c r="BV14" s="13">
        <v>1.0666666666666666E-2</v>
      </c>
      <c r="BW14" s="13">
        <v>1.0666666666666666E-2</v>
      </c>
      <c r="BZ14" s="13">
        <v>10</v>
      </c>
      <c r="CA14" s="13">
        <v>79</v>
      </c>
    </row>
    <row r="15" spans="1:79" ht="16.5" x14ac:dyDescent="0.2">
      <c r="A15" s="13">
        <v>11</v>
      </c>
      <c r="B15" s="13">
        <v>60</v>
      </c>
      <c r="C15" s="13">
        <v>65</v>
      </c>
      <c r="D15" s="13">
        <v>8.23</v>
      </c>
      <c r="E15" s="13">
        <v>1.3600000000000003</v>
      </c>
      <c r="F15" s="13">
        <v>7.26</v>
      </c>
      <c r="G15" s="13">
        <v>1.2000000000000002</v>
      </c>
      <c r="H15" s="13">
        <v>5.94</v>
      </c>
      <c r="I15" s="13">
        <v>0.94000000000000039</v>
      </c>
      <c r="J15" s="13">
        <f t="shared" si="0"/>
        <v>18</v>
      </c>
      <c r="K15" s="13">
        <f t="shared" si="1"/>
        <v>10</v>
      </c>
      <c r="L15" s="13">
        <f t="shared" si="2"/>
        <v>8</v>
      </c>
      <c r="M15" s="13">
        <v>10</v>
      </c>
      <c r="N15" s="13">
        <f>MATCH(A15,玩法开放结点!$B$6:$B$106,1)-1</f>
        <v>45</v>
      </c>
      <c r="O15" s="13">
        <f>MATCH(A15,玩法开放结点!$E$6:$E$106,1)-1</f>
        <v>40</v>
      </c>
      <c r="P15" s="13">
        <f>MATCH(B15,玩法开放结点!$H$6:$H$19,1)-1</f>
        <v>5</v>
      </c>
      <c r="Q15" s="13">
        <f>MATCH(B15,玩法开放结点!$K$6:$K$18,1)-1</f>
        <v>4</v>
      </c>
      <c r="R15" s="13">
        <f>MATCH(B15,玩法开放结点!$N$6:$N$18,1)-1</f>
        <v>4</v>
      </c>
      <c r="S15" s="13">
        <f>MATCH(B15,玩法开放结点!$Q$6:$Q$13,1)-1</f>
        <v>1</v>
      </c>
      <c r="T15" s="13">
        <f>MATCH(B15,玩法开放结点!$T$6:$T$15,1)-1</f>
        <v>2</v>
      </c>
      <c r="U15" s="13">
        <f>MATCH(B15,玩法开放结点!$W$6:$W$22,1)-1</f>
        <v>6</v>
      </c>
      <c r="X15" s="13">
        <v>10</v>
      </c>
      <c r="Y15" s="13" t="s">
        <v>81</v>
      </c>
      <c r="Z15" s="13">
        <v>6</v>
      </c>
      <c r="AA15" s="13">
        <v>1</v>
      </c>
      <c r="AB15" s="13">
        <v>43</v>
      </c>
      <c r="AE15" s="13">
        <v>10</v>
      </c>
      <c r="AF15" s="13" t="s">
        <v>55</v>
      </c>
      <c r="AG15" s="13">
        <v>9</v>
      </c>
      <c r="AH15" s="13">
        <v>65</v>
      </c>
      <c r="AI15" s="13">
        <v>72</v>
      </c>
      <c r="AJ15" s="13">
        <v>3</v>
      </c>
      <c r="AK15" s="13">
        <v>21</v>
      </c>
      <c r="AN15" s="13">
        <v>11</v>
      </c>
      <c r="AO15" s="13">
        <v>66</v>
      </c>
      <c r="AP15" s="13" t="s">
        <v>52</v>
      </c>
      <c r="AQ15" s="13">
        <v>18</v>
      </c>
      <c r="AR15" s="13">
        <v>9</v>
      </c>
      <c r="AS15" s="13" t="s">
        <v>54</v>
      </c>
      <c r="AT15" s="13">
        <v>74</v>
      </c>
      <c r="AU15" s="13" t="s">
        <v>55</v>
      </c>
      <c r="AV15" s="13">
        <v>21</v>
      </c>
      <c r="AW15" s="13">
        <v>10</v>
      </c>
      <c r="AX15" s="13" t="s">
        <v>55</v>
      </c>
      <c r="AY15" s="13">
        <v>83</v>
      </c>
      <c r="AZ15" s="13" t="s">
        <v>55</v>
      </c>
      <c r="BA15" s="13">
        <v>25</v>
      </c>
      <c r="BB15" s="13">
        <v>11</v>
      </c>
      <c r="BC15" s="13" t="s">
        <v>56</v>
      </c>
      <c r="BF15" s="13">
        <v>11</v>
      </c>
      <c r="BG15" s="13">
        <v>80</v>
      </c>
      <c r="BH15" s="13">
        <f t="shared" si="3"/>
        <v>15</v>
      </c>
      <c r="BI15" s="13">
        <v>12</v>
      </c>
      <c r="BJ15" s="13" t="s">
        <v>56</v>
      </c>
      <c r="BK15" s="13" t="s">
        <v>245</v>
      </c>
      <c r="BL15" s="13" t="s">
        <v>225</v>
      </c>
      <c r="BM15" s="13" t="s">
        <v>224</v>
      </c>
      <c r="BN15" s="13" t="s">
        <v>246</v>
      </c>
      <c r="BQ15" t="s">
        <v>165</v>
      </c>
      <c r="BS15" s="13">
        <v>11</v>
      </c>
      <c r="BT15" s="13">
        <v>2</v>
      </c>
      <c r="BU15" s="13">
        <v>0.16666666666666666</v>
      </c>
      <c r="BV15" s="13">
        <v>1.3333333333333332E-2</v>
      </c>
      <c r="BW15" s="13">
        <v>2.4E-2</v>
      </c>
      <c r="BZ15" s="13">
        <v>11</v>
      </c>
      <c r="CA15" s="13">
        <v>81</v>
      </c>
    </row>
    <row r="16" spans="1:79" ht="16.5" x14ac:dyDescent="0.2">
      <c r="A16" s="13">
        <v>12</v>
      </c>
      <c r="B16" s="13">
        <v>65</v>
      </c>
      <c r="C16" s="13">
        <v>70</v>
      </c>
      <c r="D16" s="13">
        <v>9.8000000000000007</v>
      </c>
      <c r="E16" s="13">
        <v>1.5700000000000003</v>
      </c>
      <c r="F16" s="13">
        <v>8.65</v>
      </c>
      <c r="G16" s="13">
        <v>1.3900000000000006</v>
      </c>
      <c r="H16" s="13">
        <v>7</v>
      </c>
      <c r="I16" s="13">
        <v>1.0599999999999996</v>
      </c>
      <c r="J16" s="13">
        <f t="shared" si="0"/>
        <v>20</v>
      </c>
      <c r="K16" s="13">
        <f t="shared" si="1"/>
        <v>11</v>
      </c>
      <c r="L16" s="13">
        <f t="shared" si="2"/>
        <v>9</v>
      </c>
      <c r="M16" s="13">
        <v>11</v>
      </c>
      <c r="N16" s="13">
        <f>MATCH(A16,玩法开放结点!$B$6:$B$106,1)-1</f>
        <v>50</v>
      </c>
      <c r="O16" s="13">
        <f>MATCH(A16,玩法开放结点!$E$6:$E$106,1)-1</f>
        <v>45</v>
      </c>
      <c r="P16" s="13">
        <f>MATCH(B16,玩法开放结点!$H$6:$H$19,1)-1</f>
        <v>6</v>
      </c>
      <c r="Q16" s="13">
        <f>MATCH(B16,玩法开放结点!$K$6:$K$18,1)-1</f>
        <v>4</v>
      </c>
      <c r="R16" s="13">
        <f>MATCH(B16,玩法开放结点!$N$6:$N$18,1)-1</f>
        <v>4</v>
      </c>
      <c r="S16" s="13">
        <f>MATCH(B16,玩法开放结点!$Q$6:$Q$13,1)-1</f>
        <v>2</v>
      </c>
      <c r="T16" s="13">
        <f>MATCH(B16,玩法开放结点!$T$6:$T$15,1)-1</f>
        <v>3</v>
      </c>
      <c r="U16" s="13">
        <f>MATCH(B16,玩法开放结点!$W$6:$W$22,1)-1</f>
        <v>7</v>
      </c>
      <c r="X16" s="13">
        <v>11</v>
      </c>
      <c r="Y16" s="13" t="s">
        <v>82</v>
      </c>
      <c r="Z16" s="13">
        <v>6</v>
      </c>
      <c r="AA16" s="13">
        <v>2</v>
      </c>
      <c r="AB16" s="13">
        <v>45</v>
      </c>
      <c r="AE16" s="13">
        <v>11</v>
      </c>
      <c r="AF16" s="13" t="s">
        <v>56</v>
      </c>
      <c r="AG16" s="13">
        <v>10</v>
      </c>
      <c r="AH16" s="13">
        <v>72</v>
      </c>
      <c r="AI16" s="13">
        <v>80</v>
      </c>
      <c r="AJ16" s="13">
        <v>3</v>
      </c>
      <c r="AK16" s="13">
        <v>24</v>
      </c>
      <c r="AN16" s="13">
        <v>12</v>
      </c>
      <c r="AO16" s="13">
        <v>69</v>
      </c>
      <c r="AP16" s="13" t="s">
        <v>52</v>
      </c>
      <c r="AQ16" s="13">
        <v>19</v>
      </c>
      <c r="AR16" s="13">
        <v>9</v>
      </c>
      <c r="AS16" s="13" t="s">
        <v>54</v>
      </c>
      <c r="AT16" s="13">
        <v>77</v>
      </c>
      <c r="AU16" s="13" t="s">
        <v>55</v>
      </c>
      <c r="AV16" s="13">
        <v>23</v>
      </c>
      <c r="AW16" s="13">
        <v>10</v>
      </c>
      <c r="AX16" s="13" t="s">
        <v>55</v>
      </c>
      <c r="AY16" s="13">
        <v>86</v>
      </c>
      <c r="AZ16" s="13" t="s">
        <v>55</v>
      </c>
      <c r="BA16" s="13">
        <v>26</v>
      </c>
      <c r="BB16" s="13">
        <v>11</v>
      </c>
      <c r="BC16" s="13" t="s">
        <v>56</v>
      </c>
      <c r="BF16" s="13">
        <v>12</v>
      </c>
      <c r="BG16" s="13">
        <v>85</v>
      </c>
      <c r="BH16" s="13">
        <f t="shared" si="3"/>
        <v>16</v>
      </c>
      <c r="BI16" s="13">
        <v>13</v>
      </c>
      <c r="BJ16" s="13" t="s">
        <v>57</v>
      </c>
      <c r="BK16" s="13" t="s">
        <v>247</v>
      </c>
      <c r="BL16" s="13" t="s">
        <v>223</v>
      </c>
      <c r="BM16" s="13" t="s">
        <v>248</v>
      </c>
      <c r="BN16" s="13" t="s">
        <v>249</v>
      </c>
      <c r="BQ16" t="s">
        <v>178</v>
      </c>
      <c r="BS16" s="13">
        <v>12</v>
      </c>
      <c r="BT16" s="13">
        <v>2</v>
      </c>
      <c r="BU16" s="13">
        <v>0.2</v>
      </c>
      <c r="BV16" s="13">
        <v>1.6E-2</v>
      </c>
      <c r="BW16" s="13">
        <v>0.04</v>
      </c>
      <c r="BZ16" s="13">
        <v>12</v>
      </c>
      <c r="CA16" s="13">
        <v>84</v>
      </c>
    </row>
    <row r="17" spans="1:79" ht="16.5" x14ac:dyDescent="0.2">
      <c r="A17" s="13">
        <v>13</v>
      </c>
      <c r="B17" s="13">
        <v>70</v>
      </c>
      <c r="C17" s="13">
        <v>75</v>
      </c>
      <c r="D17" s="13">
        <v>11.83</v>
      </c>
      <c r="E17" s="13">
        <v>2.0299999999999994</v>
      </c>
      <c r="F17" s="13">
        <v>10.44</v>
      </c>
      <c r="G17" s="13">
        <v>1.7899999999999991</v>
      </c>
      <c r="H17" s="13">
        <v>8.35</v>
      </c>
      <c r="I17" s="13">
        <v>1.3499999999999996</v>
      </c>
      <c r="J17" s="13">
        <f t="shared" si="0"/>
        <v>22</v>
      </c>
      <c r="K17" s="13">
        <f t="shared" si="1"/>
        <v>11</v>
      </c>
      <c r="L17" s="13">
        <f t="shared" si="2"/>
        <v>10</v>
      </c>
      <c r="M17" s="13">
        <v>12</v>
      </c>
      <c r="N17" s="13">
        <f>MATCH(A17,玩法开放结点!$B$6:$B$106,1)-1</f>
        <v>55</v>
      </c>
      <c r="O17" s="13">
        <f>MATCH(A17,玩法开放结点!$E$6:$E$106,1)-1</f>
        <v>50</v>
      </c>
      <c r="P17" s="13">
        <f>MATCH(B17,玩法开放结点!$H$6:$H$19,1)-1</f>
        <v>6</v>
      </c>
      <c r="Q17" s="13">
        <f>MATCH(B17,玩法开放结点!$K$6:$K$18,1)-1</f>
        <v>5</v>
      </c>
      <c r="R17" s="13">
        <f>MATCH(B17,玩法开放结点!$N$6:$N$18,1)-1</f>
        <v>5</v>
      </c>
      <c r="S17" s="13">
        <f>MATCH(B17,玩法开放结点!$Q$6:$Q$13,1)-1</f>
        <v>2</v>
      </c>
      <c r="T17" s="13">
        <f>MATCH(B17,玩法开放结点!$T$6:$T$15,1)-1</f>
        <v>3</v>
      </c>
      <c r="U17" s="13">
        <f>MATCH(B17,玩法开放结点!$W$6:$W$22,1)-1</f>
        <v>8</v>
      </c>
      <c r="X17" s="13">
        <v>12</v>
      </c>
      <c r="Y17" s="13" t="s">
        <v>83</v>
      </c>
      <c r="Z17" s="13">
        <v>7</v>
      </c>
      <c r="AA17" s="13">
        <v>1</v>
      </c>
      <c r="AB17" s="13">
        <v>48</v>
      </c>
      <c r="AE17" s="13">
        <v>12</v>
      </c>
      <c r="AF17" s="13" t="s">
        <v>57</v>
      </c>
      <c r="AG17" s="13">
        <v>11</v>
      </c>
      <c r="AH17" s="13">
        <v>80</v>
      </c>
      <c r="AI17" s="13">
        <v>87</v>
      </c>
      <c r="AJ17" s="13">
        <v>3</v>
      </c>
      <c r="AK17" s="13">
        <v>27</v>
      </c>
      <c r="AN17" s="13">
        <v>13</v>
      </c>
      <c r="AO17" s="13">
        <v>71</v>
      </c>
      <c r="AP17" s="13" t="s">
        <v>55</v>
      </c>
      <c r="AQ17" s="13">
        <v>20</v>
      </c>
      <c r="AR17" s="13">
        <v>9</v>
      </c>
      <c r="AS17" s="13" t="s">
        <v>54</v>
      </c>
      <c r="AT17" s="13">
        <v>79</v>
      </c>
      <c r="AU17" s="13" t="s">
        <v>55</v>
      </c>
      <c r="AV17" s="13">
        <v>23</v>
      </c>
      <c r="AW17" s="13">
        <v>10</v>
      </c>
      <c r="AX17" s="13" t="s">
        <v>55</v>
      </c>
      <c r="AY17" s="13">
        <v>88</v>
      </c>
      <c r="AZ17" s="13" t="s">
        <v>55</v>
      </c>
      <c r="BA17" s="13">
        <v>27</v>
      </c>
      <c r="BB17" s="13">
        <v>12</v>
      </c>
      <c r="BC17" s="13" t="s">
        <v>57</v>
      </c>
      <c r="BF17" s="13">
        <v>13</v>
      </c>
      <c r="BG17" s="13">
        <v>90</v>
      </c>
      <c r="BH17" s="13">
        <f t="shared" si="3"/>
        <v>17</v>
      </c>
      <c r="BI17" s="13">
        <v>14</v>
      </c>
      <c r="BJ17" s="13" t="s">
        <v>58</v>
      </c>
      <c r="BK17" s="13" t="s">
        <v>290</v>
      </c>
      <c r="BL17" s="13" t="s">
        <v>250</v>
      </c>
      <c r="BM17" s="13" t="s">
        <v>251</v>
      </c>
      <c r="BN17" s="13" t="s">
        <v>183</v>
      </c>
      <c r="BQ17" t="s">
        <v>179</v>
      </c>
      <c r="BS17" s="13">
        <v>13</v>
      </c>
      <c r="BT17" s="13">
        <v>2</v>
      </c>
      <c r="BU17" s="13">
        <v>0.23333333333333334</v>
      </c>
      <c r="BV17" s="13">
        <v>1.8666666666666668E-2</v>
      </c>
      <c r="BW17" s="13">
        <v>5.8666666666666673E-2</v>
      </c>
      <c r="BZ17" s="13">
        <v>13</v>
      </c>
      <c r="CA17" s="13">
        <v>86</v>
      </c>
    </row>
    <row r="18" spans="1:79" ht="16.5" x14ac:dyDescent="0.2">
      <c r="A18" s="13">
        <v>14</v>
      </c>
      <c r="B18" s="13">
        <v>75</v>
      </c>
      <c r="C18" s="13">
        <v>80</v>
      </c>
      <c r="D18" s="13">
        <v>14.23</v>
      </c>
      <c r="E18" s="13">
        <v>2.4000000000000004</v>
      </c>
      <c r="F18" s="13">
        <v>12.56</v>
      </c>
      <c r="G18" s="13">
        <v>2.120000000000001</v>
      </c>
      <c r="H18" s="13">
        <v>9.94</v>
      </c>
      <c r="I18" s="13">
        <v>1.5899999999999999</v>
      </c>
      <c r="J18" s="13">
        <f t="shared" si="0"/>
        <v>24</v>
      </c>
      <c r="K18" s="13">
        <f t="shared" si="1"/>
        <v>12</v>
      </c>
      <c r="L18" s="13">
        <f t="shared" si="2"/>
        <v>10</v>
      </c>
      <c r="M18" s="13">
        <v>13</v>
      </c>
      <c r="N18" s="13">
        <f>MATCH(A18,玩法开放结点!$B$6:$B$106,1)-1</f>
        <v>60</v>
      </c>
      <c r="O18" s="13">
        <f>MATCH(A18,玩法开放结点!$E$6:$E$106,1)-1</f>
        <v>55</v>
      </c>
      <c r="P18" s="13">
        <f>MATCH(B18,玩法开放结点!$H$6:$H$19,1)-1</f>
        <v>7</v>
      </c>
      <c r="Q18" s="13">
        <f>MATCH(B18,玩法开放结点!$K$6:$K$18,1)-1</f>
        <v>5</v>
      </c>
      <c r="R18" s="13">
        <f>MATCH(B18,玩法开放结点!$N$6:$N$18,1)-1</f>
        <v>5</v>
      </c>
      <c r="S18" s="13">
        <f>MATCH(B18,玩法开放结点!$Q$6:$Q$13,1)-1</f>
        <v>2</v>
      </c>
      <c r="T18" s="13">
        <f>MATCH(B18,玩法开放结点!$T$6:$T$15,1)-1</f>
        <v>3</v>
      </c>
      <c r="U18" s="13">
        <f>MATCH(B18,玩法开放结点!$W$6:$W$22,1)-1</f>
        <v>8</v>
      </c>
      <c r="X18" s="13">
        <v>13</v>
      </c>
      <c r="Y18" s="13" t="s">
        <v>84</v>
      </c>
      <c r="Z18" s="13">
        <v>7</v>
      </c>
      <c r="AA18" s="13">
        <v>2</v>
      </c>
      <c r="AB18" s="13">
        <v>50</v>
      </c>
      <c r="AE18" s="13">
        <v>13</v>
      </c>
      <c r="AF18" s="13" t="s">
        <v>58</v>
      </c>
      <c r="AG18" s="13">
        <v>12</v>
      </c>
      <c r="AH18" s="13">
        <v>87</v>
      </c>
      <c r="AI18" s="13">
        <v>95</v>
      </c>
      <c r="AJ18" s="13">
        <v>3</v>
      </c>
      <c r="AK18" s="13">
        <v>30</v>
      </c>
      <c r="AN18" s="13">
        <v>14</v>
      </c>
      <c r="AO18" s="13">
        <v>73</v>
      </c>
      <c r="AP18" s="13" t="s">
        <v>55</v>
      </c>
      <c r="AQ18" s="13">
        <v>21</v>
      </c>
      <c r="AR18" s="13">
        <v>10</v>
      </c>
      <c r="AS18" s="13" t="s">
        <v>55</v>
      </c>
      <c r="AT18" s="13">
        <v>82</v>
      </c>
      <c r="AU18" s="13" t="s">
        <v>55</v>
      </c>
      <c r="AV18" s="13">
        <v>25</v>
      </c>
      <c r="AW18" s="13">
        <v>11</v>
      </c>
      <c r="AX18" s="13" t="s">
        <v>56</v>
      </c>
      <c r="AY18" s="13">
        <v>90</v>
      </c>
      <c r="AZ18" s="13" t="s">
        <v>58</v>
      </c>
      <c r="BA18" s="13">
        <v>28</v>
      </c>
      <c r="BB18" s="13">
        <v>12</v>
      </c>
      <c r="BC18" s="13" t="s">
        <v>57</v>
      </c>
      <c r="BF18" s="13">
        <v>14</v>
      </c>
      <c r="BG18" s="13">
        <v>100</v>
      </c>
      <c r="BH18" s="13">
        <f t="shared" si="3"/>
        <v>19</v>
      </c>
      <c r="BI18" s="13">
        <v>15</v>
      </c>
      <c r="BJ18" s="13" t="s">
        <v>59</v>
      </c>
      <c r="BK18" s="13" t="s">
        <v>259</v>
      </c>
      <c r="BL18" s="13" t="s">
        <v>252</v>
      </c>
      <c r="BM18" s="13" t="s">
        <v>253</v>
      </c>
      <c r="BN18" s="13" t="s">
        <v>254</v>
      </c>
      <c r="BS18" s="13">
        <v>14</v>
      </c>
      <c r="BT18" s="13">
        <v>2</v>
      </c>
      <c r="BU18" s="13">
        <v>0.26666666666666666</v>
      </c>
      <c r="BV18" s="13">
        <v>2.1333333333333333E-2</v>
      </c>
      <c r="BW18" s="13">
        <v>0.08</v>
      </c>
      <c r="BZ18" s="13">
        <v>14</v>
      </c>
      <c r="CA18" s="13">
        <v>89</v>
      </c>
    </row>
    <row r="19" spans="1:79" ht="16.5" x14ac:dyDescent="0.2">
      <c r="A19" s="13">
        <v>15</v>
      </c>
      <c r="B19" s="13">
        <v>80</v>
      </c>
      <c r="C19" s="13">
        <v>85</v>
      </c>
      <c r="D19" s="13">
        <v>17.100000000000001</v>
      </c>
      <c r="E19" s="13">
        <v>2.870000000000001</v>
      </c>
      <c r="F19" s="13">
        <v>15.09</v>
      </c>
      <c r="G19" s="13">
        <v>2.5299999999999994</v>
      </c>
      <c r="H19" s="13">
        <v>11.81</v>
      </c>
      <c r="I19" s="13">
        <v>1.870000000000001</v>
      </c>
      <c r="J19" s="13">
        <f t="shared" si="0"/>
        <v>26</v>
      </c>
      <c r="K19" s="13">
        <f t="shared" si="1"/>
        <v>13</v>
      </c>
      <c r="L19" s="13">
        <f t="shared" si="2"/>
        <v>11</v>
      </c>
      <c r="M19" s="13">
        <v>14</v>
      </c>
      <c r="N19" s="13">
        <f>MATCH(A19,玩法开放结点!$B$6:$B$106,1)-1</f>
        <v>65</v>
      </c>
      <c r="O19" s="13">
        <f>MATCH(A19,玩法开放结点!$E$6:$E$106,1)-1</f>
        <v>60</v>
      </c>
      <c r="P19" s="13">
        <f>MATCH(B19,玩法开放结点!$H$6:$H$19,1)-1</f>
        <v>7</v>
      </c>
      <c r="Q19" s="13">
        <f>MATCH(B19,玩法开放结点!$K$6:$K$18,1)-1</f>
        <v>6</v>
      </c>
      <c r="R19" s="13">
        <f>MATCH(B19,玩法开放结点!$N$6:$N$18,1)-1</f>
        <v>6</v>
      </c>
      <c r="S19" s="13">
        <f>MATCH(B19,玩法开放结点!$Q$6:$Q$13,1)-1</f>
        <v>2</v>
      </c>
      <c r="T19" s="13">
        <f>MATCH(B19,玩法开放结点!$T$6:$T$15,1)-1</f>
        <v>4</v>
      </c>
      <c r="U19" s="13">
        <f>MATCH(B19,玩法开放结点!$W$6:$W$22,1)-1</f>
        <v>9</v>
      </c>
      <c r="X19" s="13">
        <v>14</v>
      </c>
      <c r="Y19" s="13" t="s">
        <v>85</v>
      </c>
      <c r="Z19" s="13">
        <v>8</v>
      </c>
      <c r="AA19" s="13">
        <v>1</v>
      </c>
      <c r="AB19" s="13">
        <v>53</v>
      </c>
      <c r="AE19" s="13">
        <v>14</v>
      </c>
      <c r="AF19" s="13" t="s">
        <v>59</v>
      </c>
      <c r="AG19" s="13">
        <v>13</v>
      </c>
      <c r="AH19" s="13">
        <v>95</v>
      </c>
      <c r="AI19" s="13">
        <v>102</v>
      </c>
      <c r="AJ19" s="13">
        <v>3</v>
      </c>
      <c r="AK19" s="13">
        <v>33</v>
      </c>
      <c r="AN19" s="13">
        <v>15</v>
      </c>
      <c r="AO19" s="13">
        <v>75</v>
      </c>
      <c r="AP19" s="13" t="s">
        <v>55</v>
      </c>
      <c r="AQ19" s="13">
        <v>22</v>
      </c>
      <c r="AR19" s="13">
        <v>10</v>
      </c>
      <c r="AS19" s="13" t="s">
        <v>55</v>
      </c>
      <c r="AT19" s="13">
        <v>83</v>
      </c>
      <c r="AU19" s="13" t="s">
        <v>55</v>
      </c>
      <c r="AV19" s="13">
        <v>25</v>
      </c>
      <c r="AW19" s="13">
        <v>11</v>
      </c>
      <c r="AX19" s="13" t="s">
        <v>56</v>
      </c>
      <c r="AY19" s="13">
        <v>93</v>
      </c>
      <c r="AZ19" s="13" t="s">
        <v>58</v>
      </c>
      <c r="BA19" s="13">
        <v>29</v>
      </c>
      <c r="BB19" s="13">
        <v>12</v>
      </c>
      <c r="BC19" s="13" t="s">
        <v>57</v>
      </c>
      <c r="BF19" s="13">
        <v>15</v>
      </c>
      <c r="BG19" s="13">
        <v>110</v>
      </c>
      <c r="BH19" s="13">
        <f t="shared" si="3"/>
        <v>21</v>
      </c>
      <c r="BI19" s="13">
        <v>16</v>
      </c>
      <c r="BJ19" s="13" t="s">
        <v>61</v>
      </c>
      <c r="BK19" s="13" t="s">
        <v>258</v>
      </c>
      <c r="BL19" s="13" t="s">
        <v>255</v>
      </c>
      <c r="BM19" s="18" t="s">
        <v>256</v>
      </c>
      <c r="BN19" s="13" t="s">
        <v>257</v>
      </c>
      <c r="BS19" s="13">
        <v>15</v>
      </c>
      <c r="BT19" s="13">
        <v>3</v>
      </c>
      <c r="BU19" s="13">
        <v>8.1632653061224483E-2</v>
      </c>
      <c r="BV19" s="13">
        <v>3.428571428571428E-2</v>
      </c>
      <c r="BW19" s="13">
        <v>0.11428571428571428</v>
      </c>
      <c r="BZ19" s="13">
        <v>15</v>
      </c>
      <c r="CA19" s="13">
        <v>91</v>
      </c>
    </row>
    <row r="20" spans="1:79" ht="16.5" x14ac:dyDescent="0.2">
      <c r="A20" s="13">
        <v>16</v>
      </c>
      <c r="B20" s="13">
        <v>85</v>
      </c>
      <c r="C20" s="13">
        <v>90</v>
      </c>
      <c r="D20" s="13">
        <v>20.47</v>
      </c>
      <c r="E20" s="13">
        <v>3.3699999999999974</v>
      </c>
      <c r="F20" s="13">
        <v>18.059999999999999</v>
      </c>
      <c r="G20" s="13">
        <v>2.9699999999999989</v>
      </c>
      <c r="H20" s="13">
        <v>14</v>
      </c>
      <c r="I20" s="13">
        <v>2.1899999999999995</v>
      </c>
      <c r="J20" s="13">
        <f t="shared" si="0"/>
        <v>28</v>
      </c>
      <c r="K20" s="13">
        <f t="shared" si="1"/>
        <v>13</v>
      </c>
      <c r="L20" s="13">
        <f t="shared" si="2"/>
        <v>12</v>
      </c>
      <c r="M20" s="13">
        <v>15</v>
      </c>
      <c r="N20" s="13">
        <f>MATCH(A20,玩法开放结点!$B$6:$B$106,1)-1</f>
        <v>70</v>
      </c>
      <c r="O20" s="13">
        <f>MATCH(A20,玩法开放结点!$E$6:$E$106,1)-1</f>
        <v>65</v>
      </c>
      <c r="P20" s="13">
        <f>MATCH(B20,玩法开放结点!$H$6:$H$19,1)-1</f>
        <v>8</v>
      </c>
      <c r="Q20" s="13">
        <f>MATCH(B20,玩法开放结点!$K$6:$K$18,1)-1</f>
        <v>6</v>
      </c>
      <c r="R20" s="13">
        <f>MATCH(B20,玩法开放结点!$N$6:$N$18,1)-1</f>
        <v>6</v>
      </c>
      <c r="S20" s="13">
        <f>MATCH(B20,玩法开放结点!$Q$6:$Q$13,1)-1</f>
        <v>3</v>
      </c>
      <c r="T20" s="13">
        <f>MATCH(B20,玩法开放结点!$T$6:$T$15,1)-1</f>
        <v>4</v>
      </c>
      <c r="U20" s="13">
        <f>MATCH(B20,玩法开放结点!$W$6:$W$22,1)-1</f>
        <v>9</v>
      </c>
      <c r="X20" s="13">
        <v>15</v>
      </c>
      <c r="Y20" s="13" t="s">
        <v>86</v>
      </c>
      <c r="Z20" s="13">
        <v>8</v>
      </c>
      <c r="AA20" s="13">
        <v>2</v>
      </c>
      <c r="AB20" s="13">
        <v>55</v>
      </c>
      <c r="AE20" s="13">
        <v>15</v>
      </c>
      <c r="AF20" s="13" t="s">
        <v>61</v>
      </c>
      <c r="AG20" s="13">
        <v>14</v>
      </c>
      <c r="AH20" s="13">
        <v>102</v>
      </c>
      <c r="AI20" s="13">
        <v>110</v>
      </c>
      <c r="AJ20" s="13">
        <v>3</v>
      </c>
      <c r="AK20" s="13">
        <v>36</v>
      </c>
      <c r="AN20" s="13">
        <v>16</v>
      </c>
      <c r="AO20" s="13">
        <v>77</v>
      </c>
      <c r="AP20" s="13" t="s">
        <v>55</v>
      </c>
      <c r="AQ20" s="13">
        <v>23</v>
      </c>
      <c r="AR20" s="13">
        <v>10</v>
      </c>
      <c r="AS20" s="13" t="s">
        <v>55</v>
      </c>
      <c r="AT20" s="13">
        <v>85</v>
      </c>
      <c r="AU20" s="13" t="s">
        <v>55</v>
      </c>
      <c r="AV20" s="13">
        <v>26</v>
      </c>
      <c r="AW20" s="13">
        <v>11</v>
      </c>
      <c r="AX20" s="13" t="s">
        <v>56</v>
      </c>
      <c r="AY20" s="13">
        <v>94</v>
      </c>
      <c r="AZ20" s="13" t="s">
        <v>58</v>
      </c>
      <c r="BA20" s="13">
        <v>29</v>
      </c>
      <c r="BB20" s="13">
        <v>12</v>
      </c>
      <c r="BC20" s="13" t="s">
        <v>57</v>
      </c>
      <c r="BF20" s="13">
        <v>16</v>
      </c>
      <c r="BG20" s="13">
        <v>120</v>
      </c>
      <c r="BH20" s="13">
        <f t="shared" si="3"/>
        <v>23</v>
      </c>
      <c r="BI20" s="13">
        <v>17</v>
      </c>
      <c r="BJ20" s="13" t="s">
        <v>60</v>
      </c>
      <c r="BK20" s="13" t="s">
        <v>291</v>
      </c>
      <c r="BL20" s="13" t="s">
        <v>260</v>
      </c>
      <c r="BM20" s="13" t="s">
        <v>261</v>
      </c>
      <c r="BN20" s="13" t="s">
        <v>182</v>
      </c>
      <c r="BS20" s="13">
        <v>16</v>
      </c>
      <c r="BT20" s="13">
        <v>3</v>
      </c>
      <c r="BU20" s="13">
        <v>8.5714285714285715E-2</v>
      </c>
      <c r="BV20" s="13">
        <v>3.5999999999999997E-2</v>
      </c>
      <c r="BW20" s="13">
        <v>0.15028571428571427</v>
      </c>
      <c r="BZ20" s="13">
        <v>16</v>
      </c>
      <c r="CA20" s="13">
        <v>93</v>
      </c>
    </row>
    <row r="21" spans="1:79" ht="16.5" x14ac:dyDescent="0.2">
      <c r="A21" s="13">
        <v>17</v>
      </c>
      <c r="B21" s="13">
        <v>90</v>
      </c>
      <c r="C21" s="13">
        <v>95</v>
      </c>
      <c r="D21" s="13">
        <v>24.07</v>
      </c>
      <c r="E21" s="13">
        <v>3.6000000000000014</v>
      </c>
      <c r="F21" s="13">
        <v>21.24</v>
      </c>
      <c r="G21" s="13">
        <v>3.1799999999999997</v>
      </c>
      <c r="H21" s="13">
        <v>16.329999999999998</v>
      </c>
      <c r="I21" s="13">
        <v>2.3299999999999983</v>
      </c>
      <c r="J21" s="13">
        <f t="shared" si="0"/>
        <v>30</v>
      </c>
      <c r="K21" s="13">
        <f t="shared" si="1"/>
        <v>14</v>
      </c>
      <c r="L21" s="13">
        <f t="shared" si="2"/>
        <v>13</v>
      </c>
      <c r="M21" s="13">
        <v>16</v>
      </c>
      <c r="N21" s="13">
        <f>MATCH(A21,玩法开放结点!$B$6:$B$106,1)-1</f>
        <v>75</v>
      </c>
      <c r="O21" s="13">
        <f>MATCH(A21,玩法开放结点!$E$6:$E$106,1)-1</f>
        <v>70</v>
      </c>
      <c r="P21" s="13">
        <f>MATCH(B21,玩法开放结点!$H$6:$H$19,1)-1</f>
        <v>8</v>
      </c>
      <c r="Q21" s="13">
        <f>MATCH(B21,玩法开放结点!$K$6:$K$18,1)-1</f>
        <v>7</v>
      </c>
      <c r="R21" s="13">
        <f>MATCH(B21,玩法开放结点!$N$6:$N$18,1)-1</f>
        <v>7</v>
      </c>
      <c r="S21" s="13">
        <f>MATCH(B21,玩法开放结点!$Q$6:$Q$13,1)-1</f>
        <v>3</v>
      </c>
      <c r="T21" s="13">
        <f>MATCH(B21,玩法开放结点!$T$6:$T$15,1)-1</f>
        <v>4</v>
      </c>
      <c r="U21" s="13">
        <f>MATCH(B21,玩法开放结点!$W$6:$W$22,1)-1</f>
        <v>10</v>
      </c>
      <c r="X21" s="13">
        <v>16</v>
      </c>
      <c r="Y21" s="13" t="s">
        <v>87</v>
      </c>
      <c r="Z21" s="13">
        <v>9</v>
      </c>
      <c r="AA21" s="13">
        <v>1</v>
      </c>
      <c r="AB21" s="13">
        <v>58</v>
      </c>
      <c r="AE21" s="13">
        <v>16</v>
      </c>
      <c r="AF21" s="13" t="s">
        <v>60</v>
      </c>
      <c r="AG21" s="13">
        <v>15</v>
      </c>
      <c r="AH21" s="13">
        <v>110</v>
      </c>
      <c r="AI21" s="13">
        <v>117</v>
      </c>
      <c r="AJ21" s="13">
        <v>3</v>
      </c>
      <c r="AK21" s="13">
        <v>39</v>
      </c>
      <c r="AN21" s="13">
        <v>17</v>
      </c>
      <c r="AO21" s="13">
        <v>79</v>
      </c>
      <c r="AP21" s="13" t="s">
        <v>55</v>
      </c>
      <c r="AQ21" s="13">
        <v>23</v>
      </c>
      <c r="AR21" s="13">
        <v>10</v>
      </c>
      <c r="AS21" s="13" t="s">
        <v>55</v>
      </c>
      <c r="AT21" s="13">
        <v>87</v>
      </c>
      <c r="AU21" s="13" t="s">
        <v>55</v>
      </c>
      <c r="AV21" s="13">
        <v>27</v>
      </c>
      <c r="AW21" s="13">
        <v>12</v>
      </c>
      <c r="AX21" s="13" t="s">
        <v>57</v>
      </c>
      <c r="AY21" s="13">
        <v>97</v>
      </c>
      <c r="AZ21" s="13" t="s">
        <v>58</v>
      </c>
      <c r="BA21" s="13">
        <v>31</v>
      </c>
      <c r="BB21" s="13">
        <v>13</v>
      </c>
      <c r="BC21" s="13" t="s">
        <v>58</v>
      </c>
      <c r="BF21" s="13">
        <v>17</v>
      </c>
      <c r="BG21" s="13">
        <v>130</v>
      </c>
      <c r="BH21" s="13">
        <f t="shared" si="3"/>
        <v>25</v>
      </c>
      <c r="BI21" s="13">
        <v>18</v>
      </c>
      <c r="BJ21" s="13" t="s">
        <v>62</v>
      </c>
      <c r="BK21" s="13" t="s">
        <v>262</v>
      </c>
      <c r="BL21" s="13" t="s">
        <v>264</v>
      </c>
      <c r="BM21" s="13" t="s">
        <v>263</v>
      </c>
      <c r="BN21" s="13" t="s">
        <v>265</v>
      </c>
      <c r="BS21" s="13">
        <v>17</v>
      </c>
      <c r="BT21" s="13">
        <v>3</v>
      </c>
      <c r="BU21" s="13">
        <v>8.9795918367346947E-2</v>
      </c>
      <c r="BV21" s="13">
        <v>3.7714285714285714E-2</v>
      </c>
      <c r="BW21" s="13">
        <v>0.188</v>
      </c>
      <c r="BZ21" s="13">
        <v>17</v>
      </c>
      <c r="CA21" s="13">
        <v>95</v>
      </c>
    </row>
    <row r="22" spans="1:79" ht="16.5" x14ac:dyDescent="0.2">
      <c r="A22" s="13">
        <v>18</v>
      </c>
      <c r="B22" s="13">
        <v>95</v>
      </c>
      <c r="C22" s="13">
        <v>100</v>
      </c>
      <c r="D22" s="13">
        <v>27.93</v>
      </c>
      <c r="E22" s="13">
        <v>3.8599999999999994</v>
      </c>
      <c r="F22" s="13">
        <v>24.65</v>
      </c>
      <c r="G22" s="13">
        <v>3.41</v>
      </c>
      <c r="H22" s="13">
        <v>18.829999999999998</v>
      </c>
      <c r="I22" s="13">
        <v>2.5</v>
      </c>
      <c r="J22" s="13">
        <f t="shared" si="0"/>
        <v>32</v>
      </c>
      <c r="K22" s="13">
        <f t="shared" si="1"/>
        <v>15</v>
      </c>
      <c r="L22" s="13">
        <f t="shared" si="2"/>
        <v>13</v>
      </c>
      <c r="M22" s="13">
        <v>17</v>
      </c>
      <c r="N22" s="13">
        <f>MATCH(A22,玩法开放结点!$B$6:$B$106,1)-1</f>
        <v>80</v>
      </c>
      <c r="O22" s="13">
        <f>MATCH(A22,玩法开放结点!$E$6:$E$106,1)-1</f>
        <v>75</v>
      </c>
      <c r="P22" s="13">
        <f>MATCH(B22,玩法开放结点!$H$6:$H$19,1)-1</f>
        <v>9</v>
      </c>
      <c r="Q22" s="13">
        <f>MATCH(B22,玩法开放结点!$K$6:$K$18,1)-1</f>
        <v>7</v>
      </c>
      <c r="R22" s="13">
        <f>MATCH(B22,玩法开放结点!$N$6:$N$18,1)-1</f>
        <v>7</v>
      </c>
      <c r="S22" s="13">
        <f>MATCH(B22,玩法开放结点!$Q$6:$Q$13,1)-1</f>
        <v>4</v>
      </c>
      <c r="T22" s="13">
        <f>MATCH(B22,玩法开放结点!$T$6:$T$15,1)-1</f>
        <v>5</v>
      </c>
      <c r="U22" s="13">
        <f>MATCH(B22,玩法开放结点!$W$6:$W$22,1)-1</f>
        <v>11</v>
      </c>
      <c r="X22" s="13">
        <v>17</v>
      </c>
      <c r="Y22" s="13" t="s">
        <v>88</v>
      </c>
      <c r="Z22" s="13">
        <v>9</v>
      </c>
      <c r="AA22" s="13">
        <v>2</v>
      </c>
      <c r="AB22" s="13">
        <v>60</v>
      </c>
      <c r="AE22" s="13">
        <v>17</v>
      </c>
      <c r="AF22" s="13" t="s">
        <v>62</v>
      </c>
      <c r="AG22" s="13">
        <v>16</v>
      </c>
      <c r="AH22" s="13">
        <v>117</v>
      </c>
      <c r="AI22" s="13">
        <v>125</v>
      </c>
      <c r="AJ22" s="13">
        <v>3</v>
      </c>
      <c r="AK22" s="13">
        <v>42</v>
      </c>
      <c r="AN22" s="13">
        <v>18</v>
      </c>
      <c r="AO22" s="13">
        <v>80</v>
      </c>
      <c r="AP22" s="13" t="s">
        <v>55</v>
      </c>
      <c r="AQ22" s="13">
        <v>24</v>
      </c>
      <c r="AR22" s="13">
        <v>11</v>
      </c>
      <c r="AS22" s="13" t="s">
        <v>56</v>
      </c>
      <c r="AT22" s="13">
        <v>88</v>
      </c>
      <c r="AU22" s="13" t="s">
        <v>55</v>
      </c>
      <c r="AV22" s="13">
        <v>27</v>
      </c>
      <c r="AW22" s="13">
        <v>12</v>
      </c>
      <c r="AX22" s="13" t="s">
        <v>57</v>
      </c>
      <c r="AY22" s="13">
        <v>99</v>
      </c>
      <c r="AZ22" s="13" t="s">
        <v>58</v>
      </c>
      <c r="BA22" s="13">
        <v>31</v>
      </c>
      <c r="BB22" s="13">
        <v>13</v>
      </c>
      <c r="BC22" s="13" t="s">
        <v>58</v>
      </c>
      <c r="BF22" s="13">
        <v>18</v>
      </c>
      <c r="BG22" s="13">
        <v>135</v>
      </c>
      <c r="BH22" s="13">
        <f t="shared" si="3"/>
        <v>26</v>
      </c>
      <c r="BI22" s="13">
        <v>19</v>
      </c>
      <c r="BJ22" s="13" t="s">
        <v>63</v>
      </c>
      <c r="BK22" s="13" t="s">
        <v>292</v>
      </c>
      <c r="BL22" s="13" t="s">
        <v>266</v>
      </c>
      <c r="BM22" s="13" t="s">
        <v>267</v>
      </c>
      <c r="BN22" s="13" t="s">
        <v>226</v>
      </c>
      <c r="BS22" s="13">
        <v>18</v>
      </c>
      <c r="BT22" s="13">
        <v>3</v>
      </c>
      <c r="BU22" s="13">
        <v>9.3877551020408151E-2</v>
      </c>
      <c r="BV22" s="13">
        <v>3.9428571428571424E-2</v>
      </c>
      <c r="BW22" s="13">
        <v>0.22742857142857142</v>
      </c>
      <c r="BZ22" s="13">
        <v>18</v>
      </c>
      <c r="CA22" s="13">
        <v>97</v>
      </c>
    </row>
    <row r="23" spans="1:79" ht="16.5" x14ac:dyDescent="0.2">
      <c r="A23" s="13">
        <v>19</v>
      </c>
      <c r="B23" s="13">
        <v>100</v>
      </c>
      <c r="C23" s="13">
        <v>105</v>
      </c>
      <c r="D23" s="13">
        <v>31.97</v>
      </c>
      <c r="E23" s="13">
        <v>4.0399999999999991</v>
      </c>
      <c r="F23" s="13">
        <v>28.21</v>
      </c>
      <c r="G23" s="13">
        <v>3.5600000000000023</v>
      </c>
      <c r="H23" s="13">
        <v>21.44</v>
      </c>
      <c r="I23" s="13">
        <v>2.610000000000003</v>
      </c>
      <c r="J23" s="13">
        <f t="shared" si="0"/>
        <v>34</v>
      </c>
      <c r="K23" s="13">
        <f t="shared" si="1"/>
        <v>15</v>
      </c>
      <c r="L23" s="13">
        <f t="shared" si="2"/>
        <v>14</v>
      </c>
      <c r="M23" s="13">
        <v>18</v>
      </c>
      <c r="N23" s="13">
        <f>MATCH(A23,玩法开放结点!$B$6:$B$106,1)-1</f>
        <v>85</v>
      </c>
      <c r="O23" s="13">
        <f>MATCH(A23,玩法开放结点!$E$6:$E$106,1)-1</f>
        <v>80</v>
      </c>
      <c r="P23" s="13">
        <f>MATCH(B23,玩法开放结点!$H$6:$H$19,1)-1</f>
        <v>9</v>
      </c>
      <c r="Q23" s="13">
        <f>MATCH(B23,玩法开放结点!$K$6:$K$18,1)-1</f>
        <v>8</v>
      </c>
      <c r="R23" s="13">
        <f>MATCH(B23,玩法开放结点!$N$6:$N$18,1)-1</f>
        <v>7</v>
      </c>
      <c r="S23" s="13">
        <f>MATCH(B23,玩法开放结点!$Q$6:$Q$13,1)-1</f>
        <v>4</v>
      </c>
      <c r="T23" s="13">
        <f>MATCH(B23,玩法开放结点!$T$6:$T$15,1)-1</f>
        <v>5</v>
      </c>
      <c r="U23" s="13">
        <f>MATCH(B23,玩法开放结点!$W$6:$W$22,1)-1</f>
        <v>12</v>
      </c>
      <c r="X23" s="13">
        <v>18</v>
      </c>
      <c r="Y23" s="13" t="s">
        <v>89</v>
      </c>
      <c r="Z23" s="13">
        <v>9</v>
      </c>
      <c r="AA23" s="13">
        <v>3</v>
      </c>
      <c r="AB23" s="13">
        <v>63</v>
      </c>
      <c r="AE23" s="13">
        <v>18</v>
      </c>
      <c r="AF23" s="13" t="s">
        <v>63</v>
      </c>
      <c r="AG23" s="13">
        <v>17</v>
      </c>
      <c r="AH23" s="13">
        <v>125</v>
      </c>
      <c r="AI23" s="13">
        <v>132</v>
      </c>
      <c r="AJ23" s="13">
        <v>3</v>
      </c>
      <c r="AK23" s="13">
        <v>45</v>
      </c>
      <c r="AN23" s="13">
        <v>19</v>
      </c>
      <c r="AO23" s="13">
        <v>82</v>
      </c>
      <c r="AP23" s="13" t="s">
        <v>55</v>
      </c>
      <c r="AQ23" s="13">
        <v>25</v>
      </c>
      <c r="AR23" s="13">
        <v>11</v>
      </c>
      <c r="AS23" s="13" t="s">
        <v>56</v>
      </c>
      <c r="AT23" s="13">
        <v>90</v>
      </c>
      <c r="AU23" s="13" t="s">
        <v>58</v>
      </c>
      <c r="AV23" s="13">
        <v>28</v>
      </c>
      <c r="AW23" s="13">
        <v>12</v>
      </c>
      <c r="AX23" s="13" t="s">
        <v>57</v>
      </c>
      <c r="AY23" s="13">
        <v>101</v>
      </c>
      <c r="AZ23" s="13" t="s">
        <v>58</v>
      </c>
      <c r="BA23" s="13">
        <v>32</v>
      </c>
      <c r="BB23" s="13">
        <v>13</v>
      </c>
      <c r="BC23" s="13" t="s">
        <v>58</v>
      </c>
      <c r="BF23" s="13">
        <v>19</v>
      </c>
      <c r="BG23" s="13">
        <v>140</v>
      </c>
      <c r="BH23" s="13">
        <f t="shared" si="3"/>
        <v>27</v>
      </c>
      <c r="BI23" s="13">
        <v>20</v>
      </c>
      <c r="BJ23" s="13" t="s">
        <v>64</v>
      </c>
      <c r="BK23" s="13" t="s">
        <v>227</v>
      </c>
      <c r="BL23" s="13" t="s">
        <v>268</v>
      </c>
      <c r="BM23" s="13" t="s">
        <v>269</v>
      </c>
      <c r="BN23" s="13" t="s">
        <v>270</v>
      </c>
      <c r="BS23" s="13">
        <v>19</v>
      </c>
      <c r="BT23" s="13">
        <v>3</v>
      </c>
      <c r="BU23" s="13">
        <v>9.7959183673469383E-2</v>
      </c>
      <c r="BV23" s="13">
        <v>4.1142857142857141E-2</v>
      </c>
      <c r="BW23" s="13">
        <v>0.26857142857142857</v>
      </c>
      <c r="BZ23" s="13">
        <v>19</v>
      </c>
      <c r="CA23" s="13">
        <v>99</v>
      </c>
    </row>
    <row r="24" spans="1:79" ht="16.5" x14ac:dyDescent="0.2">
      <c r="A24" s="13">
        <v>20</v>
      </c>
      <c r="B24" s="13">
        <v>105</v>
      </c>
      <c r="C24" s="13">
        <v>110</v>
      </c>
      <c r="D24" s="13">
        <v>36.17</v>
      </c>
      <c r="E24" s="13">
        <v>4.2000000000000028</v>
      </c>
      <c r="F24" s="13">
        <v>31.91</v>
      </c>
      <c r="G24" s="13">
        <v>3.6999999999999993</v>
      </c>
      <c r="H24" s="13">
        <v>24.15</v>
      </c>
      <c r="I24" s="13">
        <v>2.7099999999999973</v>
      </c>
      <c r="J24" s="13">
        <f t="shared" si="0"/>
        <v>36</v>
      </c>
      <c r="K24" s="13">
        <f t="shared" si="1"/>
        <v>16</v>
      </c>
      <c r="L24" s="13">
        <f t="shared" si="2"/>
        <v>14</v>
      </c>
      <c r="M24" s="13">
        <v>19</v>
      </c>
      <c r="N24" s="13">
        <f>MATCH(A24,玩法开放结点!$B$6:$B$106,1)-1</f>
        <v>90</v>
      </c>
      <c r="O24" s="13">
        <f>MATCH(A24,玩法开放结点!$E$6:$E$106,1)-1</f>
        <v>85</v>
      </c>
      <c r="P24" s="13">
        <f>MATCH(B24,玩法开放结点!$H$6:$H$19,1)-1</f>
        <v>10</v>
      </c>
      <c r="Q24" s="13">
        <f>MATCH(B24,玩法开放结点!$K$6:$K$18,1)-1</f>
        <v>8</v>
      </c>
      <c r="R24" s="13">
        <f>MATCH(B24,玩法开放结点!$N$6:$N$18,1)-1</f>
        <v>8</v>
      </c>
      <c r="S24" s="13">
        <f>MATCH(B24,玩法开放结点!$Q$6:$Q$13,1)-1</f>
        <v>5</v>
      </c>
      <c r="T24" s="13">
        <f>MATCH(B24,玩法开放结点!$T$6:$T$15,1)-1</f>
        <v>5</v>
      </c>
      <c r="U24" s="13">
        <f>MATCH(B24,玩法开放结点!$W$6:$W$22,1)-1</f>
        <v>13</v>
      </c>
      <c r="X24" s="13">
        <v>19</v>
      </c>
      <c r="Y24" s="13" t="s">
        <v>90</v>
      </c>
      <c r="Z24" s="13">
        <v>10</v>
      </c>
      <c r="AA24" s="13">
        <v>1</v>
      </c>
      <c r="AB24" s="13">
        <v>65</v>
      </c>
      <c r="AE24" s="13">
        <v>19</v>
      </c>
      <c r="AF24" s="13" t="s">
        <v>64</v>
      </c>
      <c r="AG24" s="13">
        <v>18</v>
      </c>
      <c r="AH24" s="13">
        <v>132</v>
      </c>
      <c r="AI24" s="13">
        <v>140</v>
      </c>
      <c r="AJ24" s="13">
        <v>3</v>
      </c>
      <c r="AK24" s="13">
        <v>48</v>
      </c>
      <c r="AN24" s="13">
        <v>20</v>
      </c>
      <c r="AO24" s="13">
        <v>83</v>
      </c>
      <c r="AP24" s="13" t="s">
        <v>55</v>
      </c>
      <c r="AQ24" s="13">
        <v>25</v>
      </c>
      <c r="AR24" s="13">
        <v>11</v>
      </c>
      <c r="AS24" s="13" t="s">
        <v>56</v>
      </c>
      <c r="AT24" s="13">
        <v>92</v>
      </c>
      <c r="AU24" s="13" t="s">
        <v>58</v>
      </c>
      <c r="AV24" s="13">
        <v>29</v>
      </c>
      <c r="AW24" s="13">
        <v>12</v>
      </c>
      <c r="AX24" s="13" t="s">
        <v>57</v>
      </c>
      <c r="AY24" s="13">
        <v>103</v>
      </c>
      <c r="AZ24" s="13" t="s">
        <v>58</v>
      </c>
      <c r="BA24" s="13">
        <v>33</v>
      </c>
      <c r="BB24" s="13">
        <v>14</v>
      </c>
      <c r="BC24" s="13" t="s">
        <v>59</v>
      </c>
      <c r="BF24" s="13">
        <v>20</v>
      </c>
      <c r="BG24" s="13">
        <v>150</v>
      </c>
      <c r="BH24" s="13">
        <f t="shared" si="3"/>
        <v>30</v>
      </c>
      <c r="BI24" s="13">
        <v>20</v>
      </c>
      <c r="BJ24" s="13" t="s">
        <v>65</v>
      </c>
      <c r="BK24" s="13" t="s">
        <v>293</v>
      </c>
      <c r="BL24" s="13" t="s">
        <v>228</v>
      </c>
      <c r="BM24" s="13" t="s">
        <v>271</v>
      </c>
      <c r="BN24" s="13" t="s">
        <v>272</v>
      </c>
      <c r="BS24" s="13">
        <v>20</v>
      </c>
      <c r="BT24" s="13">
        <v>3</v>
      </c>
      <c r="BU24" s="13">
        <v>0.10204081632653061</v>
      </c>
      <c r="BV24" s="13">
        <v>4.2857142857142858E-2</v>
      </c>
      <c r="BW24" s="13">
        <v>0.31142857142857144</v>
      </c>
      <c r="BZ24" s="13">
        <v>20</v>
      </c>
      <c r="CA24" s="13">
        <v>101</v>
      </c>
    </row>
    <row r="25" spans="1:79" ht="16.5" x14ac:dyDescent="0.2">
      <c r="A25" s="13">
        <v>21</v>
      </c>
      <c r="B25" s="13">
        <v>110</v>
      </c>
      <c r="C25" s="13">
        <v>115</v>
      </c>
      <c r="D25" s="13">
        <v>40.6</v>
      </c>
      <c r="E25" s="13">
        <v>4.43</v>
      </c>
      <c r="F25" s="13">
        <v>35.82</v>
      </c>
      <c r="G25" s="13">
        <v>3.91</v>
      </c>
      <c r="H25" s="13">
        <v>27</v>
      </c>
      <c r="I25" s="13">
        <v>2.8500000000000014</v>
      </c>
      <c r="J25" s="13">
        <f t="shared" si="0"/>
        <v>38</v>
      </c>
      <c r="K25" s="13">
        <f t="shared" si="1"/>
        <v>17</v>
      </c>
      <c r="L25" s="13">
        <f t="shared" si="2"/>
        <v>15</v>
      </c>
      <c r="M25" s="13">
        <v>20</v>
      </c>
      <c r="N25" s="13">
        <f>MATCH(A25,玩法开放结点!$B$6:$B$106,1)-1</f>
        <v>95</v>
      </c>
      <c r="O25" s="13">
        <f>MATCH(A25,玩法开放结点!$E$6:$E$106,1)-1</f>
        <v>90</v>
      </c>
      <c r="P25" s="13">
        <f>MATCH(B25,玩法开放结点!$H$6:$H$19,1)-1</f>
        <v>10</v>
      </c>
      <c r="Q25" s="13">
        <f>MATCH(B25,玩法开放结点!$K$6:$K$18,1)-1</f>
        <v>9</v>
      </c>
      <c r="R25" s="13">
        <f>MATCH(B25,玩法开放结点!$N$6:$N$18,1)-1</f>
        <v>8</v>
      </c>
      <c r="S25" s="13">
        <f>MATCH(B25,玩法开放结点!$Q$6:$Q$13,1)-1</f>
        <v>5</v>
      </c>
      <c r="T25" s="13">
        <f>MATCH(B25,玩法开放结点!$T$6:$T$15,1)-1</f>
        <v>6</v>
      </c>
      <c r="U25" s="13">
        <f>MATCH(B25,玩法开放结点!$W$6:$W$22,1)-1</f>
        <v>14</v>
      </c>
      <c r="X25" s="13">
        <v>20</v>
      </c>
      <c r="Y25" s="13" t="s">
        <v>91</v>
      </c>
      <c r="Z25" s="13">
        <v>10</v>
      </c>
      <c r="AA25" s="13">
        <v>2</v>
      </c>
      <c r="AB25" s="13">
        <v>68</v>
      </c>
      <c r="AE25" s="13">
        <v>20</v>
      </c>
      <c r="AF25" s="13" t="s">
        <v>65</v>
      </c>
      <c r="AG25" s="13">
        <v>19</v>
      </c>
      <c r="AH25" s="13">
        <v>140</v>
      </c>
      <c r="AI25" s="13">
        <v>150</v>
      </c>
      <c r="AJ25" s="13">
        <v>4</v>
      </c>
      <c r="AK25" s="13">
        <v>52</v>
      </c>
      <c r="AN25" s="13">
        <v>21</v>
      </c>
      <c r="AO25" s="13">
        <v>84</v>
      </c>
      <c r="AP25" s="13" t="s">
        <v>55</v>
      </c>
      <c r="AQ25" s="13">
        <v>25</v>
      </c>
      <c r="AR25" s="13">
        <v>11</v>
      </c>
      <c r="AS25" s="13" t="s">
        <v>56</v>
      </c>
      <c r="AT25" s="13">
        <v>93</v>
      </c>
      <c r="AU25" s="13" t="s">
        <v>58</v>
      </c>
      <c r="AV25" s="13">
        <v>29</v>
      </c>
      <c r="AW25" s="13">
        <v>12</v>
      </c>
      <c r="AX25" s="13" t="s">
        <v>57</v>
      </c>
      <c r="AY25" s="13">
        <v>104</v>
      </c>
      <c r="AZ25" s="13" t="s">
        <v>58</v>
      </c>
      <c r="BA25" s="13">
        <v>33</v>
      </c>
      <c r="BB25" s="13">
        <v>14</v>
      </c>
      <c r="BC25" s="13" t="s">
        <v>59</v>
      </c>
      <c r="BS25" s="13">
        <v>21</v>
      </c>
      <c r="BT25" s="13">
        <v>3</v>
      </c>
      <c r="BU25" s="13">
        <v>0.10612244897959185</v>
      </c>
      <c r="BV25" s="13">
        <v>4.4571428571428574E-2</v>
      </c>
      <c r="BW25" s="13">
        <v>0.35600000000000004</v>
      </c>
      <c r="BZ25" s="13">
        <v>21</v>
      </c>
      <c r="CA25" s="13">
        <v>103</v>
      </c>
    </row>
    <row r="26" spans="1:79" ht="16.5" x14ac:dyDescent="0.2">
      <c r="A26" s="13">
        <v>22</v>
      </c>
      <c r="B26" s="13">
        <v>115</v>
      </c>
      <c r="C26" s="13">
        <v>120</v>
      </c>
      <c r="D26" s="13">
        <v>45.27</v>
      </c>
      <c r="E26" s="13">
        <v>4.6700000000000017</v>
      </c>
      <c r="F26" s="13">
        <v>39.94</v>
      </c>
      <c r="G26" s="13">
        <v>4.1199999999999974</v>
      </c>
      <c r="H26" s="13">
        <v>30</v>
      </c>
      <c r="I26" s="13">
        <v>3</v>
      </c>
      <c r="J26" s="13">
        <f t="shared" si="0"/>
        <v>40</v>
      </c>
      <c r="K26" s="13">
        <f t="shared" si="1"/>
        <v>17</v>
      </c>
      <c r="L26" s="13">
        <f t="shared" si="2"/>
        <v>15</v>
      </c>
      <c r="M26" s="13">
        <v>21</v>
      </c>
      <c r="N26" s="13">
        <f>MATCH(A26,玩法开放结点!$B$6:$B$106,1)-1</f>
        <v>100</v>
      </c>
      <c r="O26" s="13">
        <f>MATCH(A26,玩法开放结点!$E$6:$E$106,1)-1</f>
        <v>95</v>
      </c>
      <c r="P26" s="13">
        <f>MATCH(B26,玩法开放结点!$H$6:$H$19,1)-1</f>
        <v>11</v>
      </c>
      <c r="Q26" s="13">
        <f>MATCH(B26,玩法开放结点!$K$6:$K$18,1)-1</f>
        <v>9</v>
      </c>
      <c r="R26" s="13">
        <f>MATCH(B26,玩法开放结点!$N$6:$N$18,1)-1</f>
        <v>8</v>
      </c>
      <c r="S26" s="13">
        <f>MATCH(B26,玩法开放结点!$Q$6:$Q$13,1)-1</f>
        <v>6</v>
      </c>
      <c r="T26" s="13">
        <f>MATCH(B26,玩法开放结点!$T$6:$T$15,1)-1</f>
        <v>6</v>
      </c>
      <c r="U26" s="13">
        <f>MATCH(B26,玩法开放结点!$W$6:$W$22,1)-1</f>
        <v>14</v>
      </c>
      <c r="X26" s="13">
        <v>21</v>
      </c>
      <c r="Y26" s="13" t="s">
        <v>92</v>
      </c>
      <c r="Z26" s="13">
        <v>10</v>
      </c>
      <c r="AA26" s="13">
        <v>3</v>
      </c>
      <c r="AB26" s="13">
        <v>70</v>
      </c>
      <c r="AN26" s="13">
        <v>22</v>
      </c>
      <c r="AO26" s="13">
        <v>86</v>
      </c>
      <c r="AP26" s="13" t="s">
        <v>55</v>
      </c>
      <c r="AQ26" s="13">
        <v>26</v>
      </c>
      <c r="AR26" s="13">
        <v>11</v>
      </c>
      <c r="AS26" s="13" t="s">
        <v>56</v>
      </c>
      <c r="AT26" s="13">
        <v>95</v>
      </c>
      <c r="AU26" s="13" t="s">
        <v>58</v>
      </c>
      <c r="AV26" s="13">
        <v>30</v>
      </c>
      <c r="AW26" s="13">
        <v>13</v>
      </c>
      <c r="AX26" s="13" t="s">
        <v>58</v>
      </c>
      <c r="AY26" s="13">
        <v>107</v>
      </c>
      <c r="AZ26" s="13" t="s">
        <v>58</v>
      </c>
      <c r="BA26" s="13">
        <v>35</v>
      </c>
      <c r="BB26" s="13">
        <v>14</v>
      </c>
      <c r="BC26" s="13" t="s">
        <v>59</v>
      </c>
      <c r="BS26" s="13">
        <v>22</v>
      </c>
      <c r="BT26" s="13">
        <v>3</v>
      </c>
      <c r="BU26" s="13">
        <v>0.11020408163265306</v>
      </c>
      <c r="BV26" s="13">
        <v>4.6285714285714284E-2</v>
      </c>
      <c r="BW26" s="13">
        <v>0.4022857142857143</v>
      </c>
      <c r="BZ26" s="13">
        <v>22</v>
      </c>
      <c r="CA26" s="13">
        <v>105</v>
      </c>
    </row>
    <row r="27" spans="1:79" ht="16.5" x14ac:dyDescent="0.2">
      <c r="A27" s="13">
        <v>23</v>
      </c>
      <c r="B27" s="13">
        <v>120</v>
      </c>
      <c r="C27" s="13">
        <v>125</v>
      </c>
      <c r="D27" s="13">
        <v>50.47</v>
      </c>
      <c r="E27" s="13">
        <v>5.1999999999999957</v>
      </c>
      <c r="F27" s="13">
        <v>44.53</v>
      </c>
      <c r="G27" s="13">
        <v>4.5900000000000034</v>
      </c>
      <c r="H27" s="13">
        <v>33.33</v>
      </c>
      <c r="I27" s="13">
        <v>3.3299999999999983</v>
      </c>
      <c r="J27" s="13">
        <f t="shared" si="0"/>
        <v>42</v>
      </c>
      <c r="K27" s="13">
        <f t="shared" si="1"/>
        <v>18</v>
      </c>
      <c r="L27" s="13">
        <f t="shared" si="2"/>
        <v>16</v>
      </c>
      <c r="M27" s="13">
        <v>22</v>
      </c>
      <c r="N27" s="13">
        <f>MATCH(A27,玩法开放结点!$B$6:$B$106,1)-1</f>
        <v>100</v>
      </c>
      <c r="O27" s="13">
        <f>MATCH(A27,玩法开放结点!$E$6:$E$106,1)-1</f>
        <v>100</v>
      </c>
      <c r="P27" s="13">
        <f>MATCH(B27,玩法开放结点!$H$6:$H$19,1)-1</f>
        <v>11</v>
      </c>
      <c r="Q27" s="13">
        <f>MATCH(B27,玩法开放结点!$K$6:$K$18,1)-1</f>
        <v>10</v>
      </c>
      <c r="R27" s="13">
        <f>MATCH(B27,玩法开放结点!$N$6:$N$18,1)-1</f>
        <v>9</v>
      </c>
      <c r="S27" s="13">
        <f>MATCH(B27,玩法开放结点!$Q$6:$Q$13,1)-1</f>
        <v>6</v>
      </c>
      <c r="T27" s="13">
        <f>MATCH(B27,玩法开放结点!$T$6:$T$15,1)-1</f>
        <v>7</v>
      </c>
      <c r="U27" s="13">
        <f>MATCH(B27,玩法开放结点!$W$6:$W$22,1)-1</f>
        <v>15</v>
      </c>
      <c r="X27" s="13">
        <v>22</v>
      </c>
      <c r="Y27" s="13" t="s">
        <v>93</v>
      </c>
      <c r="Z27" s="13">
        <v>11</v>
      </c>
      <c r="AA27" s="13">
        <v>1</v>
      </c>
      <c r="AB27" s="13">
        <v>73</v>
      </c>
      <c r="AN27" s="13">
        <v>23</v>
      </c>
      <c r="AO27" s="13">
        <v>87</v>
      </c>
      <c r="AP27" s="13" t="s">
        <v>55</v>
      </c>
      <c r="AQ27" s="13">
        <v>27</v>
      </c>
      <c r="AR27" s="13">
        <v>12</v>
      </c>
      <c r="AS27" s="13" t="s">
        <v>57</v>
      </c>
      <c r="AT27" s="13">
        <v>97</v>
      </c>
      <c r="AU27" s="13" t="s">
        <v>58</v>
      </c>
      <c r="AV27" s="13">
        <v>31</v>
      </c>
      <c r="AW27" s="13">
        <v>13</v>
      </c>
      <c r="AX27" s="13" t="s">
        <v>58</v>
      </c>
      <c r="AY27" s="13">
        <v>108</v>
      </c>
      <c r="AZ27" s="13" t="s">
        <v>58</v>
      </c>
      <c r="BA27" s="13">
        <v>35</v>
      </c>
      <c r="BB27" s="13">
        <v>14</v>
      </c>
      <c r="BC27" s="13" t="s">
        <v>59</v>
      </c>
      <c r="BS27" s="13">
        <v>23</v>
      </c>
      <c r="BT27" s="13">
        <v>3</v>
      </c>
      <c r="BU27" s="13">
        <v>0.11428571428571428</v>
      </c>
      <c r="BV27" s="13">
        <v>4.7999999999999994E-2</v>
      </c>
      <c r="BW27" s="13">
        <v>0.45028571428571429</v>
      </c>
      <c r="BZ27" s="13">
        <v>23</v>
      </c>
      <c r="CA27" s="13">
        <v>107</v>
      </c>
    </row>
    <row r="28" spans="1:79" ht="16.5" x14ac:dyDescent="0.2">
      <c r="A28" s="13">
        <v>24</v>
      </c>
      <c r="B28" s="13">
        <v>125</v>
      </c>
      <c r="C28" s="13">
        <v>130</v>
      </c>
      <c r="D28" s="13">
        <v>56.33</v>
      </c>
      <c r="E28" s="13">
        <v>5.8599999999999994</v>
      </c>
      <c r="F28" s="13">
        <v>49.71</v>
      </c>
      <c r="G28" s="13">
        <v>5.18</v>
      </c>
      <c r="H28" s="13">
        <v>37.08</v>
      </c>
      <c r="I28" s="13">
        <v>3.75</v>
      </c>
      <c r="J28" s="13">
        <f t="shared" si="0"/>
        <v>44</v>
      </c>
      <c r="K28" s="13">
        <f t="shared" si="1"/>
        <v>19</v>
      </c>
      <c r="L28" s="13">
        <f t="shared" si="2"/>
        <v>16</v>
      </c>
      <c r="M28" s="13">
        <v>23</v>
      </c>
      <c r="N28" s="13">
        <f>MATCH(A28,玩法开放结点!$B$6:$B$106,1)-1</f>
        <v>100</v>
      </c>
      <c r="O28" s="13">
        <f>MATCH(A28,玩法开放结点!$E$6:$E$106,1)-1</f>
        <v>100</v>
      </c>
      <c r="P28" s="13">
        <f>MATCH(B28,玩法开放结点!$H$6:$H$19,1)-1</f>
        <v>12</v>
      </c>
      <c r="Q28" s="13">
        <f>MATCH(B28,玩法开放结点!$K$6:$K$18,1)-1</f>
        <v>10</v>
      </c>
      <c r="R28" s="13">
        <f>MATCH(B28,玩法开放结点!$N$6:$N$18,1)-1</f>
        <v>9</v>
      </c>
      <c r="S28" s="13">
        <f>MATCH(B28,玩法开放结点!$Q$6:$Q$13,1)-1</f>
        <v>7</v>
      </c>
      <c r="T28" s="13">
        <f>MATCH(B28,玩法开放结点!$T$6:$T$15,1)-1</f>
        <v>7</v>
      </c>
      <c r="U28" s="13">
        <f>MATCH(B28,玩法开放结点!$W$6:$W$22,1)-1</f>
        <v>15</v>
      </c>
      <c r="X28" s="13">
        <v>23</v>
      </c>
      <c r="Y28" s="13" t="s">
        <v>94</v>
      </c>
      <c r="Z28" s="13">
        <v>11</v>
      </c>
      <c r="AA28" s="13">
        <v>2</v>
      </c>
      <c r="AB28" s="13">
        <v>75</v>
      </c>
      <c r="AN28" s="13">
        <v>24</v>
      </c>
      <c r="AO28" s="13">
        <v>88</v>
      </c>
      <c r="AP28" s="13" t="s">
        <v>55</v>
      </c>
      <c r="AQ28" s="13">
        <v>27</v>
      </c>
      <c r="AR28" s="13">
        <v>12</v>
      </c>
      <c r="AS28" s="13" t="s">
        <v>57</v>
      </c>
      <c r="AT28" s="13">
        <v>98</v>
      </c>
      <c r="AU28" s="13" t="s">
        <v>58</v>
      </c>
      <c r="AV28" s="13">
        <v>31</v>
      </c>
      <c r="AW28" s="13">
        <v>13</v>
      </c>
      <c r="AX28" s="13" t="s">
        <v>58</v>
      </c>
      <c r="AY28" s="13">
        <v>110</v>
      </c>
      <c r="AZ28" s="13" t="s">
        <v>60</v>
      </c>
      <c r="BA28" s="13">
        <v>36</v>
      </c>
      <c r="BB28" s="13">
        <v>15</v>
      </c>
      <c r="BC28" s="13" t="s">
        <v>61</v>
      </c>
      <c r="BS28" s="13">
        <v>24</v>
      </c>
      <c r="BT28" s="13">
        <v>3</v>
      </c>
      <c r="BU28" s="13">
        <v>0.1183673469387755</v>
      </c>
      <c r="BV28" s="13">
        <v>4.9714285714285711E-2</v>
      </c>
      <c r="BW28" s="13">
        <v>0.5</v>
      </c>
      <c r="BZ28" s="13">
        <v>24</v>
      </c>
      <c r="CA28" s="13">
        <v>108</v>
      </c>
    </row>
    <row r="29" spans="1:79" ht="16.5" x14ac:dyDescent="0.2">
      <c r="A29" s="13">
        <v>25</v>
      </c>
      <c r="B29" s="13">
        <v>130</v>
      </c>
      <c r="C29" s="13">
        <v>135</v>
      </c>
      <c r="D29" s="13">
        <v>63.2</v>
      </c>
      <c r="E29" s="13">
        <v>6.8700000000000045</v>
      </c>
      <c r="F29" s="13">
        <v>55.76</v>
      </c>
      <c r="G29" s="13">
        <v>6.0499999999999972</v>
      </c>
      <c r="H29" s="13">
        <v>41.46</v>
      </c>
      <c r="I29" s="13">
        <v>4.3800000000000026</v>
      </c>
      <c r="J29" s="13">
        <f t="shared" si="0"/>
        <v>46</v>
      </c>
      <c r="K29" s="13">
        <f t="shared" si="1"/>
        <v>19</v>
      </c>
      <c r="L29" s="13">
        <f t="shared" si="2"/>
        <v>17</v>
      </c>
      <c r="M29" s="13">
        <v>24</v>
      </c>
      <c r="N29" s="13">
        <f>MATCH(A29,玩法开放结点!$B$6:$B$106,1)-1</f>
        <v>100</v>
      </c>
      <c r="O29" s="13">
        <f>MATCH(A29,玩法开放结点!$E$6:$E$106,1)-1</f>
        <v>100</v>
      </c>
      <c r="P29" s="13">
        <f>MATCH(B29,玩法开放结点!$H$6:$H$19,1)-1</f>
        <v>12</v>
      </c>
      <c r="Q29" s="13">
        <f>MATCH(B29,玩法开放结点!$K$6:$K$18,1)-1</f>
        <v>11</v>
      </c>
      <c r="R29" s="13">
        <f>MATCH(B29,玩法开放结点!$N$6:$N$18,1)-1</f>
        <v>10</v>
      </c>
      <c r="S29" s="13">
        <f>MATCH(B29,玩法开放结点!$Q$6:$Q$13,1)-1</f>
        <v>7</v>
      </c>
      <c r="T29" s="13">
        <f>MATCH(B29,玩法开放结点!$T$6:$T$15,1)-1</f>
        <v>8</v>
      </c>
      <c r="U29" s="13">
        <f>MATCH(B29,玩法开放结点!$W$6:$W$22,1)-1</f>
        <v>16</v>
      </c>
      <c r="X29" s="13">
        <v>24</v>
      </c>
      <c r="Y29" s="13" t="s">
        <v>95</v>
      </c>
      <c r="Z29" s="13">
        <v>11</v>
      </c>
      <c r="AA29" s="13">
        <v>3</v>
      </c>
      <c r="AB29" s="13">
        <v>78</v>
      </c>
      <c r="AN29" s="13">
        <v>25</v>
      </c>
      <c r="AO29" s="13">
        <v>89</v>
      </c>
      <c r="AP29" s="13" t="s">
        <v>55</v>
      </c>
      <c r="AQ29" s="13">
        <v>27</v>
      </c>
      <c r="AR29" s="13">
        <v>12</v>
      </c>
      <c r="AS29" s="13" t="s">
        <v>57</v>
      </c>
      <c r="AT29" s="13">
        <v>99</v>
      </c>
      <c r="AU29" s="13" t="s">
        <v>58</v>
      </c>
      <c r="AV29" s="13">
        <v>31</v>
      </c>
      <c r="AW29" s="13">
        <v>13</v>
      </c>
      <c r="AX29" s="13" t="s">
        <v>58</v>
      </c>
      <c r="AY29" s="13">
        <v>112</v>
      </c>
      <c r="AZ29" s="13" t="s">
        <v>60</v>
      </c>
      <c r="BA29" s="13">
        <v>37</v>
      </c>
      <c r="BB29" s="13">
        <v>15</v>
      </c>
      <c r="BC29" s="13" t="s">
        <v>61</v>
      </c>
      <c r="BS29" s="13">
        <v>25</v>
      </c>
      <c r="BT29" s="13">
        <v>4</v>
      </c>
      <c r="BU29" s="13">
        <v>0.18181818181818182</v>
      </c>
      <c r="BV29" s="13">
        <v>0.12909090909090909</v>
      </c>
      <c r="BW29" s="13">
        <v>0.62909090909090915</v>
      </c>
      <c r="BZ29" s="13">
        <v>25</v>
      </c>
      <c r="CA29" s="13">
        <v>110</v>
      </c>
    </row>
    <row r="30" spans="1:79" ht="16.5" x14ac:dyDescent="0.2">
      <c r="A30" s="13">
        <v>26</v>
      </c>
      <c r="B30" s="13">
        <v>135</v>
      </c>
      <c r="C30" s="13">
        <v>140</v>
      </c>
      <c r="D30" s="13">
        <v>71.400000000000006</v>
      </c>
      <c r="E30" s="13">
        <v>8.2000000000000028</v>
      </c>
      <c r="F30" s="13">
        <v>63</v>
      </c>
      <c r="G30" s="13">
        <v>7.240000000000002</v>
      </c>
      <c r="H30" s="13">
        <v>46.67</v>
      </c>
      <c r="I30" s="13">
        <v>5.2100000000000009</v>
      </c>
      <c r="J30" s="13">
        <f t="shared" si="0"/>
        <v>48</v>
      </c>
      <c r="K30" s="13">
        <f t="shared" si="1"/>
        <v>20</v>
      </c>
      <c r="L30" s="13">
        <f t="shared" si="2"/>
        <v>18</v>
      </c>
      <c r="M30" s="13">
        <v>25</v>
      </c>
      <c r="N30" s="13">
        <f>MATCH(A30,玩法开放结点!$B$6:$B$106,1)-1</f>
        <v>100</v>
      </c>
      <c r="O30" s="13">
        <f>MATCH(A30,玩法开放结点!$E$6:$E$106,1)-1</f>
        <v>100</v>
      </c>
      <c r="P30" s="13">
        <f>MATCH(B30,玩法开放结点!$H$6:$H$19,1)-1</f>
        <v>12</v>
      </c>
      <c r="Q30" s="13">
        <f>MATCH(B30,玩法开放结点!$K$6:$K$18,1)-1</f>
        <v>11</v>
      </c>
      <c r="R30" s="13">
        <f>MATCH(B30,玩法开放结点!$N$6:$N$18,1)-1</f>
        <v>10</v>
      </c>
      <c r="S30" s="13">
        <f>MATCH(B30,玩法开放结点!$Q$6:$Q$13,1)-1</f>
        <v>7</v>
      </c>
      <c r="T30" s="13">
        <f>MATCH(B30,玩法开放结点!$T$6:$T$15,1)-1</f>
        <v>8</v>
      </c>
      <c r="U30" s="13">
        <f>MATCH(B30,玩法开放结点!$W$6:$W$22,1)-1</f>
        <v>16</v>
      </c>
      <c r="X30" s="13">
        <v>25</v>
      </c>
      <c r="Y30" s="13" t="s">
        <v>96</v>
      </c>
      <c r="Z30" s="13">
        <v>12</v>
      </c>
      <c r="AA30" s="13">
        <v>1</v>
      </c>
      <c r="AB30" s="13">
        <v>80</v>
      </c>
      <c r="AN30" s="13">
        <v>26</v>
      </c>
      <c r="AO30" s="13">
        <v>91</v>
      </c>
      <c r="AP30" s="13" t="s">
        <v>58</v>
      </c>
      <c r="AQ30" s="13">
        <v>28</v>
      </c>
      <c r="AR30" s="13">
        <v>12</v>
      </c>
      <c r="AS30" s="13" t="s">
        <v>57</v>
      </c>
      <c r="AT30" s="13">
        <v>101</v>
      </c>
      <c r="AU30" s="13" t="s">
        <v>58</v>
      </c>
      <c r="AV30" s="13">
        <v>32</v>
      </c>
      <c r="AW30" s="13">
        <v>13</v>
      </c>
      <c r="AX30" s="13" t="s">
        <v>58</v>
      </c>
      <c r="AY30" s="13">
        <v>114</v>
      </c>
      <c r="AZ30" s="13" t="s">
        <v>60</v>
      </c>
      <c r="BA30" s="13">
        <v>37</v>
      </c>
      <c r="BB30" s="13">
        <v>15</v>
      </c>
      <c r="BC30" s="13" t="s">
        <v>61</v>
      </c>
      <c r="BS30" s="13">
        <v>26</v>
      </c>
      <c r="BT30" s="13">
        <v>4</v>
      </c>
      <c r="BU30" s="13">
        <v>0.19090909090909092</v>
      </c>
      <c r="BV30" s="13">
        <v>0.13554545454545455</v>
      </c>
      <c r="BW30" s="13">
        <v>0.76463636363636367</v>
      </c>
      <c r="BZ30" s="13">
        <v>26</v>
      </c>
      <c r="CA30" s="13">
        <v>112</v>
      </c>
    </row>
    <row r="31" spans="1:79" ht="16.5" x14ac:dyDescent="0.2">
      <c r="A31" s="13">
        <v>27</v>
      </c>
      <c r="B31" s="13">
        <v>140</v>
      </c>
      <c r="C31" s="13">
        <v>145</v>
      </c>
      <c r="D31" s="13">
        <v>81.27</v>
      </c>
      <c r="E31" s="13">
        <v>9.8699999999999903</v>
      </c>
      <c r="F31" s="13">
        <v>71.709999999999994</v>
      </c>
      <c r="G31" s="13">
        <v>8.7099999999999937</v>
      </c>
      <c r="H31" s="13">
        <v>52.92</v>
      </c>
      <c r="I31" s="13">
        <v>6.25</v>
      </c>
      <c r="J31" s="13">
        <f t="shared" si="0"/>
        <v>50</v>
      </c>
      <c r="K31" s="13">
        <f t="shared" si="1"/>
        <v>21</v>
      </c>
      <c r="L31" s="13">
        <f t="shared" si="2"/>
        <v>19</v>
      </c>
      <c r="M31" s="13">
        <v>26</v>
      </c>
      <c r="N31" s="13">
        <f>MATCH(A31,玩法开放结点!$B$6:$B$106,1)-1</f>
        <v>100</v>
      </c>
      <c r="O31" s="13">
        <f>MATCH(A31,玩法开放结点!$E$6:$E$106,1)-1</f>
        <v>100</v>
      </c>
      <c r="P31" s="13">
        <f>MATCH(B31,玩法开放结点!$H$6:$H$19,1)-1</f>
        <v>13</v>
      </c>
      <c r="Q31" s="13">
        <f>MATCH(B31,玩法开放结点!$K$6:$K$18,1)-1</f>
        <v>12</v>
      </c>
      <c r="R31" s="13">
        <f>MATCH(B31,玩法开放结点!$N$6:$N$18,1)-1</f>
        <v>11</v>
      </c>
      <c r="S31" s="13">
        <f>MATCH(B31,玩法开放结点!$Q$6:$Q$13,1)-1</f>
        <v>7</v>
      </c>
      <c r="T31" s="13">
        <f>MATCH(B31,玩法开放结点!$T$6:$T$15,1)-1</f>
        <v>9</v>
      </c>
      <c r="U31" s="13">
        <f>MATCH(B31,玩法开放结点!$W$6:$W$22,1)-1</f>
        <v>16</v>
      </c>
      <c r="X31" s="13">
        <v>26</v>
      </c>
      <c r="Y31" s="13" t="s">
        <v>97</v>
      </c>
      <c r="Z31" s="13">
        <v>12</v>
      </c>
      <c r="AA31" s="13">
        <v>2</v>
      </c>
      <c r="AB31" s="13">
        <v>83</v>
      </c>
      <c r="AN31" s="13">
        <v>27</v>
      </c>
      <c r="AO31" s="13">
        <v>92</v>
      </c>
      <c r="AP31" s="13" t="s">
        <v>58</v>
      </c>
      <c r="AQ31" s="13">
        <v>29</v>
      </c>
      <c r="AR31" s="13">
        <v>12</v>
      </c>
      <c r="AS31" s="13" t="s">
        <v>57</v>
      </c>
      <c r="AT31" s="13">
        <v>103</v>
      </c>
      <c r="AU31" s="13" t="s">
        <v>58</v>
      </c>
      <c r="AV31" s="13">
        <v>33</v>
      </c>
      <c r="AW31" s="13">
        <v>14</v>
      </c>
      <c r="AX31" s="13" t="s">
        <v>59</v>
      </c>
      <c r="AY31" s="13">
        <v>115</v>
      </c>
      <c r="AZ31" s="13" t="s">
        <v>60</v>
      </c>
      <c r="BA31" s="13">
        <v>38</v>
      </c>
      <c r="BB31" s="13">
        <v>15</v>
      </c>
      <c r="BC31" s="13" t="s">
        <v>61</v>
      </c>
      <c r="BS31" s="13">
        <v>27</v>
      </c>
      <c r="BT31" s="13">
        <v>4</v>
      </c>
      <c r="BU31" s="13">
        <v>0.2</v>
      </c>
      <c r="BV31" s="13">
        <v>0.14199999999999999</v>
      </c>
      <c r="BW31" s="13">
        <v>0.90663636363636368</v>
      </c>
      <c r="BZ31" s="13">
        <v>27</v>
      </c>
      <c r="CA31" s="13">
        <v>113</v>
      </c>
    </row>
    <row r="32" spans="1:79" ht="16.5" x14ac:dyDescent="0.2">
      <c r="A32" s="13">
        <v>28</v>
      </c>
      <c r="B32" s="13">
        <v>145</v>
      </c>
      <c r="C32" s="13">
        <v>150</v>
      </c>
      <c r="D32" s="13">
        <v>92.47</v>
      </c>
      <c r="E32" s="13">
        <v>11.200000000000003</v>
      </c>
      <c r="F32" s="13">
        <v>81.59</v>
      </c>
      <c r="G32" s="13">
        <v>9.8800000000000097</v>
      </c>
      <c r="H32" s="13">
        <v>60</v>
      </c>
      <c r="I32" s="13">
        <v>7.0799999999999983</v>
      </c>
      <c r="J32" s="13">
        <f t="shared" si="0"/>
        <v>52</v>
      </c>
      <c r="K32" s="13">
        <f t="shared" si="1"/>
        <v>21</v>
      </c>
      <c r="L32" s="13">
        <f t="shared" si="2"/>
        <v>19</v>
      </c>
      <c r="M32" s="13">
        <v>27</v>
      </c>
      <c r="N32" s="13">
        <f>MATCH(A32,玩法开放结点!$B$6:$B$106,1)-1</f>
        <v>100</v>
      </c>
      <c r="O32" s="13">
        <f>MATCH(A32,玩法开放结点!$E$6:$E$106,1)-1</f>
        <v>100</v>
      </c>
      <c r="P32" s="13">
        <f>MATCH(B32,玩法开放结点!$H$6:$H$19,1)-1</f>
        <v>13</v>
      </c>
      <c r="Q32" s="13">
        <f>MATCH(B32,玩法开放结点!$K$6:$K$18,1)-1</f>
        <v>12</v>
      </c>
      <c r="R32" s="13">
        <f>MATCH(B32,玩法开放结点!$N$6:$N$18,1)-1</f>
        <v>11</v>
      </c>
      <c r="S32" s="13">
        <f>MATCH(B32,玩法开放结点!$Q$6:$Q$13,1)-1</f>
        <v>7</v>
      </c>
      <c r="T32" s="13">
        <f>MATCH(B32,玩法开放结点!$T$6:$T$15,1)-1</f>
        <v>9</v>
      </c>
      <c r="U32" s="13">
        <f>MATCH(B32,玩法开放结点!$W$6:$W$22,1)-1</f>
        <v>16</v>
      </c>
      <c r="X32" s="13">
        <v>27</v>
      </c>
      <c r="Y32" s="13" t="s">
        <v>98</v>
      </c>
      <c r="Z32" s="13">
        <v>12</v>
      </c>
      <c r="AA32" s="13">
        <v>3</v>
      </c>
      <c r="AB32" s="13">
        <v>85</v>
      </c>
      <c r="AN32" s="13">
        <v>28</v>
      </c>
      <c r="AO32" s="13">
        <v>93</v>
      </c>
      <c r="AP32" s="13" t="s">
        <v>58</v>
      </c>
      <c r="AQ32" s="13">
        <v>29</v>
      </c>
      <c r="AR32" s="13">
        <v>12</v>
      </c>
      <c r="AS32" s="13" t="s">
        <v>57</v>
      </c>
      <c r="AT32" s="13">
        <v>104</v>
      </c>
      <c r="AU32" s="13" t="s">
        <v>58</v>
      </c>
      <c r="AV32" s="13">
        <v>33</v>
      </c>
      <c r="AW32" s="13">
        <v>14</v>
      </c>
      <c r="AX32" s="13" t="s">
        <v>59</v>
      </c>
      <c r="AY32" s="13">
        <v>117</v>
      </c>
      <c r="AZ32" s="13" t="s">
        <v>60</v>
      </c>
      <c r="BA32" s="13">
        <v>39</v>
      </c>
      <c r="BB32" s="13">
        <v>16</v>
      </c>
      <c r="BC32" s="13" t="s">
        <v>60</v>
      </c>
      <c r="BS32" s="13">
        <v>28</v>
      </c>
      <c r="BT32" s="13">
        <v>4</v>
      </c>
      <c r="BU32" s="13">
        <v>0.20909090909090908</v>
      </c>
      <c r="BV32" s="13">
        <v>0.14845454545454545</v>
      </c>
      <c r="BW32" s="13">
        <v>1.0550909090909091</v>
      </c>
      <c r="BZ32" s="13">
        <v>28</v>
      </c>
      <c r="CA32" s="13">
        <v>115</v>
      </c>
    </row>
    <row r="33" spans="1:79" ht="16.5" x14ac:dyDescent="0.2">
      <c r="A33" s="13">
        <v>29</v>
      </c>
      <c r="B33" s="13">
        <v>150</v>
      </c>
      <c r="C33" s="13">
        <v>150</v>
      </c>
      <c r="D33" s="13">
        <v>140.33000000000001</v>
      </c>
      <c r="E33" s="13">
        <v>47.860000000000014</v>
      </c>
      <c r="F33" s="13">
        <v>123.82</v>
      </c>
      <c r="G33" s="13">
        <v>42.22999999999999</v>
      </c>
      <c r="H33" s="13">
        <v>90</v>
      </c>
      <c r="I33" s="13">
        <v>30</v>
      </c>
      <c r="J33" s="13">
        <v>52</v>
      </c>
      <c r="K33" s="13">
        <f t="shared" si="1"/>
        <v>21</v>
      </c>
      <c r="L33" s="13">
        <f t="shared" si="2"/>
        <v>20</v>
      </c>
      <c r="M33" s="13">
        <v>28</v>
      </c>
      <c r="N33" s="13">
        <f>MATCH(A33,玩法开放结点!$B$6:$B$106,1)-1</f>
        <v>100</v>
      </c>
      <c r="O33" s="13">
        <f>MATCH(A33,玩法开放结点!$E$6:$E$106,1)-1</f>
        <v>100</v>
      </c>
      <c r="P33" s="13">
        <f>MATCH(B33,玩法开放结点!$H$6:$H$19,1)-1</f>
        <v>13</v>
      </c>
      <c r="Q33" s="13">
        <f>MATCH(B33,玩法开放结点!$K$6:$K$18,1)-1</f>
        <v>12</v>
      </c>
      <c r="R33" s="13">
        <f>MATCH(B33,玩法开放结点!$N$6:$N$18,1)-1</f>
        <v>12</v>
      </c>
      <c r="S33" s="13">
        <f>MATCH(B33,玩法开放结点!$Q$6:$Q$13,1)-1</f>
        <v>7</v>
      </c>
      <c r="T33" s="13">
        <f>MATCH(B33,玩法开放结点!$T$6:$T$15,1)-1</f>
        <v>9</v>
      </c>
      <c r="U33" s="13">
        <f>MATCH(B33,玩法开放结点!$W$6:$W$22,1)-1</f>
        <v>16</v>
      </c>
      <c r="X33" s="13">
        <v>28</v>
      </c>
      <c r="Y33" s="13" t="s">
        <v>99</v>
      </c>
      <c r="Z33" s="13">
        <v>13</v>
      </c>
      <c r="AA33" s="13">
        <v>1</v>
      </c>
      <c r="AB33" s="13">
        <v>88</v>
      </c>
      <c r="AN33" s="13">
        <v>29</v>
      </c>
      <c r="AO33" s="13">
        <v>94</v>
      </c>
      <c r="AP33" s="13" t="s">
        <v>58</v>
      </c>
      <c r="AQ33" s="13">
        <v>29</v>
      </c>
      <c r="AR33" s="13">
        <v>12</v>
      </c>
      <c r="AS33" s="13" t="s">
        <v>57</v>
      </c>
      <c r="AT33" s="13">
        <v>105</v>
      </c>
      <c r="AU33" s="13" t="s">
        <v>58</v>
      </c>
      <c r="AV33" s="13">
        <v>34</v>
      </c>
      <c r="AW33" s="13">
        <v>14</v>
      </c>
      <c r="AX33" s="13" t="s">
        <v>59</v>
      </c>
      <c r="AY33" s="13">
        <v>119</v>
      </c>
      <c r="AZ33" s="13" t="s">
        <v>60</v>
      </c>
      <c r="BA33" s="13">
        <v>39</v>
      </c>
      <c r="BB33" s="13">
        <v>16</v>
      </c>
      <c r="BC33" s="13" t="s">
        <v>60</v>
      </c>
      <c r="BS33" s="13">
        <v>29</v>
      </c>
      <c r="BT33" s="13">
        <v>4</v>
      </c>
      <c r="BU33" s="13">
        <v>0.21818181818181817</v>
      </c>
      <c r="BV33" s="13">
        <v>0.15490909090909089</v>
      </c>
      <c r="BW33" s="13">
        <v>1.21</v>
      </c>
      <c r="BZ33" s="13">
        <v>29</v>
      </c>
      <c r="CA33" s="13">
        <v>117</v>
      </c>
    </row>
    <row r="34" spans="1:79" ht="16.5" x14ac:dyDescent="0.2">
      <c r="A34" s="13">
        <v>30</v>
      </c>
      <c r="B34" s="13">
        <v>150</v>
      </c>
      <c r="C34" s="13">
        <v>150</v>
      </c>
      <c r="D34" s="13">
        <v>236.2</v>
      </c>
      <c r="E34" s="13">
        <v>95.869999999999976</v>
      </c>
      <c r="F34" s="13">
        <v>208.41</v>
      </c>
      <c r="G34" s="13">
        <v>84.59</v>
      </c>
      <c r="H34" s="13">
        <v>150</v>
      </c>
      <c r="I34" s="13">
        <v>60</v>
      </c>
      <c r="J34" s="13">
        <v>52</v>
      </c>
      <c r="K34" s="13">
        <f t="shared" si="1"/>
        <v>21</v>
      </c>
      <c r="L34" s="13">
        <f t="shared" si="2"/>
        <v>20</v>
      </c>
      <c r="M34" s="13">
        <v>29</v>
      </c>
      <c r="N34" s="13">
        <f>MATCH(A34,玩法开放结点!$B$6:$B$106,1)-1</f>
        <v>100</v>
      </c>
      <c r="O34" s="13">
        <f>MATCH(A34,玩法开放结点!$E$6:$E$106,1)-1</f>
        <v>100</v>
      </c>
      <c r="P34" s="13">
        <f>MATCH(B34,玩法开放结点!$H$6:$H$19,1)-1</f>
        <v>13</v>
      </c>
      <c r="Q34" s="13">
        <f>MATCH(B34,玩法开放结点!$K$6:$K$18,1)-1</f>
        <v>12</v>
      </c>
      <c r="R34" s="13">
        <f>MATCH(B34,玩法开放结点!$N$6:$N$18,1)-1</f>
        <v>12</v>
      </c>
      <c r="S34" s="13">
        <f>MATCH(B34,玩法开放结点!$Q$6:$Q$13,1)-1</f>
        <v>7</v>
      </c>
      <c r="T34" s="13">
        <f>MATCH(B34,玩法开放结点!$T$6:$T$15,1)-1</f>
        <v>9</v>
      </c>
      <c r="U34" s="13">
        <f>MATCH(B34,玩法开放结点!$W$6:$W$22,1)-1</f>
        <v>16</v>
      </c>
      <c r="X34" s="13">
        <v>29</v>
      </c>
      <c r="Y34" s="13" t="s">
        <v>100</v>
      </c>
      <c r="Z34" s="13">
        <v>13</v>
      </c>
      <c r="AA34" s="13">
        <v>2</v>
      </c>
      <c r="AB34" s="13">
        <v>90</v>
      </c>
      <c r="AN34" s="13">
        <v>30</v>
      </c>
      <c r="AO34" s="13">
        <v>96</v>
      </c>
      <c r="AP34" s="13" t="s">
        <v>58</v>
      </c>
      <c r="AQ34" s="13">
        <v>30</v>
      </c>
      <c r="AR34" s="13">
        <v>13</v>
      </c>
      <c r="AS34" s="13" t="s">
        <v>58</v>
      </c>
      <c r="AT34" s="13">
        <v>107</v>
      </c>
      <c r="AU34" s="13" t="s">
        <v>58</v>
      </c>
      <c r="AV34" s="13">
        <v>35</v>
      </c>
      <c r="AW34" s="13">
        <v>14</v>
      </c>
      <c r="AX34" s="13" t="s">
        <v>59</v>
      </c>
      <c r="AY34" s="13">
        <v>120</v>
      </c>
      <c r="AZ34" s="13" t="s">
        <v>60</v>
      </c>
      <c r="BA34" s="13">
        <v>40</v>
      </c>
      <c r="BB34" s="13">
        <v>16</v>
      </c>
      <c r="BC34" s="13" t="s">
        <v>60</v>
      </c>
      <c r="BS34" s="13">
        <v>30</v>
      </c>
      <c r="BT34" s="13">
        <v>5</v>
      </c>
      <c r="BU34" s="13">
        <v>0.18181818181818182</v>
      </c>
      <c r="BV34" s="13">
        <v>9.0909090909090912E-2</v>
      </c>
      <c r="BW34" s="13">
        <v>1.3009090909090908</v>
      </c>
      <c r="BZ34" s="13">
        <v>30</v>
      </c>
      <c r="CA34" s="13">
        <v>118</v>
      </c>
    </row>
    <row r="35" spans="1:79" ht="16.5" x14ac:dyDescent="0.2">
      <c r="X35" s="13">
        <v>30</v>
      </c>
      <c r="Y35" s="13" t="s">
        <v>101</v>
      </c>
      <c r="Z35" s="13">
        <v>13</v>
      </c>
      <c r="AA35" s="13">
        <v>3</v>
      </c>
      <c r="AB35" s="13">
        <v>93</v>
      </c>
      <c r="AN35" s="13">
        <v>31</v>
      </c>
      <c r="AO35" s="13">
        <v>97</v>
      </c>
      <c r="AP35" s="13" t="s">
        <v>58</v>
      </c>
      <c r="AQ35" s="13">
        <v>31</v>
      </c>
      <c r="AR35" s="13">
        <v>13</v>
      </c>
      <c r="AS35" s="13" t="s">
        <v>58</v>
      </c>
      <c r="AT35" s="13">
        <v>108</v>
      </c>
      <c r="AU35" s="13" t="s">
        <v>58</v>
      </c>
      <c r="AV35" s="13">
        <v>35</v>
      </c>
      <c r="AW35" s="13">
        <v>14</v>
      </c>
      <c r="AX35" s="13" t="s">
        <v>59</v>
      </c>
      <c r="AY35" s="13">
        <v>122</v>
      </c>
      <c r="AZ35" s="13" t="s">
        <v>60</v>
      </c>
      <c r="BA35" s="13">
        <v>41</v>
      </c>
      <c r="BB35" s="13">
        <v>16</v>
      </c>
      <c r="BC35" s="13" t="s">
        <v>60</v>
      </c>
      <c r="BS35" s="13">
        <v>31</v>
      </c>
      <c r="BT35" s="13">
        <v>5</v>
      </c>
      <c r="BU35" s="13">
        <v>0.19090909090909092</v>
      </c>
      <c r="BV35" s="13">
        <v>9.5454545454545459E-2</v>
      </c>
      <c r="BW35" s="13">
        <v>1.3963636363636363</v>
      </c>
      <c r="BZ35" s="13">
        <v>31</v>
      </c>
      <c r="CA35" s="13">
        <v>120</v>
      </c>
    </row>
    <row r="36" spans="1:79" ht="16.5" x14ac:dyDescent="0.2">
      <c r="X36" s="13">
        <v>31</v>
      </c>
      <c r="Y36" s="13" t="s">
        <v>102</v>
      </c>
      <c r="Z36" s="13">
        <v>14</v>
      </c>
      <c r="AA36" s="13">
        <v>1</v>
      </c>
      <c r="AB36" s="13">
        <v>95</v>
      </c>
      <c r="AN36" s="13">
        <v>32</v>
      </c>
      <c r="AO36" s="13">
        <v>98</v>
      </c>
      <c r="AP36" s="13" t="s">
        <v>58</v>
      </c>
      <c r="AQ36" s="13">
        <v>31</v>
      </c>
      <c r="AR36" s="13">
        <v>13</v>
      </c>
      <c r="AS36" s="13" t="s">
        <v>58</v>
      </c>
      <c r="AT36" s="13">
        <v>109</v>
      </c>
      <c r="AU36" s="13" t="s">
        <v>58</v>
      </c>
      <c r="AV36" s="13">
        <v>35</v>
      </c>
      <c r="AW36" s="13">
        <v>14</v>
      </c>
      <c r="AX36" s="13" t="s">
        <v>59</v>
      </c>
      <c r="AY36" s="13">
        <v>123</v>
      </c>
      <c r="AZ36" s="13" t="s">
        <v>60</v>
      </c>
      <c r="BA36" s="13">
        <v>41</v>
      </c>
      <c r="BB36" s="13">
        <v>16</v>
      </c>
      <c r="BC36" s="13" t="s">
        <v>60</v>
      </c>
      <c r="BS36" s="13">
        <v>32</v>
      </c>
      <c r="BT36" s="13">
        <v>5</v>
      </c>
      <c r="BU36" s="13">
        <v>0.2</v>
      </c>
      <c r="BV36" s="13">
        <v>0.1</v>
      </c>
      <c r="BW36" s="13">
        <v>1.4963636363636363</v>
      </c>
      <c r="BZ36" s="13">
        <v>32</v>
      </c>
      <c r="CA36" s="13">
        <v>122</v>
      </c>
    </row>
    <row r="37" spans="1:79" ht="16.5" x14ac:dyDescent="0.2">
      <c r="X37" s="13">
        <v>32</v>
      </c>
      <c r="Y37" s="13" t="s">
        <v>103</v>
      </c>
      <c r="Z37" s="13">
        <v>14</v>
      </c>
      <c r="AA37" s="13">
        <v>2</v>
      </c>
      <c r="AB37" s="13">
        <v>98</v>
      </c>
      <c r="AN37" s="13">
        <v>33</v>
      </c>
      <c r="AO37" s="13">
        <v>99</v>
      </c>
      <c r="AP37" s="13" t="s">
        <v>58</v>
      </c>
      <c r="AQ37" s="13">
        <v>31</v>
      </c>
      <c r="AR37" s="13">
        <v>13</v>
      </c>
      <c r="AS37" s="13" t="s">
        <v>58</v>
      </c>
      <c r="AT37" s="13">
        <v>111</v>
      </c>
      <c r="AU37" s="13" t="s">
        <v>60</v>
      </c>
      <c r="AV37" s="13">
        <v>36</v>
      </c>
      <c r="AW37" s="13">
        <v>15</v>
      </c>
      <c r="AX37" s="13" t="s">
        <v>61</v>
      </c>
      <c r="AY37" s="13">
        <v>124</v>
      </c>
      <c r="AZ37" s="13" t="s">
        <v>60</v>
      </c>
      <c r="BA37" s="13">
        <v>41</v>
      </c>
      <c r="BB37" s="13">
        <v>16</v>
      </c>
      <c r="BC37" s="13" t="s">
        <v>60</v>
      </c>
      <c r="BS37" s="13">
        <v>33</v>
      </c>
      <c r="BT37" s="13">
        <v>5</v>
      </c>
      <c r="BU37" s="13">
        <v>0.20909090909090908</v>
      </c>
      <c r="BV37" s="13">
        <v>0.10454545454545454</v>
      </c>
      <c r="BW37" s="13">
        <v>1.6009090909090908</v>
      </c>
      <c r="BZ37" s="13">
        <v>33</v>
      </c>
      <c r="CA37" s="13">
        <v>123</v>
      </c>
    </row>
    <row r="38" spans="1:79" ht="16.5" x14ac:dyDescent="0.2">
      <c r="X38" s="13">
        <v>33</v>
      </c>
      <c r="Y38" s="13" t="s">
        <v>104</v>
      </c>
      <c r="Z38" s="13">
        <v>14</v>
      </c>
      <c r="AA38" s="13">
        <v>3</v>
      </c>
      <c r="AB38" s="13">
        <v>100</v>
      </c>
      <c r="AN38" s="13">
        <v>34</v>
      </c>
      <c r="AO38" s="13">
        <v>100</v>
      </c>
      <c r="AP38" s="13" t="s">
        <v>58</v>
      </c>
      <c r="AQ38" s="13">
        <v>32</v>
      </c>
      <c r="AR38" s="13">
        <v>13</v>
      </c>
      <c r="AS38" s="13" t="s">
        <v>58</v>
      </c>
      <c r="AT38" s="13">
        <v>112</v>
      </c>
      <c r="AU38" s="13" t="s">
        <v>60</v>
      </c>
      <c r="AV38" s="13">
        <v>37</v>
      </c>
      <c r="AW38" s="13">
        <v>15</v>
      </c>
      <c r="AX38" s="13" t="s">
        <v>61</v>
      </c>
      <c r="AY38" s="13">
        <v>126</v>
      </c>
      <c r="AZ38" s="13" t="s">
        <v>60</v>
      </c>
      <c r="BA38" s="13">
        <v>42</v>
      </c>
      <c r="BB38" s="13">
        <v>17</v>
      </c>
      <c r="BC38" s="13" t="s">
        <v>62</v>
      </c>
      <c r="BS38" s="13">
        <v>34</v>
      </c>
      <c r="BT38" s="13">
        <v>5</v>
      </c>
      <c r="BU38" s="13">
        <v>0.21818181818181817</v>
      </c>
      <c r="BV38" s="13">
        <v>0.10909090909090909</v>
      </c>
      <c r="BW38" s="13">
        <v>1.71</v>
      </c>
      <c r="BZ38" s="13">
        <v>34</v>
      </c>
      <c r="CA38" s="13">
        <v>124</v>
      </c>
    </row>
    <row r="39" spans="1:79" ht="16.5" x14ac:dyDescent="0.2">
      <c r="X39" s="13">
        <v>34</v>
      </c>
      <c r="Y39" s="13" t="s">
        <v>105</v>
      </c>
      <c r="Z39" s="13">
        <v>15</v>
      </c>
      <c r="AA39" s="13">
        <v>1</v>
      </c>
      <c r="AB39" s="13">
        <v>103</v>
      </c>
      <c r="AN39" s="13">
        <v>35</v>
      </c>
      <c r="AO39" s="13">
        <v>102</v>
      </c>
      <c r="AP39" s="13" t="s">
        <v>58</v>
      </c>
      <c r="AQ39" s="13">
        <v>33</v>
      </c>
      <c r="AR39" s="13">
        <v>14</v>
      </c>
      <c r="AS39" s="13" t="s">
        <v>59</v>
      </c>
      <c r="AT39" s="13">
        <v>113</v>
      </c>
      <c r="AU39" s="13" t="s">
        <v>60</v>
      </c>
      <c r="AV39" s="13">
        <v>37</v>
      </c>
      <c r="AW39" s="13">
        <v>15</v>
      </c>
      <c r="AX39" s="13" t="s">
        <v>61</v>
      </c>
      <c r="AY39" s="13">
        <v>127</v>
      </c>
      <c r="AZ39" s="13" t="s">
        <v>60</v>
      </c>
      <c r="BA39" s="13">
        <v>43</v>
      </c>
      <c r="BB39" s="13">
        <v>17</v>
      </c>
      <c r="BC39" s="13" t="s">
        <v>62</v>
      </c>
      <c r="BS39" s="13">
        <v>35</v>
      </c>
      <c r="BT39" s="13">
        <v>6</v>
      </c>
      <c r="BU39" s="13">
        <v>0.18181818181818182</v>
      </c>
      <c r="BV39" s="13">
        <v>9.818181818181819E-2</v>
      </c>
      <c r="BW39" s="13">
        <v>1.8081818181818181</v>
      </c>
      <c r="BZ39" s="13">
        <v>35</v>
      </c>
      <c r="CA39" s="13">
        <v>126</v>
      </c>
    </row>
    <row r="40" spans="1:79" ht="16.5" x14ac:dyDescent="0.2">
      <c r="X40" s="13">
        <v>35</v>
      </c>
      <c r="Y40" s="13" t="s">
        <v>106</v>
      </c>
      <c r="Z40" s="13">
        <v>15</v>
      </c>
      <c r="AA40" s="13">
        <v>2</v>
      </c>
      <c r="AB40" s="13">
        <v>105</v>
      </c>
      <c r="AN40" s="13">
        <v>36</v>
      </c>
      <c r="AO40" s="13">
        <v>103</v>
      </c>
      <c r="AP40" s="13" t="s">
        <v>58</v>
      </c>
      <c r="AQ40" s="13">
        <v>33</v>
      </c>
      <c r="AR40" s="13">
        <v>14</v>
      </c>
      <c r="AS40" s="13" t="s">
        <v>59</v>
      </c>
      <c r="AT40" s="13">
        <v>114</v>
      </c>
      <c r="AU40" s="13" t="s">
        <v>60</v>
      </c>
      <c r="AV40" s="13">
        <v>37</v>
      </c>
      <c r="AW40" s="13">
        <v>15</v>
      </c>
      <c r="AX40" s="13" t="s">
        <v>61</v>
      </c>
      <c r="AY40" s="13">
        <v>128</v>
      </c>
      <c r="AZ40" s="13" t="s">
        <v>60</v>
      </c>
      <c r="BA40" s="13">
        <v>43</v>
      </c>
      <c r="BB40" s="13">
        <v>17</v>
      </c>
      <c r="BC40" s="13" t="s">
        <v>62</v>
      </c>
      <c r="BS40" s="13">
        <v>36</v>
      </c>
      <c r="BT40" s="13">
        <v>6</v>
      </c>
      <c r="BU40" s="13">
        <v>0.19090909090909092</v>
      </c>
      <c r="BV40" s="13">
        <v>0.10309090909090911</v>
      </c>
      <c r="BW40" s="13">
        <v>1.9112727272727272</v>
      </c>
      <c r="BZ40" s="13">
        <v>36</v>
      </c>
      <c r="CA40" s="13">
        <v>127</v>
      </c>
    </row>
    <row r="41" spans="1:79" ht="16.5" x14ac:dyDescent="0.2">
      <c r="X41" s="13">
        <v>36</v>
      </c>
      <c r="Y41" s="13" t="s">
        <v>107</v>
      </c>
      <c r="Z41" s="13">
        <v>15</v>
      </c>
      <c r="AA41" s="13">
        <v>3</v>
      </c>
      <c r="AB41" s="13">
        <v>108</v>
      </c>
      <c r="AN41" s="13">
        <v>37</v>
      </c>
      <c r="AO41" s="13">
        <v>104</v>
      </c>
      <c r="AP41" s="13" t="s">
        <v>58</v>
      </c>
      <c r="AQ41" s="13">
        <v>33</v>
      </c>
      <c r="AR41" s="13">
        <v>14</v>
      </c>
      <c r="AS41" s="13" t="s">
        <v>59</v>
      </c>
      <c r="AT41" s="13">
        <v>116</v>
      </c>
      <c r="AU41" s="13" t="s">
        <v>60</v>
      </c>
      <c r="AV41" s="13">
        <v>38</v>
      </c>
      <c r="AW41" s="13">
        <v>15</v>
      </c>
      <c r="AX41" s="13" t="s">
        <v>61</v>
      </c>
      <c r="AY41" s="13">
        <v>129</v>
      </c>
      <c r="AZ41" s="13" t="s">
        <v>60</v>
      </c>
      <c r="BA41" s="13">
        <v>43</v>
      </c>
      <c r="BB41" s="13">
        <v>17</v>
      </c>
      <c r="BC41" s="13" t="s">
        <v>62</v>
      </c>
      <c r="BS41" s="13">
        <v>37</v>
      </c>
      <c r="BT41" s="13">
        <v>6</v>
      </c>
      <c r="BU41" s="13">
        <v>0.2</v>
      </c>
      <c r="BV41" s="13">
        <v>0.10800000000000001</v>
      </c>
      <c r="BW41" s="13">
        <v>2.0192727272727273</v>
      </c>
      <c r="BZ41" s="13">
        <v>37</v>
      </c>
      <c r="CA41" s="13">
        <v>128</v>
      </c>
    </row>
    <row r="42" spans="1:79" ht="16.5" x14ac:dyDescent="0.2">
      <c r="X42" s="13">
        <v>37</v>
      </c>
      <c r="Y42" s="13" t="s">
        <v>108</v>
      </c>
      <c r="Z42" s="13">
        <v>16</v>
      </c>
      <c r="AA42" s="13">
        <v>1</v>
      </c>
      <c r="AB42" s="13">
        <v>110</v>
      </c>
      <c r="AN42" s="13">
        <v>38</v>
      </c>
      <c r="AO42" s="13">
        <v>104</v>
      </c>
      <c r="AP42" s="13" t="s">
        <v>58</v>
      </c>
      <c r="AQ42" s="13">
        <v>33</v>
      </c>
      <c r="AR42" s="13">
        <v>14</v>
      </c>
      <c r="AS42" s="13" t="s">
        <v>59</v>
      </c>
      <c r="AT42" s="13">
        <v>117</v>
      </c>
      <c r="AU42" s="13" t="s">
        <v>60</v>
      </c>
      <c r="AV42" s="13">
        <v>39</v>
      </c>
      <c r="AW42" s="13">
        <v>16</v>
      </c>
      <c r="AX42" s="13" t="s">
        <v>60</v>
      </c>
      <c r="AY42" s="13">
        <v>131</v>
      </c>
      <c r="AZ42" s="13" t="s">
        <v>60</v>
      </c>
      <c r="BA42" s="13">
        <v>44</v>
      </c>
      <c r="BB42" s="13">
        <v>17</v>
      </c>
      <c r="BC42" s="13" t="s">
        <v>62</v>
      </c>
      <c r="BS42" s="13">
        <v>38</v>
      </c>
      <c r="BT42" s="13">
        <v>6</v>
      </c>
      <c r="BU42" s="13">
        <v>0.20909090909090908</v>
      </c>
      <c r="BV42" s="13">
        <v>0.1129090909090909</v>
      </c>
      <c r="BW42" s="13">
        <v>2.1321818181818184</v>
      </c>
      <c r="BZ42" s="13">
        <v>38</v>
      </c>
      <c r="CA42" s="13">
        <v>130</v>
      </c>
    </row>
    <row r="43" spans="1:79" ht="16.5" x14ac:dyDescent="0.2">
      <c r="X43" s="13">
        <v>38</v>
      </c>
      <c r="Y43" s="13" t="s">
        <v>109</v>
      </c>
      <c r="Z43" s="13">
        <v>16</v>
      </c>
      <c r="AA43" s="13">
        <v>2</v>
      </c>
      <c r="AB43" s="13">
        <v>113</v>
      </c>
      <c r="AN43" s="13">
        <v>39</v>
      </c>
      <c r="AO43" s="13">
        <v>106</v>
      </c>
      <c r="AP43" s="13" t="s">
        <v>58</v>
      </c>
      <c r="AQ43" s="13">
        <v>34</v>
      </c>
      <c r="AR43" s="13">
        <v>14</v>
      </c>
      <c r="AS43" s="13" t="s">
        <v>59</v>
      </c>
      <c r="AT43" s="13">
        <v>118</v>
      </c>
      <c r="AU43" s="13" t="s">
        <v>60</v>
      </c>
      <c r="AV43" s="13">
        <v>39</v>
      </c>
      <c r="AW43" s="13">
        <v>16</v>
      </c>
      <c r="AX43" s="13" t="s">
        <v>60</v>
      </c>
      <c r="AY43" s="13">
        <v>132</v>
      </c>
      <c r="AZ43" s="13" t="s">
        <v>60</v>
      </c>
      <c r="BA43" s="13">
        <v>45</v>
      </c>
      <c r="BB43" s="13">
        <v>18</v>
      </c>
      <c r="BC43" s="13" t="s">
        <v>63</v>
      </c>
      <c r="BS43" s="13">
        <v>39</v>
      </c>
      <c r="BT43" s="13">
        <v>6</v>
      </c>
      <c r="BU43" s="13">
        <v>0.21818181818181817</v>
      </c>
      <c r="BV43" s="13">
        <v>0.11781818181818182</v>
      </c>
      <c r="BW43" s="13">
        <v>2.25</v>
      </c>
      <c r="BZ43" s="13">
        <v>39</v>
      </c>
      <c r="CA43" s="13">
        <v>131</v>
      </c>
    </row>
    <row r="44" spans="1:79" ht="16.5" x14ac:dyDescent="0.2">
      <c r="X44" s="13">
        <v>39</v>
      </c>
      <c r="Y44" s="13" t="s">
        <v>110</v>
      </c>
      <c r="Z44" s="13">
        <v>16</v>
      </c>
      <c r="AA44" s="13">
        <v>3</v>
      </c>
      <c r="AB44" s="13">
        <v>115</v>
      </c>
      <c r="AN44" s="13">
        <v>40</v>
      </c>
      <c r="AO44" s="13">
        <v>107</v>
      </c>
      <c r="AP44" s="13" t="s">
        <v>58</v>
      </c>
      <c r="AQ44" s="13">
        <v>35</v>
      </c>
      <c r="AR44" s="13">
        <v>14</v>
      </c>
      <c r="AS44" s="13" t="s">
        <v>59</v>
      </c>
      <c r="AT44" s="13">
        <v>119</v>
      </c>
      <c r="AU44" s="13" t="s">
        <v>60</v>
      </c>
      <c r="AV44" s="13">
        <v>39</v>
      </c>
      <c r="AW44" s="13">
        <v>16</v>
      </c>
      <c r="AX44" s="13" t="s">
        <v>60</v>
      </c>
      <c r="AY44" s="13">
        <v>133</v>
      </c>
      <c r="AZ44" s="13" t="s">
        <v>60</v>
      </c>
      <c r="BA44" s="13">
        <v>45</v>
      </c>
      <c r="BB44" s="13">
        <v>18</v>
      </c>
      <c r="BC44" s="13" t="s">
        <v>63</v>
      </c>
      <c r="BS44" s="13">
        <v>40</v>
      </c>
      <c r="BT44" s="13">
        <v>7</v>
      </c>
      <c r="BU44" s="13">
        <v>0.18181818181818182</v>
      </c>
      <c r="BV44" s="13">
        <v>0.10545454545454547</v>
      </c>
      <c r="BW44" s="13">
        <v>2.3554545454545455</v>
      </c>
      <c r="BZ44" s="13">
        <v>40</v>
      </c>
      <c r="CA44" s="13">
        <v>132</v>
      </c>
    </row>
    <row r="45" spans="1:79" ht="16.5" x14ac:dyDescent="0.2">
      <c r="X45" s="13">
        <v>40</v>
      </c>
      <c r="Y45" s="13" t="s">
        <v>111</v>
      </c>
      <c r="Z45" s="13">
        <v>17</v>
      </c>
      <c r="AA45" s="13">
        <v>1</v>
      </c>
      <c r="AB45" s="13">
        <v>118</v>
      </c>
      <c r="AN45" s="13">
        <v>41</v>
      </c>
      <c r="AO45" s="13">
        <v>108</v>
      </c>
      <c r="AP45" s="13" t="s">
        <v>58</v>
      </c>
      <c r="AQ45" s="13">
        <v>35</v>
      </c>
      <c r="AR45" s="13">
        <v>14</v>
      </c>
      <c r="AS45" s="13" t="s">
        <v>59</v>
      </c>
      <c r="AT45" s="13">
        <v>121</v>
      </c>
      <c r="AU45" s="13" t="s">
        <v>60</v>
      </c>
      <c r="AV45" s="13">
        <v>40</v>
      </c>
      <c r="AW45" s="13">
        <v>16</v>
      </c>
      <c r="AX45" s="13" t="s">
        <v>60</v>
      </c>
      <c r="AY45" s="13">
        <v>134</v>
      </c>
      <c r="AZ45" s="13" t="s">
        <v>60</v>
      </c>
      <c r="BA45" s="13">
        <v>45</v>
      </c>
      <c r="BB45" s="13">
        <v>18</v>
      </c>
      <c r="BC45" s="13" t="s">
        <v>63</v>
      </c>
      <c r="BS45" s="13">
        <v>41</v>
      </c>
      <c r="BT45" s="13">
        <v>7</v>
      </c>
      <c r="BU45" s="13">
        <v>0.19090909090909092</v>
      </c>
      <c r="BV45" s="13">
        <v>0.11072727272727274</v>
      </c>
      <c r="BW45" s="13">
        <v>2.466181818181818</v>
      </c>
      <c r="BZ45" s="13">
        <v>41</v>
      </c>
      <c r="CA45" s="13">
        <v>133</v>
      </c>
    </row>
    <row r="46" spans="1:79" ht="16.5" x14ac:dyDescent="0.2">
      <c r="X46" s="13">
        <v>41</v>
      </c>
      <c r="Y46" s="13" t="s">
        <v>112</v>
      </c>
      <c r="Z46" s="13">
        <v>17</v>
      </c>
      <c r="AA46" s="13">
        <v>2</v>
      </c>
      <c r="AB46" s="13">
        <v>120</v>
      </c>
      <c r="AN46" s="13">
        <v>42</v>
      </c>
      <c r="AO46" s="13">
        <v>109</v>
      </c>
      <c r="AP46" s="13" t="s">
        <v>58</v>
      </c>
      <c r="AQ46" s="13">
        <v>35</v>
      </c>
      <c r="AR46" s="13">
        <v>14</v>
      </c>
      <c r="AS46" s="13" t="s">
        <v>59</v>
      </c>
      <c r="AT46" s="13">
        <v>122</v>
      </c>
      <c r="AU46" s="13" t="s">
        <v>60</v>
      </c>
      <c r="AV46" s="13">
        <v>41</v>
      </c>
      <c r="AW46" s="13">
        <v>16</v>
      </c>
      <c r="AX46" s="13" t="s">
        <v>60</v>
      </c>
      <c r="AY46" s="13">
        <v>134</v>
      </c>
      <c r="AZ46" s="13" t="s">
        <v>60</v>
      </c>
      <c r="BA46" s="13">
        <v>45</v>
      </c>
      <c r="BB46" s="13">
        <v>18</v>
      </c>
      <c r="BC46" s="13" t="s">
        <v>63</v>
      </c>
      <c r="BS46" s="13">
        <v>42</v>
      </c>
      <c r="BT46" s="13">
        <v>7</v>
      </c>
      <c r="BU46" s="13">
        <v>0.2</v>
      </c>
      <c r="BV46" s="13">
        <v>0.11600000000000002</v>
      </c>
      <c r="BW46" s="13">
        <v>2.5821818181818181</v>
      </c>
      <c r="BZ46" s="13">
        <v>42</v>
      </c>
      <c r="CA46" s="13">
        <v>134</v>
      </c>
    </row>
    <row r="47" spans="1:79" ht="16.5" x14ac:dyDescent="0.2">
      <c r="X47" s="13">
        <v>42</v>
      </c>
      <c r="Y47" s="13" t="s">
        <v>113</v>
      </c>
      <c r="Z47" s="13">
        <v>17</v>
      </c>
      <c r="AA47" s="13">
        <v>3</v>
      </c>
      <c r="AB47" s="13">
        <v>123</v>
      </c>
      <c r="AN47" s="13">
        <v>43</v>
      </c>
      <c r="AO47" s="13">
        <v>109</v>
      </c>
      <c r="AP47" s="13" t="s">
        <v>58</v>
      </c>
      <c r="AQ47" s="13">
        <v>35</v>
      </c>
      <c r="AR47" s="13">
        <v>14</v>
      </c>
      <c r="AS47" s="13" t="s">
        <v>59</v>
      </c>
      <c r="AT47" s="13">
        <v>123</v>
      </c>
      <c r="AU47" s="13" t="s">
        <v>60</v>
      </c>
      <c r="AV47" s="13">
        <v>41</v>
      </c>
      <c r="AW47" s="13">
        <v>16</v>
      </c>
      <c r="AX47" s="13" t="s">
        <v>60</v>
      </c>
      <c r="AY47" s="13">
        <v>136</v>
      </c>
      <c r="AZ47" s="13" t="s">
        <v>64</v>
      </c>
      <c r="BA47" s="13">
        <v>46</v>
      </c>
      <c r="BB47" s="13">
        <v>18</v>
      </c>
      <c r="BC47" s="13" t="s">
        <v>63</v>
      </c>
      <c r="BS47" s="13">
        <v>43</v>
      </c>
      <c r="BT47" s="13">
        <v>7</v>
      </c>
      <c r="BU47" s="13">
        <v>0.20909090909090908</v>
      </c>
      <c r="BV47" s="13">
        <v>0.12127272727272728</v>
      </c>
      <c r="BW47" s="13">
        <v>2.7034545454545453</v>
      </c>
      <c r="BZ47" s="13">
        <v>43</v>
      </c>
      <c r="CA47" s="13">
        <v>135</v>
      </c>
    </row>
    <row r="48" spans="1:79" ht="16.5" x14ac:dyDescent="0.2">
      <c r="X48" s="13">
        <v>43</v>
      </c>
      <c r="Y48" s="13" t="s">
        <v>114</v>
      </c>
      <c r="Z48" s="13">
        <v>18</v>
      </c>
      <c r="AA48" s="13">
        <v>1</v>
      </c>
      <c r="AB48" s="13">
        <v>125</v>
      </c>
      <c r="AN48" s="13">
        <v>44</v>
      </c>
      <c r="AO48" s="13">
        <v>111</v>
      </c>
      <c r="AP48" s="13" t="s">
        <v>60</v>
      </c>
      <c r="AQ48" s="13">
        <v>36</v>
      </c>
      <c r="AR48" s="13">
        <v>15</v>
      </c>
      <c r="AS48" s="13" t="s">
        <v>61</v>
      </c>
      <c r="AT48" s="13">
        <v>124</v>
      </c>
      <c r="AU48" s="13" t="s">
        <v>60</v>
      </c>
      <c r="AV48" s="13">
        <v>41</v>
      </c>
      <c r="AW48" s="13">
        <v>16</v>
      </c>
      <c r="AX48" s="13" t="s">
        <v>60</v>
      </c>
      <c r="AY48" s="13">
        <v>137</v>
      </c>
      <c r="AZ48" s="13" t="s">
        <v>64</v>
      </c>
      <c r="BA48" s="13">
        <v>47</v>
      </c>
      <c r="BB48" s="13">
        <v>18</v>
      </c>
      <c r="BC48" s="13" t="s">
        <v>63</v>
      </c>
      <c r="BS48" s="13">
        <v>44</v>
      </c>
      <c r="BT48" s="13">
        <v>7</v>
      </c>
      <c r="BU48" s="13">
        <v>0.21818181818181817</v>
      </c>
      <c r="BV48" s="13">
        <v>0.12654545454545454</v>
      </c>
      <c r="BW48" s="13">
        <v>2.83</v>
      </c>
      <c r="BZ48" s="13">
        <v>44</v>
      </c>
      <c r="CA48" s="13">
        <v>136</v>
      </c>
    </row>
    <row r="49" spans="24:79" ht="16.5" x14ac:dyDescent="0.2">
      <c r="X49" s="13">
        <v>44</v>
      </c>
      <c r="Y49" s="13" t="s">
        <v>115</v>
      </c>
      <c r="Z49" s="13">
        <v>18</v>
      </c>
      <c r="AA49" s="13">
        <v>2</v>
      </c>
      <c r="AB49" s="13">
        <v>128</v>
      </c>
      <c r="AN49" s="13">
        <v>45</v>
      </c>
      <c r="AO49" s="13">
        <v>112</v>
      </c>
      <c r="AP49" s="13" t="s">
        <v>60</v>
      </c>
      <c r="AQ49" s="13">
        <v>37</v>
      </c>
      <c r="AR49" s="13">
        <v>15</v>
      </c>
      <c r="AS49" s="13" t="s">
        <v>61</v>
      </c>
      <c r="AT49" s="13">
        <v>124</v>
      </c>
      <c r="AU49" s="13" t="s">
        <v>60</v>
      </c>
      <c r="AV49" s="13">
        <v>41</v>
      </c>
      <c r="AW49" s="13">
        <v>16</v>
      </c>
      <c r="AX49" s="13" t="s">
        <v>60</v>
      </c>
      <c r="AY49" s="13">
        <v>138</v>
      </c>
      <c r="AZ49" s="13" t="s">
        <v>64</v>
      </c>
      <c r="BA49" s="13">
        <v>47</v>
      </c>
      <c r="BB49" s="13">
        <v>18</v>
      </c>
      <c r="BC49" s="13" t="s">
        <v>63</v>
      </c>
      <c r="BS49" s="13">
        <v>45</v>
      </c>
      <c r="BT49" s="13">
        <v>8</v>
      </c>
      <c r="BU49" s="13">
        <v>0.18181818181818182</v>
      </c>
      <c r="BV49" s="13">
        <v>0.11454545454545453</v>
      </c>
      <c r="BW49" s="13">
        <v>2.9445454545454548</v>
      </c>
      <c r="BZ49" s="13">
        <v>45</v>
      </c>
      <c r="CA49" s="13">
        <v>137</v>
      </c>
    </row>
    <row r="50" spans="24:79" ht="16.5" x14ac:dyDescent="0.2">
      <c r="X50" s="13">
        <v>45</v>
      </c>
      <c r="Y50" s="13" t="s">
        <v>116</v>
      </c>
      <c r="Z50" s="13">
        <v>18</v>
      </c>
      <c r="AA50" s="13">
        <v>3</v>
      </c>
      <c r="AB50" s="13">
        <v>130</v>
      </c>
      <c r="AN50" s="13">
        <v>46</v>
      </c>
      <c r="AO50" s="13">
        <v>113</v>
      </c>
      <c r="AP50" s="13" t="s">
        <v>60</v>
      </c>
      <c r="AQ50" s="13">
        <v>37</v>
      </c>
      <c r="AR50" s="13">
        <v>15</v>
      </c>
      <c r="AS50" s="13" t="s">
        <v>61</v>
      </c>
      <c r="AT50" s="13">
        <v>126</v>
      </c>
      <c r="AU50" s="13" t="s">
        <v>60</v>
      </c>
      <c r="AV50" s="13">
        <v>42</v>
      </c>
      <c r="AW50" s="13">
        <v>17</v>
      </c>
      <c r="AX50" s="13" t="s">
        <v>62</v>
      </c>
      <c r="AY50" s="13">
        <v>139</v>
      </c>
      <c r="AZ50" s="13" t="s">
        <v>64</v>
      </c>
      <c r="BA50" s="13">
        <v>47</v>
      </c>
      <c r="BB50" s="13">
        <v>18</v>
      </c>
      <c r="BC50" s="13" t="s">
        <v>63</v>
      </c>
      <c r="BS50" s="13">
        <v>46</v>
      </c>
      <c r="BT50" s="13">
        <v>8</v>
      </c>
      <c r="BU50" s="13">
        <v>0.19090909090909092</v>
      </c>
      <c r="BV50" s="13">
        <v>0.12027272727272725</v>
      </c>
      <c r="BW50" s="13">
        <v>3.0648181818181821</v>
      </c>
      <c r="BZ50" s="13">
        <v>46</v>
      </c>
      <c r="CA50" s="13">
        <v>138</v>
      </c>
    </row>
    <row r="51" spans="24:79" ht="16.5" x14ac:dyDescent="0.2">
      <c r="X51" s="13">
        <v>46</v>
      </c>
      <c r="Y51" s="13" t="s">
        <v>117</v>
      </c>
      <c r="Z51" s="13">
        <v>19</v>
      </c>
      <c r="AA51" s="13">
        <v>1</v>
      </c>
      <c r="AB51" s="13">
        <v>133</v>
      </c>
      <c r="AN51" s="13">
        <v>47</v>
      </c>
      <c r="AO51" s="13">
        <v>114</v>
      </c>
      <c r="AP51" s="13" t="s">
        <v>60</v>
      </c>
      <c r="AQ51" s="13">
        <v>37</v>
      </c>
      <c r="AR51" s="13">
        <v>15</v>
      </c>
      <c r="AS51" s="13" t="s">
        <v>61</v>
      </c>
      <c r="AT51" s="13">
        <v>127</v>
      </c>
      <c r="AU51" s="13" t="s">
        <v>60</v>
      </c>
      <c r="AV51" s="13">
        <v>43</v>
      </c>
      <c r="AW51" s="13">
        <v>17</v>
      </c>
      <c r="AX51" s="13" t="s">
        <v>62</v>
      </c>
      <c r="AY51" s="13">
        <v>139</v>
      </c>
      <c r="AZ51" s="13" t="s">
        <v>64</v>
      </c>
      <c r="BA51" s="13">
        <v>47</v>
      </c>
      <c r="BB51" s="13">
        <v>18</v>
      </c>
      <c r="BC51" s="13" t="s">
        <v>63</v>
      </c>
      <c r="BS51" s="13">
        <v>47</v>
      </c>
      <c r="BT51" s="13">
        <v>8</v>
      </c>
      <c r="BU51" s="13">
        <v>0.2</v>
      </c>
      <c r="BV51" s="13">
        <v>0.12599999999999997</v>
      </c>
      <c r="BW51" s="13">
        <v>3.190818181818182</v>
      </c>
      <c r="BZ51" s="13">
        <v>47</v>
      </c>
      <c r="CA51" s="13">
        <v>139</v>
      </c>
    </row>
    <row r="52" spans="24:79" ht="16.5" x14ac:dyDescent="0.2">
      <c r="X52" s="13">
        <v>47</v>
      </c>
      <c r="Y52" s="13" t="s">
        <v>118</v>
      </c>
      <c r="Z52" s="13">
        <v>19</v>
      </c>
      <c r="AA52" s="13">
        <v>2</v>
      </c>
      <c r="AB52" s="13">
        <v>135</v>
      </c>
      <c r="AN52" s="13">
        <v>48</v>
      </c>
      <c r="AO52" s="13">
        <v>114</v>
      </c>
      <c r="AP52" s="13" t="s">
        <v>60</v>
      </c>
      <c r="AQ52" s="13">
        <v>37</v>
      </c>
      <c r="AR52" s="13">
        <v>15</v>
      </c>
      <c r="AS52" s="13" t="s">
        <v>61</v>
      </c>
      <c r="AT52" s="13">
        <v>128</v>
      </c>
      <c r="AU52" s="13" t="s">
        <v>60</v>
      </c>
      <c r="AV52" s="13">
        <v>43</v>
      </c>
      <c r="AW52" s="13">
        <v>17</v>
      </c>
      <c r="AX52" s="13" t="s">
        <v>62</v>
      </c>
      <c r="AY52" s="13">
        <v>141</v>
      </c>
      <c r="AZ52" s="13" t="s">
        <v>64</v>
      </c>
      <c r="BA52" s="13">
        <v>48</v>
      </c>
      <c r="BB52" s="13">
        <v>19</v>
      </c>
      <c r="BC52" s="13" t="s">
        <v>64</v>
      </c>
      <c r="BS52" s="13">
        <v>48</v>
      </c>
      <c r="BT52" s="13">
        <v>8</v>
      </c>
      <c r="BU52" s="13">
        <v>0.20909090909090908</v>
      </c>
      <c r="BV52" s="13">
        <v>0.13172727272727269</v>
      </c>
      <c r="BW52" s="13">
        <v>3.3225454545454545</v>
      </c>
      <c r="BZ52" s="13">
        <v>48</v>
      </c>
      <c r="CA52" s="13">
        <v>140</v>
      </c>
    </row>
    <row r="53" spans="24:79" ht="16.5" x14ac:dyDescent="0.2">
      <c r="X53" s="13">
        <v>48</v>
      </c>
      <c r="Y53" s="13" t="s">
        <v>119</v>
      </c>
      <c r="Z53" s="13">
        <v>19</v>
      </c>
      <c r="AA53" s="13">
        <v>3</v>
      </c>
      <c r="AB53" s="13">
        <v>138</v>
      </c>
      <c r="AN53" s="13">
        <v>49</v>
      </c>
      <c r="AO53" s="13">
        <v>115</v>
      </c>
      <c r="AP53" s="13" t="s">
        <v>60</v>
      </c>
      <c r="AQ53" s="13">
        <v>38</v>
      </c>
      <c r="AR53" s="13">
        <v>15</v>
      </c>
      <c r="AS53" s="13" t="s">
        <v>61</v>
      </c>
      <c r="AT53" s="13">
        <v>128</v>
      </c>
      <c r="AU53" s="13" t="s">
        <v>60</v>
      </c>
      <c r="AV53" s="13">
        <v>43</v>
      </c>
      <c r="AW53" s="13">
        <v>17</v>
      </c>
      <c r="AX53" s="13" t="s">
        <v>62</v>
      </c>
      <c r="AY53" s="13">
        <v>142</v>
      </c>
      <c r="AZ53" s="13" t="s">
        <v>64</v>
      </c>
      <c r="BA53" s="13">
        <v>49</v>
      </c>
      <c r="BB53" s="13">
        <v>19</v>
      </c>
      <c r="BC53" s="13" t="s">
        <v>64</v>
      </c>
      <c r="BS53" s="13">
        <v>49</v>
      </c>
      <c r="BT53" s="13">
        <v>8</v>
      </c>
      <c r="BU53" s="13">
        <v>0.21818181818181817</v>
      </c>
      <c r="BV53" s="13">
        <v>0.13745454545454541</v>
      </c>
      <c r="BW53" s="13">
        <v>3.46</v>
      </c>
      <c r="BZ53" s="13">
        <v>49</v>
      </c>
      <c r="CA53" s="13">
        <v>141</v>
      </c>
    </row>
    <row r="54" spans="24:79" ht="16.5" x14ac:dyDescent="0.2">
      <c r="X54" s="13">
        <v>49</v>
      </c>
      <c r="Y54" s="13" t="s">
        <v>120</v>
      </c>
      <c r="Z54" s="13">
        <v>20</v>
      </c>
      <c r="AA54" s="13">
        <v>1</v>
      </c>
      <c r="AB54" s="13">
        <v>140</v>
      </c>
      <c r="AN54" s="13">
        <v>50</v>
      </c>
      <c r="AO54" s="13">
        <v>117</v>
      </c>
      <c r="AP54" s="13" t="s">
        <v>60</v>
      </c>
      <c r="AQ54" s="13">
        <v>39</v>
      </c>
      <c r="AR54" s="13">
        <v>16</v>
      </c>
      <c r="AS54" s="13" t="s">
        <v>60</v>
      </c>
      <c r="AT54" s="13">
        <v>129</v>
      </c>
      <c r="AU54" s="13" t="s">
        <v>60</v>
      </c>
      <c r="AV54" s="13">
        <v>43</v>
      </c>
      <c r="AW54" s="13">
        <v>17</v>
      </c>
      <c r="AX54" s="13" t="s">
        <v>62</v>
      </c>
      <c r="AY54" s="13">
        <v>143</v>
      </c>
      <c r="AZ54" s="13" t="s">
        <v>64</v>
      </c>
      <c r="BA54" s="13">
        <v>49</v>
      </c>
      <c r="BB54" s="13">
        <v>19</v>
      </c>
      <c r="BC54" s="13" t="s">
        <v>64</v>
      </c>
      <c r="BS54" s="13">
        <v>50</v>
      </c>
      <c r="BT54" s="13">
        <v>9</v>
      </c>
      <c r="BU54" s="13">
        <v>0.18181818181818182</v>
      </c>
      <c r="BV54" s="13">
        <v>0.12909090909090909</v>
      </c>
      <c r="BW54" s="13">
        <v>3.5890909090909089</v>
      </c>
      <c r="BZ54" s="13">
        <v>50</v>
      </c>
      <c r="CA54" s="13">
        <v>141</v>
      </c>
    </row>
    <row r="55" spans="24:79" ht="16.5" x14ac:dyDescent="0.2">
      <c r="X55" s="13">
        <v>50</v>
      </c>
      <c r="Y55" s="13" t="s">
        <v>121</v>
      </c>
      <c r="Z55" s="13">
        <v>20</v>
      </c>
      <c r="AA55" s="13">
        <v>2</v>
      </c>
      <c r="AB55" s="13">
        <v>143</v>
      </c>
      <c r="AN55" s="13">
        <v>51</v>
      </c>
      <c r="AO55" s="13">
        <v>118</v>
      </c>
      <c r="AP55" s="13" t="s">
        <v>60</v>
      </c>
      <c r="AQ55" s="13">
        <v>39</v>
      </c>
      <c r="AR55" s="13">
        <v>16</v>
      </c>
      <c r="AS55" s="13" t="s">
        <v>60</v>
      </c>
      <c r="AT55" s="13">
        <v>130</v>
      </c>
      <c r="AU55" s="13" t="s">
        <v>60</v>
      </c>
      <c r="AV55" s="13">
        <v>44</v>
      </c>
      <c r="AW55" s="13">
        <v>17</v>
      </c>
      <c r="AX55" s="13" t="s">
        <v>62</v>
      </c>
      <c r="AY55" s="13">
        <v>143</v>
      </c>
      <c r="AZ55" s="13" t="s">
        <v>64</v>
      </c>
      <c r="BA55" s="13">
        <v>49</v>
      </c>
      <c r="BB55" s="13">
        <v>19</v>
      </c>
      <c r="BC55" s="13" t="s">
        <v>64</v>
      </c>
      <c r="BS55" s="13">
        <v>51</v>
      </c>
      <c r="BT55" s="13">
        <v>9</v>
      </c>
      <c r="BU55" s="13">
        <v>0.19090909090909092</v>
      </c>
      <c r="BV55" s="13">
        <v>0.13554545454545455</v>
      </c>
      <c r="BW55" s="13">
        <v>3.7246363636363635</v>
      </c>
      <c r="BZ55" s="13">
        <v>51</v>
      </c>
      <c r="CA55" s="13">
        <v>142</v>
      </c>
    </row>
    <row r="56" spans="24:79" ht="16.5" x14ac:dyDescent="0.2">
      <c r="X56" s="13">
        <v>51</v>
      </c>
      <c r="Y56" s="13" t="s">
        <v>122</v>
      </c>
      <c r="Z56" s="13">
        <v>20</v>
      </c>
      <c r="AA56" s="13">
        <v>3</v>
      </c>
      <c r="AB56" s="13">
        <v>145</v>
      </c>
      <c r="AN56" s="13">
        <v>52</v>
      </c>
      <c r="AO56" s="13">
        <v>118</v>
      </c>
      <c r="AP56" s="13" t="s">
        <v>60</v>
      </c>
      <c r="AQ56" s="13">
        <v>39</v>
      </c>
      <c r="AR56" s="13">
        <v>16</v>
      </c>
      <c r="AS56" s="13" t="s">
        <v>60</v>
      </c>
      <c r="AT56" s="13">
        <v>131</v>
      </c>
      <c r="AU56" s="13" t="s">
        <v>60</v>
      </c>
      <c r="AV56" s="13">
        <v>44</v>
      </c>
      <c r="AW56" s="13">
        <v>17</v>
      </c>
      <c r="AX56" s="13" t="s">
        <v>62</v>
      </c>
      <c r="AY56" s="13">
        <v>144</v>
      </c>
      <c r="AZ56" s="13" t="s">
        <v>64</v>
      </c>
      <c r="BA56" s="13">
        <v>49</v>
      </c>
      <c r="BB56" s="13">
        <v>19</v>
      </c>
      <c r="BC56" s="13" t="s">
        <v>64</v>
      </c>
      <c r="BS56" s="13">
        <v>52</v>
      </c>
      <c r="BT56" s="13">
        <v>9</v>
      </c>
      <c r="BU56" s="13">
        <v>0.2</v>
      </c>
      <c r="BV56" s="13">
        <v>0.14199999999999999</v>
      </c>
      <c r="BW56" s="13">
        <v>3.8666363636363634</v>
      </c>
      <c r="BZ56" s="13">
        <v>52</v>
      </c>
      <c r="CA56" s="13">
        <v>143</v>
      </c>
    </row>
    <row r="57" spans="24:79" ht="16.5" x14ac:dyDescent="0.2">
      <c r="X57" s="13">
        <v>52</v>
      </c>
      <c r="Y57" s="13" t="s">
        <v>123</v>
      </c>
      <c r="Z57" s="13">
        <v>20</v>
      </c>
      <c r="AA57" s="13">
        <v>4</v>
      </c>
      <c r="AB57" s="13">
        <v>148</v>
      </c>
      <c r="AN57" s="13">
        <v>53</v>
      </c>
      <c r="AO57" s="13">
        <v>119</v>
      </c>
      <c r="AP57" s="13" t="s">
        <v>60</v>
      </c>
      <c r="AQ57" s="13">
        <v>39</v>
      </c>
      <c r="AR57" s="13">
        <v>16</v>
      </c>
      <c r="AS57" s="13" t="s">
        <v>60</v>
      </c>
      <c r="AT57" s="13">
        <v>132</v>
      </c>
      <c r="AU57" s="13" t="s">
        <v>60</v>
      </c>
      <c r="AV57" s="13">
        <v>45</v>
      </c>
      <c r="AW57" s="13">
        <v>18</v>
      </c>
      <c r="AX57" s="13" t="s">
        <v>63</v>
      </c>
      <c r="AY57" s="13">
        <v>144</v>
      </c>
      <c r="AZ57" s="13" t="s">
        <v>64</v>
      </c>
      <c r="BA57" s="13">
        <v>49</v>
      </c>
      <c r="BB57" s="13">
        <v>19</v>
      </c>
      <c r="BC57" s="13" t="s">
        <v>64</v>
      </c>
      <c r="BS57" s="13">
        <v>53</v>
      </c>
      <c r="BT57" s="13">
        <v>9</v>
      </c>
      <c r="BU57" s="13">
        <v>0.20909090909090908</v>
      </c>
      <c r="BV57" s="13">
        <v>0.14845454545454545</v>
      </c>
      <c r="BW57" s="13">
        <v>4.015090909090909</v>
      </c>
      <c r="BZ57" s="13">
        <v>53</v>
      </c>
      <c r="CA57" s="13">
        <v>144</v>
      </c>
    </row>
    <row r="58" spans="24:79" ht="16.5" x14ac:dyDescent="0.2">
      <c r="AN58" s="13">
        <v>54</v>
      </c>
      <c r="AO58" s="13">
        <v>120</v>
      </c>
      <c r="AP58" s="13" t="s">
        <v>60</v>
      </c>
      <c r="AQ58" s="13">
        <v>40</v>
      </c>
      <c r="AR58" s="13">
        <v>16</v>
      </c>
      <c r="AS58" s="13" t="s">
        <v>60</v>
      </c>
      <c r="AT58" s="13">
        <v>133</v>
      </c>
      <c r="AU58" s="13" t="s">
        <v>60</v>
      </c>
      <c r="AV58" s="13">
        <v>45</v>
      </c>
      <c r="AW58" s="13">
        <v>18</v>
      </c>
      <c r="AX58" s="13" t="s">
        <v>63</v>
      </c>
      <c r="AY58" s="13">
        <v>146</v>
      </c>
      <c r="AZ58" s="13" t="s">
        <v>64</v>
      </c>
      <c r="BA58" s="13">
        <v>50</v>
      </c>
      <c r="BB58" s="13">
        <v>19</v>
      </c>
      <c r="BC58" s="13" t="s">
        <v>64</v>
      </c>
      <c r="BS58" s="13">
        <v>54</v>
      </c>
      <c r="BT58" s="13">
        <v>9</v>
      </c>
      <c r="BU58" s="13">
        <v>0.21818181818181817</v>
      </c>
      <c r="BV58" s="13">
        <v>0.15490909090909089</v>
      </c>
      <c r="BW58" s="13">
        <v>4.17</v>
      </c>
      <c r="BZ58" s="13">
        <v>54</v>
      </c>
      <c r="CA58" s="13">
        <v>144</v>
      </c>
    </row>
    <row r="59" spans="24:79" ht="16.5" x14ac:dyDescent="0.2">
      <c r="AN59" s="13">
        <v>55</v>
      </c>
      <c r="AO59" s="13">
        <v>121</v>
      </c>
      <c r="AP59" s="13" t="s">
        <v>60</v>
      </c>
      <c r="AQ59" s="13">
        <v>40</v>
      </c>
      <c r="AR59" s="13">
        <v>16</v>
      </c>
      <c r="AS59" s="13" t="s">
        <v>60</v>
      </c>
      <c r="AT59" s="13">
        <v>133</v>
      </c>
      <c r="AU59" s="13" t="s">
        <v>60</v>
      </c>
      <c r="AV59" s="13">
        <v>45</v>
      </c>
      <c r="AW59" s="13">
        <v>18</v>
      </c>
      <c r="AX59" s="13" t="s">
        <v>63</v>
      </c>
      <c r="AY59" s="13">
        <v>147</v>
      </c>
      <c r="AZ59" s="13" t="s">
        <v>64</v>
      </c>
      <c r="BA59" s="13">
        <v>51</v>
      </c>
      <c r="BB59" s="13">
        <v>19</v>
      </c>
      <c r="BC59" s="13" t="s">
        <v>64</v>
      </c>
      <c r="BS59" s="13">
        <v>55</v>
      </c>
      <c r="BT59" s="13">
        <v>10</v>
      </c>
      <c r="BU59" s="13">
        <v>0.18181818181818182</v>
      </c>
      <c r="BV59" s="13">
        <v>0.15090909090909094</v>
      </c>
      <c r="BW59" s="13">
        <v>4.3209090909090913</v>
      </c>
      <c r="BZ59" s="13">
        <v>55</v>
      </c>
      <c r="CA59" s="13">
        <v>145</v>
      </c>
    </row>
    <row r="60" spans="24:79" ht="16.5" x14ac:dyDescent="0.2">
      <c r="AN60" s="13">
        <v>56</v>
      </c>
      <c r="AO60" s="13">
        <v>122</v>
      </c>
      <c r="AP60" s="13" t="s">
        <v>60</v>
      </c>
      <c r="AQ60" s="13">
        <v>41</v>
      </c>
      <c r="AR60" s="13">
        <v>16</v>
      </c>
      <c r="AS60" s="13" t="s">
        <v>60</v>
      </c>
      <c r="AT60" s="13">
        <v>134</v>
      </c>
      <c r="AU60" s="13" t="s">
        <v>60</v>
      </c>
      <c r="AV60" s="13">
        <v>45</v>
      </c>
      <c r="AW60" s="13">
        <v>18</v>
      </c>
      <c r="AX60" s="13" t="s">
        <v>63</v>
      </c>
      <c r="AY60" s="13">
        <v>147</v>
      </c>
      <c r="AZ60" s="13" t="s">
        <v>64</v>
      </c>
      <c r="BA60" s="13">
        <v>51</v>
      </c>
      <c r="BB60" s="13">
        <v>19</v>
      </c>
      <c r="BC60" s="13" t="s">
        <v>64</v>
      </c>
      <c r="BS60" s="13">
        <v>56</v>
      </c>
      <c r="BT60" s="13">
        <v>10</v>
      </c>
      <c r="BU60" s="13">
        <v>0.19090909090909092</v>
      </c>
      <c r="BV60" s="13">
        <v>0.15845454545454549</v>
      </c>
      <c r="BW60" s="13">
        <v>4.4793636363636367</v>
      </c>
      <c r="BZ60" s="13">
        <v>56</v>
      </c>
      <c r="CA60" s="13">
        <v>146</v>
      </c>
    </row>
    <row r="61" spans="24:79" ht="16.5" x14ac:dyDescent="0.2">
      <c r="AN61" s="13">
        <v>57</v>
      </c>
      <c r="AO61" s="13">
        <v>123</v>
      </c>
      <c r="AP61" s="13" t="s">
        <v>60</v>
      </c>
      <c r="AQ61" s="13">
        <v>41</v>
      </c>
      <c r="AR61" s="13">
        <v>16</v>
      </c>
      <c r="AS61" s="13" t="s">
        <v>60</v>
      </c>
      <c r="AT61" s="13">
        <v>134</v>
      </c>
      <c r="AU61" s="13" t="s">
        <v>60</v>
      </c>
      <c r="AV61" s="13">
        <v>45</v>
      </c>
      <c r="AW61" s="13">
        <v>18</v>
      </c>
      <c r="AX61" s="13" t="s">
        <v>63</v>
      </c>
      <c r="AY61" s="13">
        <v>148</v>
      </c>
      <c r="AZ61" s="13" t="s">
        <v>64</v>
      </c>
      <c r="BA61" s="13">
        <v>51</v>
      </c>
      <c r="BB61" s="13">
        <v>19</v>
      </c>
      <c r="BC61" s="13" t="s">
        <v>64</v>
      </c>
      <c r="BS61" s="13">
        <v>57</v>
      </c>
      <c r="BT61" s="13">
        <v>10</v>
      </c>
      <c r="BU61" s="13">
        <v>0.2</v>
      </c>
      <c r="BV61" s="13">
        <v>0.16600000000000004</v>
      </c>
      <c r="BW61" s="13">
        <v>4.645363636363637</v>
      </c>
      <c r="BZ61" s="13">
        <v>57</v>
      </c>
      <c r="CA61" s="13">
        <v>147</v>
      </c>
    </row>
    <row r="62" spans="24:79" ht="16.5" x14ac:dyDescent="0.2">
      <c r="AN62" s="13">
        <v>58</v>
      </c>
      <c r="AO62" s="13">
        <v>123</v>
      </c>
      <c r="AP62" s="13" t="s">
        <v>60</v>
      </c>
      <c r="AQ62" s="13">
        <v>41</v>
      </c>
      <c r="AR62" s="13">
        <v>16</v>
      </c>
      <c r="AS62" s="13" t="s">
        <v>60</v>
      </c>
      <c r="AT62" s="13">
        <v>136</v>
      </c>
      <c r="AU62" s="13" t="s">
        <v>64</v>
      </c>
      <c r="AV62" s="13">
        <v>46</v>
      </c>
      <c r="AW62" s="13">
        <v>18</v>
      </c>
      <c r="AX62" s="13" t="s">
        <v>63</v>
      </c>
      <c r="AY62" s="13">
        <v>149</v>
      </c>
      <c r="AZ62" s="13" t="s">
        <v>64</v>
      </c>
      <c r="BA62" s="13">
        <v>51</v>
      </c>
      <c r="BB62" s="13">
        <v>19</v>
      </c>
      <c r="BC62" s="13" t="s">
        <v>64</v>
      </c>
      <c r="BS62" s="13">
        <v>58</v>
      </c>
      <c r="BT62" s="13">
        <v>10</v>
      </c>
      <c r="BU62" s="13">
        <v>0.20909090909090908</v>
      </c>
      <c r="BV62" s="13">
        <v>0.17354545454545456</v>
      </c>
      <c r="BW62" s="13">
        <v>4.8189090909090915</v>
      </c>
      <c r="BZ62" s="13">
        <v>58</v>
      </c>
      <c r="CA62" s="13">
        <v>147</v>
      </c>
    </row>
    <row r="63" spans="24:79" ht="16.5" x14ac:dyDescent="0.2">
      <c r="AN63" s="13">
        <v>59</v>
      </c>
      <c r="AO63" s="13">
        <v>124</v>
      </c>
      <c r="AP63" s="13" t="s">
        <v>60</v>
      </c>
      <c r="AQ63" s="13">
        <v>41</v>
      </c>
      <c r="AR63" s="13">
        <v>16</v>
      </c>
      <c r="AS63" s="13" t="s">
        <v>60</v>
      </c>
      <c r="AT63" s="13">
        <v>137</v>
      </c>
      <c r="AU63" s="13" t="s">
        <v>64</v>
      </c>
      <c r="AV63" s="13">
        <v>47</v>
      </c>
      <c r="AW63" s="13">
        <v>18</v>
      </c>
      <c r="AX63" s="13" t="s">
        <v>63</v>
      </c>
      <c r="AY63" s="13">
        <v>149</v>
      </c>
      <c r="AZ63" s="13" t="s">
        <v>64</v>
      </c>
      <c r="BA63" s="13">
        <v>51</v>
      </c>
      <c r="BB63" s="13">
        <v>19</v>
      </c>
      <c r="BC63" s="13" t="s">
        <v>64</v>
      </c>
      <c r="BS63" s="13">
        <v>59</v>
      </c>
      <c r="BT63" s="13">
        <v>10</v>
      </c>
      <c r="BU63" s="13">
        <v>0.21818181818181817</v>
      </c>
      <c r="BV63" s="13">
        <v>0.18109090909090911</v>
      </c>
      <c r="BW63" s="13">
        <v>5.0000000000000009</v>
      </c>
      <c r="BZ63" s="13">
        <v>59</v>
      </c>
      <c r="CA63" s="13">
        <v>148</v>
      </c>
    </row>
    <row r="64" spans="24:79" ht="16.5" x14ac:dyDescent="0.2">
      <c r="AN64" s="13">
        <v>60</v>
      </c>
      <c r="AO64" s="13">
        <v>124</v>
      </c>
      <c r="AP64" s="13" t="s">
        <v>60</v>
      </c>
      <c r="AQ64" s="13">
        <v>41</v>
      </c>
      <c r="AR64" s="13">
        <v>16</v>
      </c>
      <c r="AS64" s="13" t="s">
        <v>60</v>
      </c>
      <c r="AT64" s="13">
        <v>137</v>
      </c>
      <c r="AU64" s="13" t="s">
        <v>64</v>
      </c>
      <c r="AV64" s="13">
        <v>47</v>
      </c>
      <c r="AW64" s="13">
        <v>18</v>
      </c>
      <c r="AX64" s="13" t="s">
        <v>63</v>
      </c>
      <c r="AY64" s="13">
        <v>150</v>
      </c>
      <c r="AZ64" s="13" t="s">
        <v>64</v>
      </c>
      <c r="BA64" s="13">
        <v>52</v>
      </c>
      <c r="BB64" s="13">
        <v>20</v>
      </c>
      <c r="BC64" s="13" t="s">
        <v>65</v>
      </c>
      <c r="BS64" s="13">
        <v>60</v>
      </c>
      <c r="BT64" s="13">
        <v>11</v>
      </c>
      <c r="BU64" s="13">
        <v>0.18181818181818182</v>
      </c>
      <c r="BV64" s="13">
        <v>0.17090909090909098</v>
      </c>
      <c r="BW64" s="13">
        <v>5.1709090909090918</v>
      </c>
      <c r="BZ64">
        <v>60</v>
      </c>
      <c r="CA64">
        <v>148</v>
      </c>
    </row>
    <row r="65" spans="40:75" ht="16.5" x14ac:dyDescent="0.2">
      <c r="AN65" s="13">
        <v>61</v>
      </c>
      <c r="AO65" s="13">
        <v>125</v>
      </c>
      <c r="AP65" s="13" t="s">
        <v>60</v>
      </c>
      <c r="AQ65" s="13">
        <v>42</v>
      </c>
      <c r="AR65" s="13">
        <v>17</v>
      </c>
      <c r="AS65" s="13" t="s">
        <v>62</v>
      </c>
      <c r="AT65" s="13">
        <v>138</v>
      </c>
      <c r="AU65" s="13" t="s">
        <v>64</v>
      </c>
      <c r="AV65" s="13">
        <v>47</v>
      </c>
      <c r="AW65" s="13">
        <v>18</v>
      </c>
      <c r="AX65" s="13" t="s">
        <v>63</v>
      </c>
      <c r="AY65" s="13"/>
      <c r="AZ65" s="13"/>
      <c r="BA65" s="13"/>
      <c r="BB65" s="13"/>
      <c r="BC65" s="13"/>
      <c r="BS65" s="13">
        <v>61</v>
      </c>
      <c r="BT65" s="13">
        <v>11</v>
      </c>
      <c r="BU65" s="13">
        <v>0.19090909090909092</v>
      </c>
      <c r="BV65" s="13">
        <v>0.17945454545454553</v>
      </c>
      <c r="BW65" s="13">
        <v>5.3503636363636371</v>
      </c>
    </row>
    <row r="66" spans="40:75" ht="16.5" x14ac:dyDescent="0.2">
      <c r="AN66" s="13">
        <v>62</v>
      </c>
      <c r="AO66" s="13">
        <v>126</v>
      </c>
      <c r="AP66" s="13" t="s">
        <v>60</v>
      </c>
      <c r="AQ66" s="13">
        <v>42</v>
      </c>
      <c r="AR66" s="13">
        <v>17</v>
      </c>
      <c r="AS66" s="13" t="s">
        <v>62</v>
      </c>
      <c r="AT66" s="13">
        <v>138</v>
      </c>
      <c r="AU66" s="13" t="s">
        <v>64</v>
      </c>
      <c r="AV66" s="13">
        <v>47</v>
      </c>
      <c r="AW66" s="13">
        <v>18</v>
      </c>
      <c r="AX66" s="13" t="s">
        <v>63</v>
      </c>
      <c r="AY66" s="13"/>
      <c r="AZ66" s="13"/>
      <c r="BA66" s="13"/>
      <c r="BB66" s="13"/>
      <c r="BC66" s="13"/>
      <c r="BS66" s="13">
        <v>62</v>
      </c>
      <c r="BT66" s="13">
        <v>11</v>
      </c>
      <c r="BU66" s="13">
        <v>0.2</v>
      </c>
      <c r="BV66" s="13">
        <v>0.18800000000000008</v>
      </c>
      <c r="BW66" s="13">
        <v>5.5383636363636368</v>
      </c>
    </row>
    <row r="67" spans="40:75" ht="16.5" x14ac:dyDescent="0.2">
      <c r="AN67" s="13">
        <v>63</v>
      </c>
      <c r="AO67" s="13">
        <v>127</v>
      </c>
      <c r="AP67" s="13" t="s">
        <v>60</v>
      </c>
      <c r="AQ67" s="13">
        <v>43</v>
      </c>
      <c r="AR67" s="13">
        <v>17</v>
      </c>
      <c r="AS67" s="13" t="s">
        <v>62</v>
      </c>
      <c r="AT67" s="13">
        <v>139</v>
      </c>
      <c r="AU67" s="13" t="s">
        <v>64</v>
      </c>
      <c r="AV67" s="13">
        <v>47</v>
      </c>
      <c r="AW67" s="13">
        <v>18</v>
      </c>
      <c r="AX67" s="13" t="s">
        <v>63</v>
      </c>
      <c r="AY67" s="13"/>
      <c r="AZ67" s="13"/>
      <c r="BA67" s="13"/>
      <c r="BB67" s="13"/>
      <c r="BC67" s="13"/>
      <c r="BS67" s="13">
        <v>63</v>
      </c>
      <c r="BT67" s="13">
        <v>11</v>
      </c>
      <c r="BU67" s="13">
        <v>0.20909090909090908</v>
      </c>
      <c r="BV67" s="13">
        <v>0.19654545454545461</v>
      </c>
      <c r="BW67" s="13">
        <v>5.7349090909090918</v>
      </c>
    </row>
    <row r="68" spans="40:75" ht="16.5" x14ac:dyDescent="0.2">
      <c r="AN68" s="13">
        <v>64</v>
      </c>
      <c r="AO68" s="13">
        <v>128</v>
      </c>
      <c r="AP68" s="13" t="s">
        <v>60</v>
      </c>
      <c r="AQ68" s="13">
        <v>43</v>
      </c>
      <c r="AR68" s="13">
        <v>17</v>
      </c>
      <c r="AS68" s="13" t="s">
        <v>62</v>
      </c>
      <c r="AT68" s="13">
        <v>139</v>
      </c>
      <c r="AU68" s="13" t="s">
        <v>64</v>
      </c>
      <c r="AV68" s="13">
        <v>47</v>
      </c>
      <c r="AW68" s="13">
        <v>18</v>
      </c>
      <c r="AX68" s="13" t="s">
        <v>63</v>
      </c>
      <c r="AY68" s="13"/>
      <c r="AZ68" s="13"/>
      <c r="BA68" s="13"/>
      <c r="BB68" s="13"/>
      <c r="BC68" s="13"/>
      <c r="BS68" s="13">
        <v>64</v>
      </c>
      <c r="BT68" s="13">
        <v>11</v>
      </c>
      <c r="BU68" s="13">
        <v>0.21818181818181817</v>
      </c>
      <c r="BV68" s="13">
        <v>0.20509090909090916</v>
      </c>
      <c r="BW68" s="13">
        <v>5.9400000000000013</v>
      </c>
    </row>
    <row r="69" spans="40:75" ht="16.5" x14ac:dyDescent="0.2">
      <c r="AN69" s="13">
        <v>65</v>
      </c>
      <c r="AO69" s="13">
        <v>128</v>
      </c>
      <c r="AP69" s="13" t="s">
        <v>60</v>
      </c>
      <c r="AQ69" s="13">
        <v>43</v>
      </c>
      <c r="AR69" s="13">
        <v>17</v>
      </c>
      <c r="AS69" s="13" t="s">
        <v>62</v>
      </c>
      <c r="AT69" s="13">
        <v>141</v>
      </c>
      <c r="AU69" s="13" t="s">
        <v>64</v>
      </c>
      <c r="AV69" s="13">
        <v>48</v>
      </c>
      <c r="AW69" s="13">
        <v>19</v>
      </c>
      <c r="AX69" s="13" t="s">
        <v>64</v>
      </c>
      <c r="AY69" s="13"/>
      <c r="AZ69" s="13"/>
      <c r="BA69" s="13"/>
      <c r="BB69" s="13"/>
      <c r="BC69" s="13"/>
      <c r="BS69" s="13">
        <v>65</v>
      </c>
      <c r="BT69" s="13">
        <v>12</v>
      </c>
      <c r="BU69" s="13">
        <v>0.18181818181818182</v>
      </c>
      <c r="BV69" s="13">
        <v>0.19272727272727266</v>
      </c>
      <c r="BW69" s="13">
        <v>6.1327272727272737</v>
      </c>
    </row>
    <row r="70" spans="40:75" ht="16.5" x14ac:dyDescent="0.2">
      <c r="AN70" s="13">
        <v>66</v>
      </c>
      <c r="AO70" s="13">
        <v>129</v>
      </c>
      <c r="AP70" s="13" t="s">
        <v>60</v>
      </c>
      <c r="AQ70" s="13">
        <v>43</v>
      </c>
      <c r="AR70" s="13">
        <v>17</v>
      </c>
      <c r="AS70" s="13" t="s">
        <v>62</v>
      </c>
      <c r="AT70" s="13">
        <v>141</v>
      </c>
      <c r="AU70" s="13" t="s">
        <v>64</v>
      </c>
      <c r="AV70" s="13">
        <v>48</v>
      </c>
      <c r="AW70" s="13">
        <v>19</v>
      </c>
      <c r="AX70" s="13" t="s">
        <v>64</v>
      </c>
      <c r="AY70" s="13"/>
      <c r="AZ70" s="13"/>
      <c r="BA70" s="13"/>
      <c r="BB70" s="13"/>
      <c r="BC70" s="13"/>
      <c r="BS70" s="13">
        <v>66</v>
      </c>
      <c r="BT70" s="13">
        <v>12</v>
      </c>
      <c r="BU70" s="13">
        <v>0.19090909090909092</v>
      </c>
      <c r="BV70" s="13">
        <v>0.2023636363636363</v>
      </c>
      <c r="BW70" s="13">
        <v>6.3350909090909102</v>
      </c>
    </row>
    <row r="71" spans="40:75" ht="16.5" x14ac:dyDescent="0.2">
      <c r="AN71" s="13">
        <v>67</v>
      </c>
      <c r="AO71" s="13">
        <v>129</v>
      </c>
      <c r="AP71" s="13" t="s">
        <v>60</v>
      </c>
      <c r="AQ71" s="13">
        <v>43</v>
      </c>
      <c r="AR71" s="13">
        <v>17</v>
      </c>
      <c r="AS71" s="13" t="s">
        <v>62</v>
      </c>
      <c r="AT71" s="13">
        <v>142</v>
      </c>
      <c r="AU71" s="13" t="s">
        <v>64</v>
      </c>
      <c r="AV71" s="13">
        <v>49</v>
      </c>
      <c r="AW71" s="13">
        <v>19</v>
      </c>
      <c r="AX71" s="13" t="s">
        <v>64</v>
      </c>
      <c r="AY71" s="13"/>
      <c r="AZ71" s="13"/>
      <c r="BA71" s="13"/>
      <c r="BB71" s="13"/>
      <c r="BC71" s="13"/>
      <c r="BS71" s="13">
        <v>67</v>
      </c>
      <c r="BT71" s="13">
        <v>12</v>
      </c>
      <c r="BU71" s="13">
        <v>0.2</v>
      </c>
      <c r="BV71" s="13">
        <v>0.21199999999999994</v>
      </c>
      <c r="BW71" s="13">
        <v>6.54709090909091</v>
      </c>
    </row>
    <row r="72" spans="40:75" ht="16.5" x14ac:dyDescent="0.2">
      <c r="AN72" s="13">
        <v>68</v>
      </c>
      <c r="AO72" s="13">
        <v>130</v>
      </c>
      <c r="AP72" s="13" t="s">
        <v>60</v>
      </c>
      <c r="AQ72" s="13">
        <v>44</v>
      </c>
      <c r="AR72" s="13">
        <v>17</v>
      </c>
      <c r="AS72" s="13" t="s">
        <v>62</v>
      </c>
      <c r="AT72" s="13">
        <v>143</v>
      </c>
      <c r="AU72" s="13" t="s">
        <v>64</v>
      </c>
      <c r="AV72" s="13">
        <v>49</v>
      </c>
      <c r="AW72" s="13">
        <v>19</v>
      </c>
      <c r="AX72" s="13" t="s">
        <v>64</v>
      </c>
      <c r="AY72" s="13"/>
      <c r="AZ72" s="13"/>
      <c r="BA72" s="13"/>
      <c r="BB72" s="13"/>
      <c r="BC72" s="13"/>
      <c r="BS72" s="13">
        <v>68</v>
      </c>
      <c r="BT72" s="13">
        <v>12</v>
      </c>
      <c r="BU72" s="13">
        <v>0.20909090909090908</v>
      </c>
      <c r="BV72" s="13">
        <v>0.22163636363636355</v>
      </c>
      <c r="BW72" s="13">
        <v>6.7687272727272738</v>
      </c>
    </row>
    <row r="73" spans="40:75" ht="16.5" x14ac:dyDescent="0.2">
      <c r="AN73" s="13">
        <v>69</v>
      </c>
      <c r="AO73" s="13">
        <v>131</v>
      </c>
      <c r="AP73" s="13" t="s">
        <v>60</v>
      </c>
      <c r="AQ73" s="13">
        <v>44</v>
      </c>
      <c r="AR73" s="13">
        <v>17</v>
      </c>
      <c r="AS73" s="13" t="s">
        <v>62</v>
      </c>
      <c r="AT73" s="13">
        <v>143</v>
      </c>
      <c r="AU73" s="13" t="s">
        <v>64</v>
      </c>
      <c r="AV73" s="13">
        <v>49</v>
      </c>
      <c r="AW73" s="13">
        <v>19</v>
      </c>
      <c r="AX73" s="13" t="s">
        <v>64</v>
      </c>
      <c r="AY73" s="13"/>
      <c r="AZ73" s="13"/>
      <c r="BA73" s="13"/>
      <c r="BB73" s="13"/>
      <c r="BC73" s="13"/>
      <c r="BS73" s="13">
        <v>69</v>
      </c>
      <c r="BT73" s="13">
        <v>12</v>
      </c>
      <c r="BU73" s="13">
        <v>0.21818181818181817</v>
      </c>
      <c r="BV73" s="13">
        <v>0.23127272727272719</v>
      </c>
      <c r="BW73" s="13">
        <v>7.0000000000000009</v>
      </c>
    </row>
    <row r="74" spans="40:75" ht="16.5" x14ac:dyDescent="0.2">
      <c r="AN74" s="13">
        <v>70</v>
      </c>
      <c r="AO74" s="13">
        <v>132</v>
      </c>
      <c r="AP74" s="13" t="s">
        <v>60</v>
      </c>
      <c r="AQ74" s="13">
        <v>45</v>
      </c>
      <c r="AR74" s="13">
        <v>18</v>
      </c>
      <c r="AS74" s="13" t="s">
        <v>63</v>
      </c>
      <c r="AT74" s="13">
        <v>144</v>
      </c>
      <c r="AU74" s="13" t="s">
        <v>64</v>
      </c>
      <c r="AV74" s="13">
        <v>49</v>
      </c>
      <c r="AW74" s="13">
        <v>19</v>
      </c>
      <c r="AX74" s="13" t="s">
        <v>64</v>
      </c>
      <c r="AY74" s="13"/>
      <c r="AZ74" s="13"/>
      <c r="BA74" s="13"/>
      <c r="BB74" s="13"/>
      <c r="BC74" s="13"/>
      <c r="BS74" s="13">
        <v>70</v>
      </c>
      <c r="BT74" s="13">
        <v>13</v>
      </c>
      <c r="BU74" s="13">
        <v>0.18181818181818182</v>
      </c>
      <c r="BV74" s="13">
        <v>0.2454545454545454</v>
      </c>
      <c r="BW74" s="13">
        <v>7.245454545454546</v>
      </c>
    </row>
    <row r="75" spans="40:75" ht="16.5" x14ac:dyDescent="0.2">
      <c r="AN75" s="13">
        <v>71</v>
      </c>
      <c r="AO75" s="13">
        <v>132</v>
      </c>
      <c r="AP75" s="13" t="s">
        <v>60</v>
      </c>
      <c r="AQ75" s="13">
        <v>45</v>
      </c>
      <c r="AR75" s="13">
        <v>18</v>
      </c>
      <c r="AS75" s="13" t="s">
        <v>63</v>
      </c>
      <c r="AT75" s="13">
        <v>144</v>
      </c>
      <c r="AU75" s="13" t="s">
        <v>64</v>
      </c>
      <c r="AV75" s="13">
        <v>49</v>
      </c>
      <c r="AW75" s="13">
        <v>19</v>
      </c>
      <c r="AX75" s="13" t="s">
        <v>64</v>
      </c>
      <c r="AY75" s="13"/>
      <c r="AZ75" s="13"/>
      <c r="BA75" s="13"/>
      <c r="BB75" s="13"/>
      <c r="BC75" s="13"/>
      <c r="BS75" s="13">
        <v>71</v>
      </c>
      <c r="BT75" s="13">
        <v>13</v>
      </c>
      <c r="BU75" s="13">
        <v>0.19090909090909092</v>
      </c>
      <c r="BV75" s="13">
        <v>0.25772727272727269</v>
      </c>
      <c r="BW75" s="13">
        <v>7.5031818181818188</v>
      </c>
    </row>
    <row r="76" spans="40:75" ht="16.5" x14ac:dyDescent="0.2">
      <c r="AN76" s="13">
        <v>72</v>
      </c>
      <c r="AO76" s="13">
        <v>133</v>
      </c>
      <c r="AP76" s="13" t="s">
        <v>60</v>
      </c>
      <c r="AQ76" s="13">
        <v>45</v>
      </c>
      <c r="AR76" s="13">
        <v>18</v>
      </c>
      <c r="AS76" s="13" t="s">
        <v>63</v>
      </c>
      <c r="AT76" s="13">
        <v>144</v>
      </c>
      <c r="AU76" s="13" t="s">
        <v>64</v>
      </c>
      <c r="AV76" s="13">
        <v>49</v>
      </c>
      <c r="AW76" s="13">
        <v>19</v>
      </c>
      <c r="AX76" s="13" t="s">
        <v>64</v>
      </c>
      <c r="AY76" s="13"/>
      <c r="AZ76" s="13"/>
      <c r="BA76" s="13"/>
      <c r="BB76" s="13"/>
      <c r="BC76" s="13"/>
      <c r="BS76" s="13">
        <v>72</v>
      </c>
      <c r="BT76" s="13">
        <v>13</v>
      </c>
      <c r="BU76" s="13">
        <v>0.2</v>
      </c>
      <c r="BV76" s="13">
        <v>0.26999999999999996</v>
      </c>
      <c r="BW76" s="13">
        <v>7.7731818181818184</v>
      </c>
    </row>
    <row r="77" spans="40:75" ht="16.5" x14ac:dyDescent="0.2">
      <c r="AN77" s="13">
        <v>73</v>
      </c>
      <c r="AO77" s="13">
        <v>133</v>
      </c>
      <c r="AP77" s="13" t="s">
        <v>60</v>
      </c>
      <c r="AQ77" s="13">
        <v>45</v>
      </c>
      <c r="AR77" s="13">
        <v>18</v>
      </c>
      <c r="AS77" s="13" t="s">
        <v>63</v>
      </c>
      <c r="AT77" s="13">
        <v>145</v>
      </c>
      <c r="AU77" s="13" t="s">
        <v>64</v>
      </c>
      <c r="AV77" s="13">
        <v>50</v>
      </c>
      <c r="AW77" s="13">
        <v>19</v>
      </c>
      <c r="AX77" s="13" t="s">
        <v>64</v>
      </c>
      <c r="AY77" s="13"/>
      <c r="AZ77" s="13"/>
      <c r="BA77" s="13"/>
      <c r="BB77" s="13"/>
      <c r="BC77" s="13"/>
      <c r="BS77" s="13">
        <v>73</v>
      </c>
      <c r="BT77" s="13">
        <v>13</v>
      </c>
      <c r="BU77" s="13">
        <v>0.20909090909090908</v>
      </c>
      <c r="BV77" s="13">
        <v>0.28227272727272718</v>
      </c>
      <c r="BW77" s="13">
        <v>8.0554545454545448</v>
      </c>
    </row>
    <row r="78" spans="40:75" ht="16.5" x14ac:dyDescent="0.2">
      <c r="AN78" s="13">
        <v>74</v>
      </c>
      <c r="AO78" s="13">
        <v>134</v>
      </c>
      <c r="AP78" s="13" t="s">
        <v>60</v>
      </c>
      <c r="AQ78" s="13">
        <v>45</v>
      </c>
      <c r="AR78" s="13">
        <v>18</v>
      </c>
      <c r="AS78" s="13" t="s">
        <v>63</v>
      </c>
      <c r="AT78" s="13">
        <v>146</v>
      </c>
      <c r="AU78" s="13" t="s">
        <v>64</v>
      </c>
      <c r="AV78" s="13">
        <v>50</v>
      </c>
      <c r="AW78" s="13">
        <v>19</v>
      </c>
      <c r="AX78" s="13" t="s">
        <v>64</v>
      </c>
      <c r="AY78" s="13"/>
      <c r="AZ78" s="13"/>
      <c r="BA78" s="13"/>
      <c r="BB78" s="13"/>
      <c r="BC78" s="13"/>
      <c r="BS78" s="13">
        <v>74</v>
      </c>
      <c r="BT78" s="13">
        <v>13</v>
      </c>
      <c r="BU78" s="13">
        <v>0.21818181818181817</v>
      </c>
      <c r="BV78" s="13">
        <v>0.29454545454545444</v>
      </c>
      <c r="BW78" s="13">
        <v>8.35</v>
      </c>
    </row>
    <row r="79" spans="40:75" ht="16.5" x14ac:dyDescent="0.2">
      <c r="AN79" s="13">
        <v>75</v>
      </c>
      <c r="AO79" s="13">
        <v>134</v>
      </c>
      <c r="AP79" s="13" t="s">
        <v>60</v>
      </c>
      <c r="AQ79" s="13">
        <v>45</v>
      </c>
      <c r="AR79" s="13">
        <v>18</v>
      </c>
      <c r="AS79" s="13" t="s">
        <v>63</v>
      </c>
      <c r="AT79" s="13">
        <v>147</v>
      </c>
      <c r="AU79" s="13" t="s">
        <v>64</v>
      </c>
      <c r="AV79" s="13">
        <v>51</v>
      </c>
      <c r="AW79" s="13">
        <v>19</v>
      </c>
      <c r="AX79" s="13" t="s">
        <v>64</v>
      </c>
      <c r="AY79" s="13"/>
      <c r="AZ79" s="13"/>
      <c r="BA79" s="13"/>
      <c r="BB79" s="13"/>
      <c r="BC79" s="13"/>
      <c r="BS79" s="13">
        <v>75</v>
      </c>
      <c r="BT79" s="13">
        <v>14</v>
      </c>
      <c r="BU79" s="13">
        <v>0.18181818181818182</v>
      </c>
      <c r="BV79" s="13">
        <v>0.28909090909090907</v>
      </c>
      <c r="BW79" s="13">
        <v>8.6390909090909087</v>
      </c>
    </row>
    <row r="80" spans="40:75" ht="16.5" x14ac:dyDescent="0.2">
      <c r="AN80" s="13">
        <v>76</v>
      </c>
      <c r="AO80" s="13">
        <v>134</v>
      </c>
      <c r="AP80" s="13" t="s">
        <v>60</v>
      </c>
      <c r="AQ80" s="13">
        <v>45</v>
      </c>
      <c r="AR80" s="13">
        <v>18</v>
      </c>
      <c r="AS80" s="13" t="s">
        <v>63</v>
      </c>
      <c r="AT80" s="13">
        <v>147</v>
      </c>
      <c r="AU80" s="13" t="s">
        <v>64</v>
      </c>
      <c r="AV80" s="13">
        <v>51</v>
      </c>
      <c r="AW80" s="13">
        <v>19</v>
      </c>
      <c r="AX80" s="13" t="s">
        <v>64</v>
      </c>
      <c r="AY80" s="13"/>
      <c r="AZ80" s="13"/>
      <c r="BA80" s="13"/>
      <c r="BB80" s="13"/>
      <c r="BC80" s="13"/>
      <c r="BS80" s="13">
        <v>76</v>
      </c>
      <c r="BT80" s="13">
        <v>14</v>
      </c>
      <c r="BU80" s="13">
        <v>0.19090909090909092</v>
      </c>
      <c r="BV80" s="13">
        <v>0.30354545454545451</v>
      </c>
      <c r="BW80" s="13">
        <v>8.9426363636363639</v>
      </c>
    </row>
    <row r="81" spans="40:75" ht="16.5" x14ac:dyDescent="0.2">
      <c r="AN81" s="13">
        <v>77</v>
      </c>
      <c r="AO81" s="13">
        <v>135</v>
      </c>
      <c r="AP81" s="13" t="s">
        <v>64</v>
      </c>
      <c r="AQ81" s="13">
        <v>46</v>
      </c>
      <c r="AR81" s="13">
        <v>18</v>
      </c>
      <c r="AS81" s="13" t="s">
        <v>63</v>
      </c>
      <c r="AT81" s="13">
        <v>148</v>
      </c>
      <c r="AU81" s="13" t="s">
        <v>64</v>
      </c>
      <c r="AV81" s="13">
        <v>51</v>
      </c>
      <c r="AW81" s="13">
        <v>19</v>
      </c>
      <c r="AX81" s="13" t="s">
        <v>64</v>
      </c>
      <c r="AY81" s="13"/>
      <c r="AZ81" s="13"/>
      <c r="BA81" s="13"/>
      <c r="BB81" s="13"/>
      <c r="BC81" s="13"/>
      <c r="BS81" s="13">
        <v>77</v>
      </c>
      <c r="BT81" s="13">
        <v>14</v>
      </c>
      <c r="BU81" s="13">
        <v>0.2</v>
      </c>
      <c r="BV81" s="13">
        <v>0.318</v>
      </c>
      <c r="BW81" s="13">
        <v>9.2606363636363636</v>
      </c>
    </row>
    <row r="82" spans="40:75" ht="16.5" x14ac:dyDescent="0.2">
      <c r="AN82" s="13">
        <v>78</v>
      </c>
      <c r="AO82" s="13">
        <v>136</v>
      </c>
      <c r="AP82" s="13" t="s">
        <v>64</v>
      </c>
      <c r="AQ82" s="13">
        <v>46</v>
      </c>
      <c r="AR82" s="13">
        <v>18</v>
      </c>
      <c r="AS82" s="13" t="s">
        <v>63</v>
      </c>
      <c r="AT82" s="13">
        <v>148</v>
      </c>
      <c r="AU82" s="13" t="s">
        <v>64</v>
      </c>
      <c r="AV82" s="13">
        <v>51</v>
      </c>
      <c r="AW82" s="13">
        <v>19</v>
      </c>
      <c r="AX82" s="13" t="s">
        <v>64</v>
      </c>
      <c r="AY82" s="13"/>
      <c r="AZ82" s="13"/>
      <c r="BA82" s="13"/>
      <c r="BB82" s="13"/>
      <c r="BC82" s="13"/>
      <c r="BS82" s="13">
        <v>78</v>
      </c>
      <c r="BT82" s="13">
        <v>14</v>
      </c>
      <c r="BU82" s="13">
        <v>0.20909090909090908</v>
      </c>
      <c r="BV82" s="13">
        <v>0.33245454545454539</v>
      </c>
      <c r="BW82" s="13">
        <v>9.5930909090909093</v>
      </c>
    </row>
    <row r="83" spans="40:75" ht="16.5" x14ac:dyDescent="0.2">
      <c r="AN83" s="13">
        <v>79</v>
      </c>
      <c r="AO83" s="13">
        <v>137</v>
      </c>
      <c r="AP83" s="13" t="s">
        <v>64</v>
      </c>
      <c r="AQ83" s="13">
        <v>47</v>
      </c>
      <c r="AR83" s="13">
        <v>18</v>
      </c>
      <c r="AS83" s="13" t="s">
        <v>63</v>
      </c>
      <c r="AT83" s="13">
        <v>149</v>
      </c>
      <c r="AU83" s="13" t="s">
        <v>64</v>
      </c>
      <c r="AV83" s="13">
        <v>51</v>
      </c>
      <c r="AW83" s="13">
        <v>19</v>
      </c>
      <c r="AX83" s="13" t="s">
        <v>64</v>
      </c>
      <c r="AY83" s="13"/>
      <c r="AZ83" s="13"/>
      <c r="BA83" s="13"/>
      <c r="BB83" s="13"/>
      <c r="BC83" s="13"/>
      <c r="BS83" s="13">
        <v>79</v>
      </c>
      <c r="BT83" s="13">
        <v>14</v>
      </c>
      <c r="BU83" s="13">
        <v>0.21818181818181817</v>
      </c>
      <c r="BV83" s="13">
        <v>0.34690909090909083</v>
      </c>
      <c r="BW83" s="13">
        <v>9.94</v>
      </c>
    </row>
    <row r="84" spans="40:75" ht="16.5" x14ac:dyDescent="0.2">
      <c r="AN84" s="13">
        <v>80</v>
      </c>
      <c r="AO84" s="13">
        <v>137</v>
      </c>
      <c r="AP84" s="13" t="s">
        <v>64</v>
      </c>
      <c r="AQ84" s="13">
        <v>47</v>
      </c>
      <c r="AR84" s="13">
        <v>18</v>
      </c>
      <c r="AS84" s="13" t="s">
        <v>63</v>
      </c>
      <c r="AT84" s="13">
        <v>149</v>
      </c>
      <c r="AU84" s="13" t="s">
        <v>64</v>
      </c>
      <c r="AV84" s="13">
        <v>51</v>
      </c>
      <c r="AW84" s="13">
        <v>19</v>
      </c>
      <c r="AX84" s="13" t="s">
        <v>64</v>
      </c>
      <c r="AY84" s="13"/>
      <c r="AZ84" s="13"/>
      <c r="BA84" s="13"/>
      <c r="BB84" s="13"/>
      <c r="BC84" s="13"/>
      <c r="BS84" s="13">
        <v>80</v>
      </c>
      <c r="BT84" s="13">
        <v>15</v>
      </c>
      <c r="BU84" s="13">
        <v>0.18181818181818182</v>
      </c>
      <c r="BV84" s="13">
        <v>0.34000000000000019</v>
      </c>
      <c r="BW84" s="13">
        <v>10.28</v>
      </c>
    </row>
    <row r="85" spans="40:75" ht="16.5" x14ac:dyDescent="0.2">
      <c r="AN85" s="13">
        <v>81</v>
      </c>
      <c r="AO85" s="13">
        <v>138</v>
      </c>
      <c r="AP85" s="13" t="s">
        <v>64</v>
      </c>
      <c r="AQ85" s="13">
        <v>47</v>
      </c>
      <c r="AR85" s="13">
        <v>18</v>
      </c>
      <c r="AS85" s="13" t="s">
        <v>63</v>
      </c>
      <c r="AT85" s="13">
        <v>150</v>
      </c>
      <c r="AU85" s="13" t="s">
        <v>64</v>
      </c>
      <c r="AV85" s="13">
        <v>52</v>
      </c>
      <c r="AW85" s="13">
        <v>20</v>
      </c>
      <c r="AX85" s="13" t="s">
        <v>65</v>
      </c>
      <c r="AY85" s="13"/>
      <c r="AZ85" s="13"/>
      <c r="BA85" s="13"/>
      <c r="BB85" s="13"/>
      <c r="BC85" s="13"/>
      <c r="BS85" s="13">
        <v>81</v>
      </c>
      <c r="BT85" s="13">
        <v>15</v>
      </c>
      <c r="BU85" s="13">
        <v>0.19090909090909092</v>
      </c>
      <c r="BV85" s="13">
        <v>0.35700000000000021</v>
      </c>
      <c r="BW85" s="13">
        <v>10.637</v>
      </c>
    </row>
    <row r="86" spans="40:75" ht="16.5" x14ac:dyDescent="0.2">
      <c r="AN86" s="13">
        <v>82</v>
      </c>
      <c r="AO86" s="13">
        <v>138</v>
      </c>
      <c r="AP86" s="13" t="s">
        <v>64</v>
      </c>
      <c r="AQ86" s="13">
        <v>47</v>
      </c>
      <c r="AR86" s="13">
        <v>18</v>
      </c>
      <c r="AS86" s="13" t="s">
        <v>63</v>
      </c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S86" s="13">
        <v>82</v>
      </c>
      <c r="BT86" s="13">
        <v>15</v>
      </c>
      <c r="BU86" s="13">
        <v>0.2</v>
      </c>
      <c r="BV86" s="13">
        <v>0.37400000000000022</v>
      </c>
      <c r="BW86" s="13">
        <v>11.011000000000001</v>
      </c>
    </row>
    <row r="87" spans="40:75" ht="16.5" x14ac:dyDescent="0.2">
      <c r="AN87" s="13">
        <v>83</v>
      </c>
      <c r="AO87" s="13">
        <v>139</v>
      </c>
      <c r="AP87" s="13" t="s">
        <v>64</v>
      </c>
      <c r="AQ87" s="13">
        <v>47</v>
      </c>
      <c r="AR87" s="13">
        <v>18</v>
      </c>
      <c r="AS87" s="13" t="s">
        <v>63</v>
      </c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S87" s="13">
        <v>83</v>
      </c>
      <c r="BT87" s="13">
        <v>15</v>
      </c>
      <c r="BU87" s="13">
        <v>0.20909090909090908</v>
      </c>
      <c r="BV87" s="13">
        <v>0.39100000000000018</v>
      </c>
      <c r="BW87" s="13">
        <v>11.402000000000001</v>
      </c>
    </row>
    <row r="88" spans="40:75" ht="16.5" x14ac:dyDescent="0.2">
      <c r="AN88" s="13">
        <v>84</v>
      </c>
      <c r="AO88" s="13">
        <v>139</v>
      </c>
      <c r="AP88" s="13" t="s">
        <v>64</v>
      </c>
      <c r="AQ88" s="13">
        <v>47</v>
      </c>
      <c r="AR88" s="13">
        <v>18</v>
      </c>
      <c r="AS88" s="13" t="s">
        <v>63</v>
      </c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S88" s="13">
        <v>84</v>
      </c>
      <c r="BT88" s="13">
        <v>15</v>
      </c>
      <c r="BU88" s="13">
        <v>0.21818181818181817</v>
      </c>
      <c r="BV88" s="13">
        <v>0.4080000000000002</v>
      </c>
      <c r="BW88" s="13">
        <v>11.81</v>
      </c>
    </row>
    <row r="89" spans="40:75" ht="16.5" x14ac:dyDescent="0.2">
      <c r="AN89" s="13">
        <v>85</v>
      </c>
      <c r="AO89" s="13">
        <v>139</v>
      </c>
      <c r="AP89" s="13" t="s">
        <v>64</v>
      </c>
      <c r="AQ89" s="13">
        <v>47</v>
      </c>
      <c r="AR89" s="13">
        <v>18</v>
      </c>
      <c r="AS89" s="13" t="s">
        <v>63</v>
      </c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S89" s="13">
        <v>85</v>
      </c>
      <c r="BT89" s="13">
        <v>16</v>
      </c>
      <c r="BU89" s="13">
        <v>0.18181818181818182</v>
      </c>
      <c r="BV89" s="13">
        <v>0.39818181818181808</v>
      </c>
      <c r="BW89" s="13">
        <v>12.208181818181819</v>
      </c>
    </row>
    <row r="90" spans="40:75" ht="16.5" x14ac:dyDescent="0.2">
      <c r="AN90" s="13">
        <v>86</v>
      </c>
      <c r="AO90" s="13">
        <v>140</v>
      </c>
      <c r="AP90" s="13" t="s">
        <v>64</v>
      </c>
      <c r="AQ90" s="13">
        <v>48</v>
      </c>
      <c r="AR90" s="13">
        <v>19</v>
      </c>
      <c r="AS90" s="13" t="s">
        <v>64</v>
      </c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S90" s="13">
        <v>86</v>
      </c>
      <c r="BT90" s="13">
        <v>16</v>
      </c>
      <c r="BU90" s="13">
        <v>0.19090909090909092</v>
      </c>
      <c r="BV90" s="13">
        <v>0.41809090909090901</v>
      </c>
      <c r="BW90" s="13">
        <v>12.626272727272728</v>
      </c>
    </row>
    <row r="91" spans="40:75" ht="16.5" x14ac:dyDescent="0.2">
      <c r="AN91" s="13">
        <v>87</v>
      </c>
      <c r="AO91" s="13">
        <v>141</v>
      </c>
      <c r="AP91" s="13" t="s">
        <v>64</v>
      </c>
      <c r="AQ91" s="13">
        <v>48</v>
      </c>
      <c r="AR91" s="13">
        <v>19</v>
      </c>
      <c r="AS91" s="13" t="s">
        <v>64</v>
      </c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S91" s="13">
        <v>87</v>
      </c>
      <c r="BT91" s="13">
        <v>16</v>
      </c>
      <c r="BU91" s="13">
        <v>0.2</v>
      </c>
      <c r="BV91" s="13">
        <v>0.43799999999999994</v>
      </c>
      <c r="BW91" s="13">
        <v>13.064272727272728</v>
      </c>
    </row>
    <row r="92" spans="40:75" ht="16.5" x14ac:dyDescent="0.2">
      <c r="AN92" s="13">
        <v>88</v>
      </c>
      <c r="AO92" s="13">
        <v>141</v>
      </c>
      <c r="AP92" s="13" t="s">
        <v>64</v>
      </c>
      <c r="AQ92" s="13">
        <v>48</v>
      </c>
      <c r="AR92" s="13">
        <v>19</v>
      </c>
      <c r="AS92" s="13" t="s">
        <v>64</v>
      </c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S92" s="13">
        <v>88</v>
      </c>
      <c r="BT92" s="13">
        <v>16</v>
      </c>
      <c r="BU92" s="13">
        <v>0.20909090909090908</v>
      </c>
      <c r="BV92" s="13">
        <v>0.45790909090909077</v>
      </c>
      <c r="BW92" s="13">
        <v>13.522181818181819</v>
      </c>
    </row>
    <row r="93" spans="40:75" ht="16.5" x14ac:dyDescent="0.2">
      <c r="AN93" s="13">
        <v>89</v>
      </c>
      <c r="AO93" s="13">
        <v>142</v>
      </c>
      <c r="AP93" s="13" t="s">
        <v>64</v>
      </c>
      <c r="AQ93" s="13">
        <v>49</v>
      </c>
      <c r="AR93" s="13">
        <v>19</v>
      </c>
      <c r="AS93" s="13" t="s">
        <v>64</v>
      </c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S93" s="13">
        <v>89</v>
      </c>
      <c r="BT93" s="13">
        <v>16</v>
      </c>
      <c r="BU93" s="13">
        <v>0.21818181818181817</v>
      </c>
      <c r="BV93" s="13">
        <v>0.4778181818181817</v>
      </c>
      <c r="BW93" s="13">
        <v>14</v>
      </c>
    </row>
    <row r="94" spans="40:75" ht="16.5" x14ac:dyDescent="0.2">
      <c r="AN94" s="13">
        <v>90</v>
      </c>
      <c r="AO94" s="13">
        <v>142</v>
      </c>
      <c r="AP94" s="13" t="s">
        <v>64</v>
      </c>
      <c r="AQ94" s="13">
        <v>49</v>
      </c>
      <c r="AR94" s="13">
        <v>19</v>
      </c>
      <c r="AS94" s="13" t="s">
        <v>64</v>
      </c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S94" s="13">
        <v>90</v>
      </c>
      <c r="BT94" s="13">
        <v>17</v>
      </c>
      <c r="BU94" s="13">
        <v>0.18181818181818182</v>
      </c>
      <c r="BV94" s="13">
        <v>0.42363636363636331</v>
      </c>
      <c r="BW94" s="13">
        <v>14.423636363636364</v>
      </c>
    </row>
    <row r="95" spans="40:75" ht="16.5" x14ac:dyDescent="0.2">
      <c r="AN95" s="13">
        <v>91</v>
      </c>
      <c r="AO95" s="13">
        <v>143</v>
      </c>
      <c r="AP95" s="13" t="s">
        <v>64</v>
      </c>
      <c r="AQ95" s="13">
        <v>49</v>
      </c>
      <c r="AR95" s="13">
        <v>19</v>
      </c>
      <c r="AS95" s="13" t="s">
        <v>64</v>
      </c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S95" s="13">
        <v>91</v>
      </c>
      <c r="BT95" s="13">
        <v>17</v>
      </c>
      <c r="BU95" s="13">
        <v>0.19090909090909092</v>
      </c>
      <c r="BV95" s="13">
        <v>0.4448181818181815</v>
      </c>
      <c r="BW95" s="13">
        <v>14.868454545454545</v>
      </c>
    </row>
    <row r="96" spans="40:75" ht="16.5" x14ac:dyDescent="0.2">
      <c r="AN96" s="13">
        <v>92</v>
      </c>
      <c r="AO96" s="13">
        <v>143</v>
      </c>
      <c r="AP96" s="13" t="s">
        <v>64</v>
      </c>
      <c r="AQ96" s="13">
        <v>49</v>
      </c>
      <c r="AR96" s="13">
        <v>19</v>
      </c>
      <c r="AS96" s="13" t="s">
        <v>64</v>
      </c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S96" s="13">
        <v>92</v>
      </c>
      <c r="BT96" s="13">
        <v>17</v>
      </c>
      <c r="BU96" s="13">
        <v>0.2</v>
      </c>
      <c r="BV96" s="13">
        <v>0.46599999999999969</v>
      </c>
      <c r="BW96" s="13">
        <v>15.334454545454545</v>
      </c>
    </row>
    <row r="97" spans="40:75" ht="16.5" x14ac:dyDescent="0.2">
      <c r="AN97" s="13">
        <v>93</v>
      </c>
      <c r="AO97" s="13">
        <v>143</v>
      </c>
      <c r="AP97" s="13" t="s">
        <v>64</v>
      </c>
      <c r="AQ97" s="13">
        <v>49</v>
      </c>
      <c r="AR97" s="13">
        <v>19</v>
      </c>
      <c r="AS97" s="13" t="s">
        <v>64</v>
      </c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S97" s="13">
        <v>93</v>
      </c>
      <c r="BT97" s="13">
        <v>17</v>
      </c>
      <c r="BU97" s="13">
        <v>0.20909090909090908</v>
      </c>
      <c r="BV97" s="13">
        <v>0.48718181818181777</v>
      </c>
      <c r="BW97" s="13">
        <v>15.821636363636362</v>
      </c>
    </row>
    <row r="98" spans="40:75" ht="16.5" x14ac:dyDescent="0.2">
      <c r="AN98" s="13">
        <v>94</v>
      </c>
      <c r="AO98" s="13">
        <v>144</v>
      </c>
      <c r="AP98" s="13" t="s">
        <v>64</v>
      </c>
      <c r="AQ98" s="13">
        <v>49</v>
      </c>
      <c r="AR98" s="13">
        <v>19</v>
      </c>
      <c r="AS98" s="13" t="s">
        <v>64</v>
      </c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S98" s="13">
        <v>94</v>
      </c>
      <c r="BT98" s="13">
        <v>17</v>
      </c>
      <c r="BU98" s="13">
        <v>0.21818181818181817</v>
      </c>
      <c r="BV98" s="13">
        <v>0.50836363636363602</v>
      </c>
      <c r="BW98" s="13">
        <v>16.329999999999998</v>
      </c>
    </row>
    <row r="99" spans="40:75" ht="16.5" x14ac:dyDescent="0.2">
      <c r="AN99" s="13">
        <v>95</v>
      </c>
      <c r="AO99" s="13">
        <v>144</v>
      </c>
      <c r="AP99" s="13" t="s">
        <v>64</v>
      </c>
      <c r="AQ99" s="13">
        <v>49</v>
      </c>
      <c r="AR99" s="13">
        <v>19</v>
      </c>
      <c r="AS99" s="13" t="s">
        <v>64</v>
      </c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S99" s="13">
        <v>95</v>
      </c>
      <c r="BT99" s="13">
        <v>18</v>
      </c>
      <c r="BU99" s="13">
        <v>0.18181818181818182</v>
      </c>
      <c r="BV99" s="13">
        <v>0.45454545454545459</v>
      </c>
      <c r="BW99" s="13">
        <v>16.784545454545452</v>
      </c>
    </row>
    <row r="100" spans="40:75" ht="16.5" x14ac:dyDescent="0.2">
      <c r="AN100" s="13">
        <v>96</v>
      </c>
      <c r="AO100" s="13">
        <v>144</v>
      </c>
      <c r="AP100" s="13" t="s">
        <v>64</v>
      </c>
      <c r="AQ100" s="13">
        <v>49</v>
      </c>
      <c r="AR100" s="13">
        <v>19</v>
      </c>
      <c r="AS100" s="13" t="s">
        <v>64</v>
      </c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S100" s="13">
        <v>96</v>
      </c>
      <c r="BT100" s="13">
        <v>18</v>
      </c>
      <c r="BU100" s="13">
        <v>0.19090909090909092</v>
      </c>
      <c r="BV100" s="13">
        <v>0.47727272727272729</v>
      </c>
      <c r="BW100" s="13">
        <v>17.261818181818178</v>
      </c>
    </row>
    <row r="101" spans="40:75" ht="16.5" x14ac:dyDescent="0.2">
      <c r="AN101" s="13">
        <v>97</v>
      </c>
      <c r="AO101" s="13">
        <v>145</v>
      </c>
      <c r="AP101" s="13" t="s">
        <v>64</v>
      </c>
      <c r="AQ101" s="13">
        <v>50</v>
      </c>
      <c r="AR101" s="13">
        <v>19</v>
      </c>
      <c r="AS101" s="13" t="s">
        <v>64</v>
      </c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S101" s="13">
        <v>97</v>
      </c>
      <c r="BT101" s="13">
        <v>18</v>
      </c>
      <c r="BU101" s="13">
        <v>0.2</v>
      </c>
      <c r="BV101" s="13">
        <v>0.5</v>
      </c>
      <c r="BW101" s="13">
        <v>17.761818181818178</v>
      </c>
    </row>
    <row r="102" spans="40:75" ht="16.5" x14ac:dyDescent="0.2">
      <c r="AN102" s="13">
        <v>98</v>
      </c>
      <c r="AO102" s="13">
        <v>146</v>
      </c>
      <c r="AP102" s="13" t="s">
        <v>64</v>
      </c>
      <c r="AQ102" s="13">
        <v>50</v>
      </c>
      <c r="AR102" s="13">
        <v>19</v>
      </c>
      <c r="AS102" s="13" t="s">
        <v>64</v>
      </c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S102" s="13">
        <v>98</v>
      </c>
      <c r="BT102" s="13">
        <v>18</v>
      </c>
      <c r="BU102" s="13">
        <v>0.20909090909090908</v>
      </c>
      <c r="BV102" s="13">
        <v>0.52272727272727271</v>
      </c>
      <c r="BW102" s="13">
        <v>18.284545454545452</v>
      </c>
    </row>
    <row r="103" spans="40:75" ht="16.5" x14ac:dyDescent="0.2">
      <c r="AN103" s="13">
        <v>99</v>
      </c>
      <c r="AO103" s="13">
        <v>146</v>
      </c>
      <c r="AP103" s="13" t="s">
        <v>64</v>
      </c>
      <c r="AQ103" s="13">
        <v>50</v>
      </c>
      <c r="AR103" s="13">
        <v>19</v>
      </c>
      <c r="AS103" s="13" t="s">
        <v>64</v>
      </c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S103" s="13">
        <v>99</v>
      </c>
      <c r="BT103" s="13">
        <v>18</v>
      </c>
      <c r="BU103" s="13">
        <v>0.21818181818181817</v>
      </c>
      <c r="BV103" s="13">
        <v>0.54545454545454541</v>
      </c>
      <c r="BW103" s="13">
        <v>18.829999999999998</v>
      </c>
    </row>
    <row r="104" spans="40:75" ht="16.5" x14ac:dyDescent="0.2">
      <c r="AN104" s="13">
        <v>100</v>
      </c>
      <c r="AO104" s="13">
        <v>147</v>
      </c>
      <c r="AP104" s="13" t="s">
        <v>64</v>
      </c>
      <c r="AQ104" s="13">
        <v>51</v>
      </c>
      <c r="AR104" s="13">
        <v>19</v>
      </c>
      <c r="AS104" s="13" t="s">
        <v>64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S104" s="13">
        <v>100</v>
      </c>
      <c r="BT104" s="13">
        <v>19</v>
      </c>
      <c r="BU104" s="13">
        <v>0.18181818181818182</v>
      </c>
      <c r="BV104" s="13">
        <v>0.4745454545454551</v>
      </c>
      <c r="BW104" s="13">
        <v>19.304545454545455</v>
      </c>
    </row>
    <row r="105" spans="40:75" ht="16.5" x14ac:dyDescent="0.2">
      <c r="AN105" s="13">
        <v>101</v>
      </c>
      <c r="AO105" s="13">
        <v>147</v>
      </c>
      <c r="AP105" s="13" t="s">
        <v>64</v>
      </c>
      <c r="AQ105" s="13">
        <v>51</v>
      </c>
      <c r="AR105" s="13">
        <v>19</v>
      </c>
      <c r="AS105" s="13" t="s">
        <v>64</v>
      </c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S105" s="13">
        <v>101</v>
      </c>
      <c r="BT105" s="13">
        <v>19</v>
      </c>
      <c r="BU105" s="13">
        <v>0.19090909090909092</v>
      </c>
      <c r="BV105" s="13">
        <v>0.49827272727272787</v>
      </c>
      <c r="BW105" s="13">
        <v>19.802818181818182</v>
      </c>
    </row>
    <row r="106" spans="40:75" ht="16.5" x14ac:dyDescent="0.2">
      <c r="AN106" s="13">
        <v>102</v>
      </c>
      <c r="AO106" s="13">
        <v>148</v>
      </c>
      <c r="AP106" s="13" t="s">
        <v>64</v>
      </c>
      <c r="AQ106" s="13">
        <v>51</v>
      </c>
      <c r="AR106" s="13">
        <v>19</v>
      </c>
      <c r="AS106" s="13" t="s">
        <v>64</v>
      </c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S106" s="13">
        <v>102</v>
      </c>
      <c r="BT106" s="13">
        <v>19</v>
      </c>
      <c r="BU106" s="13">
        <v>0.2</v>
      </c>
      <c r="BV106" s="13">
        <v>0.52200000000000057</v>
      </c>
      <c r="BW106" s="13">
        <v>20.324818181818184</v>
      </c>
    </row>
    <row r="107" spans="40:75" ht="16.5" x14ac:dyDescent="0.2">
      <c r="AN107" s="13">
        <v>103</v>
      </c>
      <c r="AO107" s="13">
        <v>148</v>
      </c>
      <c r="AP107" s="13" t="s">
        <v>64</v>
      </c>
      <c r="AQ107" s="13">
        <v>51</v>
      </c>
      <c r="AR107" s="13">
        <v>19</v>
      </c>
      <c r="AS107" s="13" t="s">
        <v>64</v>
      </c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S107" s="13">
        <v>103</v>
      </c>
      <c r="BT107" s="13">
        <v>19</v>
      </c>
      <c r="BU107" s="13">
        <v>0.20909090909090908</v>
      </c>
      <c r="BV107" s="13">
        <v>0.54572727272727328</v>
      </c>
      <c r="BW107" s="13">
        <v>20.870545454545457</v>
      </c>
    </row>
    <row r="108" spans="40:75" ht="16.5" x14ac:dyDescent="0.2">
      <c r="AN108" s="13">
        <v>104</v>
      </c>
      <c r="AO108" s="13">
        <v>148</v>
      </c>
      <c r="AP108" s="13" t="s">
        <v>64</v>
      </c>
      <c r="AQ108" s="13">
        <v>51</v>
      </c>
      <c r="AR108" s="13">
        <v>19</v>
      </c>
      <c r="AS108" s="13" t="s">
        <v>64</v>
      </c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S108" s="13">
        <v>104</v>
      </c>
      <c r="BT108" s="13">
        <v>19</v>
      </c>
      <c r="BU108" s="13">
        <v>0.21818181818181817</v>
      </c>
      <c r="BV108" s="13">
        <v>0.5694545454545461</v>
      </c>
      <c r="BW108" s="13">
        <v>21.440000000000005</v>
      </c>
    </row>
    <row r="109" spans="40:75" ht="16.5" x14ac:dyDescent="0.2">
      <c r="AN109" s="13">
        <v>105</v>
      </c>
      <c r="AO109" s="13">
        <v>149</v>
      </c>
      <c r="AP109" s="13" t="s">
        <v>64</v>
      </c>
      <c r="AQ109" s="13">
        <v>51</v>
      </c>
      <c r="AR109" s="13">
        <v>19</v>
      </c>
      <c r="AS109" s="13" t="s">
        <v>64</v>
      </c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S109" s="13">
        <v>105</v>
      </c>
      <c r="BT109" s="13">
        <v>20</v>
      </c>
      <c r="BU109" s="13">
        <v>0.18181818181818182</v>
      </c>
      <c r="BV109" s="13">
        <v>0.49272727272727224</v>
      </c>
      <c r="BW109" s="13">
        <v>21.932727272727277</v>
      </c>
    </row>
    <row r="110" spans="40:75" ht="16.5" x14ac:dyDescent="0.2">
      <c r="AN110" s="13">
        <v>106</v>
      </c>
      <c r="AO110" s="13">
        <v>149</v>
      </c>
      <c r="AP110" s="13" t="s">
        <v>64</v>
      </c>
      <c r="AQ110" s="13">
        <v>51</v>
      </c>
      <c r="AR110" s="13">
        <v>19</v>
      </c>
      <c r="AS110" s="13" t="s">
        <v>64</v>
      </c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S110" s="13">
        <v>106</v>
      </c>
      <c r="BT110" s="13">
        <v>20</v>
      </c>
      <c r="BU110" s="13">
        <v>0.19090909090909092</v>
      </c>
      <c r="BV110" s="13">
        <v>0.51736363636363591</v>
      </c>
      <c r="BW110" s="13">
        <v>22.450090909090914</v>
      </c>
    </row>
    <row r="111" spans="40:75" ht="16.5" x14ac:dyDescent="0.2">
      <c r="AN111" s="13">
        <v>107</v>
      </c>
      <c r="AO111" s="13">
        <v>149</v>
      </c>
      <c r="AP111" s="13" t="s">
        <v>64</v>
      </c>
      <c r="AQ111" s="13">
        <v>51</v>
      </c>
      <c r="AR111" s="13">
        <v>19</v>
      </c>
      <c r="AS111" s="13" t="s">
        <v>64</v>
      </c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S111" s="13">
        <v>107</v>
      </c>
      <c r="BT111" s="13">
        <v>20</v>
      </c>
      <c r="BU111" s="13">
        <v>0.2</v>
      </c>
      <c r="BV111" s="13">
        <v>0.54199999999999948</v>
      </c>
      <c r="BW111" s="13">
        <v>22.992090909090912</v>
      </c>
    </row>
    <row r="112" spans="40:75" ht="16.5" x14ac:dyDescent="0.2">
      <c r="AN112" s="13">
        <v>108</v>
      </c>
      <c r="AO112" s="13">
        <v>150</v>
      </c>
      <c r="AP112" s="13" t="s">
        <v>64</v>
      </c>
      <c r="AQ112" s="13">
        <v>52</v>
      </c>
      <c r="AR112" s="13">
        <v>20</v>
      </c>
      <c r="AS112" s="13" t="s">
        <v>65</v>
      </c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S112" s="13">
        <v>108</v>
      </c>
      <c r="BT112" s="13">
        <v>20</v>
      </c>
      <c r="BU112" s="13">
        <v>0.20909090909090908</v>
      </c>
      <c r="BV112" s="13">
        <v>0.56663636363636305</v>
      </c>
      <c r="BW112" s="13">
        <v>23.558727272727275</v>
      </c>
    </row>
    <row r="113" spans="71:75" ht="16.5" x14ac:dyDescent="0.2">
      <c r="BS113" s="13">
        <v>109</v>
      </c>
      <c r="BT113" s="13">
        <v>20</v>
      </c>
      <c r="BU113" s="13">
        <v>0.21818181818181817</v>
      </c>
      <c r="BV113" s="13">
        <v>0.59127272727272662</v>
      </c>
      <c r="BW113" s="13">
        <v>24.150000000000002</v>
      </c>
    </row>
    <row r="114" spans="71:75" ht="16.5" x14ac:dyDescent="0.2">
      <c r="BS114" s="13">
        <v>110</v>
      </c>
      <c r="BT114" s="13">
        <v>21</v>
      </c>
      <c r="BU114" s="13">
        <v>0.18181818181818182</v>
      </c>
      <c r="BV114" s="13">
        <v>0.51818181818181841</v>
      </c>
      <c r="BW114" s="13">
        <v>24.668181818181822</v>
      </c>
    </row>
    <row r="115" spans="71:75" ht="16.5" x14ac:dyDescent="0.2">
      <c r="BS115" s="13">
        <v>111</v>
      </c>
      <c r="BT115" s="13">
        <v>21</v>
      </c>
      <c r="BU115" s="13">
        <v>0.19090909090909092</v>
      </c>
      <c r="BV115" s="13">
        <v>0.5440909090909094</v>
      </c>
      <c r="BW115" s="13">
        <v>25.21227272727273</v>
      </c>
    </row>
    <row r="116" spans="71:75" ht="16.5" x14ac:dyDescent="0.2">
      <c r="BS116" s="13">
        <v>112</v>
      </c>
      <c r="BT116" s="13">
        <v>21</v>
      </c>
      <c r="BU116" s="13">
        <v>0.2</v>
      </c>
      <c r="BV116" s="13">
        <v>0.57000000000000028</v>
      </c>
      <c r="BW116" s="13">
        <v>25.78227272727273</v>
      </c>
    </row>
    <row r="117" spans="71:75" ht="16.5" x14ac:dyDescent="0.2">
      <c r="BS117" s="13">
        <v>113</v>
      </c>
      <c r="BT117" s="13">
        <v>21</v>
      </c>
      <c r="BU117" s="13">
        <v>0.20909090909090908</v>
      </c>
      <c r="BV117" s="13">
        <v>0.59590909090909117</v>
      </c>
      <c r="BW117" s="13">
        <v>26.378181818181822</v>
      </c>
    </row>
    <row r="118" spans="71:75" ht="16.5" x14ac:dyDescent="0.2">
      <c r="BS118" s="13">
        <v>114</v>
      </c>
      <c r="BT118" s="13">
        <v>21</v>
      </c>
      <c r="BU118" s="13">
        <v>0.21818181818181817</v>
      </c>
      <c r="BV118" s="13">
        <v>0.62181818181818205</v>
      </c>
      <c r="BW118" s="13">
        <v>27.000000000000004</v>
      </c>
    </row>
    <row r="119" spans="71:75" ht="16.5" x14ac:dyDescent="0.2">
      <c r="BS119" s="13">
        <v>115</v>
      </c>
      <c r="BT119" s="13">
        <v>22</v>
      </c>
      <c r="BU119" s="13">
        <v>0.18181818181818182</v>
      </c>
      <c r="BV119" s="13">
        <v>0.54545454545454541</v>
      </c>
      <c r="BW119" s="13">
        <v>27.54545454545455</v>
      </c>
    </row>
    <row r="120" spans="71:75" ht="16.5" x14ac:dyDescent="0.2">
      <c r="BS120" s="13">
        <v>116</v>
      </c>
      <c r="BT120" s="13">
        <v>22</v>
      </c>
      <c r="BU120" s="13">
        <v>0.19090909090909092</v>
      </c>
      <c r="BV120" s="13">
        <v>0.57272727272727275</v>
      </c>
      <c r="BW120" s="13">
        <v>28.118181818181824</v>
      </c>
    </row>
    <row r="121" spans="71:75" ht="16.5" x14ac:dyDescent="0.2">
      <c r="BS121" s="13">
        <v>117</v>
      </c>
      <c r="BT121" s="13">
        <v>22</v>
      </c>
      <c r="BU121" s="13">
        <v>0.2</v>
      </c>
      <c r="BV121" s="13">
        <v>0.60000000000000009</v>
      </c>
      <c r="BW121" s="13">
        <v>28.718181818181826</v>
      </c>
    </row>
    <row r="122" spans="71:75" ht="16.5" x14ac:dyDescent="0.2">
      <c r="BS122" s="13">
        <v>118</v>
      </c>
      <c r="BT122" s="13">
        <v>22</v>
      </c>
      <c r="BU122" s="13">
        <v>0.20909090909090908</v>
      </c>
      <c r="BV122" s="13">
        <v>0.6272727272727272</v>
      </c>
      <c r="BW122" s="13">
        <v>29.345454545454555</v>
      </c>
    </row>
    <row r="123" spans="71:75" ht="16.5" x14ac:dyDescent="0.2">
      <c r="BS123" s="13">
        <v>119</v>
      </c>
      <c r="BT123" s="13">
        <v>22</v>
      </c>
      <c r="BU123" s="13">
        <v>0.21818181818181817</v>
      </c>
      <c r="BV123" s="13">
        <v>0.65454545454545454</v>
      </c>
      <c r="BW123" s="13">
        <v>30.000000000000011</v>
      </c>
    </row>
    <row r="124" spans="71:75" ht="16.5" x14ac:dyDescent="0.2">
      <c r="BS124" s="13">
        <v>120</v>
      </c>
      <c r="BT124" s="13">
        <v>23</v>
      </c>
      <c r="BU124" s="13">
        <v>0.18181818181818182</v>
      </c>
      <c r="BV124" s="13">
        <v>0.60545454545454513</v>
      </c>
      <c r="BW124" s="13">
        <v>30.605454545454556</v>
      </c>
    </row>
    <row r="125" spans="71:75" ht="16.5" x14ac:dyDescent="0.2">
      <c r="BS125" s="13">
        <v>121</v>
      </c>
      <c r="BT125" s="13">
        <v>23</v>
      </c>
      <c r="BU125" s="13">
        <v>0.19090909090909092</v>
      </c>
      <c r="BV125" s="13">
        <v>0.63572727272727247</v>
      </c>
      <c r="BW125" s="13">
        <v>31.241181818181829</v>
      </c>
    </row>
    <row r="126" spans="71:75" ht="16.5" x14ac:dyDescent="0.2">
      <c r="BS126" s="13">
        <v>122</v>
      </c>
      <c r="BT126" s="13">
        <v>23</v>
      </c>
      <c r="BU126" s="13">
        <v>0.2</v>
      </c>
      <c r="BV126" s="13">
        <v>0.6659999999999997</v>
      </c>
      <c r="BW126" s="13">
        <v>31.907181818181829</v>
      </c>
    </row>
    <row r="127" spans="71:75" ht="16.5" x14ac:dyDescent="0.2">
      <c r="BS127" s="13">
        <v>123</v>
      </c>
      <c r="BT127" s="13">
        <v>23</v>
      </c>
      <c r="BU127" s="13">
        <v>0.20909090909090908</v>
      </c>
      <c r="BV127" s="13">
        <v>0.69627272727272682</v>
      </c>
      <c r="BW127" s="13">
        <v>32.603454545454554</v>
      </c>
    </row>
    <row r="128" spans="71:75" ht="16.5" x14ac:dyDescent="0.2">
      <c r="BS128" s="13">
        <v>124</v>
      </c>
      <c r="BT128" s="13">
        <v>23</v>
      </c>
      <c r="BU128" s="13">
        <v>0.21818181818181817</v>
      </c>
      <c r="BV128" s="13">
        <v>0.72654545454545416</v>
      </c>
      <c r="BW128" s="13">
        <v>33.330000000000005</v>
      </c>
    </row>
    <row r="129" spans="71:75" ht="16.5" x14ac:dyDescent="0.2">
      <c r="BS129" s="13">
        <v>125</v>
      </c>
      <c r="BT129" s="13">
        <v>24</v>
      </c>
      <c r="BU129" s="13">
        <v>0.18181818181818182</v>
      </c>
      <c r="BV129" s="13">
        <v>0.68181818181818188</v>
      </c>
      <c r="BW129" s="13">
        <v>34.011818181818185</v>
      </c>
    </row>
    <row r="130" spans="71:75" ht="16.5" x14ac:dyDescent="0.2">
      <c r="BS130" s="13">
        <v>126</v>
      </c>
      <c r="BT130" s="13">
        <v>24</v>
      </c>
      <c r="BU130" s="13">
        <v>0.19090909090909092</v>
      </c>
      <c r="BV130" s="13">
        <v>0.71590909090909094</v>
      </c>
      <c r="BW130" s="13">
        <v>34.727727272727279</v>
      </c>
    </row>
    <row r="131" spans="71:75" ht="16.5" x14ac:dyDescent="0.2">
      <c r="BS131" s="13">
        <v>127</v>
      </c>
      <c r="BT131" s="13">
        <v>24</v>
      </c>
      <c r="BU131" s="13">
        <v>0.2</v>
      </c>
      <c r="BV131" s="13">
        <v>0.75</v>
      </c>
      <c r="BW131" s="13">
        <v>35.477727272727279</v>
      </c>
    </row>
    <row r="132" spans="71:75" ht="16.5" x14ac:dyDescent="0.2">
      <c r="BS132" s="13">
        <v>128</v>
      </c>
      <c r="BT132" s="13">
        <v>24</v>
      </c>
      <c r="BU132" s="13">
        <v>0.20909090909090908</v>
      </c>
      <c r="BV132" s="13">
        <v>0.78409090909090906</v>
      </c>
      <c r="BW132" s="13">
        <v>36.261818181818185</v>
      </c>
    </row>
    <row r="133" spans="71:75" ht="16.5" x14ac:dyDescent="0.2">
      <c r="BS133" s="13">
        <v>129</v>
      </c>
      <c r="BT133" s="13">
        <v>24</v>
      </c>
      <c r="BU133" s="13">
        <v>0.21818181818181817</v>
      </c>
      <c r="BV133" s="13">
        <v>0.81818181818181812</v>
      </c>
      <c r="BW133" s="13">
        <v>37.080000000000005</v>
      </c>
    </row>
    <row r="134" spans="71:75" ht="16.5" x14ac:dyDescent="0.2">
      <c r="BS134" s="13">
        <v>130</v>
      </c>
      <c r="BT134" s="13">
        <v>25</v>
      </c>
      <c r="BU134" s="13">
        <v>0.18181818181818182</v>
      </c>
      <c r="BV134" s="13">
        <v>0.79636363636363683</v>
      </c>
      <c r="BW134" s="13">
        <v>37.876363636363642</v>
      </c>
    </row>
    <row r="135" spans="71:75" ht="16.5" x14ac:dyDescent="0.2">
      <c r="BS135" s="13">
        <v>131</v>
      </c>
      <c r="BT135" s="13">
        <v>25</v>
      </c>
      <c r="BU135" s="13">
        <v>0.19090909090909092</v>
      </c>
      <c r="BV135" s="13">
        <v>0.83618181818181869</v>
      </c>
      <c r="BW135" s="13">
        <v>38.712545454545463</v>
      </c>
    </row>
    <row r="136" spans="71:75" ht="16.5" x14ac:dyDescent="0.2">
      <c r="BS136" s="13">
        <v>132</v>
      </c>
      <c r="BT136" s="13">
        <v>25</v>
      </c>
      <c r="BU136" s="13">
        <v>0.2</v>
      </c>
      <c r="BV136" s="13">
        <v>0.87600000000000056</v>
      </c>
      <c r="BW136" s="13">
        <v>39.588545454545461</v>
      </c>
    </row>
    <row r="137" spans="71:75" ht="16.5" x14ac:dyDescent="0.2">
      <c r="BS137" s="13">
        <v>133</v>
      </c>
      <c r="BT137" s="13">
        <v>25</v>
      </c>
      <c r="BU137" s="13">
        <v>0.20909090909090908</v>
      </c>
      <c r="BV137" s="13">
        <v>0.91581818181818231</v>
      </c>
      <c r="BW137" s="13">
        <v>40.504363636363642</v>
      </c>
    </row>
    <row r="138" spans="71:75" ht="16.5" x14ac:dyDescent="0.2">
      <c r="BS138" s="13">
        <v>134</v>
      </c>
      <c r="BT138" s="13">
        <v>25</v>
      </c>
      <c r="BU138" s="13">
        <v>0.21818181818181817</v>
      </c>
      <c r="BV138" s="13">
        <v>0.95563636363636417</v>
      </c>
      <c r="BW138" s="13">
        <v>41.460000000000008</v>
      </c>
    </row>
    <row r="139" spans="71:75" ht="16.5" x14ac:dyDescent="0.2">
      <c r="BS139" s="13">
        <v>135</v>
      </c>
      <c r="BT139" s="13">
        <v>26</v>
      </c>
      <c r="BU139" s="13">
        <v>0.18181818181818182</v>
      </c>
      <c r="BV139" s="13">
        <v>0.94727272727272749</v>
      </c>
      <c r="BW139" s="13">
        <v>42.407272727272733</v>
      </c>
    </row>
    <row r="140" spans="71:75" ht="16.5" x14ac:dyDescent="0.2">
      <c r="BS140" s="13">
        <v>136</v>
      </c>
      <c r="BT140" s="13">
        <v>26</v>
      </c>
      <c r="BU140" s="13">
        <v>0.19090909090909092</v>
      </c>
      <c r="BV140" s="13">
        <v>0.99463636363636387</v>
      </c>
      <c r="BW140" s="13">
        <v>43.401909090909101</v>
      </c>
    </row>
    <row r="141" spans="71:75" ht="16.5" x14ac:dyDescent="0.2">
      <c r="BS141" s="13">
        <v>137</v>
      </c>
      <c r="BT141" s="13">
        <v>26</v>
      </c>
      <c r="BU141" s="13">
        <v>0.2</v>
      </c>
      <c r="BV141" s="13">
        <v>1.0420000000000003</v>
      </c>
      <c r="BW141" s="13">
        <v>44.443909090909102</v>
      </c>
    </row>
    <row r="142" spans="71:75" ht="16.5" x14ac:dyDescent="0.2">
      <c r="BS142" s="13">
        <v>138</v>
      </c>
      <c r="BT142" s="13">
        <v>26</v>
      </c>
      <c r="BU142" s="13">
        <v>0.20909090909090908</v>
      </c>
      <c r="BV142" s="13">
        <v>1.0893636363636365</v>
      </c>
      <c r="BW142" s="13">
        <v>45.533272727272738</v>
      </c>
    </row>
    <row r="143" spans="71:75" ht="16.5" x14ac:dyDescent="0.2">
      <c r="BS143" s="13">
        <v>139</v>
      </c>
      <c r="BT143" s="13">
        <v>26</v>
      </c>
      <c r="BU143" s="13">
        <v>0.21818181818181817</v>
      </c>
      <c r="BV143" s="13">
        <v>1.1367272727272728</v>
      </c>
      <c r="BW143" s="13">
        <v>46.670000000000009</v>
      </c>
    </row>
    <row r="144" spans="71:75" ht="16.5" x14ac:dyDescent="0.2">
      <c r="BS144" s="13">
        <v>140</v>
      </c>
      <c r="BT144" s="13">
        <v>27</v>
      </c>
      <c r="BU144" s="13">
        <v>0.18181818181818182</v>
      </c>
      <c r="BV144" s="13">
        <v>1.1363636363636365</v>
      </c>
      <c r="BW144" s="13">
        <v>47.806363636363642</v>
      </c>
    </row>
    <row r="145" spans="71:75" ht="16.5" x14ac:dyDescent="0.2">
      <c r="BS145" s="13">
        <v>141</v>
      </c>
      <c r="BT145" s="13">
        <v>27</v>
      </c>
      <c r="BU145" s="13">
        <v>0.19090909090909092</v>
      </c>
      <c r="BV145" s="13">
        <v>1.1931818181818183</v>
      </c>
      <c r="BW145" s="13">
        <v>48.999545454545462</v>
      </c>
    </row>
    <row r="146" spans="71:75" ht="16.5" x14ac:dyDescent="0.2">
      <c r="BS146" s="13">
        <v>142</v>
      </c>
      <c r="BT146" s="13">
        <v>27</v>
      </c>
      <c r="BU146" s="13">
        <v>0.2</v>
      </c>
      <c r="BV146" s="13">
        <v>1.25</v>
      </c>
      <c r="BW146" s="13">
        <v>50.249545454545462</v>
      </c>
    </row>
    <row r="147" spans="71:75" ht="16.5" x14ac:dyDescent="0.2">
      <c r="BS147" s="13">
        <v>143</v>
      </c>
      <c r="BT147" s="13">
        <v>27</v>
      </c>
      <c r="BU147" s="13">
        <v>0.20909090909090908</v>
      </c>
      <c r="BV147" s="13">
        <v>1.3068181818181817</v>
      </c>
      <c r="BW147" s="13">
        <v>51.556363636363642</v>
      </c>
    </row>
    <row r="148" spans="71:75" ht="16.5" x14ac:dyDescent="0.2">
      <c r="BS148" s="13">
        <v>144</v>
      </c>
      <c r="BT148" s="13">
        <v>27</v>
      </c>
      <c r="BU148" s="13">
        <v>0.21818181818181817</v>
      </c>
      <c r="BV148" s="13">
        <v>1.3636363636363635</v>
      </c>
      <c r="BW148" s="13">
        <v>52.920000000000009</v>
      </c>
    </row>
    <row r="149" spans="71:75" ht="16.5" x14ac:dyDescent="0.2">
      <c r="BS149" s="13">
        <v>145</v>
      </c>
      <c r="BT149" s="13">
        <v>28</v>
      </c>
      <c r="BU149" s="13">
        <v>0.18181818181818182</v>
      </c>
      <c r="BV149" s="13">
        <v>1.2872727272727269</v>
      </c>
      <c r="BW149" s="13">
        <v>54.207272727272738</v>
      </c>
    </row>
    <row r="150" spans="71:75" ht="16.5" x14ac:dyDescent="0.2">
      <c r="BS150" s="13">
        <v>146</v>
      </c>
      <c r="BT150" s="13">
        <v>28</v>
      </c>
      <c r="BU150" s="13">
        <v>0.19090909090909092</v>
      </c>
      <c r="BV150" s="13">
        <v>1.3516363636363633</v>
      </c>
      <c r="BW150" s="13">
        <v>55.558909090909104</v>
      </c>
    </row>
    <row r="151" spans="71:75" ht="16.5" x14ac:dyDescent="0.2">
      <c r="BS151" s="13">
        <v>147</v>
      </c>
      <c r="BT151" s="13">
        <v>28</v>
      </c>
      <c r="BU151" s="13">
        <v>0.2</v>
      </c>
      <c r="BV151" s="13">
        <v>1.4159999999999997</v>
      </c>
      <c r="BW151" s="13">
        <v>56.974909090909101</v>
      </c>
    </row>
    <row r="152" spans="71:75" ht="16.5" x14ac:dyDescent="0.2">
      <c r="BS152" s="13">
        <v>148</v>
      </c>
      <c r="BT152" s="13">
        <v>28</v>
      </c>
      <c r="BU152" s="13">
        <v>0.20909090909090908</v>
      </c>
      <c r="BV152" s="13">
        <v>1.4803636363636359</v>
      </c>
      <c r="BW152" s="13">
        <v>58.455272727272735</v>
      </c>
    </row>
    <row r="153" spans="71:75" ht="16.5" x14ac:dyDescent="0.2">
      <c r="BS153" s="13">
        <v>149</v>
      </c>
      <c r="BT153" s="13">
        <v>28</v>
      </c>
      <c r="BU153" s="13">
        <v>0.21818181818181817</v>
      </c>
      <c r="BV153" s="13">
        <v>1.5447272727272723</v>
      </c>
      <c r="BW153" s="13">
        <v>60.000000000000007</v>
      </c>
    </row>
    <row r="154" spans="71:75" ht="16.5" x14ac:dyDescent="0.2">
      <c r="BS154" s="13">
        <v>150</v>
      </c>
      <c r="BT154" s="13">
        <v>28</v>
      </c>
      <c r="BU154" s="13">
        <v>0.21818181818181817</v>
      </c>
      <c r="BV154" s="13">
        <v>1.5447272727272723</v>
      </c>
      <c r="BW154" s="13">
        <v>61.544727272727279</v>
      </c>
    </row>
    <row r="264" spans="3:3" ht="17.25" x14ac:dyDescent="0.3">
      <c r="C264" s="20" t="s">
        <v>395</v>
      </c>
    </row>
  </sheetData>
  <mergeCells count="7">
    <mergeCell ref="BS3:BW3"/>
    <mergeCell ref="BZ3:CA3"/>
    <mergeCell ref="A3:U3"/>
    <mergeCell ref="BF3:BN3"/>
    <mergeCell ref="AN3:BC3"/>
    <mergeCell ref="X3:AB3"/>
    <mergeCell ref="AE3:AK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13"/>
  <sheetViews>
    <sheetView workbookViewId="0">
      <selection activeCell="E87" sqref="E87"/>
    </sheetView>
  </sheetViews>
  <sheetFormatPr defaultRowHeight="14.25" x14ac:dyDescent="0.2"/>
  <sheetData>
    <row r="4" spans="1:23" ht="20.25" x14ac:dyDescent="0.2">
      <c r="A4" s="41" t="s">
        <v>139</v>
      </c>
      <c r="B4" s="41"/>
      <c r="D4" s="41" t="s">
        <v>140</v>
      </c>
      <c r="E4" s="41"/>
      <c r="G4" s="41" t="s">
        <v>146</v>
      </c>
      <c r="H4" s="41"/>
      <c r="J4" s="41" t="s">
        <v>143</v>
      </c>
      <c r="K4" s="41"/>
      <c r="M4" s="41" t="s">
        <v>149</v>
      </c>
      <c r="N4" s="41"/>
      <c r="P4" s="41" t="s">
        <v>150</v>
      </c>
      <c r="Q4" s="41"/>
      <c r="S4" s="41" t="s">
        <v>154</v>
      </c>
      <c r="T4" s="41"/>
      <c r="U4" s="17"/>
      <c r="V4" s="41" t="s">
        <v>145</v>
      </c>
      <c r="W4" s="41"/>
    </row>
    <row r="5" spans="1:23" ht="17.25" x14ac:dyDescent="0.2">
      <c r="A5" s="12" t="s">
        <v>137</v>
      </c>
      <c r="B5" s="12" t="s">
        <v>138</v>
      </c>
      <c r="D5" s="12" t="s">
        <v>137</v>
      </c>
      <c r="E5" s="12" t="s">
        <v>138</v>
      </c>
      <c r="G5" s="12" t="s">
        <v>141</v>
      </c>
      <c r="H5" s="12" t="s">
        <v>142</v>
      </c>
      <c r="J5" s="12" t="s">
        <v>141</v>
      </c>
      <c r="K5" s="12" t="s">
        <v>142</v>
      </c>
      <c r="M5" s="12" t="s">
        <v>141</v>
      </c>
      <c r="N5" s="12" t="s">
        <v>142</v>
      </c>
      <c r="P5" s="12" t="s">
        <v>141</v>
      </c>
      <c r="Q5" s="12" t="s">
        <v>142</v>
      </c>
      <c r="S5" s="12" t="s">
        <v>141</v>
      </c>
      <c r="T5" s="12" t="s">
        <v>142</v>
      </c>
      <c r="U5" s="17"/>
      <c r="V5" s="12" t="s">
        <v>141</v>
      </c>
      <c r="W5" s="12" t="s">
        <v>142</v>
      </c>
    </row>
    <row r="6" spans="1:23" ht="16.5" x14ac:dyDescent="0.2">
      <c r="A6" s="13">
        <v>0</v>
      </c>
      <c r="B6" s="13">
        <v>0</v>
      </c>
      <c r="D6" s="13">
        <v>0</v>
      </c>
      <c r="E6" s="13">
        <v>0</v>
      </c>
      <c r="G6" s="13">
        <v>0</v>
      </c>
      <c r="H6" s="13">
        <v>0</v>
      </c>
      <c r="J6" s="13">
        <v>0</v>
      </c>
      <c r="K6" s="13">
        <v>0</v>
      </c>
      <c r="M6" s="13">
        <v>0</v>
      </c>
      <c r="N6" s="13">
        <v>0</v>
      </c>
      <c r="P6" s="13">
        <v>0</v>
      </c>
      <c r="Q6" s="13">
        <v>0</v>
      </c>
      <c r="S6" s="13">
        <v>0</v>
      </c>
      <c r="T6" s="13">
        <v>0</v>
      </c>
      <c r="U6" s="17"/>
      <c r="V6" s="13">
        <v>0</v>
      </c>
      <c r="W6" s="13">
        <v>0</v>
      </c>
    </row>
    <row r="7" spans="1:23" ht="16.5" x14ac:dyDescent="0.2">
      <c r="A7" s="13">
        <v>1</v>
      </c>
      <c r="B7" s="13">
        <v>1</v>
      </c>
      <c r="D7" s="13">
        <v>1</v>
      </c>
      <c r="E7" s="13">
        <v>4</v>
      </c>
      <c r="G7" s="13">
        <v>1</v>
      </c>
      <c r="H7" s="13">
        <v>15</v>
      </c>
      <c r="J7" s="13">
        <v>1</v>
      </c>
      <c r="K7" s="13">
        <v>30</v>
      </c>
      <c r="M7" s="13">
        <v>1</v>
      </c>
      <c r="N7" s="13">
        <v>20</v>
      </c>
      <c r="P7" s="13">
        <v>1</v>
      </c>
      <c r="Q7" s="13">
        <v>43</v>
      </c>
      <c r="S7" s="13">
        <v>1</v>
      </c>
      <c r="T7" s="13">
        <v>37</v>
      </c>
      <c r="U7" s="17"/>
      <c r="V7" s="13">
        <v>1</v>
      </c>
      <c r="W7" s="13">
        <v>35</v>
      </c>
    </row>
    <row r="8" spans="1:23" ht="16.5" x14ac:dyDescent="0.2">
      <c r="A8" s="13">
        <v>2</v>
      </c>
      <c r="B8" s="13">
        <v>1</v>
      </c>
      <c r="D8" s="13">
        <v>2</v>
      </c>
      <c r="E8" s="13">
        <v>4</v>
      </c>
      <c r="G8" s="13">
        <v>2</v>
      </c>
      <c r="H8" s="13">
        <v>25</v>
      </c>
      <c r="J8" s="13">
        <v>2</v>
      </c>
      <c r="K8" s="13">
        <v>40</v>
      </c>
      <c r="M8" s="13">
        <v>2</v>
      </c>
      <c r="N8" s="13">
        <v>30</v>
      </c>
      <c r="P8" s="13">
        <v>2</v>
      </c>
      <c r="Q8" s="13">
        <v>63</v>
      </c>
      <c r="S8" s="13">
        <v>2</v>
      </c>
      <c r="T8" s="13">
        <v>50</v>
      </c>
      <c r="U8" s="17"/>
      <c r="V8" s="13">
        <v>2</v>
      </c>
      <c r="W8" s="13">
        <v>40</v>
      </c>
    </row>
    <row r="9" spans="1:23" ht="16.5" x14ac:dyDescent="0.2">
      <c r="A9" s="13">
        <v>3</v>
      </c>
      <c r="B9" s="13">
        <v>2</v>
      </c>
      <c r="D9" s="13">
        <v>3</v>
      </c>
      <c r="E9" s="13">
        <v>4</v>
      </c>
      <c r="G9" s="13">
        <v>3</v>
      </c>
      <c r="H9" s="13">
        <v>35</v>
      </c>
      <c r="J9" s="13">
        <v>3</v>
      </c>
      <c r="K9" s="13">
        <v>50</v>
      </c>
      <c r="M9" s="13">
        <v>3</v>
      </c>
      <c r="N9" s="13">
        <v>40</v>
      </c>
      <c r="P9" s="13">
        <v>3</v>
      </c>
      <c r="Q9" s="13">
        <v>83</v>
      </c>
      <c r="S9" s="13">
        <v>3</v>
      </c>
      <c r="T9" s="13">
        <v>65</v>
      </c>
      <c r="U9" s="17"/>
      <c r="V9" s="13">
        <v>3</v>
      </c>
      <c r="W9" s="13">
        <v>45</v>
      </c>
    </row>
    <row r="10" spans="1:23" ht="16.5" x14ac:dyDescent="0.2">
      <c r="A10" s="13">
        <v>4</v>
      </c>
      <c r="B10" s="13">
        <v>2</v>
      </c>
      <c r="D10" s="13">
        <v>4</v>
      </c>
      <c r="E10" s="13">
        <v>4</v>
      </c>
      <c r="G10" s="13">
        <v>4</v>
      </c>
      <c r="H10" s="13">
        <v>45</v>
      </c>
      <c r="J10" s="13">
        <v>4</v>
      </c>
      <c r="K10" s="13">
        <v>60</v>
      </c>
      <c r="M10" s="13">
        <v>4</v>
      </c>
      <c r="N10" s="13">
        <v>55</v>
      </c>
      <c r="P10" s="13">
        <v>4</v>
      </c>
      <c r="Q10" s="13">
        <v>93</v>
      </c>
      <c r="S10" s="13">
        <v>4</v>
      </c>
      <c r="T10" s="13">
        <v>80</v>
      </c>
      <c r="U10" s="17"/>
      <c r="V10" s="13">
        <v>4</v>
      </c>
      <c r="W10" s="13">
        <v>50</v>
      </c>
    </row>
    <row r="11" spans="1:23" ht="16.5" x14ac:dyDescent="0.2">
      <c r="A11" s="13">
        <v>5</v>
      </c>
      <c r="B11" s="13">
        <v>3</v>
      </c>
      <c r="D11" s="13">
        <v>5</v>
      </c>
      <c r="E11" s="13">
        <v>4</v>
      </c>
      <c r="G11" s="13">
        <v>5</v>
      </c>
      <c r="H11" s="13">
        <v>55</v>
      </c>
      <c r="J11" s="13">
        <v>5</v>
      </c>
      <c r="K11" s="13">
        <v>70</v>
      </c>
      <c r="M11" s="13">
        <v>5</v>
      </c>
      <c r="N11" s="13">
        <v>70</v>
      </c>
      <c r="P11" s="13">
        <v>5</v>
      </c>
      <c r="Q11" s="13">
        <v>103</v>
      </c>
      <c r="S11" s="13">
        <v>5</v>
      </c>
      <c r="T11" s="13">
        <v>95</v>
      </c>
      <c r="U11" s="17"/>
      <c r="V11" s="13">
        <v>5</v>
      </c>
      <c r="W11" s="13">
        <v>55</v>
      </c>
    </row>
    <row r="12" spans="1:23" ht="16.5" x14ac:dyDescent="0.2">
      <c r="A12" s="13">
        <v>6</v>
      </c>
      <c r="B12" s="13">
        <v>3</v>
      </c>
      <c r="D12" s="13">
        <v>6</v>
      </c>
      <c r="E12" s="13">
        <v>5</v>
      </c>
      <c r="G12" s="13">
        <v>6</v>
      </c>
      <c r="H12" s="13">
        <v>65</v>
      </c>
      <c r="J12" s="13">
        <v>6</v>
      </c>
      <c r="K12" s="13">
        <v>80</v>
      </c>
      <c r="M12" s="13">
        <v>6</v>
      </c>
      <c r="N12" s="13">
        <v>80</v>
      </c>
      <c r="P12" s="13">
        <v>6</v>
      </c>
      <c r="Q12" s="13">
        <v>113</v>
      </c>
      <c r="S12" s="13">
        <v>6</v>
      </c>
      <c r="T12" s="13">
        <v>110</v>
      </c>
      <c r="U12" s="17"/>
      <c r="V12" s="13">
        <v>6</v>
      </c>
      <c r="W12" s="13">
        <v>60</v>
      </c>
    </row>
    <row r="13" spans="1:23" ht="16.5" x14ac:dyDescent="0.2">
      <c r="A13" s="13">
        <v>7</v>
      </c>
      <c r="B13" s="13">
        <v>3</v>
      </c>
      <c r="D13" s="13">
        <v>7</v>
      </c>
      <c r="E13" s="13">
        <v>5</v>
      </c>
      <c r="G13" s="13">
        <v>7</v>
      </c>
      <c r="H13" s="13">
        <v>75</v>
      </c>
      <c r="J13" s="13">
        <v>7</v>
      </c>
      <c r="K13" s="13">
        <v>90</v>
      </c>
      <c r="M13" s="13">
        <v>7</v>
      </c>
      <c r="N13" s="13">
        <v>90</v>
      </c>
      <c r="P13" s="13">
        <v>7</v>
      </c>
      <c r="Q13" s="13">
        <v>123</v>
      </c>
      <c r="S13" s="13">
        <v>7</v>
      </c>
      <c r="T13" s="13">
        <v>120</v>
      </c>
      <c r="U13" s="17"/>
      <c r="V13" s="13">
        <v>7</v>
      </c>
      <c r="W13" s="13">
        <v>65</v>
      </c>
    </row>
    <row r="14" spans="1:23" ht="16.5" x14ac:dyDescent="0.2">
      <c r="A14" s="13">
        <v>8</v>
      </c>
      <c r="B14" s="13">
        <v>4</v>
      </c>
      <c r="D14" s="13">
        <v>8</v>
      </c>
      <c r="E14" s="13">
        <v>5</v>
      </c>
      <c r="G14" s="13">
        <v>8</v>
      </c>
      <c r="H14" s="13">
        <v>85</v>
      </c>
      <c r="J14" s="13">
        <v>8</v>
      </c>
      <c r="K14" s="13">
        <v>100</v>
      </c>
      <c r="M14" s="13">
        <v>8</v>
      </c>
      <c r="N14" s="13">
        <v>105</v>
      </c>
      <c r="S14" s="13">
        <v>8</v>
      </c>
      <c r="T14" s="13">
        <v>130</v>
      </c>
      <c r="U14" s="17"/>
      <c r="V14" s="13">
        <v>8</v>
      </c>
      <c r="W14" s="13">
        <v>70</v>
      </c>
    </row>
    <row r="15" spans="1:23" ht="16.5" x14ac:dyDescent="0.2">
      <c r="A15" s="13">
        <v>9</v>
      </c>
      <c r="B15" s="13">
        <v>4</v>
      </c>
      <c r="D15" s="13">
        <v>9</v>
      </c>
      <c r="E15" s="13">
        <v>5</v>
      </c>
      <c r="G15" s="13">
        <v>9</v>
      </c>
      <c r="H15" s="13">
        <v>95</v>
      </c>
      <c r="J15" s="13">
        <v>9</v>
      </c>
      <c r="K15" s="13">
        <v>110</v>
      </c>
      <c r="M15" s="13">
        <v>9</v>
      </c>
      <c r="N15" s="13">
        <v>120</v>
      </c>
      <c r="S15" s="13">
        <v>9</v>
      </c>
      <c r="T15" s="13">
        <v>140</v>
      </c>
      <c r="U15" s="17"/>
      <c r="V15" s="13">
        <v>9</v>
      </c>
      <c r="W15" s="13">
        <v>80</v>
      </c>
    </row>
    <row r="16" spans="1:23" ht="16.5" x14ac:dyDescent="0.2">
      <c r="A16" s="13">
        <v>10</v>
      </c>
      <c r="B16" s="13">
        <v>4</v>
      </c>
      <c r="D16" s="13">
        <v>10</v>
      </c>
      <c r="E16" s="13">
        <v>5</v>
      </c>
      <c r="G16" s="13">
        <v>10</v>
      </c>
      <c r="H16" s="13">
        <v>105</v>
      </c>
      <c r="J16" s="13">
        <v>10</v>
      </c>
      <c r="K16" s="13">
        <v>120</v>
      </c>
      <c r="M16" s="13">
        <v>10</v>
      </c>
      <c r="N16" s="13">
        <v>130</v>
      </c>
      <c r="S16" s="17"/>
      <c r="T16" s="17"/>
      <c r="U16" s="17"/>
      <c r="V16" s="13">
        <v>10</v>
      </c>
      <c r="W16" s="13">
        <v>90</v>
      </c>
    </row>
    <row r="17" spans="1:23" ht="16.5" x14ac:dyDescent="0.2">
      <c r="A17" s="13">
        <v>11</v>
      </c>
      <c r="B17" s="13">
        <v>5</v>
      </c>
      <c r="D17" s="13">
        <v>11</v>
      </c>
      <c r="E17" s="13">
        <v>6</v>
      </c>
      <c r="G17" s="13">
        <v>11</v>
      </c>
      <c r="H17" s="13">
        <v>115</v>
      </c>
      <c r="J17" s="13">
        <v>11</v>
      </c>
      <c r="K17" s="13">
        <v>130</v>
      </c>
      <c r="M17" s="13">
        <v>11</v>
      </c>
      <c r="N17" s="13">
        <v>140</v>
      </c>
      <c r="S17" s="17"/>
      <c r="T17" s="17"/>
      <c r="U17" s="17"/>
      <c r="V17" s="13">
        <v>11</v>
      </c>
      <c r="W17" s="13">
        <v>95</v>
      </c>
    </row>
    <row r="18" spans="1:23" ht="16.5" x14ac:dyDescent="0.2">
      <c r="A18" s="13">
        <v>12</v>
      </c>
      <c r="B18" s="13">
        <v>5</v>
      </c>
      <c r="D18" s="13">
        <v>12</v>
      </c>
      <c r="E18" s="13">
        <v>6</v>
      </c>
      <c r="G18" s="13">
        <v>12</v>
      </c>
      <c r="H18" s="13">
        <v>125</v>
      </c>
      <c r="J18" s="13">
        <v>12</v>
      </c>
      <c r="K18" s="13">
        <v>140</v>
      </c>
      <c r="M18" s="13">
        <v>12</v>
      </c>
      <c r="N18" s="13">
        <v>150</v>
      </c>
      <c r="S18" s="17"/>
      <c r="T18" s="17"/>
      <c r="U18" s="17"/>
      <c r="V18" s="13">
        <v>12</v>
      </c>
      <c r="W18" s="13">
        <v>100</v>
      </c>
    </row>
    <row r="19" spans="1:23" ht="16.5" x14ac:dyDescent="0.2">
      <c r="A19" s="13">
        <v>13</v>
      </c>
      <c r="B19" s="13">
        <v>5</v>
      </c>
      <c r="D19" s="13">
        <v>13</v>
      </c>
      <c r="E19" s="13">
        <v>6</v>
      </c>
      <c r="G19" s="13">
        <v>13</v>
      </c>
      <c r="H19" s="13">
        <v>140</v>
      </c>
      <c r="S19" s="17"/>
      <c r="T19" s="17"/>
      <c r="U19" s="17"/>
      <c r="V19" s="13">
        <v>13</v>
      </c>
      <c r="W19" s="13">
        <v>105</v>
      </c>
    </row>
    <row r="20" spans="1:23" ht="16.5" x14ac:dyDescent="0.2">
      <c r="A20" s="13">
        <v>14</v>
      </c>
      <c r="B20" s="13">
        <v>5</v>
      </c>
      <c r="D20" s="13">
        <v>14</v>
      </c>
      <c r="E20" s="13">
        <v>6</v>
      </c>
      <c r="S20" s="17"/>
      <c r="T20" s="17"/>
      <c r="U20" s="17"/>
      <c r="V20" s="13">
        <v>14</v>
      </c>
      <c r="W20" s="13">
        <v>110</v>
      </c>
    </row>
    <row r="21" spans="1:23" ht="16.5" x14ac:dyDescent="0.2">
      <c r="A21" s="13">
        <v>15</v>
      </c>
      <c r="B21" s="13">
        <v>5</v>
      </c>
      <c r="D21" s="13">
        <v>15</v>
      </c>
      <c r="E21" s="13">
        <v>6</v>
      </c>
      <c r="S21" s="17"/>
      <c r="T21" s="17"/>
      <c r="U21" s="17"/>
      <c r="V21" s="13">
        <v>15</v>
      </c>
      <c r="W21" s="13">
        <v>120</v>
      </c>
    </row>
    <row r="22" spans="1:23" ht="16.5" x14ac:dyDescent="0.2">
      <c r="A22" s="13">
        <v>16</v>
      </c>
      <c r="B22" s="13">
        <v>6</v>
      </c>
      <c r="D22" s="13">
        <v>16</v>
      </c>
      <c r="E22" s="13">
        <v>7</v>
      </c>
      <c r="S22" s="17"/>
      <c r="T22" s="17"/>
      <c r="U22" s="17"/>
      <c r="V22" s="13">
        <v>16</v>
      </c>
      <c r="W22" s="13">
        <v>130</v>
      </c>
    </row>
    <row r="23" spans="1:23" ht="16.5" x14ac:dyDescent="0.2">
      <c r="A23" s="13">
        <v>17</v>
      </c>
      <c r="B23" s="13">
        <v>6</v>
      </c>
      <c r="D23" s="13">
        <v>17</v>
      </c>
      <c r="E23" s="13">
        <v>7</v>
      </c>
      <c r="S23" s="17"/>
      <c r="T23" s="17"/>
      <c r="U23" s="17"/>
    </row>
    <row r="24" spans="1:23" ht="16.5" x14ac:dyDescent="0.2">
      <c r="A24" s="13">
        <v>18</v>
      </c>
      <c r="B24" s="13">
        <v>6</v>
      </c>
      <c r="D24" s="13">
        <v>18</v>
      </c>
      <c r="E24" s="13">
        <v>7</v>
      </c>
      <c r="S24" s="17"/>
      <c r="T24" s="17"/>
      <c r="U24" s="17"/>
    </row>
    <row r="25" spans="1:23" ht="16.5" x14ac:dyDescent="0.2">
      <c r="A25" s="13">
        <v>19</v>
      </c>
      <c r="B25" s="13">
        <v>6</v>
      </c>
      <c r="D25" s="13">
        <v>19</v>
      </c>
      <c r="E25" s="13">
        <v>7</v>
      </c>
      <c r="S25" s="17"/>
      <c r="T25" s="17"/>
      <c r="U25" s="17"/>
    </row>
    <row r="26" spans="1:23" ht="16.5" x14ac:dyDescent="0.2">
      <c r="A26" s="13">
        <v>20</v>
      </c>
      <c r="B26" s="13">
        <v>6</v>
      </c>
      <c r="D26" s="13">
        <v>20</v>
      </c>
      <c r="E26" s="13">
        <v>7</v>
      </c>
      <c r="S26" s="17"/>
      <c r="T26" s="17"/>
      <c r="U26" s="17"/>
    </row>
    <row r="27" spans="1:23" ht="16.5" x14ac:dyDescent="0.2">
      <c r="A27" s="13">
        <v>21</v>
      </c>
      <c r="B27" s="13">
        <v>7</v>
      </c>
      <c r="D27" s="13">
        <v>21</v>
      </c>
      <c r="E27" s="13">
        <v>8</v>
      </c>
      <c r="S27" s="17"/>
      <c r="T27" s="17"/>
      <c r="U27" s="17"/>
    </row>
    <row r="28" spans="1:23" ht="16.5" x14ac:dyDescent="0.2">
      <c r="A28" s="13">
        <v>22</v>
      </c>
      <c r="B28" s="13">
        <v>7</v>
      </c>
      <c r="D28" s="13">
        <v>22</v>
      </c>
      <c r="E28" s="13">
        <v>8</v>
      </c>
      <c r="S28" s="17"/>
      <c r="T28" s="17"/>
      <c r="U28" s="17"/>
    </row>
    <row r="29" spans="1:23" ht="16.5" x14ac:dyDescent="0.2">
      <c r="A29" s="13">
        <v>23</v>
      </c>
      <c r="B29" s="13">
        <v>7</v>
      </c>
      <c r="D29" s="13">
        <v>23</v>
      </c>
      <c r="E29" s="13">
        <v>8</v>
      </c>
      <c r="S29" s="17"/>
      <c r="T29" s="17"/>
      <c r="U29" s="17"/>
    </row>
    <row r="30" spans="1:23" ht="16.5" x14ac:dyDescent="0.2">
      <c r="A30" s="13">
        <v>24</v>
      </c>
      <c r="B30" s="13">
        <v>7</v>
      </c>
      <c r="D30" s="13">
        <v>24</v>
      </c>
      <c r="E30" s="13">
        <v>8</v>
      </c>
      <c r="S30" s="17"/>
      <c r="T30" s="17"/>
      <c r="U30" s="17"/>
    </row>
    <row r="31" spans="1:23" ht="16.5" x14ac:dyDescent="0.2">
      <c r="A31" s="13">
        <v>25</v>
      </c>
      <c r="B31" s="13">
        <v>7</v>
      </c>
      <c r="D31" s="13">
        <v>25</v>
      </c>
      <c r="E31" s="13">
        <v>8</v>
      </c>
      <c r="S31" s="17"/>
      <c r="T31" s="17"/>
      <c r="U31" s="17"/>
    </row>
    <row r="32" spans="1:23" ht="16.5" x14ac:dyDescent="0.2">
      <c r="A32" s="13">
        <v>26</v>
      </c>
      <c r="B32" s="13">
        <v>8</v>
      </c>
      <c r="D32" s="13">
        <v>26</v>
      </c>
      <c r="E32" s="13">
        <v>9</v>
      </c>
      <c r="S32" s="17"/>
      <c r="T32" s="17"/>
      <c r="U32" s="17"/>
    </row>
    <row r="33" spans="1:21" ht="16.5" x14ac:dyDescent="0.2">
      <c r="A33" s="13">
        <v>27</v>
      </c>
      <c r="B33" s="13">
        <v>8</v>
      </c>
      <c r="D33" s="13">
        <v>27</v>
      </c>
      <c r="E33" s="13">
        <v>9</v>
      </c>
      <c r="S33" s="17"/>
      <c r="T33" s="17"/>
      <c r="U33" s="17"/>
    </row>
    <row r="34" spans="1:21" ht="16.5" x14ac:dyDescent="0.2">
      <c r="A34" s="13">
        <v>28</v>
      </c>
      <c r="B34" s="13">
        <v>8</v>
      </c>
      <c r="D34" s="13">
        <v>28</v>
      </c>
      <c r="E34" s="13">
        <v>9</v>
      </c>
      <c r="S34" s="17"/>
      <c r="T34" s="17"/>
      <c r="U34" s="17"/>
    </row>
    <row r="35" spans="1:21" ht="16.5" x14ac:dyDescent="0.2">
      <c r="A35" s="13">
        <v>29</v>
      </c>
      <c r="B35" s="13">
        <v>8</v>
      </c>
      <c r="D35" s="13">
        <v>29</v>
      </c>
      <c r="E35" s="13">
        <v>9</v>
      </c>
      <c r="S35" s="17"/>
      <c r="T35" s="17"/>
      <c r="U35" s="17"/>
    </row>
    <row r="36" spans="1:21" ht="16.5" x14ac:dyDescent="0.2">
      <c r="A36" s="13">
        <v>30</v>
      </c>
      <c r="B36" s="13">
        <v>8</v>
      </c>
      <c r="D36" s="13">
        <v>30</v>
      </c>
      <c r="E36" s="13">
        <v>9</v>
      </c>
      <c r="S36" s="17"/>
      <c r="T36" s="17"/>
      <c r="U36" s="17"/>
    </row>
    <row r="37" spans="1:21" ht="16.5" x14ac:dyDescent="0.2">
      <c r="A37" s="13">
        <v>31</v>
      </c>
      <c r="B37" s="13">
        <v>9</v>
      </c>
      <c r="D37" s="13">
        <v>31</v>
      </c>
      <c r="E37" s="13">
        <v>10</v>
      </c>
      <c r="S37" s="17"/>
      <c r="T37" s="17"/>
      <c r="U37" s="17"/>
    </row>
    <row r="38" spans="1:21" ht="16.5" x14ac:dyDescent="0.2">
      <c r="A38" s="13">
        <v>32</v>
      </c>
      <c r="B38" s="13">
        <v>9</v>
      </c>
      <c r="D38" s="13">
        <v>32</v>
      </c>
      <c r="E38" s="13">
        <v>10</v>
      </c>
      <c r="S38" s="17"/>
      <c r="T38" s="17"/>
      <c r="U38" s="17"/>
    </row>
    <row r="39" spans="1:21" ht="16.5" x14ac:dyDescent="0.2">
      <c r="A39" s="13">
        <v>33</v>
      </c>
      <c r="B39" s="13">
        <v>9</v>
      </c>
      <c r="D39" s="13">
        <v>33</v>
      </c>
      <c r="E39" s="13">
        <v>10</v>
      </c>
      <c r="S39" s="17"/>
      <c r="T39" s="17"/>
      <c r="U39" s="17"/>
    </row>
    <row r="40" spans="1:21" ht="16.5" x14ac:dyDescent="0.2">
      <c r="A40" s="13">
        <v>34</v>
      </c>
      <c r="B40" s="13">
        <v>9</v>
      </c>
      <c r="D40" s="13">
        <v>34</v>
      </c>
      <c r="E40" s="13">
        <v>10</v>
      </c>
      <c r="S40" s="17"/>
      <c r="T40" s="17"/>
      <c r="U40" s="17"/>
    </row>
    <row r="41" spans="1:21" ht="16.5" x14ac:dyDescent="0.2">
      <c r="A41" s="13">
        <v>35</v>
      </c>
      <c r="B41" s="13">
        <v>9</v>
      </c>
      <c r="D41" s="13">
        <v>35</v>
      </c>
      <c r="E41" s="13">
        <v>10</v>
      </c>
      <c r="S41" s="17"/>
      <c r="T41" s="17"/>
      <c r="U41" s="17"/>
    </row>
    <row r="42" spans="1:21" ht="16.5" x14ac:dyDescent="0.2">
      <c r="A42" s="13">
        <v>36</v>
      </c>
      <c r="B42" s="13">
        <v>10</v>
      </c>
      <c r="D42" s="13">
        <v>36</v>
      </c>
      <c r="E42" s="13">
        <v>11</v>
      </c>
      <c r="S42" s="17"/>
      <c r="T42" s="17"/>
      <c r="U42" s="17"/>
    </row>
    <row r="43" spans="1:21" ht="16.5" x14ac:dyDescent="0.2">
      <c r="A43" s="13">
        <v>37</v>
      </c>
      <c r="B43" s="13">
        <v>10</v>
      </c>
      <c r="D43" s="13">
        <v>37</v>
      </c>
      <c r="E43" s="13">
        <v>11</v>
      </c>
      <c r="S43" s="17"/>
      <c r="T43" s="17"/>
      <c r="U43" s="17"/>
    </row>
    <row r="44" spans="1:21" ht="16.5" x14ac:dyDescent="0.2">
      <c r="A44" s="13">
        <v>38</v>
      </c>
      <c r="B44" s="13">
        <v>10</v>
      </c>
      <c r="D44" s="13">
        <v>38</v>
      </c>
      <c r="E44" s="13">
        <v>11</v>
      </c>
      <c r="S44" s="17"/>
      <c r="T44" s="17"/>
      <c r="U44" s="17"/>
    </row>
    <row r="45" spans="1:21" ht="16.5" x14ac:dyDescent="0.2">
      <c r="A45" s="13">
        <v>39</v>
      </c>
      <c r="B45" s="13">
        <v>10</v>
      </c>
      <c r="D45" s="13">
        <v>39</v>
      </c>
      <c r="E45" s="13">
        <v>11</v>
      </c>
      <c r="S45" s="17"/>
      <c r="T45" s="17"/>
      <c r="U45" s="17"/>
    </row>
    <row r="46" spans="1:21" ht="16.5" x14ac:dyDescent="0.2">
      <c r="A46" s="13">
        <v>40</v>
      </c>
      <c r="B46" s="13">
        <v>10</v>
      </c>
      <c r="D46" s="13">
        <v>40</v>
      </c>
      <c r="E46" s="13">
        <v>11</v>
      </c>
      <c r="S46" s="17"/>
      <c r="T46" s="17"/>
      <c r="U46" s="17"/>
    </row>
    <row r="47" spans="1:21" ht="16.5" x14ac:dyDescent="0.2">
      <c r="A47" s="13">
        <v>41</v>
      </c>
      <c r="B47" s="13">
        <v>11</v>
      </c>
      <c r="D47" s="13">
        <v>41</v>
      </c>
      <c r="E47" s="13">
        <v>12</v>
      </c>
      <c r="S47" s="17"/>
      <c r="T47" s="17"/>
      <c r="U47" s="17"/>
    </row>
    <row r="48" spans="1:21" ht="16.5" x14ac:dyDescent="0.2">
      <c r="A48" s="13">
        <v>42</v>
      </c>
      <c r="B48" s="13">
        <v>11</v>
      </c>
      <c r="D48" s="13">
        <v>42</v>
      </c>
      <c r="E48" s="13">
        <v>12</v>
      </c>
      <c r="S48" s="17"/>
      <c r="T48" s="17"/>
      <c r="U48" s="17"/>
    </row>
    <row r="49" spans="1:21" ht="16.5" x14ac:dyDescent="0.2">
      <c r="A49" s="13">
        <v>43</v>
      </c>
      <c r="B49" s="13">
        <v>11</v>
      </c>
      <c r="D49" s="13">
        <v>43</v>
      </c>
      <c r="E49" s="13">
        <v>12</v>
      </c>
      <c r="S49" s="17"/>
      <c r="T49" s="17"/>
      <c r="U49" s="17"/>
    </row>
    <row r="50" spans="1:21" ht="16.5" x14ac:dyDescent="0.2">
      <c r="A50" s="13">
        <v>44</v>
      </c>
      <c r="B50" s="13">
        <v>11</v>
      </c>
      <c r="D50" s="13">
        <v>44</v>
      </c>
      <c r="E50" s="13">
        <v>12</v>
      </c>
      <c r="S50" s="17"/>
      <c r="T50" s="17"/>
      <c r="U50" s="17"/>
    </row>
    <row r="51" spans="1:21" ht="16.5" x14ac:dyDescent="0.2">
      <c r="A51" s="13">
        <v>45</v>
      </c>
      <c r="B51" s="13">
        <v>11</v>
      </c>
      <c r="D51" s="13">
        <v>45</v>
      </c>
      <c r="E51" s="13">
        <v>12</v>
      </c>
      <c r="S51" s="17"/>
      <c r="T51" s="17"/>
      <c r="U51" s="17"/>
    </row>
    <row r="52" spans="1:21" ht="16.5" x14ac:dyDescent="0.2">
      <c r="A52" s="13">
        <v>46</v>
      </c>
      <c r="B52" s="13">
        <v>12</v>
      </c>
      <c r="D52" s="13">
        <v>46</v>
      </c>
      <c r="E52" s="13">
        <v>13</v>
      </c>
      <c r="S52" s="17"/>
      <c r="T52" s="17"/>
      <c r="U52" s="17"/>
    </row>
    <row r="53" spans="1:21" ht="16.5" x14ac:dyDescent="0.2">
      <c r="A53" s="13">
        <v>47</v>
      </c>
      <c r="B53" s="13">
        <v>12</v>
      </c>
      <c r="D53" s="13">
        <v>47</v>
      </c>
      <c r="E53" s="13">
        <v>13</v>
      </c>
      <c r="S53" s="17"/>
      <c r="T53" s="17"/>
      <c r="U53" s="17"/>
    </row>
    <row r="54" spans="1:21" ht="16.5" x14ac:dyDescent="0.2">
      <c r="A54" s="13">
        <v>48</v>
      </c>
      <c r="B54" s="13">
        <v>12</v>
      </c>
      <c r="D54" s="13">
        <v>48</v>
      </c>
      <c r="E54" s="13">
        <v>13</v>
      </c>
      <c r="S54" s="17"/>
      <c r="T54" s="17"/>
      <c r="U54" s="17"/>
    </row>
    <row r="55" spans="1:21" ht="16.5" x14ac:dyDescent="0.2">
      <c r="A55" s="13">
        <v>49</v>
      </c>
      <c r="B55" s="13">
        <v>12</v>
      </c>
      <c r="D55" s="13">
        <v>49</v>
      </c>
      <c r="E55" s="13">
        <v>13</v>
      </c>
      <c r="S55" s="17"/>
      <c r="T55" s="17"/>
      <c r="U55" s="17"/>
    </row>
    <row r="56" spans="1:21" ht="16.5" x14ac:dyDescent="0.2">
      <c r="A56" s="13">
        <v>50</v>
      </c>
      <c r="B56" s="13">
        <v>12</v>
      </c>
      <c r="D56" s="13">
        <v>50</v>
      </c>
      <c r="E56" s="13">
        <v>13</v>
      </c>
      <c r="S56" s="17"/>
      <c r="T56" s="17"/>
      <c r="U56" s="17"/>
    </row>
    <row r="57" spans="1:21" ht="16.5" x14ac:dyDescent="0.2">
      <c r="A57" s="13">
        <v>51</v>
      </c>
      <c r="B57" s="13">
        <v>13</v>
      </c>
      <c r="D57" s="13">
        <v>51</v>
      </c>
      <c r="E57" s="13">
        <v>14</v>
      </c>
      <c r="S57" s="17"/>
      <c r="T57" s="17"/>
      <c r="U57" s="17"/>
    </row>
    <row r="58" spans="1:21" ht="16.5" x14ac:dyDescent="0.2">
      <c r="A58" s="13">
        <v>52</v>
      </c>
      <c r="B58" s="13">
        <v>13</v>
      </c>
      <c r="D58" s="13">
        <v>52</v>
      </c>
      <c r="E58" s="13">
        <v>14</v>
      </c>
      <c r="S58" s="17"/>
      <c r="T58" s="17"/>
      <c r="U58" s="17"/>
    </row>
    <row r="59" spans="1:21" ht="16.5" x14ac:dyDescent="0.2">
      <c r="A59" s="13">
        <v>53</v>
      </c>
      <c r="B59" s="13">
        <v>13</v>
      </c>
      <c r="D59" s="13">
        <v>53</v>
      </c>
      <c r="E59" s="13">
        <v>14</v>
      </c>
      <c r="S59" s="17"/>
      <c r="T59" s="17"/>
      <c r="U59" s="17"/>
    </row>
    <row r="60" spans="1:21" ht="16.5" x14ac:dyDescent="0.2">
      <c r="A60" s="13">
        <v>54</v>
      </c>
      <c r="B60" s="13">
        <v>13</v>
      </c>
      <c r="D60" s="13">
        <v>54</v>
      </c>
      <c r="E60" s="13">
        <v>14</v>
      </c>
      <c r="S60" s="17"/>
      <c r="T60" s="17"/>
      <c r="U60" s="17"/>
    </row>
    <row r="61" spans="1:21" ht="16.5" x14ac:dyDescent="0.2">
      <c r="A61" s="13">
        <v>55</v>
      </c>
      <c r="B61" s="13">
        <v>13</v>
      </c>
      <c r="D61" s="13">
        <v>55</v>
      </c>
      <c r="E61" s="13">
        <v>14</v>
      </c>
      <c r="S61" s="17"/>
      <c r="T61" s="17"/>
      <c r="U61" s="17"/>
    </row>
    <row r="62" spans="1:21" ht="16.5" x14ac:dyDescent="0.2">
      <c r="A62" s="13">
        <v>56</v>
      </c>
      <c r="B62" s="13">
        <v>14</v>
      </c>
      <c r="D62" s="13">
        <v>56</v>
      </c>
      <c r="E62" s="13">
        <v>15</v>
      </c>
      <c r="S62" s="17"/>
      <c r="T62" s="17"/>
      <c r="U62" s="17"/>
    </row>
    <row r="63" spans="1:21" ht="16.5" x14ac:dyDescent="0.2">
      <c r="A63" s="13">
        <v>57</v>
      </c>
      <c r="B63" s="13">
        <v>14</v>
      </c>
      <c r="D63" s="13">
        <v>57</v>
      </c>
      <c r="E63" s="13">
        <v>15</v>
      </c>
      <c r="S63" s="17"/>
      <c r="T63" s="17"/>
      <c r="U63" s="17"/>
    </row>
    <row r="64" spans="1:21" ht="16.5" x14ac:dyDescent="0.2">
      <c r="A64" s="13">
        <v>58</v>
      </c>
      <c r="B64" s="13">
        <v>14</v>
      </c>
      <c r="D64" s="13">
        <v>58</v>
      </c>
      <c r="E64" s="13">
        <v>15</v>
      </c>
      <c r="S64" s="17"/>
      <c r="T64" s="17"/>
      <c r="U64" s="17"/>
    </row>
    <row r="65" spans="1:21" ht="16.5" x14ac:dyDescent="0.2">
      <c r="A65" s="13">
        <v>59</v>
      </c>
      <c r="B65" s="13">
        <v>14</v>
      </c>
      <c r="D65" s="13">
        <v>59</v>
      </c>
      <c r="E65" s="13">
        <v>15</v>
      </c>
      <c r="S65" s="17"/>
      <c r="T65" s="17"/>
      <c r="U65" s="17"/>
    </row>
    <row r="66" spans="1:21" ht="16.5" x14ac:dyDescent="0.2">
      <c r="A66" s="13">
        <v>60</v>
      </c>
      <c r="B66" s="13">
        <v>14</v>
      </c>
      <c r="D66" s="13">
        <v>60</v>
      </c>
      <c r="E66" s="13">
        <v>15</v>
      </c>
      <c r="S66" s="17"/>
      <c r="T66" s="17"/>
      <c r="U66" s="17"/>
    </row>
    <row r="67" spans="1:21" ht="16.5" x14ac:dyDescent="0.2">
      <c r="A67" s="13">
        <v>61</v>
      </c>
      <c r="B67" s="13">
        <v>15</v>
      </c>
      <c r="D67" s="13">
        <v>61</v>
      </c>
      <c r="E67" s="13">
        <v>16</v>
      </c>
      <c r="S67" s="17"/>
      <c r="T67" s="17"/>
      <c r="U67" s="17"/>
    </row>
    <row r="68" spans="1:21" ht="16.5" x14ac:dyDescent="0.2">
      <c r="A68" s="13">
        <v>62</v>
      </c>
      <c r="B68" s="13">
        <v>15</v>
      </c>
      <c r="D68" s="13">
        <v>62</v>
      </c>
      <c r="E68" s="13">
        <v>16</v>
      </c>
      <c r="S68" s="17"/>
      <c r="T68" s="17"/>
      <c r="U68" s="17"/>
    </row>
    <row r="69" spans="1:21" ht="16.5" x14ac:dyDescent="0.2">
      <c r="A69" s="13">
        <v>63</v>
      </c>
      <c r="B69" s="13">
        <v>15</v>
      </c>
      <c r="D69" s="13">
        <v>63</v>
      </c>
      <c r="E69" s="13">
        <v>16</v>
      </c>
      <c r="S69" s="17"/>
      <c r="T69" s="17"/>
      <c r="U69" s="17"/>
    </row>
    <row r="70" spans="1:21" ht="16.5" x14ac:dyDescent="0.2">
      <c r="A70" s="13">
        <v>64</v>
      </c>
      <c r="B70" s="13">
        <v>15</v>
      </c>
      <c r="D70" s="13">
        <v>64</v>
      </c>
      <c r="E70" s="13">
        <v>16</v>
      </c>
      <c r="S70" s="17"/>
      <c r="T70" s="17"/>
      <c r="U70" s="17"/>
    </row>
    <row r="71" spans="1:21" ht="16.5" x14ac:dyDescent="0.2">
      <c r="A71" s="13">
        <v>65</v>
      </c>
      <c r="B71" s="13">
        <v>15</v>
      </c>
      <c r="D71" s="13">
        <v>65</v>
      </c>
      <c r="E71" s="13">
        <v>16</v>
      </c>
      <c r="S71" s="17"/>
      <c r="T71" s="17"/>
      <c r="U71" s="17"/>
    </row>
    <row r="72" spans="1:21" ht="16.5" x14ac:dyDescent="0.2">
      <c r="A72" s="13">
        <v>66</v>
      </c>
      <c r="B72" s="13">
        <v>16</v>
      </c>
      <c r="D72" s="13">
        <v>66</v>
      </c>
      <c r="E72" s="13">
        <v>17</v>
      </c>
      <c r="S72" s="17"/>
      <c r="T72" s="17"/>
      <c r="U72" s="17"/>
    </row>
    <row r="73" spans="1:21" ht="16.5" x14ac:dyDescent="0.2">
      <c r="A73" s="13">
        <v>67</v>
      </c>
      <c r="B73" s="13">
        <v>16</v>
      </c>
      <c r="D73" s="13">
        <v>67</v>
      </c>
      <c r="E73" s="13">
        <v>17</v>
      </c>
      <c r="S73" s="17"/>
      <c r="T73" s="17"/>
      <c r="U73" s="17"/>
    </row>
    <row r="74" spans="1:21" ht="16.5" x14ac:dyDescent="0.2">
      <c r="A74" s="13">
        <v>68</v>
      </c>
      <c r="B74" s="13">
        <v>16</v>
      </c>
      <c r="D74" s="13">
        <v>68</v>
      </c>
      <c r="E74" s="13">
        <v>17</v>
      </c>
      <c r="S74" s="17"/>
      <c r="T74" s="17"/>
      <c r="U74" s="17"/>
    </row>
    <row r="75" spans="1:21" ht="16.5" x14ac:dyDescent="0.2">
      <c r="A75" s="13">
        <v>69</v>
      </c>
      <c r="B75" s="13">
        <v>16</v>
      </c>
      <c r="D75" s="13">
        <v>69</v>
      </c>
      <c r="E75" s="13">
        <v>17</v>
      </c>
      <c r="S75" s="17"/>
      <c r="T75" s="17"/>
      <c r="U75" s="17"/>
    </row>
    <row r="76" spans="1:21" ht="16.5" x14ac:dyDescent="0.2">
      <c r="A76" s="13">
        <v>70</v>
      </c>
      <c r="B76" s="13">
        <v>16</v>
      </c>
      <c r="D76" s="13">
        <v>70</v>
      </c>
      <c r="E76" s="13">
        <v>17</v>
      </c>
      <c r="S76" s="17"/>
      <c r="T76" s="17"/>
      <c r="U76" s="17"/>
    </row>
    <row r="77" spans="1:21" ht="16.5" x14ac:dyDescent="0.2">
      <c r="A77" s="13">
        <v>71</v>
      </c>
      <c r="B77" s="13">
        <v>17</v>
      </c>
      <c r="D77" s="13">
        <v>71</v>
      </c>
      <c r="E77" s="13">
        <v>18</v>
      </c>
      <c r="S77" s="17"/>
      <c r="T77" s="17"/>
      <c r="U77" s="17"/>
    </row>
    <row r="78" spans="1:21" ht="16.5" x14ac:dyDescent="0.2">
      <c r="A78" s="13">
        <v>72</v>
      </c>
      <c r="B78" s="13">
        <v>17</v>
      </c>
      <c r="D78" s="13">
        <v>72</v>
      </c>
      <c r="E78" s="13">
        <v>18</v>
      </c>
      <c r="S78" s="17"/>
      <c r="T78" s="17"/>
      <c r="U78" s="17"/>
    </row>
    <row r="79" spans="1:21" ht="16.5" x14ac:dyDescent="0.2">
      <c r="A79" s="13">
        <v>73</v>
      </c>
      <c r="B79" s="13">
        <v>17</v>
      </c>
      <c r="D79" s="13">
        <v>73</v>
      </c>
      <c r="E79" s="13">
        <v>18</v>
      </c>
      <c r="S79" s="17"/>
      <c r="T79" s="17"/>
      <c r="U79" s="17"/>
    </row>
    <row r="80" spans="1:21" ht="16.5" x14ac:dyDescent="0.2">
      <c r="A80" s="13">
        <v>74</v>
      </c>
      <c r="B80" s="13">
        <v>17</v>
      </c>
      <c r="D80" s="13">
        <v>74</v>
      </c>
      <c r="E80" s="13">
        <v>18</v>
      </c>
      <c r="S80" s="17"/>
      <c r="T80" s="17"/>
      <c r="U80" s="17"/>
    </row>
    <row r="81" spans="1:21" ht="16.5" x14ac:dyDescent="0.2">
      <c r="A81" s="13">
        <v>75</v>
      </c>
      <c r="B81" s="13">
        <v>17</v>
      </c>
      <c r="D81" s="13">
        <v>75</v>
      </c>
      <c r="E81" s="13">
        <v>18</v>
      </c>
      <c r="S81" s="17"/>
      <c r="T81" s="17"/>
      <c r="U81" s="17"/>
    </row>
    <row r="82" spans="1:21" ht="16.5" x14ac:dyDescent="0.2">
      <c r="A82" s="13">
        <v>76</v>
      </c>
      <c r="B82" s="13">
        <v>18</v>
      </c>
      <c r="D82" s="13">
        <v>76</v>
      </c>
      <c r="E82" s="13">
        <v>19</v>
      </c>
      <c r="S82" s="17"/>
      <c r="T82" s="17"/>
      <c r="U82" s="17"/>
    </row>
    <row r="83" spans="1:21" ht="16.5" x14ac:dyDescent="0.2">
      <c r="A83" s="13">
        <v>77</v>
      </c>
      <c r="B83" s="13">
        <v>18</v>
      </c>
      <c r="D83" s="13">
        <v>77</v>
      </c>
      <c r="E83" s="13">
        <v>19</v>
      </c>
      <c r="S83" s="17"/>
      <c r="T83" s="17"/>
      <c r="U83" s="17"/>
    </row>
    <row r="84" spans="1:21" ht="16.5" x14ac:dyDescent="0.2">
      <c r="A84" s="13">
        <v>78</v>
      </c>
      <c r="B84" s="13">
        <v>18</v>
      </c>
      <c r="D84" s="13">
        <v>78</v>
      </c>
      <c r="E84" s="13">
        <v>19</v>
      </c>
      <c r="S84" s="17"/>
      <c r="T84" s="17"/>
      <c r="U84" s="17"/>
    </row>
    <row r="85" spans="1:21" ht="16.5" x14ac:dyDescent="0.2">
      <c r="A85" s="13">
        <v>79</v>
      </c>
      <c r="B85" s="13">
        <v>18</v>
      </c>
      <c r="D85" s="13">
        <v>79</v>
      </c>
      <c r="E85" s="13">
        <v>19</v>
      </c>
      <c r="S85" s="17"/>
      <c r="T85" s="17"/>
      <c r="U85" s="17"/>
    </row>
    <row r="86" spans="1:21" ht="16.5" x14ac:dyDescent="0.2">
      <c r="A86" s="13">
        <v>80</v>
      </c>
      <c r="B86" s="13">
        <v>18</v>
      </c>
      <c r="D86" s="13">
        <v>80</v>
      </c>
      <c r="E86" s="13">
        <v>19</v>
      </c>
      <c r="S86" s="17"/>
      <c r="T86" s="17"/>
      <c r="U86" s="17"/>
    </row>
    <row r="87" spans="1:21" ht="16.5" x14ac:dyDescent="0.2">
      <c r="A87" s="13">
        <v>81</v>
      </c>
      <c r="B87" s="13">
        <v>19</v>
      </c>
      <c r="D87" s="13">
        <v>81</v>
      </c>
      <c r="E87" s="13">
        <v>20</v>
      </c>
      <c r="S87" s="17"/>
      <c r="T87" s="17"/>
      <c r="U87" s="17"/>
    </row>
    <row r="88" spans="1:21" ht="16.5" x14ac:dyDescent="0.2">
      <c r="A88" s="13">
        <v>82</v>
      </c>
      <c r="B88" s="13">
        <v>19</v>
      </c>
      <c r="D88" s="13">
        <v>82</v>
      </c>
      <c r="E88" s="13">
        <v>20</v>
      </c>
      <c r="S88" s="17"/>
      <c r="T88" s="17"/>
      <c r="U88" s="17"/>
    </row>
    <row r="89" spans="1:21" ht="16.5" x14ac:dyDescent="0.2">
      <c r="A89" s="13">
        <v>83</v>
      </c>
      <c r="B89" s="13">
        <v>19</v>
      </c>
      <c r="D89" s="13">
        <v>83</v>
      </c>
      <c r="E89" s="13">
        <v>20</v>
      </c>
      <c r="S89" s="17"/>
      <c r="T89" s="17"/>
      <c r="U89" s="17"/>
    </row>
    <row r="90" spans="1:21" ht="16.5" x14ac:dyDescent="0.2">
      <c r="A90" s="13">
        <v>84</v>
      </c>
      <c r="B90" s="13">
        <v>19</v>
      </c>
      <c r="D90" s="13">
        <v>84</v>
      </c>
      <c r="E90" s="13">
        <v>20</v>
      </c>
      <c r="S90" s="17"/>
      <c r="T90" s="17"/>
      <c r="U90" s="17"/>
    </row>
    <row r="91" spans="1:21" ht="16.5" x14ac:dyDescent="0.2">
      <c r="A91" s="13">
        <v>85</v>
      </c>
      <c r="B91" s="13">
        <v>19</v>
      </c>
      <c r="D91" s="13">
        <v>85</v>
      </c>
      <c r="E91" s="13">
        <v>20</v>
      </c>
      <c r="S91" s="17"/>
      <c r="T91" s="17"/>
      <c r="U91" s="17"/>
    </row>
    <row r="92" spans="1:21" ht="16.5" x14ac:dyDescent="0.2">
      <c r="A92" s="13">
        <v>86</v>
      </c>
      <c r="B92" s="13">
        <v>20</v>
      </c>
      <c r="D92" s="13">
        <v>86</v>
      </c>
      <c r="E92" s="13">
        <v>21</v>
      </c>
      <c r="S92" s="17"/>
      <c r="T92" s="17"/>
      <c r="U92" s="17"/>
    </row>
    <row r="93" spans="1:21" ht="16.5" x14ac:dyDescent="0.2">
      <c r="A93" s="13">
        <v>87</v>
      </c>
      <c r="B93" s="13">
        <v>20</v>
      </c>
      <c r="D93" s="13">
        <v>87</v>
      </c>
      <c r="E93" s="13">
        <v>21</v>
      </c>
      <c r="S93" s="17"/>
      <c r="T93" s="17"/>
      <c r="U93" s="17"/>
    </row>
    <row r="94" spans="1:21" ht="16.5" x14ac:dyDescent="0.2">
      <c r="A94" s="13">
        <v>88</v>
      </c>
      <c r="B94" s="13">
        <v>20</v>
      </c>
      <c r="D94" s="13">
        <v>88</v>
      </c>
      <c r="E94" s="13">
        <v>21</v>
      </c>
      <c r="S94" s="17"/>
      <c r="T94" s="17"/>
      <c r="U94" s="17"/>
    </row>
    <row r="95" spans="1:21" ht="16.5" x14ac:dyDescent="0.2">
      <c r="A95" s="13">
        <v>89</v>
      </c>
      <c r="B95" s="13">
        <v>20</v>
      </c>
      <c r="D95" s="13">
        <v>89</v>
      </c>
      <c r="E95" s="13">
        <v>21</v>
      </c>
      <c r="S95" s="17"/>
      <c r="T95" s="17"/>
      <c r="U95" s="17"/>
    </row>
    <row r="96" spans="1:21" ht="16.5" x14ac:dyDescent="0.2">
      <c r="A96" s="13">
        <v>90</v>
      </c>
      <c r="B96" s="13">
        <v>20</v>
      </c>
      <c r="D96" s="13">
        <v>90</v>
      </c>
      <c r="E96" s="13">
        <v>21</v>
      </c>
      <c r="S96" s="17"/>
      <c r="T96" s="17"/>
      <c r="U96" s="17"/>
    </row>
    <row r="97" spans="1:21" ht="16.5" x14ac:dyDescent="0.2">
      <c r="A97" s="13">
        <v>91</v>
      </c>
      <c r="B97" s="13">
        <v>21</v>
      </c>
      <c r="D97" s="13">
        <v>91</v>
      </c>
      <c r="E97" s="13">
        <v>22</v>
      </c>
      <c r="S97" s="17"/>
      <c r="T97" s="17"/>
      <c r="U97" s="17"/>
    </row>
    <row r="98" spans="1:21" ht="16.5" x14ac:dyDescent="0.2">
      <c r="A98" s="13">
        <v>92</v>
      </c>
      <c r="B98" s="13">
        <v>21</v>
      </c>
      <c r="D98" s="13">
        <v>92</v>
      </c>
      <c r="E98" s="13">
        <v>22</v>
      </c>
      <c r="S98" s="17"/>
      <c r="T98" s="17"/>
      <c r="U98" s="17"/>
    </row>
    <row r="99" spans="1:21" ht="16.5" x14ac:dyDescent="0.2">
      <c r="A99" s="13">
        <v>93</v>
      </c>
      <c r="B99" s="13">
        <v>21</v>
      </c>
      <c r="D99" s="13">
        <v>93</v>
      </c>
      <c r="E99" s="13">
        <v>22</v>
      </c>
      <c r="S99" s="17"/>
      <c r="T99" s="17"/>
      <c r="U99" s="17"/>
    </row>
    <row r="100" spans="1:21" ht="16.5" x14ac:dyDescent="0.2">
      <c r="A100" s="13">
        <v>94</v>
      </c>
      <c r="B100" s="13">
        <v>21</v>
      </c>
      <c r="D100" s="13">
        <v>94</v>
      </c>
      <c r="E100" s="13">
        <v>22</v>
      </c>
      <c r="S100" s="17"/>
      <c r="T100" s="17"/>
      <c r="U100" s="17"/>
    </row>
    <row r="101" spans="1:21" ht="16.5" x14ac:dyDescent="0.2">
      <c r="A101" s="13">
        <v>95</v>
      </c>
      <c r="B101" s="13">
        <v>21</v>
      </c>
      <c r="D101" s="13">
        <v>95</v>
      </c>
      <c r="E101" s="13">
        <v>22</v>
      </c>
      <c r="S101" s="17"/>
      <c r="T101" s="17"/>
      <c r="U101" s="17"/>
    </row>
    <row r="102" spans="1:21" ht="16.5" x14ac:dyDescent="0.2">
      <c r="A102" s="13">
        <v>96</v>
      </c>
      <c r="B102" s="13">
        <v>22</v>
      </c>
      <c r="D102" s="13">
        <v>96</v>
      </c>
      <c r="E102" s="13">
        <v>23</v>
      </c>
      <c r="S102" s="17"/>
      <c r="T102" s="17"/>
      <c r="U102" s="17"/>
    </row>
    <row r="103" spans="1:21" ht="16.5" x14ac:dyDescent="0.2">
      <c r="A103" s="13">
        <v>97</v>
      </c>
      <c r="B103" s="13">
        <v>22</v>
      </c>
      <c r="D103" s="13">
        <v>97</v>
      </c>
      <c r="E103" s="13">
        <v>23</v>
      </c>
      <c r="S103" s="17"/>
      <c r="T103" s="17"/>
      <c r="U103" s="17"/>
    </row>
    <row r="104" spans="1:21" ht="16.5" x14ac:dyDescent="0.2">
      <c r="A104" s="13">
        <v>98</v>
      </c>
      <c r="B104" s="13">
        <v>22</v>
      </c>
      <c r="D104" s="13">
        <v>98</v>
      </c>
      <c r="E104" s="13">
        <v>23</v>
      </c>
      <c r="S104" s="17"/>
      <c r="T104" s="17"/>
      <c r="U104" s="17"/>
    </row>
    <row r="105" spans="1:21" ht="16.5" x14ac:dyDescent="0.2">
      <c r="A105" s="13">
        <v>99</v>
      </c>
      <c r="B105" s="13">
        <v>22</v>
      </c>
      <c r="D105" s="13">
        <v>99</v>
      </c>
      <c r="E105" s="13">
        <v>23</v>
      </c>
      <c r="S105" s="17"/>
      <c r="T105" s="17"/>
      <c r="U105" s="17"/>
    </row>
    <row r="106" spans="1:21" ht="16.5" x14ac:dyDescent="0.2">
      <c r="A106" s="13">
        <v>100</v>
      </c>
      <c r="B106" s="13">
        <v>22</v>
      </c>
      <c r="D106" s="13">
        <v>100</v>
      </c>
      <c r="E106" s="13">
        <v>23</v>
      </c>
      <c r="S106" s="17"/>
      <c r="T106" s="17"/>
      <c r="U106" s="17"/>
    </row>
    <row r="107" spans="1:21" x14ac:dyDescent="0.2">
      <c r="S107" s="17"/>
      <c r="T107" s="17"/>
      <c r="U107" s="17"/>
    </row>
    <row r="108" spans="1:21" x14ac:dyDescent="0.2">
      <c r="S108" s="17"/>
      <c r="T108" s="17"/>
      <c r="U108" s="17"/>
    </row>
    <row r="109" spans="1:21" x14ac:dyDescent="0.2">
      <c r="S109" s="17"/>
      <c r="T109" s="17"/>
      <c r="U109" s="17"/>
    </row>
    <row r="110" spans="1:21" x14ac:dyDescent="0.2">
      <c r="S110" s="17"/>
      <c r="T110" s="17"/>
      <c r="U110" s="17"/>
    </row>
    <row r="111" spans="1:21" x14ac:dyDescent="0.2">
      <c r="S111" s="17"/>
      <c r="T111" s="17"/>
      <c r="U111" s="17"/>
    </row>
    <row r="112" spans="1:21" x14ac:dyDescent="0.2">
      <c r="S112" s="17"/>
      <c r="T112" s="17"/>
      <c r="U112" s="17"/>
    </row>
    <row r="113" spans="19:21" x14ac:dyDescent="0.2">
      <c r="S113" s="17"/>
      <c r="T113" s="17"/>
      <c r="U113" s="17"/>
    </row>
  </sheetData>
  <mergeCells count="8">
    <mergeCell ref="V4:W4"/>
    <mergeCell ref="S4:T4"/>
    <mergeCell ref="A4:B4"/>
    <mergeCell ref="D4:E4"/>
    <mergeCell ref="G4:H4"/>
    <mergeCell ref="J4:K4"/>
    <mergeCell ref="M4:N4"/>
    <mergeCell ref="P4:Q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C66"/>
  <sheetViews>
    <sheetView workbookViewId="0">
      <selection activeCell="BC65" sqref="AV65:BC65"/>
    </sheetView>
  </sheetViews>
  <sheetFormatPr defaultRowHeight="14.25" x14ac:dyDescent="0.2"/>
  <cols>
    <col min="1" max="2" width="9" style="17"/>
  </cols>
  <sheetData>
    <row r="4" spans="1:55" ht="20.25" x14ac:dyDescent="0.2">
      <c r="C4" s="41" t="s">
        <v>204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T4" s="41" t="s">
        <v>206</v>
      </c>
      <c r="AU4" s="41"/>
      <c r="AV4" s="41"/>
      <c r="AW4" s="41"/>
      <c r="AX4" s="41"/>
      <c r="AY4" s="41"/>
      <c r="AZ4" s="41"/>
      <c r="BA4" s="41"/>
      <c r="BB4" s="41"/>
      <c r="BC4" s="41"/>
    </row>
    <row r="5" spans="1:55" ht="15" x14ac:dyDescent="0.2">
      <c r="C5" s="42" t="s">
        <v>189</v>
      </c>
      <c r="D5" s="42"/>
      <c r="E5" s="42"/>
      <c r="F5" s="42" t="s">
        <v>190</v>
      </c>
      <c r="G5" s="42"/>
      <c r="H5" s="42"/>
      <c r="I5" s="42"/>
      <c r="J5" s="42"/>
      <c r="K5" s="42" t="s">
        <v>191</v>
      </c>
      <c r="L5" s="42"/>
      <c r="M5" s="42"/>
      <c r="N5" s="42"/>
      <c r="O5" s="42"/>
      <c r="P5" s="42"/>
      <c r="Q5" s="42" t="s">
        <v>192</v>
      </c>
      <c r="R5" s="42"/>
      <c r="S5" s="42"/>
      <c r="T5" s="42"/>
      <c r="U5" s="42"/>
      <c r="V5" s="42"/>
      <c r="W5" s="42" t="s">
        <v>193</v>
      </c>
      <c r="X5" s="42"/>
      <c r="Y5" s="42"/>
      <c r="Z5" s="42"/>
      <c r="AA5" s="42"/>
      <c r="AB5" s="42"/>
      <c r="AC5" s="42" t="s">
        <v>194</v>
      </c>
      <c r="AD5" s="42"/>
      <c r="AE5" s="42"/>
      <c r="AF5" s="42"/>
      <c r="AG5" s="42"/>
      <c r="AH5" s="42"/>
      <c r="AI5" s="42"/>
      <c r="AJ5" s="42"/>
      <c r="AK5" s="42" t="s">
        <v>195</v>
      </c>
      <c r="AL5" s="42"/>
      <c r="AM5" s="42"/>
      <c r="AN5" s="42"/>
      <c r="AO5" s="42"/>
      <c r="AP5" s="42"/>
      <c r="AQ5" s="42"/>
      <c r="AR5" s="42"/>
    </row>
    <row r="6" spans="1:55" ht="17.25" x14ac:dyDescent="0.2">
      <c r="A6" s="12" t="s">
        <v>205</v>
      </c>
      <c r="B6" s="12" t="s">
        <v>23</v>
      </c>
      <c r="C6" s="12" t="s">
        <v>196</v>
      </c>
      <c r="D6" s="12" t="s">
        <v>197</v>
      </c>
      <c r="E6" s="12" t="s">
        <v>198</v>
      </c>
      <c r="F6" s="12" t="s">
        <v>196</v>
      </c>
      <c r="G6" s="12" t="s">
        <v>197</v>
      </c>
      <c r="H6" s="12" t="s">
        <v>198</v>
      </c>
      <c r="I6" s="12" t="s">
        <v>199</v>
      </c>
      <c r="J6" s="12" t="s">
        <v>200</v>
      </c>
      <c r="K6" s="12" t="s">
        <v>196</v>
      </c>
      <c r="L6" s="12" t="s">
        <v>197</v>
      </c>
      <c r="M6" s="12" t="s">
        <v>198</v>
      </c>
      <c r="N6" s="12" t="s">
        <v>199</v>
      </c>
      <c r="O6" s="12" t="s">
        <v>200</v>
      </c>
      <c r="P6" s="12" t="s">
        <v>201</v>
      </c>
      <c r="Q6" s="12" t="s">
        <v>196</v>
      </c>
      <c r="R6" s="12" t="s">
        <v>197</v>
      </c>
      <c r="S6" s="12" t="s">
        <v>198</v>
      </c>
      <c r="T6" s="12" t="s">
        <v>199</v>
      </c>
      <c r="U6" s="12" t="s">
        <v>200</v>
      </c>
      <c r="V6" s="12" t="s">
        <v>201</v>
      </c>
      <c r="W6" s="12" t="s">
        <v>196</v>
      </c>
      <c r="X6" s="12" t="s">
        <v>197</v>
      </c>
      <c r="Y6" s="12" t="s">
        <v>198</v>
      </c>
      <c r="Z6" s="12" t="s">
        <v>199</v>
      </c>
      <c r="AA6" s="12" t="s">
        <v>200</v>
      </c>
      <c r="AB6" s="12" t="s">
        <v>201</v>
      </c>
      <c r="AC6" s="12" t="s">
        <v>196</v>
      </c>
      <c r="AD6" s="12" t="s">
        <v>197</v>
      </c>
      <c r="AE6" s="12" t="s">
        <v>198</v>
      </c>
      <c r="AF6" s="12" t="s">
        <v>199</v>
      </c>
      <c r="AG6" s="12" t="s">
        <v>200</v>
      </c>
      <c r="AH6" s="12" t="s">
        <v>201</v>
      </c>
      <c r="AI6" s="12" t="s">
        <v>202</v>
      </c>
      <c r="AJ6" s="12" t="s">
        <v>203</v>
      </c>
      <c r="AK6" s="12" t="s">
        <v>196</v>
      </c>
      <c r="AL6" s="12" t="s">
        <v>197</v>
      </c>
      <c r="AM6" s="12" t="s">
        <v>198</v>
      </c>
      <c r="AN6" s="12" t="s">
        <v>199</v>
      </c>
      <c r="AO6" s="12" t="s">
        <v>200</v>
      </c>
      <c r="AP6" s="12" t="s">
        <v>201</v>
      </c>
      <c r="AQ6" s="12" t="s">
        <v>202</v>
      </c>
      <c r="AR6" s="12" t="s">
        <v>203</v>
      </c>
      <c r="AT6" s="12" t="s">
        <v>207</v>
      </c>
      <c r="AU6" s="12" t="s">
        <v>208</v>
      </c>
      <c r="AV6" s="12" t="s">
        <v>209</v>
      </c>
      <c r="AW6" s="12" t="s">
        <v>210</v>
      </c>
      <c r="AX6" s="12" t="s">
        <v>211</v>
      </c>
      <c r="AY6" s="12" t="s">
        <v>212</v>
      </c>
      <c r="AZ6" s="12" t="s">
        <v>213</v>
      </c>
      <c r="BA6" s="12" t="s">
        <v>214</v>
      </c>
      <c r="BB6" s="12" t="s">
        <v>215</v>
      </c>
      <c r="BC6" s="12" t="s">
        <v>216</v>
      </c>
    </row>
    <row r="7" spans="1:55" ht="16.5" x14ac:dyDescent="0.2">
      <c r="A7" s="13">
        <v>1</v>
      </c>
      <c r="B7" s="13">
        <v>33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T7" s="13">
        <v>1</v>
      </c>
      <c r="AU7" s="13">
        <v>33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6.5" x14ac:dyDescent="0.2">
      <c r="A8" s="13">
        <v>2</v>
      </c>
      <c r="B8" s="13">
        <v>42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T8" s="13">
        <v>2</v>
      </c>
      <c r="AU8" s="13">
        <v>42</v>
      </c>
      <c r="AV8" s="13">
        <v>3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</row>
    <row r="9" spans="1:55" ht="16.5" x14ac:dyDescent="0.2">
      <c r="A9" s="13">
        <v>3</v>
      </c>
      <c r="B9" s="13">
        <v>49</v>
      </c>
      <c r="C9" s="13">
        <v>4</v>
      </c>
      <c r="D9" s="13">
        <v>4</v>
      </c>
      <c r="E9" s="13">
        <v>2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T9" s="13">
        <v>3</v>
      </c>
      <c r="AU9" s="13">
        <v>49</v>
      </c>
      <c r="AV9" s="13">
        <v>5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  <row r="10" spans="1:55" ht="16.5" x14ac:dyDescent="0.2">
      <c r="A10" s="13">
        <v>4</v>
      </c>
      <c r="B10" s="13">
        <v>57</v>
      </c>
      <c r="C10" s="13">
        <v>6</v>
      </c>
      <c r="D10" s="13">
        <v>6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T10" s="13">
        <v>4</v>
      </c>
      <c r="AU10" s="13">
        <v>57</v>
      </c>
      <c r="AV10" s="13">
        <v>5</v>
      </c>
      <c r="AW10" s="13">
        <v>2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</row>
    <row r="11" spans="1:55" ht="16.5" x14ac:dyDescent="0.2">
      <c r="A11" s="13">
        <v>5</v>
      </c>
      <c r="B11" s="13">
        <v>62</v>
      </c>
      <c r="C11" s="13">
        <v>8</v>
      </c>
      <c r="D11" s="13">
        <v>8</v>
      </c>
      <c r="E11" s="13">
        <v>4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T11" s="13">
        <v>5</v>
      </c>
      <c r="AU11" s="13">
        <v>62</v>
      </c>
      <c r="AV11" s="13">
        <v>5</v>
      </c>
      <c r="AW11" s="13">
        <v>3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</row>
    <row r="12" spans="1:55" ht="16.5" x14ac:dyDescent="0.2">
      <c r="A12" s="13">
        <v>6</v>
      </c>
      <c r="B12" s="13">
        <v>67</v>
      </c>
      <c r="C12" s="13">
        <v>8</v>
      </c>
      <c r="D12" s="13">
        <v>8</v>
      </c>
      <c r="E12" s="13">
        <v>5</v>
      </c>
      <c r="F12" s="13">
        <v>4</v>
      </c>
      <c r="G12" s="13">
        <v>4</v>
      </c>
      <c r="H12" s="13">
        <v>2</v>
      </c>
      <c r="I12" s="13">
        <v>2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T12" s="13">
        <v>6</v>
      </c>
      <c r="AU12" s="13">
        <v>67</v>
      </c>
      <c r="AV12" s="13">
        <v>6</v>
      </c>
      <c r="AW12" s="13">
        <v>4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</row>
    <row r="13" spans="1:55" ht="16.5" x14ac:dyDescent="0.2">
      <c r="A13" s="13">
        <v>7</v>
      </c>
      <c r="B13" s="13">
        <v>71</v>
      </c>
      <c r="C13" s="13">
        <v>9</v>
      </c>
      <c r="D13" s="13">
        <v>9</v>
      </c>
      <c r="E13" s="13">
        <v>6</v>
      </c>
      <c r="F13" s="13">
        <v>6</v>
      </c>
      <c r="G13" s="13">
        <v>6</v>
      </c>
      <c r="H13" s="13">
        <v>4</v>
      </c>
      <c r="I13" s="13">
        <v>4</v>
      </c>
      <c r="J13" s="13">
        <v>2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T13" s="13">
        <v>7</v>
      </c>
      <c r="AU13" s="13">
        <v>71</v>
      </c>
      <c r="AV13" s="13">
        <v>6</v>
      </c>
      <c r="AW13" s="13">
        <v>4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</row>
    <row r="14" spans="1:55" ht="16.5" x14ac:dyDescent="0.2">
      <c r="A14" s="13">
        <v>8</v>
      </c>
      <c r="B14" s="13">
        <v>74</v>
      </c>
      <c r="C14" s="13">
        <v>9</v>
      </c>
      <c r="D14" s="13">
        <v>9</v>
      </c>
      <c r="E14" s="13">
        <v>6</v>
      </c>
      <c r="F14" s="13">
        <v>8</v>
      </c>
      <c r="G14" s="13">
        <v>8</v>
      </c>
      <c r="H14" s="13">
        <v>5</v>
      </c>
      <c r="I14" s="13">
        <v>5</v>
      </c>
      <c r="J14" s="13">
        <v>3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T14" s="13">
        <v>8</v>
      </c>
      <c r="AU14" s="13">
        <v>74</v>
      </c>
      <c r="AV14" s="13">
        <v>6</v>
      </c>
      <c r="AW14" s="13">
        <v>5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</row>
    <row r="15" spans="1:55" ht="16.5" x14ac:dyDescent="0.2">
      <c r="A15" s="13">
        <v>9</v>
      </c>
      <c r="B15" s="13">
        <v>78</v>
      </c>
      <c r="C15" s="13">
        <v>9</v>
      </c>
      <c r="D15" s="13">
        <v>9</v>
      </c>
      <c r="E15" s="13">
        <v>6</v>
      </c>
      <c r="F15" s="13">
        <v>9</v>
      </c>
      <c r="G15" s="13">
        <v>9</v>
      </c>
      <c r="H15" s="13">
        <v>6</v>
      </c>
      <c r="I15" s="13">
        <v>6</v>
      </c>
      <c r="J15" s="13">
        <v>4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T15" s="13">
        <v>9</v>
      </c>
      <c r="AU15" s="13">
        <v>78</v>
      </c>
      <c r="AV15" s="13">
        <v>6</v>
      </c>
      <c r="AW15" s="13">
        <v>5</v>
      </c>
      <c r="AX15" s="13">
        <v>3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</row>
    <row r="16" spans="1:55" ht="16.5" x14ac:dyDescent="0.2">
      <c r="A16" s="13">
        <v>10</v>
      </c>
      <c r="B16" s="13">
        <v>81</v>
      </c>
      <c r="C16" s="13">
        <v>10</v>
      </c>
      <c r="D16" s="13">
        <v>10</v>
      </c>
      <c r="E16" s="13">
        <v>7</v>
      </c>
      <c r="F16" s="13">
        <v>10</v>
      </c>
      <c r="G16" s="13">
        <v>10</v>
      </c>
      <c r="H16" s="13">
        <v>7</v>
      </c>
      <c r="I16" s="13">
        <v>7</v>
      </c>
      <c r="J16" s="13">
        <v>4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T16" s="13">
        <v>10</v>
      </c>
      <c r="AU16" s="13">
        <v>81</v>
      </c>
      <c r="AV16" s="13">
        <v>6</v>
      </c>
      <c r="AW16" s="13">
        <v>5</v>
      </c>
      <c r="AX16" s="13">
        <v>3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</row>
    <row r="17" spans="1:55" ht="16.5" x14ac:dyDescent="0.2">
      <c r="A17" s="13">
        <v>11</v>
      </c>
      <c r="B17" s="13">
        <v>83</v>
      </c>
      <c r="C17" s="13">
        <v>10</v>
      </c>
      <c r="D17" s="13">
        <v>10</v>
      </c>
      <c r="E17" s="13">
        <v>7</v>
      </c>
      <c r="F17" s="13">
        <v>10</v>
      </c>
      <c r="G17" s="13">
        <v>10</v>
      </c>
      <c r="H17" s="13">
        <v>7</v>
      </c>
      <c r="I17" s="13">
        <v>7</v>
      </c>
      <c r="J17" s="13">
        <v>4</v>
      </c>
      <c r="K17" s="13">
        <v>4</v>
      </c>
      <c r="L17" s="13">
        <v>4</v>
      </c>
      <c r="M17" s="13">
        <v>2</v>
      </c>
      <c r="N17" s="13">
        <v>2</v>
      </c>
      <c r="O17" s="13">
        <v>1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T17" s="13">
        <v>11</v>
      </c>
      <c r="AU17" s="13">
        <v>83</v>
      </c>
      <c r="AV17" s="13">
        <v>6</v>
      </c>
      <c r="AW17" s="13">
        <v>5</v>
      </c>
      <c r="AX17" s="13">
        <v>4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</row>
    <row r="18" spans="1:55" ht="16.5" x14ac:dyDescent="0.2">
      <c r="A18" s="13">
        <v>12</v>
      </c>
      <c r="B18" s="13">
        <v>86</v>
      </c>
      <c r="C18" s="13">
        <v>10</v>
      </c>
      <c r="D18" s="13">
        <v>10</v>
      </c>
      <c r="E18" s="13">
        <v>7</v>
      </c>
      <c r="F18" s="13">
        <v>10</v>
      </c>
      <c r="G18" s="13">
        <v>10</v>
      </c>
      <c r="H18" s="13">
        <v>7</v>
      </c>
      <c r="I18" s="13">
        <v>7</v>
      </c>
      <c r="J18" s="13">
        <v>5</v>
      </c>
      <c r="K18" s="13">
        <v>6</v>
      </c>
      <c r="L18" s="13">
        <v>6</v>
      </c>
      <c r="M18" s="13">
        <v>4</v>
      </c>
      <c r="N18" s="13">
        <v>4</v>
      </c>
      <c r="O18" s="13">
        <v>2</v>
      </c>
      <c r="P18" s="13">
        <v>1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T18" s="13">
        <v>12</v>
      </c>
      <c r="AU18" s="13">
        <v>86</v>
      </c>
      <c r="AV18" s="13">
        <v>6</v>
      </c>
      <c r="AW18" s="13">
        <v>5</v>
      </c>
      <c r="AX18" s="13">
        <v>4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</row>
    <row r="19" spans="1:55" ht="16.5" x14ac:dyDescent="0.2">
      <c r="A19" s="13">
        <v>13</v>
      </c>
      <c r="B19" s="13">
        <v>88</v>
      </c>
      <c r="C19" s="13">
        <v>10</v>
      </c>
      <c r="D19" s="13">
        <v>10</v>
      </c>
      <c r="E19" s="13">
        <v>7</v>
      </c>
      <c r="F19" s="13">
        <v>10</v>
      </c>
      <c r="G19" s="13">
        <v>10</v>
      </c>
      <c r="H19" s="13">
        <v>7</v>
      </c>
      <c r="I19" s="13">
        <v>7</v>
      </c>
      <c r="J19" s="13">
        <v>5</v>
      </c>
      <c r="K19" s="13">
        <v>8</v>
      </c>
      <c r="L19" s="13">
        <v>8</v>
      </c>
      <c r="M19" s="13">
        <v>5</v>
      </c>
      <c r="N19" s="13">
        <v>5</v>
      </c>
      <c r="O19" s="13">
        <v>3</v>
      </c>
      <c r="P19" s="13">
        <v>1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T19" s="13">
        <v>13</v>
      </c>
      <c r="AU19" s="13">
        <v>88</v>
      </c>
      <c r="AV19" s="13">
        <v>6</v>
      </c>
      <c r="AW19" s="13">
        <v>5</v>
      </c>
      <c r="AX19" s="13">
        <v>5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</row>
    <row r="20" spans="1:55" ht="16.5" x14ac:dyDescent="0.2">
      <c r="A20" s="13">
        <v>14</v>
      </c>
      <c r="B20" s="13">
        <v>90</v>
      </c>
      <c r="C20" s="13">
        <v>10</v>
      </c>
      <c r="D20" s="13">
        <v>10</v>
      </c>
      <c r="E20" s="13">
        <v>7</v>
      </c>
      <c r="F20" s="13">
        <v>11</v>
      </c>
      <c r="G20" s="13">
        <v>11</v>
      </c>
      <c r="H20" s="13">
        <v>8</v>
      </c>
      <c r="I20" s="13">
        <v>8</v>
      </c>
      <c r="J20" s="13">
        <v>5</v>
      </c>
      <c r="K20" s="13">
        <v>9</v>
      </c>
      <c r="L20" s="13">
        <v>9</v>
      </c>
      <c r="M20" s="13">
        <v>6</v>
      </c>
      <c r="N20" s="13">
        <v>6</v>
      </c>
      <c r="O20" s="13">
        <v>3</v>
      </c>
      <c r="P20" s="13">
        <v>2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T20" s="13">
        <v>14</v>
      </c>
      <c r="AU20" s="13">
        <v>90</v>
      </c>
      <c r="AV20" s="13">
        <v>7</v>
      </c>
      <c r="AW20" s="13">
        <v>5</v>
      </c>
      <c r="AX20" s="13">
        <v>5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</row>
    <row r="21" spans="1:55" ht="16.5" x14ac:dyDescent="0.2">
      <c r="A21" s="13">
        <v>15</v>
      </c>
      <c r="B21" s="13">
        <v>93</v>
      </c>
      <c r="C21" s="13">
        <v>11</v>
      </c>
      <c r="D21" s="13">
        <v>11</v>
      </c>
      <c r="E21" s="13">
        <v>8</v>
      </c>
      <c r="F21" s="13">
        <v>11</v>
      </c>
      <c r="G21" s="13">
        <v>11</v>
      </c>
      <c r="H21" s="13">
        <v>8</v>
      </c>
      <c r="I21" s="13">
        <v>8</v>
      </c>
      <c r="J21" s="13">
        <v>5</v>
      </c>
      <c r="K21" s="13">
        <v>9</v>
      </c>
      <c r="L21" s="13">
        <v>9</v>
      </c>
      <c r="M21" s="13">
        <v>6</v>
      </c>
      <c r="N21" s="13">
        <v>6</v>
      </c>
      <c r="O21" s="13">
        <v>3</v>
      </c>
      <c r="P21" s="13">
        <v>2</v>
      </c>
      <c r="Q21" s="13">
        <v>4</v>
      </c>
      <c r="R21" s="13">
        <v>4</v>
      </c>
      <c r="S21" s="13">
        <v>2</v>
      </c>
      <c r="T21" s="13">
        <v>2</v>
      </c>
      <c r="U21" s="13">
        <v>1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T21" s="13">
        <v>15</v>
      </c>
      <c r="AU21" s="13">
        <v>93</v>
      </c>
      <c r="AV21" s="13">
        <v>7</v>
      </c>
      <c r="AW21" s="13">
        <v>5</v>
      </c>
      <c r="AX21" s="13">
        <v>5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</row>
    <row r="22" spans="1:55" ht="16.5" x14ac:dyDescent="0.2">
      <c r="A22" s="13">
        <v>16</v>
      </c>
      <c r="B22" s="13">
        <v>94</v>
      </c>
      <c r="C22" s="13">
        <v>11</v>
      </c>
      <c r="D22" s="13">
        <v>11</v>
      </c>
      <c r="E22" s="13">
        <v>8</v>
      </c>
      <c r="F22" s="13">
        <v>11</v>
      </c>
      <c r="G22" s="13">
        <v>11</v>
      </c>
      <c r="H22" s="13">
        <v>8</v>
      </c>
      <c r="I22" s="13">
        <v>8</v>
      </c>
      <c r="J22" s="13">
        <v>6</v>
      </c>
      <c r="K22" s="13">
        <v>9</v>
      </c>
      <c r="L22" s="13">
        <v>9</v>
      </c>
      <c r="M22" s="13">
        <v>6</v>
      </c>
      <c r="N22" s="13">
        <v>6</v>
      </c>
      <c r="O22" s="13">
        <v>3</v>
      </c>
      <c r="P22" s="13">
        <v>2</v>
      </c>
      <c r="Q22" s="13">
        <v>6</v>
      </c>
      <c r="R22" s="13">
        <v>6</v>
      </c>
      <c r="S22" s="13">
        <v>4</v>
      </c>
      <c r="T22" s="13">
        <v>4</v>
      </c>
      <c r="U22" s="13">
        <v>2</v>
      </c>
      <c r="V22" s="13">
        <v>1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T22" s="13">
        <v>16</v>
      </c>
      <c r="AU22" s="13">
        <v>94</v>
      </c>
      <c r="AV22" s="13">
        <v>7</v>
      </c>
      <c r="AW22" s="13">
        <v>6</v>
      </c>
      <c r="AX22" s="13">
        <v>5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</row>
    <row r="23" spans="1:55" ht="16.5" x14ac:dyDescent="0.2">
      <c r="A23" s="13">
        <v>17</v>
      </c>
      <c r="B23" s="13">
        <v>97</v>
      </c>
      <c r="C23" s="13">
        <v>11</v>
      </c>
      <c r="D23" s="13">
        <v>11</v>
      </c>
      <c r="E23" s="13">
        <v>8</v>
      </c>
      <c r="F23" s="13">
        <v>11</v>
      </c>
      <c r="G23" s="13">
        <v>11</v>
      </c>
      <c r="H23" s="13">
        <v>8</v>
      </c>
      <c r="I23" s="13">
        <v>8</v>
      </c>
      <c r="J23" s="13">
        <v>6</v>
      </c>
      <c r="K23" s="13">
        <v>9</v>
      </c>
      <c r="L23" s="13">
        <v>9</v>
      </c>
      <c r="M23" s="13">
        <v>6</v>
      </c>
      <c r="N23" s="13">
        <v>6</v>
      </c>
      <c r="O23" s="13">
        <v>3</v>
      </c>
      <c r="P23" s="13">
        <v>2</v>
      </c>
      <c r="Q23" s="13">
        <v>8</v>
      </c>
      <c r="R23" s="13">
        <v>8</v>
      </c>
      <c r="S23" s="13">
        <v>5</v>
      </c>
      <c r="T23" s="13">
        <v>5</v>
      </c>
      <c r="U23" s="13">
        <v>3</v>
      </c>
      <c r="V23" s="13">
        <v>1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T23" s="13">
        <v>17</v>
      </c>
      <c r="AU23" s="13">
        <v>97</v>
      </c>
      <c r="AV23" s="13">
        <v>7</v>
      </c>
      <c r="AW23" s="13">
        <v>6</v>
      </c>
      <c r="AX23" s="13">
        <v>5</v>
      </c>
      <c r="AY23" s="13">
        <v>2</v>
      </c>
      <c r="AZ23" s="13">
        <v>0</v>
      </c>
      <c r="BA23" s="13">
        <v>0</v>
      </c>
      <c r="BB23" s="13">
        <v>0</v>
      </c>
      <c r="BC23" s="13">
        <v>0</v>
      </c>
    </row>
    <row r="24" spans="1:55" ht="16.5" x14ac:dyDescent="0.2">
      <c r="A24" s="13">
        <v>18</v>
      </c>
      <c r="B24" s="13">
        <v>99</v>
      </c>
      <c r="C24" s="13">
        <v>11</v>
      </c>
      <c r="D24" s="13">
        <v>11</v>
      </c>
      <c r="E24" s="13">
        <v>8</v>
      </c>
      <c r="F24" s="13">
        <v>11</v>
      </c>
      <c r="G24" s="13">
        <v>11</v>
      </c>
      <c r="H24" s="13">
        <v>8</v>
      </c>
      <c r="I24" s="13">
        <v>8</v>
      </c>
      <c r="J24" s="13">
        <v>6</v>
      </c>
      <c r="K24" s="13">
        <v>9</v>
      </c>
      <c r="L24" s="13">
        <v>9</v>
      </c>
      <c r="M24" s="13">
        <v>6</v>
      </c>
      <c r="N24" s="13">
        <v>6</v>
      </c>
      <c r="O24" s="13">
        <v>3</v>
      </c>
      <c r="P24" s="13">
        <v>2</v>
      </c>
      <c r="Q24" s="13">
        <v>9</v>
      </c>
      <c r="R24" s="13">
        <v>9</v>
      </c>
      <c r="S24" s="13">
        <v>6</v>
      </c>
      <c r="T24" s="13">
        <v>6</v>
      </c>
      <c r="U24" s="13">
        <v>3</v>
      </c>
      <c r="V24" s="13">
        <v>2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T24" s="13">
        <v>18</v>
      </c>
      <c r="AU24" s="13">
        <v>99</v>
      </c>
      <c r="AV24" s="13">
        <v>7</v>
      </c>
      <c r="AW24" s="13">
        <v>6</v>
      </c>
      <c r="AX24" s="13">
        <v>5</v>
      </c>
      <c r="AY24" s="13">
        <v>3</v>
      </c>
      <c r="AZ24" s="13">
        <v>0</v>
      </c>
      <c r="BA24" s="13">
        <v>0</v>
      </c>
      <c r="BB24" s="13">
        <v>0</v>
      </c>
      <c r="BC24" s="13">
        <v>0</v>
      </c>
    </row>
    <row r="25" spans="1:55" ht="16.5" x14ac:dyDescent="0.2">
      <c r="A25" s="13">
        <v>19</v>
      </c>
      <c r="B25" s="13">
        <v>101</v>
      </c>
      <c r="C25" s="13">
        <v>11</v>
      </c>
      <c r="D25" s="13">
        <v>11</v>
      </c>
      <c r="E25" s="13">
        <v>8</v>
      </c>
      <c r="F25" s="13">
        <v>11</v>
      </c>
      <c r="G25" s="13">
        <v>11</v>
      </c>
      <c r="H25" s="13">
        <v>8</v>
      </c>
      <c r="I25" s="13">
        <v>8</v>
      </c>
      <c r="J25" s="13">
        <v>6</v>
      </c>
      <c r="K25" s="13">
        <v>9</v>
      </c>
      <c r="L25" s="13">
        <v>9</v>
      </c>
      <c r="M25" s="13">
        <v>6</v>
      </c>
      <c r="N25" s="13">
        <v>6</v>
      </c>
      <c r="O25" s="13">
        <v>3</v>
      </c>
      <c r="P25" s="13">
        <v>2</v>
      </c>
      <c r="Q25" s="13">
        <v>10</v>
      </c>
      <c r="R25" s="13">
        <v>10</v>
      </c>
      <c r="S25" s="13">
        <v>7</v>
      </c>
      <c r="T25" s="13">
        <v>7</v>
      </c>
      <c r="U25" s="13">
        <v>4</v>
      </c>
      <c r="V25" s="13">
        <v>2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T25" s="13">
        <v>19</v>
      </c>
      <c r="AU25" s="13">
        <v>101</v>
      </c>
      <c r="AV25" s="13">
        <v>7</v>
      </c>
      <c r="AW25" s="13">
        <v>6</v>
      </c>
      <c r="AX25" s="13">
        <v>5</v>
      </c>
      <c r="AY25" s="13">
        <v>3</v>
      </c>
      <c r="AZ25" s="13">
        <v>0</v>
      </c>
      <c r="BA25" s="13">
        <v>0</v>
      </c>
      <c r="BB25" s="13">
        <v>0</v>
      </c>
      <c r="BC25" s="13">
        <v>0</v>
      </c>
    </row>
    <row r="26" spans="1:55" ht="16.5" x14ac:dyDescent="0.2">
      <c r="A26" s="13">
        <v>20</v>
      </c>
      <c r="B26" s="13">
        <v>103</v>
      </c>
      <c r="C26" s="13">
        <v>11</v>
      </c>
      <c r="D26" s="13">
        <v>11</v>
      </c>
      <c r="E26" s="13">
        <v>8</v>
      </c>
      <c r="F26" s="13">
        <v>11</v>
      </c>
      <c r="G26" s="13">
        <v>11</v>
      </c>
      <c r="H26" s="13">
        <v>9</v>
      </c>
      <c r="I26" s="13">
        <v>9</v>
      </c>
      <c r="J26" s="13">
        <v>6</v>
      </c>
      <c r="K26" s="13">
        <v>9</v>
      </c>
      <c r="L26" s="13">
        <v>9</v>
      </c>
      <c r="M26" s="13">
        <v>6</v>
      </c>
      <c r="N26" s="13">
        <v>6</v>
      </c>
      <c r="O26" s="13">
        <v>3</v>
      </c>
      <c r="P26" s="13">
        <v>2</v>
      </c>
      <c r="Q26" s="13">
        <v>10</v>
      </c>
      <c r="R26" s="13">
        <v>10</v>
      </c>
      <c r="S26" s="13">
        <v>7</v>
      </c>
      <c r="T26" s="13">
        <v>7</v>
      </c>
      <c r="U26" s="13">
        <v>4</v>
      </c>
      <c r="V26" s="13">
        <v>2</v>
      </c>
      <c r="W26" s="13">
        <v>4</v>
      </c>
      <c r="X26" s="13">
        <v>4</v>
      </c>
      <c r="Y26" s="13">
        <v>2</v>
      </c>
      <c r="Z26" s="13">
        <v>2</v>
      </c>
      <c r="AA26" s="13">
        <v>1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T26" s="13">
        <v>20</v>
      </c>
      <c r="AU26" s="13">
        <v>103</v>
      </c>
      <c r="AV26" s="13">
        <v>7</v>
      </c>
      <c r="AW26" s="13">
        <v>6</v>
      </c>
      <c r="AX26" s="13">
        <v>5</v>
      </c>
      <c r="AY26" s="13">
        <v>3</v>
      </c>
      <c r="AZ26" s="13">
        <v>0</v>
      </c>
      <c r="BA26" s="13">
        <v>0</v>
      </c>
      <c r="BB26" s="13">
        <v>0</v>
      </c>
      <c r="BC26" s="13">
        <v>0</v>
      </c>
    </row>
    <row r="27" spans="1:55" ht="16.5" x14ac:dyDescent="0.2">
      <c r="A27" s="13">
        <v>21</v>
      </c>
      <c r="B27" s="13">
        <v>104</v>
      </c>
      <c r="C27" s="13">
        <v>11</v>
      </c>
      <c r="D27" s="13">
        <v>11</v>
      </c>
      <c r="E27" s="13">
        <v>9</v>
      </c>
      <c r="F27" s="13">
        <v>11</v>
      </c>
      <c r="G27" s="13">
        <v>11</v>
      </c>
      <c r="H27" s="13">
        <v>9</v>
      </c>
      <c r="I27" s="13">
        <v>9</v>
      </c>
      <c r="J27" s="13">
        <v>6</v>
      </c>
      <c r="K27" s="13">
        <v>9</v>
      </c>
      <c r="L27" s="13">
        <v>9</v>
      </c>
      <c r="M27" s="13">
        <v>6</v>
      </c>
      <c r="N27" s="13">
        <v>6</v>
      </c>
      <c r="O27" s="13">
        <v>3</v>
      </c>
      <c r="P27" s="13">
        <v>2</v>
      </c>
      <c r="Q27" s="13">
        <v>10</v>
      </c>
      <c r="R27" s="13">
        <v>10</v>
      </c>
      <c r="S27" s="13">
        <v>7</v>
      </c>
      <c r="T27" s="13">
        <v>7</v>
      </c>
      <c r="U27" s="13">
        <v>4</v>
      </c>
      <c r="V27" s="13">
        <v>2</v>
      </c>
      <c r="W27" s="13">
        <v>6</v>
      </c>
      <c r="X27" s="13">
        <v>6</v>
      </c>
      <c r="Y27" s="13">
        <v>4</v>
      </c>
      <c r="Z27" s="13">
        <v>4</v>
      </c>
      <c r="AA27" s="13">
        <v>2</v>
      </c>
      <c r="AB27" s="13">
        <v>1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T27" s="13">
        <v>21</v>
      </c>
      <c r="AU27" s="13">
        <v>104</v>
      </c>
      <c r="AV27" s="13">
        <v>7</v>
      </c>
      <c r="AW27" s="13">
        <v>6</v>
      </c>
      <c r="AX27" s="13">
        <v>5</v>
      </c>
      <c r="AY27" s="13">
        <v>4</v>
      </c>
      <c r="AZ27" s="13">
        <v>0</v>
      </c>
      <c r="BA27" s="13">
        <v>0</v>
      </c>
      <c r="BB27" s="13">
        <v>0</v>
      </c>
      <c r="BC27" s="13">
        <v>0</v>
      </c>
    </row>
    <row r="28" spans="1:55" ht="16.5" x14ac:dyDescent="0.2">
      <c r="A28" s="13">
        <v>22</v>
      </c>
      <c r="B28" s="13">
        <v>107</v>
      </c>
      <c r="C28" s="13">
        <v>11</v>
      </c>
      <c r="D28" s="13">
        <v>11</v>
      </c>
      <c r="E28" s="13">
        <v>9</v>
      </c>
      <c r="F28" s="13">
        <v>12</v>
      </c>
      <c r="G28" s="13">
        <v>12</v>
      </c>
      <c r="H28" s="13">
        <v>9</v>
      </c>
      <c r="I28" s="13">
        <v>9</v>
      </c>
      <c r="J28" s="13">
        <v>7</v>
      </c>
      <c r="K28" s="13">
        <v>9</v>
      </c>
      <c r="L28" s="13">
        <v>9</v>
      </c>
      <c r="M28" s="13">
        <v>6</v>
      </c>
      <c r="N28" s="13">
        <v>6</v>
      </c>
      <c r="O28" s="13">
        <v>3</v>
      </c>
      <c r="P28" s="13">
        <v>2</v>
      </c>
      <c r="Q28" s="13">
        <v>10</v>
      </c>
      <c r="R28" s="13">
        <v>10</v>
      </c>
      <c r="S28" s="13">
        <v>7</v>
      </c>
      <c r="T28" s="13">
        <v>7</v>
      </c>
      <c r="U28" s="13">
        <v>4</v>
      </c>
      <c r="V28" s="13">
        <v>2</v>
      </c>
      <c r="W28" s="13">
        <v>8</v>
      </c>
      <c r="X28" s="13">
        <v>8</v>
      </c>
      <c r="Y28" s="13">
        <v>5</v>
      </c>
      <c r="Z28" s="13">
        <v>5</v>
      </c>
      <c r="AA28" s="13">
        <v>3</v>
      </c>
      <c r="AB28" s="13">
        <v>1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T28" s="13">
        <v>22</v>
      </c>
      <c r="AU28" s="13">
        <v>107</v>
      </c>
      <c r="AV28" s="13">
        <v>7</v>
      </c>
      <c r="AW28" s="13">
        <v>7</v>
      </c>
      <c r="AX28" s="13">
        <v>5</v>
      </c>
      <c r="AY28" s="13">
        <v>4</v>
      </c>
      <c r="AZ28" s="13">
        <v>1</v>
      </c>
      <c r="BA28" s="13">
        <v>0</v>
      </c>
      <c r="BB28" s="13">
        <v>0</v>
      </c>
      <c r="BC28" s="13">
        <v>0</v>
      </c>
    </row>
    <row r="29" spans="1:55" ht="16.5" x14ac:dyDescent="0.2">
      <c r="A29" s="13">
        <v>23</v>
      </c>
      <c r="B29" s="13">
        <v>108</v>
      </c>
      <c r="C29" s="13">
        <v>12</v>
      </c>
      <c r="D29" s="13">
        <v>12</v>
      </c>
      <c r="E29" s="13">
        <v>9</v>
      </c>
      <c r="F29" s="13">
        <v>12</v>
      </c>
      <c r="G29" s="13">
        <v>12</v>
      </c>
      <c r="H29" s="13">
        <v>9</v>
      </c>
      <c r="I29" s="13">
        <v>9</v>
      </c>
      <c r="J29" s="13">
        <v>7</v>
      </c>
      <c r="K29" s="13">
        <v>9</v>
      </c>
      <c r="L29" s="13">
        <v>9</v>
      </c>
      <c r="M29" s="13">
        <v>6</v>
      </c>
      <c r="N29" s="13">
        <v>6</v>
      </c>
      <c r="O29" s="13">
        <v>3</v>
      </c>
      <c r="P29" s="13">
        <v>2</v>
      </c>
      <c r="Q29" s="13">
        <v>10</v>
      </c>
      <c r="R29" s="13">
        <v>10</v>
      </c>
      <c r="S29" s="13">
        <v>7</v>
      </c>
      <c r="T29" s="13">
        <v>7</v>
      </c>
      <c r="U29" s="13">
        <v>4</v>
      </c>
      <c r="V29" s="13">
        <v>2</v>
      </c>
      <c r="W29" s="13">
        <v>9</v>
      </c>
      <c r="X29" s="13">
        <v>9</v>
      </c>
      <c r="Y29" s="13">
        <v>6</v>
      </c>
      <c r="Z29" s="13">
        <v>6</v>
      </c>
      <c r="AA29" s="13">
        <v>3</v>
      </c>
      <c r="AB29" s="13">
        <v>2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T29" s="13">
        <v>23</v>
      </c>
      <c r="AU29" s="13">
        <v>108</v>
      </c>
      <c r="AV29" s="13">
        <v>7</v>
      </c>
      <c r="AW29" s="13">
        <v>7</v>
      </c>
      <c r="AX29" s="13">
        <v>5</v>
      </c>
      <c r="AY29" s="13">
        <v>4</v>
      </c>
      <c r="AZ29" s="13">
        <v>1</v>
      </c>
      <c r="BA29" s="13">
        <v>0</v>
      </c>
      <c r="BB29" s="13">
        <v>0</v>
      </c>
      <c r="BC29" s="13">
        <v>0</v>
      </c>
    </row>
    <row r="30" spans="1:55" ht="16.5" x14ac:dyDescent="0.2">
      <c r="A30" s="13">
        <v>24</v>
      </c>
      <c r="B30" s="13">
        <v>110</v>
      </c>
      <c r="C30" s="13">
        <v>12</v>
      </c>
      <c r="D30" s="13">
        <v>12</v>
      </c>
      <c r="E30" s="13">
        <v>9</v>
      </c>
      <c r="F30" s="13">
        <v>12</v>
      </c>
      <c r="G30" s="13">
        <v>12</v>
      </c>
      <c r="H30" s="13">
        <v>9</v>
      </c>
      <c r="I30" s="13">
        <v>9</v>
      </c>
      <c r="J30" s="13">
        <v>7</v>
      </c>
      <c r="K30" s="13">
        <v>9</v>
      </c>
      <c r="L30" s="13">
        <v>9</v>
      </c>
      <c r="M30" s="13">
        <v>6</v>
      </c>
      <c r="N30" s="13">
        <v>6</v>
      </c>
      <c r="O30" s="13">
        <v>3</v>
      </c>
      <c r="P30" s="13">
        <v>2</v>
      </c>
      <c r="Q30" s="13">
        <v>10</v>
      </c>
      <c r="R30" s="13">
        <v>10</v>
      </c>
      <c r="S30" s="13">
        <v>7</v>
      </c>
      <c r="T30" s="13">
        <v>7</v>
      </c>
      <c r="U30" s="13">
        <v>4</v>
      </c>
      <c r="V30" s="13">
        <v>2</v>
      </c>
      <c r="W30" s="13">
        <v>10</v>
      </c>
      <c r="X30" s="13">
        <v>10</v>
      </c>
      <c r="Y30" s="13">
        <v>7</v>
      </c>
      <c r="Z30" s="13">
        <v>7</v>
      </c>
      <c r="AA30" s="13">
        <v>4</v>
      </c>
      <c r="AB30" s="13">
        <v>2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T30" s="13">
        <v>24</v>
      </c>
      <c r="AU30" s="13">
        <v>110</v>
      </c>
      <c r="AV30" s="13">
        <v>7</v>
      </c>
      <c r="AW30" s="13">
        <v>7</v>
      </c>
      <c r="AX30" s="13">
        <v>5</v>
      </c>
      <c r="AY30" s="13">
        <v>4</v>
      </c>
      <c r="AZ30" s="13">
        <v>2</v>
      </c>
      <c r="BA30" s="13">
        <v>0</v>
      </c>
      <c r="BB30" s="13">
        <v>0</v>
      </c>
      <c r="BC30" s="13">
        <v>0</v>
      </c>
    </row>
    <row r="31" spans="1:55" ht="16.5" x14ac:dyDescent="0.2">
      <c r="A31" s="13">
        <v>25</v>
      </c>
      <c r="B31" s="13">
        <v>112</v>
      </c>
      <c r="C31" s="13">
        <v>12</v>
      </c>
      <c r="D31" s="13">
        <v>12</v>
      </c>
      <c r="E31" s="13">
        <v>9</v>
      </c>
      <c r="F31" s="13">
        <v>12</v>
      </c>
      <c r="G31" s="13">
        <v>12</v>
      </c>
      <c r="H31" s="13">
        <v>9</v>
      </c>
      <c r="I31" s="13">
        <v>9</v>
      </c>
      <c r="J31" s="13">
        <v>7</v>
      </c>
      <c r="K31" s="13">
        <v>9</v>
      </c>
      <c r="L31" s="13">
        <v>9</v>
      </c>
      <c r="M31" s="13">
        <v>6</v>
      </c>
      <c r="N31" s="13">
        <v>6</v>
      </c>
      <c r="O31" s="13">
        <v>3</v>
      </c>
      <c r="P31" s="13">
        <v>2</v>
      </c>
      <c r="Q31" s="13">
        <v>10</v>
      </c>
      <c r="R31" s="13">
        <v>10</v>
      </c>
      <c r="S31" s="13">
        <v>7</v>
      </c>
      <c r="T31" s="13">
        <v>7</v>
      </c>
      <c r="U31" s="13">
        <v>4</v>
      </c>
      <c r="V31" s="13">
        <v>2</v>
      </c>
      <c r="W31" s="13">
        <v>11</v>
      </c>
      <c r="X31" s="13">
        <v>11</v>
      </c>
      <c r="Y31" s="13">
        <v>8</v>
      </c>
      <c r="Z31" s="13">
        <v>8</v>
      </c>
      <c r="AA31" s="13">
        <v>4</v>
      </c>
      <c r="AB31" s="13">
        <v>3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T31" s="13">
        <v>25</v>
      </c>
      <c r="AU31" s="13">
        <v>112</v>
      </c>
      <c r="AV31" s="13">
        <v>7</v>
      </c>
      <c r="AW31" s="13">
        <v>7</v>
      </c>
      <c r="AX31" s="13">
        <v>5</v>
      </c>
      <c r="AY31" s="13">
        <v>4</v>
      </c>
      <c r="AZ31" s="13">
        <v>2</v>
      </c>
      <c r="BA31" s="13">
        <v>0</v>
      </c>
      <c r="BB31" s="13">
        <v>0</v>
      </c>
      <c r="BC31" s="13">
        <v>0</v>
      </c>
    </row>
    <row r="32" spans="1:55" ht="16.5" x14ac:dyDescent="0.2">
      <c r="A32" s="13">
        <v>26</v>
      </c>
      <c r="B32" s="13">
        <v>114</v>
      </c>
      <c r="C32" s="13">
        <v>12</v>
      </c>
      <c r="D32" s="13">
        <v>12</v>
      </c>
      <c r="E32" s="13">
        <v>9</v>
      </c>
      <c r="F32" s="13">
        <v>12</v>
      </c>
      <c r="G32" s="13">
        <v>12</v>
      </c>
      <c r="H32" s="13">
        <v>9</v>
      </c>
      <c r="I32" s="13">
        <v>9</v>
      </c>
      <c r="J32" s="13">
        <v>7</v>
      </c>
      <c r="K32" s="13">
        <v>9</v>
      </c>
      <c r="L32" s="13">
        <v>9</v>
      </c>
      <c r="M32" s="13">
        <v>6</v>
      </c>
      <c r="N32" s="13">
        <v>6</v>
      </c>
      <c r="O32" s="13">
        <v>3</v>
      </c>
      <c r="P32" s="13">
        <v>2</v>
      </c>
      <c r="Q32" s="13">
        <v>10</v>
      </c>
      <c r="R32" s="13">
        <v>10</v>
      </c>
      <c r="S32" s="13">
        <v>7</v>
      </c>
      <c r="T32" s="13">
        <v>7</v>
      </c>
      <c r="U32" s="13">
        <v>4</v>
      </c>
      <c r="V32" s="13">
        <v>2</v>
      </c>
      <c r="W32" s="13">
        <v>11</v>
      </c>
      <c r="X32" s="13">
        <v>11</v>
      </c>
      <c r="Y32" s="13">
        <v>8</v>
      </c>
      <c r="Z32" s="13">
        <v>8</v>
      </c>
      <c r="AA32" s="13">
        <v>4</v>
      </c>
      <c r="AB32" s="13">
        <v>3</v>
      </c>
      <c r="AC32" s="13">
        <v>1</v>
      </c>
      <c r="AD32" s="13">
        <v>1</v>
      </c>
      <c r="AE32" s="13">
        <v>1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T32" s="13">
        <v>26</v>
      </c>
      <c r="AU32" s="13">
        <v>114</v>
      </c>
      <c r="AV32" s="13">
        <v>7</v>
      </c>
      <c r="AW32" s="13">
        <v>7</v>
      </c>
      <c r="AX32" s="13">
        <v>5</v>
      </c>
      <c r="AY32" s="13">
        <v>5</v>
      </c>
      <c r="AZ32" s="13">
        <v>2</v>
      </c>
      <c r="BA32" s="13">
        <v>0</v>
      </c>
      <c r="BB32" s="13">
        <v>0</v>
      </c>
      <c r="BC32" s="13">
        <v>0</v>
      </c>
    </row>
    <row r="33" spans="1:55" ht="16.5" x14ac:dyDescent="0.2">
      <c r="A33" s="13">
        <v>27</v>
      </c>
      <c r="B33" s="13">
        <v>115</v>
      </c>
      <c r="C33" s="13">
        <v>12</v>
      </c>
      <c r="D33" s="13">
        <v>12</v>
      </c>
      <c r="E33" s="13">
        <v>9</v>
      </c>
      <c r="F33" s="13">
        <v>12</v>
      </c>
      <c r="G33" s="13">
        <v>12</v>
      </c>
      <c r="H33" s="13">
        <v>9</v>
      </c>
      <c r="I33" s="13">
        <v>9</v>
      </c>
      <c r="J33" s="13">
        <v>7</v>
      </c>
      <c r="K33" s="13">
        <v>9</v>
      </c>
      <c r="L33" s="13">
        <v>9</v>
      </c>
      <c r="M33" s="13">
        <v>6</v>
      </c>
      <c r="N33" s="13">
        <v>6</v>
      </c>
      <c r="O33" s="13">
        <v>3</v>
      </c>
      <c r="P33" s="13">
        <v>2</v>
      </c>
      <c r="Q33" s="13">
        <v>10</v>
      </c>
      <c r="R33" s="13">
        <v>10</v>
      </c>
      <c r="S33" s="13">
        <v>7</v>
      </c>
      <c r="T33" s="13">
        <v>7</v>
      </c>
      <c r="U33" s="13">
        <v>4</v>
      </c>
      <c r="V33" s="13">
        <v>2</v>
      </c>
      <c r="W33" s="13">
        <v>11</v>
      </c>
      <c r="X33" s="13">
        <v>11</v>
      </c>
      <c r="Y33" s="13">
        <v>8</v>
      </c>
      <c r="Z33" s="13">
        <v>8</v>
      </c>
      <c r="AA33" s="13">
        <v>4</v>
      </c>
      <c r="AB33" s="13">
        <v>3</v>
      </c>
      <c r="AC33" s="13">
        <v>3</v>
      </c>
      <c r="AD33" s="13">
        <v>3</v>
      </c>
      <c r="AE33" s="13">
        <v>3</v>
      </c>
      <c r="AF33" s="13">
        <v>1</v>
      </c>
      <c r="AG33" s="13">
        <v>1</v>
      </c>
      <c r="AH33" s="13">
        <v>1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T33" s="13">
        <v>27</v>
      </c>
      <c r="AU33" s="13">
        <v>115</v>
      </c>
      <c r="AV33" s="13">
        <v>7</v>
      </c>
      <c r="AW33" s="13">
        <v>7</v>
      </c>
      <c r="AX33" s="13">
        <v>5</v>
      </c>
      <c r="AY33" s="13">
        <v>5</v>
      </c>
      <c r="AZ33" s="13">
        <v>2</v>
      </c>
      <c r="BA33" s="13">
        <v>0</v>
      </c>
      <c r="BB33" s="13">
        <v>0</v>
      </c>
      <c r="BC33" s="13">
        <v>0</v>
      </c>
    </row>
    <row r="34" spans="1:55" ht="16.5" x14ac:dyDescent="0.2">
      <c r="A34" s="13">
        <v>28</v>
      </c>
      <c r="B34" s="13">
        <v>117</v>
      </c>
      <c r="C34" s="13">
        <v>12</v>
      </c>
      <c r="D34" s="13">
        <v>12</v>
      </c>
      <c r="E34" s="13">
        <v>9</v>
      </c>
      <c r="F34" s="13">
        <v>12</v>
      </c>
      <c r="G34" s="13">
        <v>12</v>
      </c>
      <c r="H34" s="13">
        <v>9</v>
      </c>
      <c r="I34" s="13">
        <v>9</v>
      </c>
      <c r="J34" s="13">
        <v>7</v>
      </c>
      <c r="K34" s="13">
        <v>9</v>
      </c>
      <c r="L34" s="13">
        <v>9</v>
      </c>
      <c r="M34" s="13">
        <v>6</v>
      </c>
      <c r="N34" s="13">
        <v>6</v>
      </c>
      <c r="O34" s="13">
        <v>3</v>
      </c>
      <c r="P34" s="13">
        <v>2</v>
      </c>
      <c r="Q34" s="13">
        <v>10</v>
      </c>
      <c r="R34" s="13">
        <v>10</v>
      </c>
      <c r="S34" s="13">
        <v>7</v>
      </c>
      <c r="T34" s="13">
        <v>7</v>
      </c>
      <c r="U34" s="13">
        <v>4</v>
      </c>
      <c r="V34" s="13">
        <v>2</v>
      </c>
      <c r="W34" s="13">
        <v>11</v>
      </c>
      <c r="X34" s="13">
        <v>11</v>
      </c>
      <c r="Y34" s="13">
        <v>8</v>
      </c>
      <c r="Z34" s="13">
        <v>8</v>
      </c>
      <c r="AA34" s="13">
        <v>4</v>
      </c>
      <c r="AB34" s="13">
        <v>3</v>
      </c>
      <c r="AC34" s="13">
        <v>3</v>
      </c>
      <c r="AD34" s="13">
        <v>3</v>
      </c>
      <c r="AE34" s="13">
        <v>3</v>
      </c>
      <c r="AF34" s="13">
        <v>1</v>
      </c>
      <c r="AG34" s="13">
        <v>1</v>
      </c>
      <c r="AH34" s="13">
        <v>1</v>
      </c>
      <c r="AI34" s="13">
        <v>1</v>
      </c>
      <c r="AJ34" s="13">
        <v>1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T34" s="13">
        <v>28</v>
      </c>
      <c r="AU34" s="13">
        <v>117</v>
      </c>
      <c r="AV34" s="13">
        <v>7</v>
      </c>
      <c r="AW34" s="13">
        <v>7</v>
      </c>
      <c r="AX34" s="13">
        <v>5</v>
      </c>
      <c r="AY34" s="13">
        <v>5</v>
      </c>
      <c r="AZ34" s="13">
        <v>2</v>
      </c>
      <c r="BA34" s="13">
        <v>1</v>
      </c>
      <c r="BB34" s="13">
        <v>0</v>
      </c>
      <c r="BC34" s="13">
        <v>0</v>
      </c>
    </row>
    <row r="35" spans="1:55" ht="16.5" x14ac:dyDescent="0.2">
      <c r="A35" s="13">
        <v>29</v>
      </c>
      <c r="B35" s="13">
        <v>119</v>
      </c>
      <c r="C35" s="13">
        <v>12</v>
      </c>
      <c r="D35" s="13">
        <v>12</v>
      </c>
      <c r="E35" s="13">
        <v>9</v>
      </c>
      <c r="F35" s="13">
        <v>12</v>
      </c>
      <c r="G35" s="13">
        <v>12</v>
      </c>
      <c r="H35" s="13">
        <v>9</v>
      </c>
      <c r="I35" s="13">
        <v>9</v>
      </c>
      <c r="J35" s="13">
        <v>7</v>
      </c>
      <c r="K35" s="13">
        <v>9</v>
      </c>
      <c r="L35" s="13">
        <v>9</v>
      </c>
      <c r="M35" s="13">
        <v>6</v>
      </c>
      <c r="N35" s="13">
        <v>6</v>
      </c>
      <c r="O35" s="13">
        <v>4</v>
      </c>
      <c r="P35" s="13">
        <v>2</v>
      </c>
      <c r="Q35" s="13">
        <v>10</v>
      </c>
      <c r="R35" s="13">
        <v>10</v>
      </c>
      <c r="S35" s="13">
        <v>7</v>
      </c>
      <c r="T35" s="13">
        <v>7</v>
      </c>
      <c r="U35" s="13">
        <v>4</v>
      </c>
      <c r="V35" s="13">
        <v>2</v>
      </c>
      <c r="W35" s="13">
        <v>11</v>
      </c>
      <c r="X35" s="13">
        <v>11</v>
      </c>
      <c r="Y35" s="13">
        <v>8</v>
      </c>
      <c r="Z35" s="13">
        <v>8</v>
      </c>
      <c r="AA35" s="13">
        <v>5</v>
      </c>
      <c r="AB35" s="13">
        <v>3</v>
      </c>
      <c r="AC35" s="13">
        <v>4</v>
      </c>
      <c r="AD35" s="13">
        <v>4</v>
      </c>
      <c r="AE35" s="13">
        <v>4</v>
      </c>
      <c r="AF35" s="13">
        <v>2</v>
      </c>
      <c r="AG35" s="13">
        <v>2</v>
      </c>
      <c r="AH35" s="13">
        <v>2</v>
      </c>
      <c r="AI35" s="13">
        <v>1</v>
      </c>
      <c r="AJ35" s="13">
        <v>1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T35" s="13">
        <v>29</v>
      </c>
      <c r="AU35" s="13">
        <v>119</v>
      </c>
      <c r="AV35" s="13">
        <v>7</v>
      </c>
      <c r="AW35" s="13">
        <v>7</v>
      </c>
      <c r="AX35" s="13">
        <v>5</v>
      </c>
      <c r="AY35" s="13">
        <v>5</v>
      </c>
      <c r="AZ35" s="13">
        <v>3</v>
      </c>
      <c r="BA35" s="13">
        <v>1</v>
      </c>
      <c r="BB35" s="13">
        <v>0</v>
      </c>
      <c r="BC35" s="13">
        <v>0</v>
      </c>
    </row>
    <row r="36" spans="1:55" ht="16.5" x14ac:dyDescent="0.2">
      <c r="A36" s="13">
        <v>30</v>
      </c>
      <c r="B36" s="13">
        <v>120</v>
      </c>
      <c r="C36" s="13">
        <v>12</v>
      </c>
      <c r="D36" s="13">
        <v>12</v>
      </c>
      <c r="E36" s="13">
        <v>9</v>
      </c>
      <c r="F36" s="13">
        <v>12</v>
      </c>
      <c r="G36" s="13">
        <v>12</v>
      </c>
      <c r="H36" s="13">
        <v>9</v>
      </c>
      <c r="I36" s="13">
        <v>9</v>
      </c>
      <c r="J36" s="13">
        <v>7</v>
      </c>
      <c r="K36" s="13">
        <v>9</v>
      </c>
      <c r="L36" s="13">
        <v>9</v>
      </c>
      <c r="M36" s="13">
        <v>6</v>
      </c>
      <c r="N36" s="13">
        <v>6</v>
      </c>
      <c r="O36" s="13">
        <v>4</v>
      </c>
      <c r="P36" s="13">
        <v>2</v>
      </c>
      <c r="Q36" s="13">
        <v>10</v>
      </c>
      <c r="R36" s="13">
        <v>10</v>
      </c>
      <c r="S36" s="13">
        <v>7</v>
      </c>
      <c r="T36" s="13">
        <v>7</v>
      </c>
      <c r="U36" s="13">
        <v>4</v>
      </c>
      <c r="V36" s="13">
        <v>2</v>
      </c>
      <c r="W36" s="13">
        <v>11</v>
      </c>
      <c r="X36" s="13">
        <v>11</v>
      </c>
      <c r="Y36" s="13">
        <v>8</v>
      </c>
      <c r="Z36" s="13">
        <v>8</v>
      </c>
      <c r="AA36" s="13">
        <v>5</v>
      </c>
      <c r="AB36" s="13">
        <v>3</v>
      </c>
      <c r="AC36" s="13">
        <v>5</v>
      </c>
      <c r="AD36" s="13">
        <v>5</v>
      </c>
      <c r="AE36" s="13">
        <v>5</v>
      </c>
      <c r="AF36" s="13">
        <v>2</v>
      </c>
      <c r="AG36" s="13">
        <v>2</v>
      </c>
      <c r="AH36" s="13">
        <v>2</v>
      </c>
      <c r="AI36" s="13">
        <v>1</v>
      </c>
      <c r="AJ36" s="13">
        <v>1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T36" s="13">
        <v>30</v>
      </c>
      <c r="AU36" s="13">
        <v>120</v>
      </c>
      <c r="AV36" s="13">
        <v>7</v>
      </c>
      <c r="AW36" s="13">
        <v>7</v>
      </c>
      <c r="AX36" s="13">
        <v>5</v>
      </c>
      <c r="AY36" s="13">
        <v>5</v>
      </c>
      <c r="AZ36" s="13">
        <v>3</v>
      </c>
      <c r="BA36" s="13">
        <v>1</v>
      </c>
      <c r="BB36" s="13">
        <v>0</v>
      </c>
      <c r="BC36" s="13">
        <v>0</v>
      </c>
    </row>
    <row r="37" spans="1:55" ht="16.5" x14ac:dyDescent="0.2">
      <c r="A37" s="13">
        <v>31</v>
      </c>
      <c r="B37" s="13">
        <v>122</v>
      </c>
      <c r="C37" s="13">
        <v>12</v>
      </c>
      <c r="D37" s="13">
        <v>12</v>
      </c>
      <c r="E37" s="13">
        <v>9</v>
      </c>
      <c r="F37" s="13">
        <v>12</v>
      </c>
      <c r="G37" s="13">
        <v>12</v>
      </c>
      <c r="H37" s="13">
        <v>9</v>
      </c>
      <c r="I37" s="13">
        <v>9</v>
      </c>
      <c r="J37" s="13">
        <v>7</v>
      </c>
      <c r="K37" s="13">
        <v>9</v>
      </c>
      <c r="L37" s="13">
        <v>9</v>
      </c>
      <c r="M37" s="13">
        <v>7</v>
      </c>
      <c r="N37" s="13">
        <v>7</v>
      </c>
      <c r="O37" s="13">
        <v>4</v>
      </c>
      <c r="P37" s="13">
        <v>2</v>
      </c>
      <c r="Q37" s="13">
        <v>10</v>
      </c>
      <c r="R37" s="13">
        <v>10</v>
      </c>
      <c r="S37" s="13">
        <v>7</v>
      </c>
      <c r="T37" s="13">
        <v>7</v>
      </c>
      <c r="U37" s="13">
        <v>4</v>
      </c>
      <c r="V37" s="13">
        <v>2</v>
      </c>
      <c r="W37" s="13">
        <v>11</v>
      </c>
      <c r="X37" s="13">
        <v>11</v>
      </c>
      <c r="Y37" s="13">
        <v>8</v>
      </c>
      <c r="Z37" s="13">
        <v>8</v>
      </c>
      <c r="AA37" s="13">
        <v>5</v>
      </c>
      <c r="AB37" s="13">
        <v>3</v>
      </c>
      <c r="AC37" s="13">
        <v>6</v>
      </c>
      <c r="AD37" s="13">
        <v>6</v>
      </c>
      <c r="AE37" s="13">
        <v>6</v>
      </c>
      <c r="AF37" s="13">
        <v>3</v>
      </c>
      <c r="AG37" s="13">
        <v>3</v>
      </c>
      <c r="AH37" s="13">
        <v>3</v>
      </c>
      <c r="AI37" s="13">
        <v>2</v>
      </c>
      <c r="AJ37" s="13">
        <v>2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T37" s="13">
        <v>31</v>
      </c>
      <c r="AU37" s="13">
        <v>122</v>
      </c>
      <c r="AV37" s="13">
        <v>7</v>
      </c>
      <c r="AW37" s="13">
        <v>7</v>
      </c>
      <c r="AX37" s="13">
        <v>5</v>
      </c>
      <c r="AY37" s="13">
        <v>5</v>
      </c>
      <c r="AZ37" s="13">
        <v>3</v>
      </c>
      <c r="BA37" s="13">
        <v>1</v>
      </c>
      <c r="BB37" s="13">
        <v>0</v>
      </c>
      <c r="BC37" s="13">
        <v>0</v>
      </c>
    </row>
    <row r="38" spans="1:55" ht="16.5" x14ac:dyDescent="0.2">
      <c r="A38" s="13">
        <v>32</v>
      </c>
      <c r="B38" s="13">
        <v>123</v>
      </c>
      <c r="C38" s="13">
        <v>12</v>
      </c>
      <c r="D38" s="13">
        <v>12</v>
      </c>
      <c r="E38" s="13">
        <v>9</v>
      </c>
      <c r="F38" s="13">
        <v>12</v>
      </c>
      <c r="G38" s="13">
        <v>12</v>
      </c>
      <c r="H38" s="13">
        <v>9</v>
      </c>
      <c r="I38" s="13">
        <v>9</v>
      </c>
      <c r="J38" s="13">
        <v>7</v>
      </c>
      <c r="K38" s="13">
        <v>9</v>
      </c>
      <c r="L38" s="13">
        <v>9</v>
      </c>
      <c r="M38" s="13">
        <v>7</v>
      </c>
      <c r="N38" s="13">
        <v>7</v>
      </c>
      <c r="O38" s="13">
        <v>4</v>
      </c>
      <c r="P38" s="13">
        <v>2</v>
      </c>
      <c r="Q38" s="13">
        <v>10</v>
      </c>
      <c r="R38" s="13">
        <v>10</v>
      </c>
      <c r="S38" s="13">
        <v>7</v>
      </c>
      <c r="T38" s="13">
        <v>7</v>
      </c>
      <c r="U38" s="13">
        <v>4</v>
      </c>
      <c r="V38" s="13">
        <v>3</v>
      </c>
      <c r="W38" s="13">
        <v>11</v>
      </c>
      <c r="X38" s="13">
        <v>11</v>
      </c>
      <c r="Y38" s="13">
        <v>8</v>
      </c>
      <c r="Z38" s="13">
        <v>8</v>
      </c>
      <c r="AA38" s="13">
        <v>5</v>
      </c>
      <c r="AB38" s="13">
        <v>3</v>
      </c>
      <c r="AC38" s="13">
        <v>6</v>
      </c>
      <c r="AD38" s="13">
        <v>6</v>
      </c>
      <c r="AE38" s="13">
        <v>6</v>
      </c>
      <c r="AF38" s="13">
        <v>3</v>
      </c>
      <c r="AG38" s="13">
        <v>3</v>
      </c>
      <c r="AH38" s="13">
        <v>3</v>
      </c>
      <c r="AI38" s="13">
        <v>2</v>
      </c>
      <c r="AJ38" s="13">
        <v>2</v>
      </c>
      <c r="AK38" s="13">
        <v>1</v>
      </c>
      <c r="AL38" s="13">
        <v>1</v>
      </c>
      <c r="AM38" s="13">
        <v>1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T38" s="13">
        <v>32</v>
      </c>
      <c r="AU38" s="13">
        <v>123</v>
      </c>
      <c r="AV38" s="13">
        <v>7</v>
      </c>
      <c r="AW38" s="13">
        <v>7</v>
      </c>
      <c r="AX38" s="13">
        <v>5</v>
      </c>
      <c r="AY38" s="13">
        <v>5</v>
      </c>
      <c r="AZ38" s="13">
        <v>3</v>
      </c>
      <c r="BA38" s="13">
        <v>2</v>
      </c>
      <c r="BB38" s="13">
        <v>0</v>
      </c>
      <c r="BC38" s="13">
        <v>0</v>
      </c>
    </row>
    <row r="39" spans="1:55" ht="16.5" x14ac:dyDescent="0.2">
      <c r="A39" s="13">
        <v>33</v>
      </c>
      <c r="B39" s="13">
        <v>124</v>
      </c>
      <c r="C39" s="13">
        <v>12</v>
      </c>
      <c r="D39" s="13">
        <v>12</v>
      </c>
      <c r="E39" s="13">
        <v>9</v>
      </c>
      <c r="F39" s="13">
        <v>12</v>
      </c>
      <c r="G39" s="13">
        <v>12</v>
      </c>
      <c r="H39" s="13">
        <v>9</v>
      </c>
      <c r="I39" s="13">
        <v>9</v>
      </c>
      <c r="J39" s="13">
        <v>7</v>
      </c>
      <c r="K39" s="13">
        <v>10</v>
      </c>
      <c r="L39" s="13">
        <v>10</v>
      </c>
      <c r="M39" s="13">
        <v>7</v>
      </c>
      <c r="N39" s="13">
        <v>7</v>
      </c>
      <c r="O39" s="13">
        <v>4</v>
      </c>
      <c r="P39" s="13">
        <v>2</v>
      </c>
      <c r="Q39" s="13">
        <v>11</v>
      </c>
      <c r="R39" s="13">
        <v>11</v>
      </c>
      <c r="S39" s="13">
        <v>8</v>
      </c>
      <c r="T39" s="13">
        <v>8</v>
      </c>
      <c r="U39" s="13">
        <v>4</v>
      </c>
      <c r="V39" s="13">
        <v>3</v>
      </c>
      <c r="W39" s="13">
        <v>11</v>
      </c>
      <c r="X39" s="13">
        <v>11</v>
      </c>
      <c r="Y39" s="13">
        <v>8</v>
      </c>
      <c r="Z39" s="13">
        <v>8</v>
      </c>
      <c r="AA39" s="13">
        <v>5</v>
      </c>
      <c r="AB39" s="13">
        <v>3</v>
      </c>
      <c r="AC39" s="13">
        <v>6</v>
      </c>
      <c r="AD39" s="13">
        <v>6</v>
      </c>
      <c r="AE39" s="13">
        <v>6</v>
      </c>
      <c r="AF39" s="13">
        <v>3</v>
      </c>
      <c r="AG39" s="13">
        <v>3</v>
      </c>
      <c r="AH39" s="13">
        <v>3</v>
      </c>
      <c r="AI39" s="13">
        <v>2</v>
      </c>
      <c r="AJ39" s="13">
        <v>2</v>
      </c>
      <c r="AK39" s="13">
        <v>3</v>
      </c>
      <c r="AL39" s="13">
        <v>3</v>
      </c>
      <c r="AM39" s="13">
        <v>3</v>
      </c>
      <c r="AN39" s="13">
        <v>1</v>
      </c>
      <c r="AO39" s="13">
        <v>1</v>
      </c>
      <c r="AP39" s="13">
        <v>1</v>
      </c>
      <c r="AQ39" s="13">
        <v>0</v>
      </c>
      <c r="AR39" s="13">
        <v>0</v>
      </c>
      <c r="AT39" s="13">
        <v>33</v>
      </c>
      <c r="AU39" s="13">
        <v>124</v>
      </c>
      <c r="AV39" s="13">
        <v>7</v>
      </c>
      <c r="AW39" s="13">
        <v>7</v>
      </c>
      <c r="AX39" s="13">
        <v>5</v>
      </c>
      <c r="AY39" s="13">
        <v>5</v>
      </c>
      <c r="AZ39" s="13">
        <v>3</v>
      </c>
      <c r="BA39" s="13">
        <v>2</v>
      </c>
      <c r="BB39" s="13">
        <v>0</v>
      </c>
      <c r="BC39" s="13">
        <v>0</v>
      </c>
    </row>
    <row r="40" spans="1:55" ht="16.5" x14ac:dyDescent="0.2">
      <c r="A40" s="13">
        <v>34</v>
      </c>
      <c r="B40" s="13">
        <v>126</v>
      </c>
      <c r="C40" s="13">
        <v>12</v>
      </c>
      <c r="D40" s="13">
        <v>12</v>
      </c>
      <c r="E40" s="13">
        <v>9</v>
      </c>
      <c r="F40" s="13">
        <v>12</v>
      </c>
      <c r="G40" s="13">
        <v>12</v>
      </c>
      <c r="H40" s="13">
        <v>9</v>
      </c>
      <c r="I40" s="13">
        <v>9</v>
      </c>
      <c r="J40" s="13">
        <v>7</v>
      </c>
      <c r="K40" s="13">
        <v>10</v>
      </c>
      <c r="L40" s="13">
        <v>10</v>
      </c>
      <c r="M40" s="13">
        <v>7</v>
      </c>
      <c r="N40" s="13">
        <v>7</v>
      </c>
      <c r="O40" s="13">
        <v>4</v>
      </c>
      <c r="P40" s="13">
        <v>2</v>
      </c>
      <c r="Q40" s="13">
        <v>11</v>
      </c>
      <c r="R40" s="13">
        <v>11</v>
      </c>
      <c r="S40" s="13">
        <v>8</v>
      </c>
      <c r="T40" s="13">
        <v>8</v>
      </c>
      <c r="U40" s="13">
        <v>4</v>
      </c>
      <c r="V40" s="13">
        <v>3</v>
      </c>
      <c r="W40" s="13">
        <v>11</v>
      </c>
      <c r="X40" s="13">
        <v>11</v>
      </c>
      <c r="Y40" s="13">
        <v>8</v>
      </c>
      <c r="Z40" s="13">
        <v>8</v>
      </c>
      <c r="AA40" s="13">
        <v>5</v>
      </c>
      <c r="AB40" s="13">
        <v>3</v>
      </c>
      <c r="AC40" s="13">
        <v>6</v>
      </c>
      <c r="AD40" s="13">
        <v>6</v>
      </c>
      <c r="AE40" s="13">
        <v>6</v>
      </c>
      <c r="AF40" s="13">
        <v>3</v>
      </c>
      <c r="AG40" s="13">
        <v>3</v>
      </c>
      <c r="AH40" s="13">
        <v>3</v>
      </c>
      <c r="AI40" s="13">
        <v>2</v>
      </c>
      <c r="AJ40" s="13">
        <v>2</v>
      </c>
      <c r="AK40" s="13">
        <v>3</v>
      </c>
      <c r="AL40" s="13">
        <v>3</v>
      </c>
      <c r="AM40" s="13">
        <v>3</v>
      </c>
      <c r="AN40" s="13">
        <v>1</v>
      </c>
      <c r="AO40" s="13">
        <v>1</v>
      </c>
      <c r="AP40" s="13">
        <v>1</v>
      </c>
      <c r="AQ40" s="13">
        <v>1</v>
      </c>
      <c r="AR40" s="13">
        <v>1</v>
      </c>
      <c r="AT40" s="13">
        <v>34</v>
      </c>
      <c r="AU40" s="13">
        <v>126</v>
      </c>
      <c r="AV40" s="13">
        <v>7</v>
      </c>
      <c r="AW40" s="13">
        <v>7</v>
      </c>
      <c r="AX40" s="13">
        <v>5</v>
      </c>
      <c r="AY40" s="13">
        <v>5</v>
      </c>
      <c r="AZ40" s="13">
        <v>3</v>
      </c>
      <c r="BA40" s="13">
        <v>2</v>
      </c>
      <c r="BB40" s="13">
        <v>0</v>
      </c>
      <c r="BC40" s="13">
        <v>0</v>
      </c>
    </row>
    <row r="41" spans="1:55" ht="16.5" x14ac:dyDescent="0.2">
      <c r="A41" s="13">
        <v>35</v>
      </c>
      <c r="B41" s="13">
        <v>127</v>
      </c>
      <c r="C41" s="13">
        <v>12</v>
      </c>
      <c r="D41" s="13">
        <v>12</v>
      </c>
      <c r="E41" s="13">
        <v>9</v>
      </c>
      <c r="F41" s="13">
        <v>12</v>
      </c>
      <c r="G41" s="13">
        <v>12</v>
      </c>
      <c r="H41" s="13">
        <v>9</v>
      </c>
      <c r="I41" s="13">
        <v>9</v>
      </c>
      <c r="J41" s="13">
        <v>7</v>
      </c>
      <c r="K41" s="13">
        <v>10</v>
      </c>
      <c r="L41" s="13">
        <v>10</v>
      </c>
      <c r="M41" s="13">
        <v>7</v>
      </c>
      <c r="N41" s="13">
        <v>7</v>
      </c>
      <c r="O41" s="13">
        <v>4</v>
      </c>
      <c r="P41" s="13">
        <v>2</v>
      </c>
      <c r="Q41" s="13">
        <v>11</v>
      </c>
      <c r="R41" s="13">
        <v>11</v>
      </c>
      <c r="S41" s="13">
        <v>8</v>
      </c>
      <c r="T41" s="13">
        <v>8</v>
      </c>
      <c r="U41" s="13">
        <v>5</v>
      </c>
      <c r="V41" s="13">
        <v>3</v>
      </c>
      <c r="W41" s="13">
        <v>11</v>
      </c>
      <c r="X41" s="13">
        <v>11</v>
      </c>
      <c r="Y41" s="13">
        <v>9</v>
      </c>
      <c r="Z41" s="13">
        <v>9</v>
      </c>
      <c r="AA41" s="13">
        <v>5</v>
      </c>
      <c r="AB41" s="13">
        <v>3</v>
      </c>
      <c r="AC41" s="13">
        <v>6</v>
      </c>
      <c r="AD41" s="13">
        <v>6</v>
      </c>
      <c r="AE41" s="13">
        <v>6</v>
      </c>
      <c r="AF41" s="13">
        <v>3</v>
      </c>
      <c r="AG41" s="13">
        <v>3</v>
      </c>
      <c r="AH41" s="13">
        <v>3</v>
      </c>
      <c r="AI41" s="13">
        <v>2</v>
      </c>
      <c r="AJ41" s="13">
        <v>2</v>
      </c>
      <c r="AK41" s="13">
        <v>4</v>
      </c>
      <c r="AL41" s="13">
        <v>4</v>
      </c>
      <c r="AM41" s="13">
        <v>4</v>
      </c>
      <c r="AN41" s="13">
        <v>2</v>
      </c>
      <c r="AO41" s="13">
        <v>2</v>
      </c>
      <c r="AP41" s="13">
        <v>2</v>
      </c>
      <c r="AQ41" s="13">
        <v>1</v>
      </c>
      <c r="AR41" s="13">
        <v>1</v>
      </c>
      <c r="AT41" s="13">
        <v>35</v>
      </c>
      <c r="AU41" s="13">
        <v>127</v>
      </c>
      <c r="AV41" s="13">
        <v>7</v>
      </c>
      <c r="AW41" s="13">
        <v>7</v>
      </c>
      <c r="AX41" s="13">
        <v>5</v>
      </c>
      <c r="AY41" s="13">
        <v>5</v>
      </c>
      <c r="AZ41" s="13">
        <v>3</v>
      </c>
      <c r="BA41" s="13">
        <v>2</v>
      </c>
      <c r="BB41" s="13">
        <v>1</v>
      </c>
      <c r="BC41" s="13">
        <v>0</v>
      </c>
    </row>
    <row r="42" spans="1:55" ht="16.5" x14ac:dyDescent="0.2">
      <c r="A42" s="13">
        <v>36</v>
      </c>
      <c r="B42" s="13">
        <v>128</v>
      </c>
      <c r="C42" s="13">
        <v>12</v>
      </c>
      <c r="D42" s="13">
        <v>12</v>
      </c>
      <c r="E42" s="13">
        <v>9</v>
      </c>
      <c r="F42" s="13">
        <v>12</v>
      </c>
      <c r="G42" s="13">
        <v>12</v>
      </c>
      <c r="H42" s="13">
        <v>9</v>
      </c>
      <c r="I42" s="13">
        <v>9</v>
      </c>
      <c r="J42" s="13">
        <v>7</v>
      </c>
      <c r="K42" s="13">
        <v>10</v>
      </c>
      <c r="L42" s="13">
        <v>10</v>
      </c>
      <c r="M42" s="13">
        <v>7</v>
      </c>
      <c r="N42" s="13">
        <v>7</v>
      </c>
      <c r="O42" s="13">
        <v>4</v>
      </c>
      <c r="P42" s="13">
        <v>2</v>
      </c>
      <c r="Q42" s="13">
        <v>11</v>
      </c>
      <c r="R42" s="13">
        <v>11</v>
      </c>
      <c r="S42" s="13">
        <v>8</v>
      </c>
      <c r="T42" s="13">
        <v>8</v>
      </c>
      <c r="U42" s="13">
        <v>5</v>
      </c>
      <c r="V42" s="13">
        <v>3</v>
      </c>
      <c r="W42" s="13">
        <v>12</v>
      </c>
      <c r="X42" s="13">
        <v>12</v>
      </c>
      <c r="Y42" s="13">
        <v>9</v>
      </c>
      <c r="Z42" s="13">
        <v>9</v>
      </c>
      <c r="AA42" s="13">
        <v>5</v>
      </c>
      <c r="AB42" s="13">
        <v>3</v>
      </c>
      <c r="AC42" s="13">
        <v>6</v>
      </c>
      <c r="AD42" s="13">
        <v>6</v>
      </c>
      <c r="AE42" s="13">
        <v>6</v>
      </c>
      <c r="AF42" s="13">
        <v>3</v>
      </c>
      <c r="AG42" s="13">
        <v>3</v>
      </c>
      <c r="AH42" s="13">
        <v>3</v>
      </c>
      <c r="AI42" s="13">
        <v>2</v>
      </c>
      <c r="AJ42" s="13">
        <v>2</v>
      </c>
      <c r="AK42" s="13">
        <v>5</v>
      </c>
      <c r="AL42" s="13">
        <v>5</v>
      </c>
      <c r="AM42" s="13">
        <v>5</v>
      </c>
      <c r="AN42" s="13">
        <v>2</v>
      </c>
      <c r="AO42" s="13">
        <v>2</v>
      </c>
      <c r="AP42" s="13">
        <v>2</v>
      </c>
      <c r="AQ42" s="13">
        <v>1</v>
      </c>
      <c r="AR42" s="13">
        <v>1</v>
      </c>
      <c r="AT42" s="13">
        <v>36</v>
      </c>
      <c r="AU42" s="13">
        <v>128</v>
      </c>
      <c r="AV42" s="13">
        <v>7</v>
      </c>
      <c r="AW42" s="13">
        <v>7</v>
      </c>
      <c r="AX42" s="13">
        <v>5</v>
      </c>
      <c r="AY42" s="13">
        <v>5</v>
      </c>
      <c r="AZ42" s="13">
        <v>3</v>
      </c>
      <c r="BA42" s="13">
        <v>3</v>
      </c>
      <c r="BB42" s="13">
        <v>1</v>
      </c>
      <c r="BC42" s="13">
        <v>0</v>
      </c>
    </row>
    <row r="43" spans="1:55" ht="16.5" x14ac:dyDescent="0.2">
      <c r="A43" s="13">
        <v>37</v>
      </c>
      <c r="B43" s="13">
        <v>129</v>
      </c>
      <c r="C43" s="13">
        <v>12</v>
      </c>
      <c r="D43" s="13">
        <v>12</v>
      </c>
      <c r="E43" s="13">
        <v>9</v>
      </c>
      <c r="F43" s="13">
        <v>12</v>
      </c>
      <c r="G43" s="13">
        <v>12</v>
      </c>
      <c r="H43" s="13">
        <v>9</v>
      </c>
      <c r="I43" s="13">
        <v>9</v>
      </c>
      <c r="J43" s="13">
        <v>7</v>
      </c>
      <c r="K43" s="13">
        <v>10</v>
      </c>
      <c r="L43" s="13">
        <v>10</v>
      </c>
      <c r="M43" s="13">
        <v>7</v>
      </c>
      <c r="N43" s="13">
        <v>7</v>
      </c>
      <c r="O43" s="13">
        <v>4</v>
      </c>
      <c r="P43" s="13">
        <v>2</v>
      </c>
      <c r="Q43" s="13">
        <v>11</v>
      </c>
      <c r="R43" s="13">
        <v>11</v>
      </c>
      <c r="S43" s="13">
        <v>8</v>
      </c>
      <c r="T43" s="13">
        <v>8</v>
      </c>
      <c r="U43" s="13">
        <v>5</v>
      </c>
      <c r="V43" s="13">
        <v>3</v>
      </c>
      <c r="W43" s="13">
        <v>12</v>
      </c>
      <c r="X43" s="13">
        <v>12</v>
      </c>
      <c r="Y43" s="13">
        <v>9</v>
      </c>
      <c r="Z43" s="13">
        <v>9</v>
      </c>
      <c r="AA43" s="13">
        <v>5</v>
      </c>
      <c r="AB43" s="13">
        <v>3</v>
      </c>
      <c r="AC43" s="13">
        <v>6</v>
      </c>
      <c r="AD43" s="13">
        <v>6</v>
      </c>
      <c r="AE43" s="13">
        <v>6</v>
      </c>
      <c r="AF43" s="13">
        <v>3</v>
      </c>
      <c r="AG43" s="13">
        <v>3</v>
      </c>
      <c r="AH43" s="13">
        <v>3</v>
      </c>
      <c r="AI43" s="13">
        <v>2</v>
      </c>
      <c r="AJ43" s="13">
        <v>2</v>
      </c>
      <c r="AK43" s="13">
        <v>6</v>
      </c>
      <c r="AL43" s="13">
        <v>6</v>
      </c>
      <c r="AM43" s="13">
        <v>6</v>
      </c>
      <c r="AN43" s="13">
        <v>3</v>
      </c>
      <c r="AO43" s="13">
        <v>3</v>
      </c>
      <c r="AP43" s="13">
        <v>3</v>
      </c>
      <c r="AQ43" s="13">
        <v>2</v>
      </c>
      <c r="AR43" s="13">
        <v>2</v>
      </c>
      <c r="AT43" s="13">
        <v>37</v>
      </c>
      <c r="AU43" s="13">
        <v>129</v>
      </c>
      <c r="AV43" s="13">
        <v>7</v>
      </c>
      <c r="AW43" s="13">
        <v>7</v>
      </c>
      <c r="AX43" s="13">
        <v>5</v>
      </c>
      <c r="AY43" s="13">
        <v>5</v>
      </c>
      <c r="AZ43" s="13">
        <v>3</v>
      </c>
      <c r="BA43" s="13">
        <v>3</v>
      </c>
      <c r="BB43" s="13">
        <v>1</v>
      </c>
      <c r="BC43" s="13">
        <v>0</v>
      </c>
    </row>
    <row r="44" spans="1:55" ht="16.5" x14ac:dyDescent="0.2">
      <c r="A44" s="13">
        <v>38</v>
      </c>
      <c r="B44" s="13">
        <v>131</v>
      </c>
      <c r="C44" s="13">
        <v>12</v>
      </c>
      <c r="D44" s="13">
        <v>12</v>
      </c>
      <c r="E44" s="13">
        <v>9</v>
      </c>
      <c r="F44" s="13">
        <v>12</v>
      </c>
      <c r="G44" s="13">
        <v>12</v>
      </c>
      <c r="H44" s="13">
        <v>9</v>
      </c>
      <c r="I44" s="13">
        <v>9</v>
      </c>
      <c r="J44" s="13">
        <v>7</v>
      </c>
      <c r="K44" s="13">
        <v>10</v>
      </c>
      <c r="L44" s="13">
        <v>10</v>
      </c>
      <c r="M44" s="13">
        <v>7</v>
      </c>
      <c r="N44" s="13">
        <v>7</v>
      </c>
      <c r="O44" s="13">
        <v>4</v>
      </c>
      <c r="P44" s="13">
        <v>2</v>
      </c>
      <c r="Q44" s="13">
        <v>11</v>
      </c>
      <c r="R44" s="13">
        <v>11</v>
      </c>
      <c r="S44" s="13">
        <v>8</v>
      </c>
      <c r="T44" s="13">
        <v>8</v>
      </c>
      <c r="U44" s="13">
        <v>5</v>
      </c>
      <c r="V44" s="13">
        <v>3</v>
      </c>
      <c r="W44" s="13">
        <v>12</v>
      </c>
      <c r="X44" s="13">
        <v>12</v>
      </c>
      <c r="Y44" s="13">
        <v>9</v>
      </c>
      <c r="Z44" s="13">
        <v>9</v>
      </c>
      <c r="AA44" s="13">
        <v>5</v>
      </c>
      <c r="AB44" s="13">
        <v>3</v>
      </c>
      <c r="AC44" s="13">
        <v>6</v>
      </c>
      <c r="AD44" s="13">
        <v>6</v>
      </c>
      <c r="AE44" s="13">
        <v>6</v>
      </c>
      <c r="AF44" s="13">
        <v>3</v>
      </c>
      <c r="AG44" s="13">
        <v>3</v>
      </c>
      <c r="AH44" s="13">
        <v>3</v>
      </c>
      <c r="AI44" s="13">
        <v>2</v>
      </c>
      <c r="AJ44" s="13">
        <v>2</v>
      </c>
      <c r="AK44" s="13">
        <v>6</v>
      </c>
      <c r="AL44" s="13">
        <v>6</v>
      </c>
      <c r="AM44" s="13">
        <v>6</v>
      </c>
      <c r="AN44" s="13">
        <v>3</v>
      </c>
      <c r="AO44" s="13">
        <v>3</v>
      </c>
      <c r="AP44" s="13">
        <v>3</v>
      </c>
      <c r="AQ44" s="13">
        <v>2</v>
      </c>
      <c r="AR44" s="13">
        <v>2</v>
      </c>
      <c r="AT44" s="13">
        <v>38</v>
      </c>
      <c r="AU44" s="13">
        <v>131</v>
      </c>
      <c r="AV44" s="13">
        <v>7</v>
      </c>
      <c r="AW44" s="13">
        <v>7</v>
      </c>
      <c r="AX44" s="13">
        <v>5</v>
      </c>
      <c r="AY44" s="13">
        <v>5</v>
      </c>
      <c r="AZ44" s="13">
        <v>3</v>
      </c>
      <c r="BA44" s="13">
        <v>3</v>
      </c>
      <c r="BB44" s="13">
        <v>2</v>
      </c>
      <c r="BC44" s="13">
        <v>0</v>
      </c>
    </row>
    <row r="45" spans="1:55" ht="16.5" x14ac:dyDescent="0.2">
      <c r="A45" s="13">
        <v>39</v>
      </c>
      <c r="B45" s="13">
        <v>132</v>
      </c>
      <c r="C45" s="13">
        <v>12</v>
      </c>
      <c r="D45" s="13">
        <v>12</v>
      </c>
      <c r="E45" s="13">
        <v>9</v>
      </c>
      <c r="F45" s="13">
        <v>12</v>
      </c>
      <c r="G45" s="13">
        <v>12</v>
      </c>
      <c r="H45" s="13">
        <v>9</v>
      </c>
      <c r="I45" s="13">
        <v>9</v>
      </c>
      <c r="J45" s="13">
        <v>7</v>
      </c>
      <c r="K45" s="13">
        <v>10</v>
      </c>
      <c r="L45" s="13">
        <v>10</v>
      </c>
      <c r="M45" s="13">
        <v>7</v>
      </c>
      <c r="N45" s="13">
        <v>7</v>
      </c>
      <c r="O45" s="13">
        <v>4</v>
      </c>
      <c r="P45" s="13">
        <v>3</v>
      </c>
      <c r="Q45" s="13">
        <v>11</v>
      </c>
      <c r="R45" s="13">
        <v>11</v>
      </c>
      <c r="S45" s="13">
        <v>8</v>
      </c>
      <c r="T45" s="13">
        <v>8</v>
      </c>
      <c r="U45" s="13">
        <v>5</v>
      </c>
      <c r="V45" s="13">
        <v>3</v>
      </c>
      <c r="W45" s="13">
        <v>12</v>
      </c>
      <c r="X45" s="13">
        <v>12</v>
      </c>
      <c r="Y45" s="13">
        <v>9</v>
      </c>
      <c r="Z45" s="13">
        <v>9</v>
      </c>
      <c r="AA45" s="13">
        <v>5</v>
      </c>
      <c r="AB45" s="13">
        <v>3</v>
      </c>
      <c r="AC45" s="13">
        <v>6</v>
      </c>
      <c r="AD45" s="13">
        <v>6</v>
      </c>
      <c r="AE45" s="13">
        <v>6</v>
      </c>
      <c r="AF45" s="13">
        <v>3</v>
      </c>
      <c r="AG45" s="13">
        <v>3</v>
      </c>
      <c r="AH45" s="13">
        <v>3</v>
      </c>
      <c r="AI45" s="13">
        <v>2</v>
      </c>
      <c r="AJ45" s="13">
        <v>2</v>
      </c>
      <c r="AK45" s="13">
        <v>7</v>
      </c>
      <c r="AL45" s="13">
        <v>7</v>
      </c>
      <c r="AM45" s="13">
        <v>7</v>
      </c>
      <c r="AN45" s="13">
        <v>3</v>
      </c>
      <c r="AO45" s="13">
        <v>3</v>
      </c>
      <c r="AP45" s="13">
        <v>3</v>
      </c>
      <c r="AQ45" s="13">
        <v>3</v>
      </c>
      <c r="AR45" s="13">
        <v>3</v>
      </c>
      <c r="AT45" s="13">
        <v>39</v>
      </c>
      <c r="AU45" s="13">
        <v>132</v>
      </c>
      <c r="AV45" s="13">
        <v>7</v>
      </c>
      <c r="AW45" s="13">
        <v>7</v>
      </c>
      <c r="AX45" s="13">
        <v>5</v>
      </c>
      <c r="AY45" s="13">
        <v>5</v>
      </c>
      <c r="AZ45" s="13">
        <v>3</v>
      </c>
      <c r="BA45" s="13">
        <v>3</v>
      </c>
      <c r="BB45" s="13">
        <v>2</v>
      </c>
      <c r="BC45" s="13">
        <v>0</v>
      </c>
    </row>
    <row r="46" spans="1:55" ht="16.5" x14ac:dyDescent="0.2">
      <c r="A46" s="13">
        <v>40</v>
      </c>
      <c r="B46" s="13">
        <v>133</v>
      </c>
      <c r="C46" s="13">
        <v>12</v>
      </c>
      <c r="D46" s="13">
        <v>12</v>
      </c>
      <c r="E46" s="13">
        <v>9</v>
      </c>
      <c r="F46" s="13">
        <v>12</v>
      </c>
      <c r="G46" s="13">
        <v>12</v>
      </c>
      <c r="H46" s="13">
        <v>9</v>
      </c>
      <c r="I46" s="13">
        <v>9</v>
      </c>
      <c r="J46" s="13">
        <v>7</v>
      </c>
      <c r="K46" s="13">
        <v>10</v>
      </c>
      <c r="L46" s="13">
        <v>10</v>
      </c>
      <c r="M46" s="13">
        <v>7</v>
      </c>
      <c r="N46" s="13">
        <v>7</v>
      </c>
      <c r="O46" s="13">
        <v>4</v>
      </c>
      <c r="P46" s="13">
        <v>3</v>
      </c>
      <c r="Q46" s="13">
        <v>11</v>
      </c>
      <c r="R46" s="13">
        <v>11</v>
      </c>
      <c r="S46" s="13">
        <v>8</v>
      </c>
      <c r="T46" s="13">
        <v>8</v>
      </c>
      <c r="U46" s="13">
        <v>5</v>
      </c>
      <c r="V46" s="13">
        <v>3</v>
      </c>
      <c r="W46" s="13">
        <v>12</v>
      </c>
      <c r="X46" s="13">
        <v>12</v>
      </c>
      <c r="Y46" s="13">
        <v>9</v>
      </c>
      <c r="Z46" s="13">
        <v>9</v>
      </c>
      <c r="AA46" s="13">
        <v>5</v>
      </c>
      <c r="AB46" s="13">
        <v>3</v>
      </c>
      <c r="AC46" s="13">
        <v>6</v>
      </c>
      <c r="AD46" s="13">
        <v>6</v>
      </c>
      <c r="AE46" s="13">
        <v>6</v>
      </c>
      <c r="AF46" s="13">
        <v>3</v>
      </c>
      <c r="AG46" s="13">
        <v>3</v>
      </c>
      <c r="AH46" s="13">
        <v>3</v>
      </c>
      <c r="AI46" s="13">
        <v>2</v>
      </c>
      <c r="AJ46" s="13">
        <v>2</v>
      </c>
      <c r="AK46" s="13">
        <v>7</v>
      </c>
      <c r="AL46" s="13">
        <v>7</v>
      </c>
      <c r="AM46" s="13">
        <v>7</v>
      </c>
      <c r="AN46" s="13">
        <v>3</v>
      </c>
      <c r="AO46" s="13">
        <v>3</v>
      </c>
      <c r="AP46" s="13">
        <v>3</v>
      </c>
      <c r="AQ46" s="13">
        <v>3</v>
      </c>
      <c r="AR46" s="13">
        <v>3</v>
      </c>
      <c r="AT46" s="13">
        <v>40</v>
      </c>
      <c r="AU46" s="13">
        <v>133</v>
      </c>
      <c r="AV46" s="13">
        <v>7</v>
      </c>
      <c r="AW46" s="13">
        <v>7</v>
      </c>
      <c r="AX46" s="13">
        <v>5</v>
      </c>
      <c r="AY46" s="13">
        <v>5</v>
      </c>
      <c r="AZ46" s="13">
        <v>4</v>
      </c>
      <c r="BA46" s="13">
        <v>3</v>
      </c>
      <c r="BB46" s="13">
        <v>2</v>
      </c>
      <c r="BC46" s="13">
        <v>0</v>
      </c>
    </row>
    <row r="47" spans="1:55" ht="16.5" x14ac:dyDescent="0.2">
      <c r="A47" s="13">
        <v>41</v>
      </c>
      <c r="B47" s="13">
        <v>134</v>
      </c>
      <c r="C47" s="13">
        <v>12</v>
      </c>
      <c r="D47" s="13">
        <v>12</v>
      </c>
      <c r="E47" s="13">
        <v>9</v>
      </c>
      <c r="F47" s="13">
        <v>12</v>
      </c>
      <c r="G47" s="13">
        <v>12</v>
      </c>
      <c r="H47" s="13">
        <v>9</v>
      </c>
      <c r="I47" s="13">
        <v>9</v>
      </c>
      <c r="J47" s="13">
        <v>7</v>
      </c>
      <c r="K47" s="13">
        <v>10</v>
      </c>
      <c r="L47" s="13">
        <v>10</v>
      </c>
      <c r="M47" s="13">
        <v>7</v>
      </c>
      <c r="N47" s="13">
        <v>7</v>
      </c>
      <c r="O47" s="13">
        <v>4</v>
      </c>
      <c r="P47" s="13">
        <v>3</v>
      </c>
      <c r="Q47" s="13">
        <v>11</v>
      </c>
      <c r="R47" s="13">
        <v>11</v>
      </c>
      <c r="S47" s="13">
        <v>8</v>
      </c>
      <c r="T47" s="13">
        <v>8</v>
      </c>
      <c r="U47" s="13">
        <v>5</v>
      </c>
      <c r="V47" s="13">
        <v>3</v>
      </c>
      <c r="W47" s="13">
        <v>12</v>
      </c>
      <c r="X47" s="13">
        <v>12</v>
      </c>
      <c r="Y47" s="13">
        <v>9</v>
      </c>
      <c r="Z47" s="13">
        <v>9</v>
      </c>
      <c r="AA47" s="13">
        <v>5</v>
      </c>
      <c r="AB47" s="13">
        <v>3</v>
      </c>
      <c r="AC47" s="13">
        <v>6</v>
      </c>
      <c r="AD47" s="13">
        <v>6</v>
      </c>
      <c r="AE47" s="13">
        <v>6</v>
      </c>
      <c r="AF47" s="13">
        <v>3</v>
      </c>
      <c r="AG47" s="13">
        <v>3</v>
      </c>
      <c r="AH47" s="13">
        <v>3</v>
      </c>
      <c r="AI47" s="13">
        <v>2</v>
      </c>
      <c r="AJ47" s="13">
        <v>2</v>
      </c>
      <c r="AK47" s="13">
        <v>8</v>
      </c>
      <c r="AL47" s="13">
        <v>8</v>
      </c>
      <c r="AM47" s="13">
        <v>8</v>
      </c>
      <c r="AN47" s="13">
        <v>4</v>
      </c>
      <c r="AO47" s="13">
        <v>4</v>
      </c>
      <c r="AP47" s="13">
        <v>4</v>
      </c>
      <c r="AQ47" s="13">
        <v>3</v>
      </c>
      <c r="AR47" s="13">
        <v>3</v>
      </c>
      <c r="AT47" s="13">
        <v>41</v>
      </c>
      <c r="AU47" s="13">
        <v>134</v>
      </c>
      <c r="AV47" s="13">
        <v>7</v>
      </c>
      <c r="AW47" s="13">
        <v>7</v>
      </c>
      <c r="AX47" s="13">
        <v>5</v>
      </c>
      <c r="AY47" s="13">
        <v>5</v>
      </c>
      <c r="AZ47" s="13">
        <v>4</v>
      </c>
      <c r="BA47" s="13">
        <v>3</v>
      </c>
      <c r="BB47" s="13">
        <v>2</v>
      </c>
      <c r="BC47" s="13">
        <v>0</v>
      </c>
    </row>
    <row r="48" spans="1:55" ht="16.5" x14ac:dyDescent="0.2">
      <c r="A48" s="13">
        <v>42</v>
      </c>
      <c r="B48" s="13">
        <v>134</v>
      </c>
      <c r="C48" s="13">
        <v>12</v>
      </c>
      <c r="D48" s="13">
        <v>12</v>
      </c>
      <c r="E48" s="13">
        <v>9</v>
      </c>
      <c r="F48" s="13">
        <v>12</v>
      </c>
      <c r="G48" s="13">
        <v>12</v>
      </c>
      <c r="H48" s="13">
        <v>9</v>
      </c>
      <c r="I48" s="13">
        <v>9</v>
      </c>
      <c r="J48" s="13">
        <v>7</v>
      </c>
      <c r="K48" s="13">
        <v>10</v>
      </c>
      <c r="L48" s="13">
        <v>10</v>
      </c>
      <c r="M48" s="13">
        <v>7</v>
      </c>
      <c r="N48" s="13">
        <v>7</v>
      </c>
      <c r="O48" s="13">
        <v>5</v>
      </c>
      <c r="P48" s="13">
        <v>3</v>
      </c>
      <c r="Q48" s="13">
        <v>11</v>
      </c>
      <c r="R48" s="13">
        <v>11</v>
      </c>
      <c r="S48" s="13">
        <v>8</v>
      </c>
      <c r="T48" s="13">
        <v>8</v>
      </c>
      <c r="U48" s="13">
        <v>5</v>
      </c>
      <c r="V48" s="13">
        <v>3</v>
      </c>
      <c r="W48" s="13">
        <v>12</v>
      </c>
      <c r="X48" s="13">
        <v>12</v>
      </c>
      <c r="Y48" s="13">
        <v>9</v>
      </c>
      <c r="Z48" s="13">
        <v>9</v>
      </c>
      <c r="AA48" s="13">
        <v>6</v>
      </c>
      <c r="AB48" s="13">
        <v>3</v>
      </c>
      <c r="AC48" s="13">
        <v>6</v>
      </c>
      <c r="AD48" s="13">
        <v>6</v>
      </c>
      <c r="AE48" s="13">
        <v>6</v>
      </c>
      <c r="AF48" s="13">
        <v>3</v>
      </c>
      <c r="AG48" s="13">
        <v>3</v>
      </c>
      <c r="AH48" s="13">
        <v>3</v>
      </c>
      <c r="AI48" s="13">
        <v>2</v>
      </c>
      <c r="AJ48" s="13">
        <v>2</v>
      </c>
      <c r="AK48" s="13">
        <v>8</v>
      </c>
      <c r="AL48" s="13">
        <v>8</v>
      </c>
      <c r="AM48" s="13">
        <v>8</v>
      </c>
      <c r="AN48" s="13">
        <v>4</v>
      </c>
      <c r="AO48" s="13">
        <v>4</v>
      </c>
      <c r="AP48" s="13">
        <v>4</v>
      </c>
      <c r="AQ48" s="13">
        <v>3</v>
      </c>
      <c r="AR48" s="13">
        <v>3</v>
      </c>
      <c r="AT48" s="13">
        <v>42</v>
      </c>
      <c r="AU48" s="13">
        <v>134</v>
      </c>
      <c r="AV48" s="13">
        <v>7</v>
      </c>
      <c r="AW48" s="13">
        <v>7</v>
      </c>
      <c r="AX48" s="13">
        <v>5</v>
      </c>
      <c r="AY48" s="13">
        <v>5</v>
      </c>
      <c r="AZ48" s="13">
        <v>4</v>
      </c>
      <c r="BA48" s="13">
        <v>3</v>
      </c>
      <c r="BB48" s="13">
        <v>2</v>
      </c>
      <c r="BC48" s="13">
        <v>0</v>
      </c>
    </row>
    <row r="49" spans="1:55" ht="16.5" x14ac:dyDescent="0.2">
      <c r="A49" s="13">
        <v>43</v>
      </c>
      <c r="B49" s="13">
        <v>136</v>
      </c>
      <c r="C49" s="13">
        <v>12</v>
      </c>
      <c r="D49" s="13">
        <v>12</v>
      </c>
      <c r="E49" s="13">
        <v>9</v>
      </c>
      <c r="F49" s="13">
        <v>12</v>
      </c>
      <c r="G49" s="13">
        <v>12</v>
      </c>
      <c r="H49" s="13">
        <v>9</v>
      </c>
      <c r="I49" s="13">
        <v>9</v>
      </c>
      <c r="J49" s="13">
        <v>7</v>
      </c>
      <c r="K49" s="13">
        <v>10</v>
      </c>
      <c r="L49" s="13">
        <v>10</v>
      </c>
      <c r="M49" s="13">
        <v>7</v>
      </c>
      <c r="N49" s="13">
        <v>7</v>
      </c>
      <c r="O49" s="13">
        <v>5</v>
      </c>
      <c r="P49" s="13">
        <v>3</v>
      </c>
      <c r="Q49" s="13">
        <v>11</v>
      </c>
      <c r="R49" s="13">
        <v>11</v>
      </c>
      <c r="S49" s="13">
        <v>8</v>
      </c>
      <c r="T49" s="13">
        <v>8</v>
      </c>
      <c r="U49" s="13">
        <v>5</v>
      </c>
      <c r="V49" s="13">
        <v>3</v>
      </c>
      <c r="W49" s="13">
        <v>12</v>
      </c>
      <c r="X49" s="13">
        <v>12</v>
      </c>
      <c r="Y49" s="13">
        <v>9</v>
      </c>
      <c r="Z49" s="13">
        <v>9</v>
      </c>
      <c r="AA49" s="13">
        <v>6</v>
      </c>
      <c r="AB49" s="13">
        <v>3</v>
      </c>
      <c r="AC49" s="13">
        <v>6</v>
      </c>
      <c r="AD49" s="13">
        <v>6</v>
      </c>
      <c r="AE49" s="13">
        <v>6</v>
      </c>
      <c r="AF49" s="13">
        <v>3</v>
      </c>
      <c r="AG49" s="13">
        <v>3</v>
      </c>
      <c r="AH49" s="13">
        <v>3</v>
      </c>
      <c r="AI49" s="13">
        <v>2</v>
      </c>
      <c r="AJ49" s="13">
        <v>2</v>
      </c>
      <c r="AK49" s="13">
        <v>9</v>
      </c>
      <c r="AL49" s="13">
        <v>9</v>
      </c>
      <c r="AM49" s="13">
        <v>9</v>
      </c>
      <c r="AN49" s="13">
        <v>4</v>
      </c>
      <c r="AO49" s="13">
        <v>4</v>
      </c>
      <c r="AP49" s="13">
        <v>4</v>
      </c>
      <c r="AQ49" s="13">
        <v>3</v>
      </c>
      <c r="AR49" s="13">
        <v>3</v>
      </c>
      <c r="AT49" s="13">
        <v>43</v>
      </c>
      <c r="AU49" s="13">
        <v>136</v>
      </c>
      <c r="AV49" s="13">
        <v>7</v>
      </c>
      <c r="AW49" s="13">
        <v>7</v>
      </c>
      <c r="AX49" s="13">
        <v>5</v>
      </c>
      <c r="AY49" s="13">
        <v>5</v>
      </c>
      <c r="AZ49" s="13">
        <v>4</v>
      </c>
      <c r="BA49" s="13">
        <v>3</v>
      </c>
      <c r="BB49" s="13">
        <v>2</v>
      </c>
      <c r="BC49" s="13">
        <v>0</v>
      </c>
    </row>
    <row r="50" spans="1:55" ht="16.5" x14ac:dyDescent="0.2">
      <c r="A50" s="13">
        <v>44</v>
      </c>
      <c r="B50" s="13">
        <v>137</v>
      </c>
      <c r="C50" s="13">
        <v>12</v>
      </c>
      <c r="D50" s="13">
        <v>12</v>
      </c>
      <c r="E50" s="13">
        <v>9</v>
      </c>
      <c r="F50" s="13">
        <v>12</v>
      </c>
      <c r="G50" s="13">
        <v>12</v>
      </c>
      <c r="H50" s="13">
        <v>9</v>
      </c>
      <c r="I50" s="13">
        <v>9</v>
      </c>
      <c r="J50" s="13">
        <v>7</v>
      </c>
      <c r="K50" s="13">
        <v>10</v>
      </c>
      <c r="L50" s="13">
        <v>10</v>
      </c>
      <c r="M50" s="13">
        <v>7</v>
      </c>
      <c r="N50" s="13">
        <v>7</v>
      </c>
      <c r="O50" s="13">
        <v>5</v>
      </c>
      <c r="P50" s="13">
        <v>3</v>
      </c>
      <c r="Q50" s="13">
        <v>11</v>
      </c>
      <c r="R50" s="13">
        <v>11</v>
      </c>
      <c r="S50" s="13">
        <v>8</v>
      </c>
      <c r="T50" s="13">
        <v>8</v>
      </c>
      <c r="U50" s="13">
        <v>5</v>
      </c>
      <c r="V50" s="13">
        <v>3</v>
      </c>
      <c r="W50" s="13">
        <v>12</v>
      </c>
      <c r="X50" s="13">
        <v>12</v>
      </c>
      <c r="Y50" s="13">
        <v>9</v>
      </c>
      <c r="Z50" s="13">
        <v>9</v>
      </c>
      <c r="AA50" s="13">
        <v>6</v>
      </c>
      <c r="AB50" s="13">
        <v>3</v>
      </c>
      <c r="AC50" s="13">
        <v>6</v>
      </c>
      <c r="AD50" s="13">
        <v>6</v>
      </c>
      <c r="AE50" s="13">
        <v>6</v>
      </c>
      <c r="AF50" s="13">
        <v>3</v>
      </c>
      <c r="AG50" s="13">
        <v>3</v>
      </c>
      <c r="AH50" s="13">
        <v>3</v>
      </c>
      <c r="AI50" s="13">
        <v>2</v>
      </c>
      <c r="AJ50" s="13">
        <v>2</v>
      </c>
      <c r="AK50" s="13">
        <v>9</v>
      </c>
      <c r="AL50" s="13">
        <v>9</v>
      </c>
      <c r="AM50" s="13">
        <v>9</v>
      </c>
      <c r="AN50" s="13">
        <v>4</v>
      </c>
      <c r="AO50" s="13">
        <v>4</v>
      </c>
      <c r="AP50" s="13">
        <v>4</v>
      </c>
      <c r="AQ50" s="13">
        <v>3</v>
      </c>
      <c r="AR50" s="13">
        <v>3</v>
      </c>
      <c r="AT50" s="13">
        <v>44</v>
      </c>
      <c r="AU50" s="13">
        <v>137</v>
      </c>
      <c r="AV50" s="13">
        <v>7</v>
      </c>
      <c r="AW50" s="13">
        <v>7</v>
      </c>
      <c r="AX50" s="13">
        <v>5</v>
      </c>
      <c r="AY50" s="13">
        <v>5</v>
      </c>
      <c r="AZ50" s="13">
        <v>4</v>
      </c>
      <c r="BA50" s="13">
        <v>3</v>
      </c>
      <c r="BB50" s="13">
        <v>2</v>
      </c>
      <c r="BC50" s="13">
        <v>1</v>
      </c>
    </row>
    <row r="51" spans="1:55" ht="16.5" x14ac:dyDescent="0.2">
      <c r="A51" s="13">
        <v>45</v>
      </c>
      <c r="B51" s="13">
        <v>138</v>
      </c>
      <c r="C51" s="13">
        <v>12</v>
      </c>
      <c r="D51" s="13">
        <v>12</v>
      </c>
      <c r="E51" s="13">
        <v>9</v>
      </c>
      <c r="F51" s="13">
        <v>12</v>
      </c>
      <c r="G51" s="13">
        <v>12</v>
      </c>
      <c r="H51" s="13">
        <v>9</v>
      </c>
      <c r="I51" s="13">
        <v>9</v>
      </c>
      <c r="J51" s="13">
        <v>7</v>
      </c>
      <c r="K51" s="13">
        <v>10</v>
      </c>
      <c r="L51" s="13">
        <v>10</v>
      </c>
      <c r="M51" s="13">
        <v>7</v>
      </c>
      <c r="N51" s="13">
        <v>7</v>
      </c>
      <c r="O51" s="13">
        <v>5</v>
      </c>
      <c r="P51" s="13">
        <v>3</v>
      </c>
      <c r="Q51" s="13">
        <v>11</v>
      </c>
      <c r="R51" s="13">
        <v>11</v>
      </c>
      <c r="S51" s="13">
        <v>8</v>
      </c>
      <c r="T51" s="13">
        <v>8</v>
      </c>
      <c r="U51" s="13">
        <v>5</v>
      </c>
      <c r="V51" s="13">
        <v>3</v>
      </c>
      <c r="W51" s="13">
        <v>12</v>
      </c>
      <c r="X51" s="13">
        <v>12</v>
      </c>
      <c r="Y51" s="13">
        <v>9</v>
      </c>
      <c r="Z51" s="13">
        <v>9</v>
      </c>
      <c r="AA51" s="13">
        <v>6</v>
      </c>
      <c r="AB51" s="13">
        <v>3</v>
      </c>
      <c r="AC51" s="13">
        <v>6</v>
      </c>
      <c r="AD51" s="13">
        <v>6</v>
      </c>
      <c r="AE51" s="13">
        <v>6</v>
      </c>
      <c r="AF51" s="13">
        <v>3</v>
      </c>
      <c r="AG51" s="13">
        <v>3</v>
      </c>
      <c r="AH51" s="13">
        <v>3</v>
      </c>
      <c r="AI51" s="13">
        <v>2</v>
      </c>
      <c r="AJ51" s="13">
        <v>2</v>
      </c>
      <c r="AK51" s="13">
        <v>9</v>
      </c>
      <c r="AL51" s="13">
        <v>9</v>
      </c>
      <c r="AM51" s="13">
        <v>9</v>
      </c>
      <c r="AN51" s="13">
        <v>5</v>
      </c>
      <c r="AO51" s="13">
        <v>5</v>
      </c>
      <c r="AP51" s="13">
        <v>5</v>
      </c>
      <c r="AQ51" s="13">
        <v>4</v>
      </c>
      <c r="AR51" s="13">
        <v>4</v>
      </c>
      <c r="AT51" s="13">
        <v>45</v>
      </c>
      <c r="AU51" s="13">
        <v>138</v>
      </c>
      <c r="AV51" s="13">
        <v>7</v>
      </c>
      <c r="AW51" s="13">
        <v>7</v>
      </c>
      <c r="AX51" s="13">
        <v>5</v>
      </c>
      <c r="AY51" s="13">
        <v>5</v>
      </c>
      <c r="AZ51" s="13">
        <v>4</v>
      </c>
      <c r="BA51" s="13">
        <v>3</v>
      </c>
      <c r="BB51" s="13">
        <v>3</v>
      </c>
      <c r="BC51" s="13">
        <v>1</v>
      </c>
    </row>
    <row r="52" spans="1:55" ht="16.5" x14ac:dyDescent="0.2">
      <c r="A52" s="13">
        <v>46</v>
      </c>
      <c r="B52" s="13">
        <v>139</v>
      </c>
      <c r="C52" s="13">
        <v>12</v>
      </c>
      <c r="D52" s="13">
        <v>12</v>
      </c>
      <c r="E52" s="13">
        <v>9</v>
      </c>
      <c r="F52" s="13">
        <v>12</v>
      </c>
      <c r="G52" s="13">
        <v>12</v>
      </c>
      <c r="H52" s="13">
        <v>9</v>
      </c>
      <c r="I52" s="13">
        <v>9</v>
      </c>
      <c r="J52" s="13">
        <v>7</v>
      </c>
      <c r="K52" s="13">
        <v>10</v>
      </c>
      <c r="L52" s="13">
        <v>10</v>
      </c>
      <c r="M52" s="13">
        <v>8</v>
      </c>
      <c r="N52" s="13">
        <v>8</v>
      </c>
      <c r="O52" s="13">
        <v>5</v>
      </c>
      <c r="P52" s="13">
        <v>3</v>
      </c>
      <c r="Q52" s="13">
        <v>11</v>
      </c>
      <c r="R52" s="13">
        <v>11</v>
      </c>
      <c r="S52" s="13">
        <v>8</v>
      </c>
      <c r="T52" s="13">
        <v>8</v>
      </c>
      <c r="U52" s="13">
        <v>5</v>
      </c>
      <c r="V52" s="13">
        <v>3</v>
      </c>
      <c r="W52" s="13">
        <v>12</v>
      </c>
      <c r="X52" s="13">
        <v>12</v>
      </c>
      <c r="Y52" s="13">
        <v>9</v>
      </c>
      <c r="Z52" s="13">
        <v>9</v>
      </c>
      <c r="AA52" s="13">
        <v>6</v>
      </c>
      <c r="AB52" s="13">
        <v>3</v>
      </c>
      <c r="AC52" s="13">
        <v>7</v>
      </c>
      <c r="AD52" s="13">
        <v>7</v>
      </c>
      <c r="AE52" s="13">
        <v>7</v>
      </c>
      <c r="AF52" s="13">
        <v>4</v>
      </c>
      <c r="AG52" s="13">
        <v>4</v>
      </c>
      <c r="AH52" s="13">
        <v>4</v>
      </c>
      <c r="AI52" s="13">
        <v>2</v>
      </c>
      <c r="AJ52" s="13">
        <v>2</v>
      </c>
      <c r="AK52" s="13">
        <v>9</v>
      </c>
      <c r="AL52" s="13">
        <v>9</v>
      </c>
      <c r="AM52" s="13">
        <v>9</v>
      </c>
      <c r="AN52" s="13">
        <v>5</v>
      </c>
      <c r="AO52" s="13">
        <v>5</v>
      </c>
      <c r="AP52" s="13">
        <v>5</v>
      </c>
      <c r="AQ52" s="13">
        <v>4</v>
      </c>
      <c r="AR52" s="13">
        <v>4</v>
      </c>
      <c r="AT52" s="13">
        <v>46</v>
      </c>
      <c r="AU52" s="13">
        <v>139</v>
      </c>
      <c r="AV52" s="13">
        <v>7</v>
      </c>
      <c r="AW52" s="13">
        <v>7</v>
      </c>
      <c r="AX52" s="13">
        <v>5</v>
      </c>
      <c r="AY52" s="13">
        <v>5</v>
      </c>
      <c r="AZ52" s="13">
        <v>4</v>
      </c>
      <c r="BA52" s="13">
        <v>3</v>
      </c>
      <c r="BB52" s="13">
        <v>3</v>
      </c>
      <c r="BC52" s="13">
        <v>1</v>
      </c>
    </row>
    <row r="53" spans="1:55" ht="16.5" x14ac:dyDescent="0.2">
      <c r="A53" s="13">
        <v>47</v>
      </c>
      <c r="B53" s="13">
        <v>139</v>
      </c>
      <c r="C53" s="13">
        <v>12</v>
      </c>
      <c r="D53" s="13">
        <v>12</v>
      </c>
      <c r="E53" s="13">
        <v>9</v>
      </c>
      <c r="F53" s="13">
        <v>12</v>
      </c>
      <c r="G53" s="13">
        <v>12</v>
      </c>
      <c r="H53" s="13">
        <v>9</v>
      </c>
      <c r="I53" s="13">
        <v>9</v>
      </c>
      <c r="J53" s="13">
        <v>7</v>
      </c>
      <c r="K53" s="13">
        <v>11</v>
      </c>
      <c r="L53" s="13">
        <v>11</v>
      </c>
      <c r="M53" s="13">
        <v>8</v>
      </c>
      <c r="N53" s="13">
        <v>8</v>
      </c>
      <c r="O53" s="13">
        <v>5</v>
      </c>
      <c r="P53" s="13">
        <v>3</v>
      </c>
      <c r="Q53" s="13">
        <v>11</v>
      </c>
      <c r="R53" s="13">
        <v>11</v>
      </c>
      <c r="S53" s="13">
        <v>8</v>
      </c>
      <c r="T53" s="13">
        <v>8</v>
      </c>
      <c r="U53" s="13">
        <v>5</v>
      </c>
      <c r="V53" s="13">
        <v>3</v>
      </c>
      <c r="W53" s="13">
        <v>12</v>
      </c>
      <c r="X53" s="13">
        <v>12</v>
      </c>
      <c r="Y53" s="13">
        <v>9</v>
      </c>
      <c r="Z53" s="13">
        <v>9</v>
      </c>
      <c r="AA53" s="13">
        <v>6</v>
      </c>
      <c r="AB53" s="13">
        <v>3</v>
      </c>
      <c r="AC53" s="13">
        <v>7</v>
      </c>
      <c r="AD53" s="13">
        <v>7</v>
      </c>
      <c r="AE53" s="13">
        <v>7</v>
      </c>
      <c r="AF53" s="13">
        <v>4</v>
      </c>
      <c r="AG53" s="13">
        <v>4</v>
      </c>
      <c r="AH53" s="13">
        <v>4</v>
      </c>
      <c r="AI53" s="13">
        <v>2</v>
      </c>
      <c r="AJ53" s="13">
        <v>2</v>
      </c>
      <c r="AK53" s="13">
        <v>10</v>
      </c>
      <c r="AL53" s="13">
        <v>10</v>
      </c>
      <c r="AM53" s="13">
        <v>10</v>
      </c>
      <c r="AN53" s="13">
        <v>5</v>
      </c>
      <c r="AO53" s="13">
        <v>5</v>
      </c>
      <c r="AP53" s="13">
        <v>5</v>
      </c>
      <c r="AQ53" s="13">
        <v>4</v>
      </c>
      <c r="AR53" s="13">
        <v>4</v>
      </c>
      <c r="AT53" s="13">
        <v>47</v>
      </c>
      <c r="AU53" s="13">
        <v>139</v>
      </c>
      <c r="AV53" s="13">
        <v>7</v>
      </c>
      <c r="AW53" s="13">
        <v>7</v>
      </c>
      <c r="AX53" s="13">
        <v>5</v>
      </c>
      <c r="AY53" s="13">
        <v>5</v>
      </c>
      <c r="AZ53" s="13">
        <v>4</v>
      </c>
      <c r="BA53" s="13">
        <v>3</v>
      </c>
      <c r="BB53" s="13">
        <v>3</v>
      </c>
      <c r="BC53" s="13">
        <v>1</v>
      </c>
    </row>
    <row r="54" spans="1:55" ht="16.5" x14ac:dyDescent="0.2">
      <c r="A54" s="13">
        <v>48</v>
      </c>
      <c r="B54" s="13">
        <v>141</v>
      </c>
      <c r="C54" s="13">
        <v>12</v>
      </c>
      <c r="D54" s="13">
        <v>12</v>
      </c>
      <c r="E54" s="13">
        <v>9</v>
      </c>
      <c r="F54" s="13">
        <v>12</v>
      </c>
      <c r="G54" s="13">
        <v>12</v>
      </c>
      <c r="H54" s="13">
        <v>9</v>
      </c>
      <c r="I54" s="13">
        <v>9</v>
      </c>
      <c r="J54" s="13">
        <v>7</v>
      </c>
      <c r="K54" s="13">
        <v>11</v>
      </c>
      <c r="L54" s="13">
        <v>11</v>
      </c>
      <c r="M54" s="13">
        <v>8</v>
      </c>
      <c r="N54" s="13">
        <v>8</v>
      </c>
      <c r="O54" s="13">
        <v>5</v>
      </c>
      <c r="P54" s="13">
        <v>3</v>
      </c>
      <c r="Q54" s="13">
        <v>11</v>
      </c>
      <c r="R54" s="13">
        <v>11</v>
      </c>
      <c r="S54" s="13">
        <v>9</v>
      </c>
      <c r="T54" s="13">
        <v>9</v>
      </c>
      <c r="U54" s="13">
        <v>5</v>
      </c>
      <c r="V54" s="13">
        <v>3</v>
      </c>
      <c r="W54" s="13">
        <v>12</v>
      </c>
      <c r="X54" s="13">
        <v>12</v>
      </c>
      <c r="Y54" s="13">
        <v>9</v>
      </c>
      <c r="Z54" s="13">
        <v>9</v>
      </c>
      <c r="AA54" s="13">
        <v>6</v>
      </c>
      <c r="AB54" s="13">
        <v>3</v>
      </c>
      <c r="AC54" s="13">
        <v>7</v>
      </c>
      <c r="AD54" s="13">
        <v>7</v>
      </c>
      <c r="AE54" s="13">
        <v>7</v>
      </c>
      <c r="AF54" s="13">
        <v>4</v>
      </c>
      <c r="AG54" s="13">
        <v>4</v>
      </c>
      <c r="AH54" s="13">
        <v>4</v>
      </c>
      <c r="AI54" s="13">
        <v>2</v>
      </c>
      <c r="AJ54" s="13">
        <v>2</v>
      </c>
      <c r="AK54" s="13">
        <v>10</v>
      </c>
      <c r="AL54" s="13">
        <v>10</v>
      </c>
      <c r="AM54" s="13">
        <v>10</v>
      </c>
      <c r="AN54" s="13">
        <v>5</v>
      </c>
      <c r="AO54" s="13">
        <v>5</v>
      </c>
      <c r="AP54" s="13">
        <v>5</v>
      </c>
      <c r="AQ54" s="13">
        <v>4</v>
      </c>
      <c r="AR54" s="13">
        <v>4</v>
      </c>
      <c r="AT54" s="13">
        <v>48</v>
      </c>
      <c r="AU54" s="13">
        <v>141</v>
      </c>
      <c r="AV54" s="13">
        <v>7</v>
      </c>
      <c r="AW54" s="13">
        <v>7</v>
      </c>
      <c r="AX54" s="13">
        <v>5</v>
      </c>
      <c r="AY54" s="13">
        <v>5</v>
      </c>
      <c r="AZ54" s="13">
        <v>4</v>
      </c>
      <c r="BA54" s="13">
        <v>3</v>
      </c>
      <c r="BB54" s="13">
        <v>3</v>
      </c>
      <c r="BC54" s="13">
        <v>1</v>
      </c>
    </row>
    <row r="55" spans="1:55" ht="16.5" x14ac:dyDescent="0.2">
      <c r="A55" s="13">
        <v>49</v>
      </c>
      <c r="B55" s="13">
        <v>142</v>
      </c>
      <c r="C55" s="13">
        <v>12</v>
      </c>
      <c r="D55" s="13">
        <v>12</v>
      </c>
      <c r="E55" s="13">
        <v>9</v>
      </c>
      <c r="F55" s="13">
        <v>12</v>
      </c>
      <c r="G55" s="13">
        <v>12</v>
      </c>
      <c r="H55" s="13">
        <v>9</v>
      </c>
      <c r="I55" s="13">
        <v>9</v>
      </c>
      <c r="J55" s="13">
        <v>7</v>
      </c>
      <c r="K55" s="13">
        <v>11</v>
      </c>
      <c r="L55" s="13">
        <v>11</v>
      </c>
      <c r="M55" s="13">
        <v>8</v>
      </c>
      <c r="N55" s="13">
        <v>8</v>
      </c>
      <c r="O55" s="13">
        <v>5</v>
      </c>
      <c r="P55" s="13">
        <v>3</v>
      </c>
      <c r="Q55" s="13">
        <v>11</v>
      </c>
      <c r="R55" s="13">
        <v>11</v>
      </c>
      <c r="S55" s="13">
        <v>9</v>
      </c>
      <c r="T55" s="13">
        <v>9</v>
      </c>
      <c r="U55" s="13">
        <v>5</v>
      </c>
      <c r="V55" s="13">
        <v>3</v>
      </c>
      <c r="W55" s="13">
        <v>12</v>
      </c>
      <c r="X55" s="13">
        <v>12</v>
      </c>
      <c r="Y55" s="13">
        <v>9</v>
      </c>
      <c r="Z55" s="13">
        <v>9</v>
      </c>
      <c r="AA55" s="13">
        <v>6</v>
      </c>
      <c r="AB55" s="13">
        <v>3</v>
      </c>
      <c r="AC55" s="13">
        <v>7</v>
      </c>
      <c r="AD55" s="13">
        <v>7</v>
      </c>
      <c r="AE55" s="13">
        <v>7</v>
      </c>
      <c r="AF55" s="13">
        <v>4</v>
      </c>
      <c r="AG55" s="13">
        <v>4</v>
      </c>
      <c r="AH55" s="13">
        <v>4</v>
      </c>
      <c r="AI55" s="13">
        <v>2</v>
      </c>
      <c r="AJ55" s="13">
        <v>2</v>
      </c>
      <c r="AK55" s="13">
        <v>10</v>
      </c>
      <c r="AL55" s="13">
        <v>10</v>
      </c>
      <c r="AM55" s="13">
        <v>10</v>
      </c>
      <c r="AN55" s="13">
        <v>6</v>
      </c>
      <c r="AO55" s="13">
        <v>6</v>
      </c>
      <c r="AP55" s="13">
        <v>6</v>
      </c>
      <c r="AQ55" s="13">
        <v>4</v>
      </c>
      <c r="AR55" s="13">
        <v>4</v>
      </c>
      <c r="AT55" s="13">
        <v>49</v>
      </c>
      <c r="AU55" s="13">
        <v>142</v>
      </c>
      <c r="AV55" s="13">
        <v>7</v>
      </c>
      <c r="AW55" s="13">
        <v>7</v>
      </c>
      <c r="AX55" s="13">
        <v>5</v>
      </c>
      <c r="AY55" s="13">
        <v>5</v>
      </c>
      <c r="AZ55" s="13">
        <v>4</v>
      </c>
      <c r="BA55" s="13">
        <v>3</v>
      </c>
      <c r="BB55" s="13">
        <v>3</v>
      </c>
      <c r="BC55" s="13">
        <v>2</v>
      </c>
    </row>
    <row r="56" spans="1:55" ht="16.5" x14ac:dyDescent="0.2">
      <c r="A56" s="13">
        <v>50</v>
      </c>
      <c r="B56" s="13">
        <v>143</v>
      </c>
      <c r="C56" s="13">
        <v>12</v>
      </c>
      <c r="D56" s="13">
        <v>12</v>
      </c>
      <c r="E56" s="13">
        <v>9</v>
      </c>
      <c r="F56" s="13">
        <v>12</v>
      </c>
      <c r="G56" s="13">
        <v>12</v>
      </c>
      <c r="H56" s="13">
        <v>9</v>
      </c>
      <c r="I56" s="13">
        <v>9</v>
      </c>
      <c r="J56" s="13">
        <v>7</v>
      </c>
      <c r="K56" s="13">
        <v>11</v>
      </c>
      <c r="L56" s="13">
        <v>11</v>
      </c>
      <c r="M56" s="13">
        <v>8</v>
      </c>
      <c r="N56" s="13">
        <v>8</v>
      </c>
      <c r="O56" s="13">
        <v>5</v>
      </c>
      <c r="P56" s="13">
        <v>3</v>
      </c>
      <c r="Q56" s="13">
        <v>12</v>
      </c>
      <c r="R56" s="13">
        <v>12</v>
      </c>
      <c r="S56" s="13">
        <v>9</v>
      </c>
      <c r="T56" s="13">
        <v>9</v>
      </c>
      <c r="U56" s="13">
        <v>6</v>
      </c>
      <c r="V56" s="13">
        <v>3</v>
      </c>
      <c r="W56" s="13">
        <v>12</v>
      </c>
      <c r="X56" s="13">
        <v>12</v>
      </c>
      <c r="Y56" s="13">
        <v>9</v>
      </c>
      <c r="Z56" s="13">
        <v>9</v>
      </c>
      <c r="AA56" s="13">
        <v>6</v>
      </c>
      <c r="AB56" s="13">
        <v>3</v>
      </c>
      <c r="AC56" s="13">
        <v>7</v>
      </c>
      <c r="AD56" s="13">
        <v>7</v>
      </c>
      <c r="AE56" s="13">
        <v>7</v>
      </c>
      <c r="AF56" s="13">
        <v>4</v>
      </c>
      <c r="AG56" s="13">
        <v>4</v>
      </c>
      <c r="AH56" s="13">
        <v>4</v>
      </c>
      <c r="AI56" s="13">
        <v>2</v>
      </c>
      <c r="AJ56" s="13">
        <v>2</v>
      </c>
      <c r="AK56" s="13">
        <v>11</v>
      </c>
      <c r="AL56" s="13">
        <v>11</v>
      </c>
      <c r="AM56" s="13">
        <v>11</v>
      </c>
      <c r="AN56" s="13">
        <v>6</v>
      </c>
      <c r="AO56" s="13">
        <v>6</v>
      </c>
      <c r="AP56" s="13">
        <v>6</v>
      </c>
      <c r="AQ56" s="13">
        <v>5</v>
      </c>
      <c r="AR56" s="13">
        <v>5</v>
      </c>
      <c r="AT56" s="13">
        <v>50</v>
      </c>
      <c r="AU56" s="13">
        <v>143</v>
      </c>
      <c r="AV56" s="13">
        <v>7</v>
      </c>
      <c r="AW56" s="13">
        <v>7</v>
      </c>
      <c r="AX56" s="13">
        <v>5</v>
      </c>
      <c r="AY56" s="13">
        <v>5</v>
      </c>
      <c r="AZ56" s="13">
        <v>4</v>
      </c>
      <c r="BA56" s="13">
        <v>3</v>
      </c>
      <c r="BB56" s="13">
        <v>3</v>
      </c>
      <c r="BC56" s="13">
        <v>2</v>
      </c>
    </row>
    <row r="57" spans="1:55" ht="16.5" x14ac:dyDescent="0.2">
      <c r="A57" s="13">
        <v>51</v>
      </c>
      <c r="B57" s="13">
        <v>143</v>
      </c>
      <c r="C57" s="13">
        <v>12</v>
      </c>
      <c r="D57" s="13">
        <v>12</v>
      </c>
      <c r="E57" s="13">
        <v>9</v>
      </c>
      <c r="F57" s="13">
        <v>12</v>
      </c>
      <c r="G57" s="13">
        <v>12</v>
      </c>
      <c r="H57" s="13">
        <v>9</v>
      </c>
      <c r="I57" s="13">
        <v>9</v>
      </c>
      <c r="J57" s="13">
        <v>7</v>
      </c>
      <c r="K57" s="13">
        <v>11</v>
      </c>
      <c r="L57" s="13">
        <v>11</v>
      </c>
      <c r="M57" s="13">
        <v>8</v>
      </c>
      <c r="N57" s="13">
        <v>8</v>
      </c>
      <c r="O57" s="13">
        <v>5</v>
      </c>
      <c r="P57" s="13">
        <v>3</v>
      </c>
      <c r="Q57" s="13">
        <v>12</v>
      </c>
      <c r="R57" s="13">
        <v>12</v>
      </c>
      <c r="S57" s="13">
        <v>9</v>
      </c>
      <c r="T57" s="13">
        <v>9</v>
      </c>
      <c r="U57" s="13">
        <v>6</v>
      </c>
      <c r="V57" s="13">
        <v>3</v>
      </c>
      <c r="W57" s="13">
        <v>12</v>
      </c>
      <c r="X57" s="13">
        <v>12</v>
      </c>
      <c r="Y57" s="13">
        <v>9</v>
      </c>
      <c r="Z57" s="13">
        <v>9</v>
      </c>
      <c r="AA57" s="13">
        <v>6</v>
      </c>
      <c r="AB57" s="13">
        <v>3</v>
      </c>
      <c r="AC57" s="13">
        <v>7</v>
      </c>
      <c r="AD57" s="13">
        <v>7</v>
      </c>
      <c r="AE57" s="13">
        <v>7</v>
      </c>
      <c r="AF57" s="13">
        <v>4</v>
      </c>
      <c r="AG57" s="13">
        <v>4</v>
      </c>
      <c r="AH57" s="13">
        <v>4</v>
      </c>
      <c r="AI57" s="13">
        <v>2</v>
      </c>
      <c r="AJ57" s="13">
        <v>2</v>
      </c>
      <c r="AK57" s="13">
        <v>11</v>
      </c>
      <c r="AL57" s="13">
        <v>11</v>
      </c>
      <c r="AM57" s="13">
        <v>11</v>
      </c>
      <c r="AN57" s="13">
        <v>6</v>
      </c>
      <c r="AO57" s="13">
        <v>6</v>
      </c>
      <c r="AP57" s="13">
        <v>6</v>
      </c>
      <c r="AQ57" s="13">
        <v>5</v>
      </c>
      <c r="AR57" s="13">
        <v>5</v>
      </c>
      <c r="AT57" s="13">
        <v>51</v>
      </c>
      <c r="AU57" s="13">
        <v>143</v>
      </c>
      <c r="AV57" s="13">
        <v>7</v>
      </c>
      <c r="AW57" s="13">
        <v>7</v>
      </c>
      <c r="AX57" s="13">
        <v>5</v>
      </c>
      <c r="AY57" s="13">
        <v>5</v>
      </c>
      <c r="AZ57" s="13">
        <v>4</v>
      </c>
      <c r="BA57" s="13">
        <v>4</v>
      </c>
      <c r="BB57" s="13">
        <v>3</v>
      </c>
      <c r="BC57" s="13">
        <v>2</v>
      </c>
    </row>
    <row r="58" spans="1:55" ht="16.5" x14ac:dyDescent="0.2">
      <c r="A58" s="13">
        <v>52</v>
      </c>
      <c r="B58" s="13">
        <v>144</v>
      </c>
      <c r="C58" s="13">
        <v>12</v>
      </c>
      <c r="D58" s="13">
        <v>12</v>
      </c>
      <c r="E58" s="13">
        <v>9</v>
      </c>
      <c r="F58" s="13">
        <v>12</v>
      </c>
      <c r="G58" s="13">
        <v>12</v>
      </c>
      <c r="H58" s="13">
        <v>9</v>
      </c>
      <c r="I58" s="13">
        <v>9</v>
      </c>
      <c r="J58" s="13">
        <v>7</v>
      </c>
      <c r="K58" s="13">
        <v>11</v>
      </c>
      <c r="L58" s="13">
        <v>11</v>
      </c>
      <c r="M58" s="13">
        <v>8</v>
      </c>
      <c r="N58" s="13">
        <v>8</v>
      </c>
      <c r="O58" s="13">
        <v>5</v>
      </c>
      <c r="P58" s="13">
        <v>3</v>
      </c>
      <c r="Q58" s="13">
        <v>12</v>
      </c>
      <c r="R58" s="13">
        <v>12</v>
      </c>
      <c r="S58" s="13">
        <v>9</v>
      </c>
      <c r="T58" s="13">
        <v>9</v>
      </c>
      <c r="U58" s="13">
        <v>6</v>
      </c>
      <c r="V58" s="13">
        <v>3</v>
      </c>
      <c r="W58" s="13">
        <v>12</v>
      </c>
      <c r="X58" s="13">
        <v>12</v>
      </c>
      <c r="Y58" s="13">
        <v>9</v>
      </c>
      <c r="Z58" s="13">
        <v>9</v>
      </c>
      <c r="AA58" s="13">
        <v>6</v>
      </c>
      <c r="AB58" s="13">
        <v>3</v>
      </c>
      <c r="AC58" s="13">
        <v>7</v>
      </c>
      <c r="AD58" s="13">
        <v>7</v>
      </c>
      <c r="AE58" s="13">
        <v>7</v>
      </c>
      <c r="AF58" s="13">
        <v>4</v>
      </c>
      <c r="AG58" s="13">
        <v>4</v>
      </c>
      <c r="AH58" s="13">
        <v>4</v>
      </c>
      <c r="AI58" s="13">
        <v>2</v>
      </c>
      <c r="AJ58" s="13">
        <v>2</v>
      </c>
      <c r="AK58" s="13">
        <v>11</v>
      </c>
      <c r="AL58" s="13">
        <v>11</v>
      </c>
      <c r="AM58" s="13">
        <v>11</v>
      </c>
      <c r="AN58" s="13">
        <v>6</v>
      </c>
      <c r="AO58" s="13">
        <v>6</v>
      </c>
      <c r="AP58" s="13">
        <v>6</v>
      </c>
      <c r="AQ58" s="13">
        <v>5</v>
      </c>
      <c r="AR58" s="13">
        <v>5</v>
      </c>
      <c r="AT58" s="13">
        <v>52</v>
      </c>
      <c r="AU58" s="13">
        <v>144</v>
      </c>
      <c r="AV58" s="13">
        <v>7</v>
      </c>
      <c r="AW58" s="13">
        <v>7</v>
      </c>
      <c r="AX58" s="13">
        <v>5</v>
      </c>
      <c r="AY58" s="13">
        <v>5</v>
      </c>
      <c r="AZ58" s="13">
        <v>4</v>
      </c>
      <c r="BA58" s="13">
        <v>4</v>
      </c>
      <c r="BB58" s="13">
        <v>3</v>
      </c>
      <c r="BC58" s="13">
        <v>2</v>
      </c>
    </row>
    <row r="59" spans="1:55" ht="16.5" x14ac:dyDescent="0.2">
      <c r="A59" s="13">
        <v>53</v>
      </c>
      <c r="B59" s="13">
        <v>144</v>
      </c>
      <c r="C59" s="13">
        <v>12</v>
      </c>
      <c r="D59" s="13">
        <v>12</v>
      </c>
      <c r="E59" s="13">
        <v>9</v>
      </c>
      <c r="F59" s="13">
        <v>12</v>
      </c>
      <c r="G59" s="13">
        <v>12</v>
      </c>
      <c r="H59" s="13">
        <v>9</v>
      </c>
      <c r="I59" s="13">
        <v>9</v>
      </c>
      <c r="J59" s="13">
        <v>7</v>
      </c>
      <c r="K59" s="13">
        <v>11</v>
      </c>
      <c r="L59" s="13">
        <v>11</v>
      </c>
      <c r="M59" s="13">
        <v>8</v>
      </c>
      <c r="N59" s="13">
        <v>8</v>
      </c>
      <c r="O59" s="13">
        <v>5</v>
      </c>
      <c r="P59" s="13">
        <v>3</v>
      </c>
      <c r="Q59" s="13">
        <v>12</v>
      </c>
      <c r="R59" s="13">
        <v>12</v>
      </c>
      <c r="S59" s="13">
        <v>9</v>
      </c>
      <c r="T59" s="13">
        <v>9</v>
      </c>
      <c r="U59" s="13">
        <v>6</v>
      </c>
      <c r="V59" s="13">
        <v>3</v>
      </c>
      <c r="W59" s="13">
        <v>12</v>
      </c>
      <c r="X59" s="13">
        <v>12</v>
      </c>
      <c r="Y59" s="13">
        <v>9</v>
      </c>
      <c r="Z59" s="13">
        <v>9</v>
      </c>
      <c r="AA59" s="13">
        <v>6</v>
      </c>
      <c r="AB59" s="13">
        <v>4</v>
      </c>
      <c r="AC59" s="13">
        <v>7</v>
      </c>
      <c r="AD59" s="13">
        <v>7</v>
      </c>
      <c r="AE59" s="13">
        <v>7</v>
      </c>
      <c r="AF59" s="13">
        <v>4</v>
      </c>
      <c r="AG59" s="13">
        <v>4</v>
      </c>
      <c r="AH59" s="13">
        <v>4</v>
      </c>
      <c r="AI59" s="13">
        <v>2</v>
      </c>
      <c r="AJ59" s="13">
        <v>2</v>
      </c>
      <c r="AK59" s="13">
        <v>11</v>
      </c>
      <c r="AL59" s="13">
        <v>11</v>
      </c>
      <c r="AM59" s="13">
        <v>11</v>
      </c>
      <c r="AN59" s="13">
        <v>6</v>
      </c>
      <c r="AO59" s="13">
        <v>6</v>
      </c>
      <c r="AP59" s="13">
        <v>6</v>
      </c>
      <c r="AQ59" s="13">
        <v>5</v>
      </c>
      <c r="AR59" s="13">
        <v>5</v>
      </c>
      <c r="AT59" s="13">
        <v>53</v>
      </c>
      <c r="AU59" s="13">
        <v>144</v>
      </c>
      <c r="AV59" s="13">
        <v>7</v>
      </c>
      <c r="AW59" s="13">
        <v>7</v>
      </c>
      <c r="AX59" s="13">
        <v>5</v>
      </c>
      <c r="AY59" s="13">
        <v>5</v>
      </c>
      <c r="AZ59" s="13">
        <v>4</v>
      </c>
      <c r="BA59" s="13">
        <v>4</v>
      </c>
      <c r="BB59" s="13">
        <v>3</v>
      </c>
      <c r="BC59" s="13">
        <v>2</v>
      </c>
    </row>
    <row r="60" spans="1:55" ht="16.5" x14ac:dyDescent="0.2">
      <c r="A60" s="13">
        <v>54</v>
      </c>
      <c r="B60" s="13">
        <v>146</v>
      </c>
      <c r="C60" s="13">
        <v>12</v>
      </c>
      <c r="D60" s="13">
        <v>12</v>
      </c>
      <c r="E60" s="13">
        <v>9</v>
      </c>
      <c r="F60" s="13">
        <v>12</v>
      </c>
      <c r="G60" s="13">
        <v>12</v>
      </c>
      <c r="H60" s="13">
        <v>9</v>
      </c>
      <c r="I60" s="13">
        <v>9</v>
      </c>
      <c r="J60" s="13">
        <v>7</v>
      </c>
      <c r="K60" s="13">
        <v>11</v>
      </c>
      <c r="L60" s="13">
        <v>11</v>
      </c>
      <c r="M60" s="13">
        <v>8</v>
      </c>
      <c r="N60" s="13">
        <v>8</v>
      </c>
      <c r="O60" s="13">
        <v>5</v>
      </c>
      <c r="P60" s="13">
        <v>3</v>
      </c>
      <c r="Q60" s="13">
        <v>12</v>
      </c>
      <c r="R60" s="13">
        <v>12</v>
      </c>
      <c r="S60" s="13">
        <v>9</v>
      </c>
      <c r="T60" s="13">
        <v>9</v>
      </c>
      <c r="U60" s="13">
        <v>6</v>
      </c>
      <c r="V60" s="13">
        <v>3</v>
      </c>
      <c r="W60" s="13">
        <v>12</v>
      </c>
      <c r="X60" s="13">
        <v>12</v>
      </c>
      <c r="Y60" s="13">
        <v>9</v>
      </c>
      <c r="Z60" s="13">
        <v>9</v>
      </c>
      <c r="AA60" s="13">
        <v>6</v>
      </c>
      <c r="AB60" s="13">
        <v>4</v>
      </c>
      <c r="AC60" s="13">
        <v>7</v>
      </c>
      <c r="AD60" s="13">
        <v>7</v>
      </c>
      <c r="AE60" s="13">
        <v>7</v>
      </c>
      <c r="AF60" s="13">
        <v>4</v>
      </c>
      <c r="AG60" s="13">
        <v>4</v>
      </c>
      <c r="AH60" s="13">
        <v>4</v>
      </c>
      <c r="AI60" s="13">
        <v>2</v>
      </c>
      <c r="AJ60" s="13">
        <v>2</v>
      </c>
      <c r="AK60" s="13">
        <v>12</v>
      </c>
      <c r="AL60" s="13">
        <v>12</v>
      </c>
      <c r="AM60" s="13">
        <v>12</v>
      </c>
      <c r="AN60" s="13">
        <v>6</v>
      </c>
      <c r="AO60" s="13">
        <v>6</v>
      </c>
      <c r="AP60" s="13">
        <v>6</v>
      </c>
      <c r="AQ60" s="13">
        <v>5</v>
      </c>
      <c r="AR60" s="13">
        <v>5</v>
      </c>
      <c r="AT60" s="13">
        <v>54</v>
      </c>
      <c r="AU60" s="13">
        <v>146</v>
      </c>
      <c r="AV60" s="13">
        <v>7</v>
      </c>
      <c r="AW60" s="13">
        <v>7</v>
      </c>
      <c r="AX60" s="13">
        <v>5</v>
      </c>
      <c r="AY60" s="13">
        <v>5</v>
      </c>
      <c r="AZ60" s="13">
        <v>4</v>
      </c>
      <c r="BA60" s="13">
        <v>4</v>
      </c>
      <c r="BB60" s="13">
        <v>3</v>
      </c>
      <c r="BC60" s="13">
        <v>2</v>
      </c>
    </row>
    <row r="61" spans="1:55" ht="16.5" x14ac:dyDescent="0.2">
      <c r="A61" s="13">
        <v>55</v>
      </c>
      <c r="B61" s="13">
        <v>147</v>
      </c>
      <c r="C61" s="13">
        <v>12</v>
      </c>
      <c r="D61" s="13">
        <v>12</v>
      </c>
      <c r="E61" s="13">
        <v>9</v>
      </c>
      <c r="F61" s="13">
        <v>12</v>
      </c>
      <c r="G61" s="13">
        <v>12</v>
      </c>
      <c r="H61" s="13">
        <v>9</v>
      </c>
      <c r="I61" s="13">
        <v>9</v>
      </c>
      <c r="J61" s="13">
        <v>7</v>
      </c>
      <c r="K61" s="13">
        <v>11</v>
      </c>
      <c r="L61" s="13">
        <v>11</v>
      </c>
      <c r="M61" s="13">
        <v>8</v>
      </c>
      <c r="N61" s="13">
        <v>8</v>
      </c>
      <c r="O61" s="13">
        <v>5</v>
      </c>
      <c r="P61" s="13">
        <v>3</v>
      </c>
      <c r="Q61" s="13">
        <v>12</v>
      </c>
      <c r="R61" s="13">
        <v>12</v>
      </c>
      <c r="S61" s="13">
        <v>9</v>
      </c>
      <c r="T61" s="13">
        <v>9</v>
      </c>
      <c r="U61" s="13">
        <v>6</v>
      </c>
      <c r="V61" s="13">
        <v>3</v>
      </c>
      <c r="W61" s="13">
        <v>12</v>
      </c>
      <c r="X61" s="13">
        <v>12</v>
      </c>
      <c r="Y61" s="13">
        <v>9</v>
      </c>
      <c r="Z61" s="13">
        <v>9</v>
      </c>
      <c r="AA61" s="13">
        <v>6</v>
      </c>
      <c r="AB61" s="13">
        <v>4</v>
      </c>
      <c r="AC61" s="13">
        <v>7</v>
      </c>
      <c r="AD61" s="13">
        <v>7</v>
      </c>
      <c r="AE61" s="13">
        <v>7</v>
      </c>
      <c r="AF61" s="13">
        <v>4</v>
      </c>
      <c r="AG61" s="13">
        <v>4</v>
      </c>
      <c r="AH61" s="13">
        <v>4</v>
      </c>
      <c r="AI61" s="13">
        <v>2</v>
      </c>
      <c r="AJ61" s="13">
        <v>2</v>
      </c>
      <c r="AK61" s="13">
        <v>12</v>
      </c>
      <c r="AL61" s="13">
        <v>12</v>
      </c>
      <c r="AM61" s="13">
        <v>12</v>
      </c>
      <c r="AN61" s="13">
        <v>7</v>
      </c>
      <c r="AO61" s="13">
        <v>7</v>
      </c>
      <c r="AP61" s="13">
        <v>7</v>
      </c>
      <c r="AQ61" s="13">
        <v>6</v>
      </c>
      <c r="AR61" s="13">
        <v>6</v>
      </c>
      <c r="AT61" s="13">
        <v>55</v>
      </c>
      <c r="AU61" s="13">
        <v>147</v>
      </c>
      <c r="AV61" s="13">
        <v>7</v>
      </c>
      <c r="AW61" s="13">
        <v>7</v>
      </c>
      <c r="AX61" s="13">
        <v>5</v>
      </c>
      <c r="AY61" s="13">
        <v>5</v>
      </c>
      <c r="AZ61" s="13">
        <v>4</v>
      </c>
      <c r="BA61" s="13">
        <v>4</v>
      </c>
      <c r="BB61" s="13">
        <v>3</v>
      </c>
      <c r="BC61" s="13">
        <v>2</v>
      </c>
    </row>
    <row r="62" spans="1:55" ht="16.5" x14ac:dyDescent="0.2">
      <c r="A62" s="13">
        <v>56</v>
      </c>
      <c r="B62" s="13">
        <v>147</v>
      </c>
      <c r="C62" s="13">
        <v>12</v>
      </c>
      <c r="D62" s="13">
        <v>12</v>
      </c>
      <c r="E62" s="13">
        <v>9</v>
      </c>
      <c r="F62" s="13">
        <v>12</v>
      </c>
      <c r="G62" s="13">
        <v>12</v>
      </c>
      <c r="H62" s="13">
        <v>9</v>
      </c>
      <c r="I62" s="13">
        <v>9</v>
      </c>
      <c r="J62" s="13">
        <v>7</v>
      </c>
      <c r="K62" s="13">
        <v>11</v>
      </c>
      <c r="L62" s="13">
        <v>11</v>
      </c>
      <c r="M62" s="13">
        <v>8</v>
      </c>
      <c r="N62" s="13">
        <v>8</v>
      </c>
      <c r="O62" s="13">
        <v>5</v>
      </c>
      <c r="P62" s="13">
        <v>3</v>
      </c>
      <c r="Q62" s="13">
        <v>12</v>
      </c>
      <c r="R62" s="13">
        <v>12</v>
      </c>
      <c r="S62" s="13">
        <v>9</v>
      </c>
      <c r="T62" s="13">
        <v>9</v>
      </c>
      <c r="U62" s="13">
        <v>6</v>
      </c>
      <c r="V62" s="13">
        <v>3</v>
      </c>
      <c r="W62" s="13">
        <v>13</v>
      </c>
      <c r="X62" s="13">
        <v>13</v>
      </c>
      <c r="Y62" s="13">
        <v>9</v>
      </c>
      <c r="Z62" s="13">
        <v>9</v>
      </c>
      <c r="AA62" s="13">
        <v>6</v>
      </c>
      <c r="AB62" s="13">
        <v>4</v>
      </c>
      <c r="AC62" s="13">
        <v>7</v>
      </c>
      <c r="AD62" s="13">
        <v>7</v>
      </c>
      <c r="AE62" s="13">
        <v>7</v>
      </c>
      <c r="AF62" s="13">
        <v>4</v>
      </c>
      <c r="AG62" s="13">
        <v>4</v>
      </c>
      <c r="AH62" s="13">
        <v>4</v>
      </c>
      <c r="AI62" s="13">
        <v>2</v>
      </c>
      <c r="AJ62" s="13">
        <v>2</v>
      </c>
      <c r="AK62" s="13">
        <v>12</v>
      </c>
      <c r="AL62" s="13">
        <v>12</v>
      </c>
      <c r="AM62" s="13">
        <v>12</v>
      </c>
      <c r="AN62" s="13">
        <v>7</v>
      </c>
      <c r="AO62" s="13">
        <v>7</v>
      </c>
      <c r="AP62" s="13">
        <v>7</v>
      </c>
      <c r="AQ62" s="13">
        <v>6</v>
      </c>
      <c r="AR62" s="13">
        <v>6</v>
      </c>
      <c r="AT62" s="13">
        <v>56</v>
      </c>
      <c r="AU62" s="13">
        <v>147</v>
      </c>
      <c r="AV62" s="13">
        <v>7</v>
      </c>
      <c r="AW62" s="13">
        <v>7</v>
      </c>
      <c r="AX62" s="13">
        <v>5</v>
      </c>
      <c r="AY62" s="13">
        <v>5</v>
      </c>
      <c r="AZ62" s="13">
        <v>4</v>
      </c>
      <c r="BA62" s="13">
        <v>4</v>
      </c>
      <c r="BB62" s="13">
        <v>4</v>
      </c>
      <c r="BC62" s="13">
        <v>2</v>
      </c>
    </row>
    <row r="63" spans="1:55" ht="16.5" x14ac:dyDescent="0.2">
      <c r="A63" s="13">
        <v>57</v>
      </c>
      <c r="B63" s="13">
        <v>148</v>
      </c>
      <c r="C63" s="13">
        <v>12</v>
      </c>
      <c r="D63" s="13">
        <v>12</v>
      </c>
      <c r="E63" s="13">
        <v>9</v>
      </c>
      <c r="F63" s="13">
        <v>12</v>
      </c>
      <c r="G63" s="13">
        <v>12</v>
      </c>
      <c r="H63" s="13">
        <v>9</v>
      </c>
      <c r="I63" s="13">
        <v>9</v>
      </c>
      <c r="J63" s="13">
        <v>7</v>
      </c>
      <c r="K63" s="13">
        <v>11</v>
      </c>
      <c r="L63" s="13">
        <v>11</v>
      </c>
      <c r="M63" s="13">
        <v>8</v>
      </c>
      <c r="N63" s="13">
        <v>8</v>
      </c>
      <c r="O63" s="13">
        <v>6</v>
      </c>
      <c r="P63" s="13">
        <v>3</v>
      </c>
      <c r="Q63" s="13">
        <v>12</v>
      </c>
      <c r="R63" s="13">
        <v>12</v>
      </c>
      <c r="S63" s="13">
        <v>9</v>
      </c>
      <c r="T63" s="13">
        <v>9</v>
      </c>
      <c r="U63" s="13">
        <v>6</v>
      </c>
      <c r="V63" s="13">
        <v>3</v>
      </c>
      <c r="W63" s="13">
        <v>13</v>
      </c>
      <c r="X63" s="13">
        <v>13</v>
      </c>
      <c r="Y63" s="13">
        <v>9</v>
      </c>
      <c r="Z63" s="13">
        <v>9</v>
      </c>
      <c r="AA63" s="13">
        <v>6</v>
      </c>
      <c r="AB63" s="13">
        <v>4</v>
      </c>
      <c r="AC63" s="13">
        <v>7</v>
      </c>
      <c r="AD63" s="13">
        <v>7</v>
      </c>
      <c r="AE63" s="13">
        <v>7</v>
      </c>
      <c r="AF63" s="13">
        <v>4</v>
      </c>
      <c r="AG63" s="13">
        <v>4</v>
      </c>
      <c r="AH63" s="13">
        <v>4</v>
      </c>
      <c r="AI63" s="13">
        <v>2</v>
      </c>
      <c r="AJ63" s="13">
        <v>2</v>
      </c>
      <c r="AK63" s="13">
        <v>12</v>
      </c>
      <c r="AL63" s="13">
        <v>12</v>
      </c>
      <c r="AM63" s="13">
        <v>12</v>
      </c>
      <c r="AN63" s="13">
        <v>7</v>
      </c>
      <c r="AO63" s="13">
        <v>7</v>
      </c>
      <c r="AP63" s="13">
        <v>7</v>
      </c>
      <c r="AQ63" s="13">
        <v>6</v>
      </c>
      <c r="AR63" s="13">
        <v>6</v>
      </c>
      <c r="AT63" s="13">
        <v>57</v>
      </c>
      <c r="AU63" s="13">
        <v>148</v>
      </c>
      <c r="AV63" s="13">
        <v>7</v>
      </c>
      <c r="AW63" s="13">
        <v>7</v>
      </c>
      <c r="AX63" s="13">
        <v>5</v>
      </c>
      <c r="AY63" s="13">
        <v>5</v>
      </c>
      <c r="AZ63" s="13">
        <v>4</v>
      </c>
      <c r="BA63" s="13">
        <v>4</v>
      </c>
      <c r="BB63" s="13">
        <v>4</v>
      </c>
      <c r="BC63" s="13">
        <v>2</v>
      </c>
    </row>
    <row r="64" spans="1:55" ht="16.5" x14ac:dyDescent="0.2">
      <c r="A64" s="13">
        <v>58</v>
      </c>
      <c r="B64" s="13">
        <v>149</v>
      </c>
      <c r="C64" s="13">
        <v>12</v>
      </c>
      <c r="D64" s="13">
        <v>12</v>
      </c>
      <c r="E64" s="13">
        <v>9</v>
      </c>
      <c r="F64" s="13">
        <v>12</v>
      </c>
      <c r="G64" s="13">
        <v>12</v>
      </c>
      <c r="H64" s="13">
        <v>9</v>
      </c>
      <c r="I64" s="13">
        <v>9</v>
      </c>
      <c r="J64" s="13">
        <v>7</v>
      </c>
      <c r="K64" s="13">
        <v>11</v>
      </c>
      <c r="L64" s="13">
        <v>11</v>
      </c>
      <c r="M64" s="13">
        <v>8</v>
      </c>
      <c r="N64" s="13">
        <v>8</v>
      </c>
      <c r="O64" s="13">
        <v>6</v>
      </c>
      <c r="P64" s="13">
        <v>3</v>
      </c>
      <c r="Q64" s="13">
        <v>12</v>
      </c>
      <c r="R64" s="13">
        <v>12</v>
      </c>
      <c r="S64" s="13">
        <v>9</v>
      </c>
      <c r="T64" s="13">
        <v>9</v>
      </c>
      <c r="U64" s="13">
        <v>6</v>
      </c>
      <c r="V64" s="13">
        <v>3</v>
      </c>
      <c r="W64" s="13">
        <v>13</v>
      </c>
      <c r="X64" s="13">
        <v>13</v>
      </c>
      <c r="Y64" s="13">
        <v>9</v>
      </c>
      <c r="Z64" s="13">
        <v>9</v>
      </c>
      <c r="AA64" s="13">
        <v>6</v>
      </c>
      <c r="AB64" s="13">
        <v>4</v>
      </c>
      <c r="AC64" s="13">
        <v>7</v>
      </c>
      <c r="AD64" s="13">
        <v>7</v>
      </c>
      <c r="AE64" s="13">
        <v>7</v>
      </c>
      <c r="AF64" s="13">
        <v>4</v>
      </c>
      <c r="AG64" s="13">
        <v>4</v>
      </c>
      <c r="AH64" s="13">
        <v>4</v>
      </c>
      <c r="AI64" s="13">
        <v>2</v>
      </c>
      <c r="AJ64" s="13">
        <v>2</v>
      </c>
      <c r="AK64" s="13">
        <v>12</v>
      </c>
      <c r="AL64" s="13">
        <v>12</v>
      </c>
      <c r="AM64" s="13">
        <v>12</v>
      </c>
      <c r="AN64" s="13">
        <v>7</v>
      </c>
      <c r="AO64" s="13">
        <v>7</v>
      </c>
      <c r="AP64" s="13">
        <v>7</v>
      </c>
      <c r="AQ64" s="13">
        <v>6</v>
      </c>
      <c r="AR64" s="13">
        <v>6</v>
      </c>
      <c r="AT64" s="13">
        <v>58</v>
      </c>
      <c r="AU64" s="13">
        <v>149</v>
      </c>
      <c r="AV64" s="13">
        <v>7</v>
      </c>
      <c r="AW64" s="13">
        <v>7</v>
      </c>
      <c r="AX64" s="13">
        <v>5</v>
      </c>
      <c r="AY64" s="13">
        <v>5</v>
      </c>
      <c r="AZ64" s="13">
        <v>4</v>
      </c>
      <c r="BA64" s="13">
        <v>4</v>
      </c>
      <c r="BB64" s="13">
        <v>4</v>
      </c>
      <c r="BC64" s="13">
        <v>2</v>
      </c>
    </row>
    <row r="65" spans="1:55" ht="16.5" x14ac:dyDescent="0.2">
      <c r="A65" s="13">
        <v>59</v>
      </c>
      <c r="B65" s="13">
        <v>149</v>
      </c>
      <c r="C65" s="13">
        <v>12</v>
      </c>
      <c r="D65" s="13">
        <v>12</v>
      </c>
      <c r="E65" s="13">
        <v>9</v>
      </c>
      <c r="F65" s="13">
        <v>12</v>
      </c>
      <c r="G65" s="13">
        <v>12</v>
      </c>
      <c r="H65" s="13">
        <v>9</v>
      </c>
      <c r="I65" s="13">
        <v>9</v>
      </c>
      <c r="J65" s="13">
        <v>7</v>
      </c>
      <c r="K65" s="13">
        <v>11</v>
      </c>
      <c r="L65" s="13">
        <v>11</v>
      </c>
      <c r="M65" s="13">
        <v>8</v>
      </c>
      <c r="N65" s="13">
        <v>8</v>
      </c>
      <c r="O65" s="13">
        <v>6</v>
      </c>
      <c r="P65" s="13">
        <v>3</v>
      </c>
      <c r="Q65" s="13">
        <v>12</v>
      </c>
      <c r="R65" s="13">
        <v>12</v>
      </c>
      <c r="S65" s="13">
        <v>9</v>
      </c>
      <c r="T65" s="13">
        <v>9</v>
      </c>
      <c r="U65" s="13">
        <v>6</v>
      </c>
      <c r="V65" s="13">
        <v>3</v>
      </c>
      <c r="W65" s="13">
        <v>13</v>
      </c>
      <c r="X65" s="13">
        <v>13</v>
      </c>
      <c r="Y65" s="13">
        <v>10</v>
      </c>
      <c r="Z65" s="13">
        <v>10</v>
      </c>
      <c r="AA65" s="13">
        <v>6</v>
      </c>
      <c r="AB65" s="13">
        <v>4</v>
      </c>
      <c r="AC65" s="13">
        <v>7</v>
      </c>
      <c r="AD65" s="13">
        <v>7</v>
      </c>
      <c r="AE65" s="13">
        <v>7</v>
      </c>
      <c r="AF65" s="13">
        <v>4</v>
      </c>
      <c r="AG65" s="13">
        <v>4</v>
      </c>
      <c r="AH65" s="13">
        <v>4</v>
      </c>
      <c r="AI65" s="13">
        <v>2</v>
      </c>
      <c r="AJ65" s="13">
        <v>2</v>
      </c>
      <c r="AK65" s="13">
        <v>13</v>
      </c>
      <c r="AL65" s="13">
        <v>13</v>
      </c>
      <c r="AM65" s="13">
        <v>13</v>
      </c>
      <c r="AN65" s="13">
        <v>7</v>
      </c>
      <c r="AO65" s="13">
        <v>7</v>
      </c>
      <c r="AP65" s="13">
        <v>7</v>
      </c>
      <c r="AQ65" s="13">
        <v>6</v>
      </c>
      <c r="AR65" s="13">
        <v>6</v>
      </c>
      <c r="AT65" s="13">
        <v>59</v>
      </c>
      <c r="AU65" s="13">
        <v>149</v>
      </c>
      <c r="AV65" s="13">
        <v>7</v>
      </c>
      <c r="AW65" s="13">
        <v>7</v>
      </c>
      <c r="AX65" s="13">
        <v>5</v>
      </c>
      <c r="AY65" s="13">
        <v>5</v>
      </c>
      <c r="AZ65" s="13">
        <v>4</v>
      </c>
      <c r="BA65" s="13">
        <v>4</v>
      </c>
      <c r="BB65" s="13">
        <v>4</v>
      </c>
      <c r="BC65" s="13">
        <v>3</v>
      </c>
    </row>
    <row r="66" spans="1:55" ht="16.5" x14ac:dyDescent="0.2">
      <c r="A66" s="13">
        <v>60</v>
      </c>
      <c r="B66" s="13">
        <v>150</v>
      </c>
      <c r="C66" s="13">
        <v>12</v>
      </c>
      <c r="D66" s="13">
        <v>12</v>
      </c>
      <c r="E66" s="13">
        <v>9</v>
      </c>
      <c r="F66" s="13">
        <v>12</v>
      </c>
      <c r="G66" s="13">
        <v>12</v>
      </c>
      <c r="H66" s="13">
        <v>9</v>
      </c>
      <c r="I66" s="13">
        <v>9</v>
      </c>
      <c r="J66" s="13">
        <v>7</v>
      </c>
      <c r="K66" s="13">
        <v>11</v>
      </c>
      <c r="L66" s="13">
        <v>11</v>
      </c>
      <c r="M66" s="13">
        <v>9</v>
      </c>
      <c r="N66" s="13">
        <v>9</v>
      </c>
      <c r="O66" s="13">
        <v>6</v>
      </c>
      <c r="P66" s="13">
        <v>3</v>
      </c>
      <c r="Q66" s="13">
        <v>12</v>
      </c>
      <c r="R66" s="13">
        <v>12</v>
      </c>
      <c r="S66" s="13">
        <v>9</v>
      </c>
      <c r="T66" s="13">
        <v>9</v>
      </c>
      <c r="U66" s="13">
        <v>6</v>
      </c>
      <c r="V66" s="13">
        <v>3</v>
      </c>
      <c r="W66" s="13">
        <v>13</v>
      </c>
      <c r="X66" s="13">
        <v>13</v>
      </c>
      <c r="Y66" s="13">
        <v>10</v>
      </c>
      <c r="Z66" s="13">
        <v>10</v>
      </c>
      <c r="AA66" s="13">
        <v>6</v>
      </c>
      <c r="AB66" s="13">
        <v>4</v>
      </c>
      <c r="AC66" s="13">
        <v>8</v>
      </c>
      <c r="AD66" s="13">
        <v>8</v>
      </c>
      <c r="AE66" s="13">
        <v>8</v>
      </c>
      <c r="AF66" s="13">
        <v>5</v>
      </c>
      <c r="AG66" s="13">
        <v>5</v>
      </c>
      <c r="AH66" s="13">
        <v>5</v>
      </c>
      <c r="AI66" s="13">
        <v>2</v>
      </c>
      <c r="AJ66" s="13">
        <v>2</v>
      </c>
      <c r="AK66" s="13">
        <v>13</v>
      </c>
      <c r="AL66" s="13">
        <v>13</v>
      </c>
      <c r="AM66" s="13">
        <v>13</v>
      </c>
      <c r="AN66" s="13">
        <v>7</v>
      </c>
      <c r="AO66" s="13">
        <v>7</v>
      </c>
      <c r="AP66" s="13">
        <v>7</v>
      </c>
      <c r="AQ66" s="13">
        <v>6</v>
      </c>
      <c r="AR66" s="13">
        <v>6</v>
      </c>
      <c r="AT66" s="13">
        <v>60</v>
      </c>
      <c r="AU66" s="13">
        <v>150</v>
      </c>
      <c r="AV66" s="13">
        <v>8</v>
      </c>
      <c r="AW66" s="13">
        <v>8</v>
      </c>
      <c r="AX66" s="13">
        <v>6</v>
      </c>
      <c r="AY66" s="13">
        <v>6</v>
      </c>
      <c r="AZ66" s="13">
        <v>5</v>
      </c>
      <c r="BA66" s="13">
        <v>5</v>
      </c>
      <c r="BB66" s="13">
        <v>5</v>
      </c>
      <c r="BC66" s="13">
        <v>4</v>
      </c>
    </row>
  </sheetData>
  <mergeCells count="9">
    <mergeCell ref="AK5:AR5"/>
    <mergeCell ref="C4:AR4"/>
    <mergeCell ref="AT4:BC4"/>
    <mergeCell ref="C5:E5"/>
    <mergeCell ref="F5:J5"/>
    <mergeCell ref="K5:P5"/>
    <mergeCell ref="Q5:V5"/>
    <mergeCell ref="W5:AB5"/>
    <mergeCell ref="AC5:AJ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K42"/>
  <sheetViews>
    <sheetView topLeftCell="BR1" workbookViewId="0">
      <selection activeCell="CG7" sqref="CG7:CG33"/>
    </sheetView>
  </sheetViews>
  <sheetFormatPr defaultRowHeight="14.25" x14ac:dyDescent="0.2"/>
  <cols>
    <col min="2" max="2" width="15.625" customWidth="1"/>
    <col min="3" max="3" width="15.625" style="17" customWidth="1"/>
    <col min="4" max="4" width="10.625" customWidth="1"/>
    <col min="5" max="5" width="10.625" style="17" customWidth="1"/>
    <col min="6" max="6" width="10.625" customWidth="1"/>
    <col min="7" max="7" width="11.5" customWidth="1"/>
    <col min="8" max="8" width="12.375" customWidth="1"/>
    <col min="9" max="11" width="10.625" customWidth="1"/>
    <col min="14" max="14" width="9" style="17"/>
    <col min="16" max="16" width="9" style="17"/>
    <col min="17" max="17" width="14.375" customWidth="1"/>
    <col min="19" max="19" width="14.75" customWidth="1"/>
    <col min="21" max="21" width="14.75" customWidth="1"/>
    <col min="23" max="23" width="16.5" customWidth="1"/>
    <col min="25" max="25" width="15.25" customWidth="1"/>
    <col min="27" max="27" width="14.5" customWidth="1"/>
    <col min="34" max="34" width="12.25" customWidth="1"/>
    <col min="36" max="36" width="11.75" customWidth="1"/>
    <col min="38" max="38" width="13.875" customWidth="1"/>
    <col min="40" max="40" width="13.875" customWidth="1"/>
    <col min="42" max="42" width="14" customWidth="1"/>
    <col min="44" max="44" width="11.125" customWidth="1"/>
    <col min="49" max="49" width="14.625" style="17" customWidth="1"/>
    <col min="50" max="50" width="10.125" customWidth="1"/>
    <col min="51" max="55" width="10.125" style="17" customWidth="1"/>
    <col min="56" max="56" width="13.5" customWidth="1"/>
    <col min="58" max="58" width="15.125" customWidth="1"/>
    <col min="60" max="60" width="14.5" customWidth="1"/>
    <col min="62" max="62" width="13.75" customWidth="1"/>
    <col min="64" max="64" width="13.75" customWidth="1"/>
    <col min="66" max="66" width="13.25" customWidth="1"/>
    <col min="71" max="71" width="18.125" customWidth="1"/>
    <col min="78" max="78" width="15.625" customWidth="1"/>
    <col min="80" max="80" width="15.625" customWidth="1"/>
    <col min="82" max="82" width="15.625" customWidth="1"/>
    <col min="84" max="84" width="15.625" customWidth="1"/>
    <col min="86" max="86" width="15.625" customWidth="1"/>
    <col min="88" max="88" width="15.625" customWidth="1"/>
  </cols>
  <sheetData>
    <row r="3" spans="1:89" s="17" customFormat="1" x14ac:dyDescent="0.2"/>
    <row r="4" spans="1:89" s="17" customFormat="1" ht="16.5" customHeight="1" x14ac:dyDescent="0.2">
      <c r="A4" s="41" t="s">
        <v>274</v>
      </c>
      <c r="B4" s="41"/>
      <c r="C4" s="41"/>
      <c r="D4" s="41"/>
      <c r="E4" s="41"/>
      <c r="F4" s="41"/>
      <c r="G4" s="41"/>
      <c r="H4" s="41"/>
      <c r="I4" s="41"/>
      <c r="J4" s="41"/>
      <c r="K4" s="41"/>
      <c r="N4" s="41" t="s">
        <v>315</v>
      </c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E4" s="41" t="s">
        <v>316</v>
      </c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V4" s="41" t="s">
        <v>355</v>
      </c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R4" s="41" t="s">
        <v>356</v>
      </c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</row>
    <row r="5" spans="1:89" ht="15" x14ac:dyDescent="0.2">
      <c r="A5" s="43" t="s">
        <v>273</v>
      </c>
      <c r="B5" s="45" t="s">
        <v>279</v>
      </c>
      <c r="C5" s="46"/>
      <c r="D5" s="46"/>
      <c r="E5" s="46"/>
      <c r="F5" s="42" t="s">
        <v>280</v>
      </c>
      <c r="G5" s="42"/>
      <c r="H5" s="42"/>
      <c r="I5" s="42" t="s">
        <v>281</v>
      </c>
      <c r="J5" s="42"/>
      <c r="K5" s="42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</row>
    <row r="6" spans="1:89" s="17" customFormat="1" ht="17.25" x14ac:dyDescent="0.2">
      <c r="A6" s="44"/>
      <c r="B6" s="12" t="s">
        <v>283</v>
      </c>
      <c r="C6" s="12" t="s">
        <v>284</v>
      </c>
      <c r="D6" s="12" t="s">
        <v>285</v>
      </c>
      <c r="E6" s="12" t="s">
        <v>286</v>
      </c>
      <c r="F6" s="12" t="s">
        <v>275</v>
      </c>
      <c r="G6" s="12" t="s">
        <v>276</v>
      </c>
      <c r="H6" s="12" t="s">
        <v>277</v>
      </c>
      <c r="I6" s="12" t="s">
        <v>275</v>
      </c>
      <c r="J6" s="12" t="s">
        <v>276</v>
      </c>
      <c r="K6" s="12" t="s">
        <v>277</v>
      </c>
      <c r="N6" s="12" t="s">
        <v>303</v>
      </c>
      <c r="O6" s="12" t="s">
        <v>295</v>
      </c>
      <c r="P6" s="12" t="s">
        <v>296</v>
      </c>
      <c r="Q6" s="12" t="s">
        <v>297</v>
      </c>
      <c r="R6" s="12" t="s">
        <v>297</v>
      </c>
      <c r="S6" s="12" t="s">
        <v>298</v>
      </c>
      <c r="T6" s="12" t="s">
        <v>298</v>
      </c>
      <c r="U6" s="12" t="s">
        <v>299</v>
      </c>
      <c r="V6" s="12" t="s">
        <v>299</v>
      </c>
      <c r="W6" s="12" t="s">
        <v>300</v>
      </c>
      <c r="X6" s="12" t="s">
        <v>300</v>
      </c>
      <c r="Y6" s="12" t="s">
        <v>301</v>
      </c>
      <c r="Z6" s="12" t="s">
        <v>301</v>
      </c>
      <c r="AA6" s="12" t="s">
        <v>302</v>
      </c>
      <c r="AB6" s="12" t="s">
        <v>302</v>
      </c>
      <c r="AE6" s="12" t="s">
        <v>295</v>
      </c>
      <c r="AF6" s="12" t="s">
        <v>303</v>
      </c>
      <c r="AG6" s="12" t="s">
        <v>313</v>
      </c>
      <c r="AH6" s="12" t="s">
        <v>297</v>
      </c>
      <c r="AI6" s="12" t="s">
        <v>297</v>
      </c>
      <c r="AJ6" s="12" t="s">
        <v>298</v>
      </c>
      <c r="AK6" s="12" t="s">
        <v>298</v>
      </c>
      <c r="AL6" s="12" t="s">
        <v>299</v>
      </c>
      <c r="AM6" s="12" t="s">
        <v>299</v>
      </c>
      <c r="AN6" s="12" t="s">
        <v>300</v>
      </c>
      <c r="AO6" s="12" t="s">
        <v>300</v>
      </c>
      <c r="AP6" s="12" t="s">
        <v>301</v>
      </c>
      <c r="AQ6" s="12" t="s">
        <v>301</v>
      </c>
      <c r="AR6" s="12" t="s">
        <v>302</v>
      </c>
      <c r="AS6" s="12" t="s">
        <v>302</v>
      </c>
      <c r="AV6" s="12" t="s">
        <v>295</v>
      </c>
      <c r="AW6" s="12" t="s">
        <v>317</v>
      </c>
      <c r="AX6" s="12" t="s">
        <v>336</v>
      </c>
      <c r="AY6" s="12" t="s">
        <v>354</v>
      </c>
      <c r="AZ6" s="12" t="s">
        <v>350</v>
      </c>
      <c r="BA6" s="12" t="s">
        <v>351</v>
      </c>
      <c r="BB6" s="12" t="s">
        <v>352</v>
      </c>
      <c r="BC6" s="12" t="s">
        <v>353</v>
      </c>
      <c r="BD6" s="12" t="s">
        <v>297</v>
      </c>
      <c r="BE6" s="12" t="s">
        <v>297</v>
      </c>
      <c r="BF6" s="12" t="s">
        <v>298</v>
      </c>
      <c r="BG6" s="12" t="s">
        <v>298</v>
      </c>
      <c r="BH6" s="12" t="s">
        <v>299</v>
      </c>
      <c r="BI6" s="12" t="s">
        <v>299</v>
      </c>
      <c r="BJ6" s="12" t="s">
        <v>300</v>
      </c>
      <c r="BK6" s="12" t="s">
        <v>300</v>
      </c>
      <c r="BL6" s="12" t="s">
        <v>301</v>
      </c>
      <c r="BM6" s="12" t="s">
        <v>301</v>
      </c>
      <c r="BN6" s="12" t="s">
        <v>302</v>
      </c>
      <c r="BO6" s="12" t="s">
        <v>302</v>
      </c>
      <c r="BR6" s="12" t="s">
        <v>295</v>
      </c>
      <c r="BS6" s="12" t="s">
        <v>317</v>
      </c>
      <c r="BT6" s="12" t="s">
        <v>336</v>
      </c>
      <c r="BU6" s="12" t="s">
        <v>354</v>
      </c>
      <c r="BV6" s="12" t="s">
        <v>350</v>
      </c>
      <c r="BW6" s="12" t="s">
        <v>351</v>
      </c>
      <c r="BX6" s="12" t="s">
        <v>352</v>
      </c>
      <c r="BY6" s="12" t="s">
        <v>353</v>
      </c>
      <c r="BZ6" s="12" t="s">
        <v>297</v>
      </c>
      <c r="CA6" s="12" t="s">
        <v>297</v>
      </c>
      <c r="CB6" s="12" t="s">
        <v>298</v>
      </c>
      <c r="CC6" s="12" t="s">
        <v>298</v>
      </c>
      <c r="CD6" s="12" t="s">
        <v>299</v>
      </c>
      <c r="CE6" s="12" t="s">
        <v>299</v>
      </c>
      <c r="CF6" s="12" t="s">
        <v>300</v>
      </c>
      <c r="CG6" s="12" t="s">
        <v>300</v>
      </c>
      <c r="CH6" s="12" t="s">
        <v>301</v>
      </c>
      <c r="CI6" s="12" t="s">
        <v>301</v>
      </c>
      <c r="CJ6" s="12" t="s">
        <v>302</v>
      </c>
      <c r="CK6" s="12" t="s">
        <v>302</v>
      </c>
    </row>
    <row r="7" spans="1:89" ht="16.5" x14ac:dyDescent="0.2">
      <c r="A7" s="13">
        <v>1</v>
      </c>
      <c r="B7" s="13">
        <v>1</v>
      </c>
      <c r="C7" s="13">
        <v>7</v>
      </c>
      <c r="D7" s="13">
        <f>MATCH(养成结点验证!B7,时间节点!$BG$5:$BG$24,1)</f>
        <v>1</v>
      </c>
      <c r="E7" s="13">
        <f>MATCH(养成结点验证!C7,时间节点!$BG$5:$BG$24,1)</f>
        <v>1</v>
      </c>
      <c r="F7" s="13">
        <f>C7</f>
        <v>7</v>
      </c>
      <c r="G7" s="13">
        <f>MATCH(养成结点验证!F7,时间节点!$AB$5:$AB$57,1)-1</f>
        <v>1</v>
      </c>
      <c r="H7" s="13">
        <f>MATCH($B7,时间节点!$AH$5:$AH$25,1)-1</f>
        <v>1</v>
      </c>
      <c r="I7" s="13" t="e">
        <f>时间节点!#REF!</f>
        <v>#REF!</v>
      </c>
      <c r="J7" s="13" t="e">
        <f>MATCH(养成结点验证!I7,时间节点!$AB$5:$AB$57,1)-1</f>
        <v>#REF!</v>
      </c>
      <c r="K7" s="13">
        <f>MATCH($B7,时间节点!$AH$5:$AH$25,1)-1</f>
        <v>1</v>
      </c>
      <c r="N7" s="13" t="s">
        <v>304</v>
      </c>
      <c r="O7" s="13">
        <v>1</v>
      </c>
      <c r="P7" s="13">
        <v>20</v>
      </c>
      <c r="Q7" s="13" t="s">
        <v>314</v>
      </c>
      <c r="R7" s="13">
        <v>1</v>
      </c>
      <c r="S7" s="13" t="s">
        <v>308</v>
      </c>
      <c r="T7" s="13">
        <v>1</v>
      </c>
      <c r="U7" s="13" t="s">
        <v>314</v>
      </c>
      <c r="V7" s="13">
        <v>1</v>
      </c>
      <c r="W7" s="13" t="s">
        <v>308</v>
      </c>
      <c r="X7" s="13">
        <v>1</v>
      </c>
      <c r="Y7" s="13" t="s">
        <v>314</v>
      </c>
      <c r="Z7" s="13">
        <v>1</v>
      </c>
      <c r="AA7" s="13" t="s">
        <v>308</v>
      </c>
      <c r="AB7" s="13">
        <v>1</v>
      </c>
      <c r="AE7" s="13">
        <v>1</v>
      </c>
      <c r="AF7" s="13">
        <v>1</v>
      </c>
      <c r="AG7" s="13">
        <f>(AF7-1)*12+AE7</f>
        <v>1</v>
      </c>
      <c r="AH7" s="13" t="str">
        <f>INDEX(Q$7:Q$42,$AG7)</f>
        <v>R寄灵人</v>
      </c>
      <c r="AI7" s="13">
        <f t="shared" ref="AI7:AS7" si="0">INDEX(R$7:R$42,$AG7)</f>
        <v>1</v>
      </c>
      <c r="AJ7" s="13" t="str">
        <f t="shared" si="0"/>
        <v>R守护灵</v>
      </c>
      <c r="AK7" s="13">
        <f t="shared" si="0"/>
        <v>1</v>
      </c>
      <c r="AL7" s="13" t="str">
        <f t="shared" si="0"/>
        <v>R寄灵人</v>
      </c>
      <c r="AM7" s="13">
        <f t="shared" si="0"/>
        <v>1</v>
      </c>
      <c r="AN7" s="13" t="str">
        <f t="shared" si="0"/>
        <v>R守护灵</v>
      </c>
      <c r="AO7" s="13">
        <f t="shared" si="0"/>
        <v>1</v>
      </c>
      <c r="AP7" s="13" t="str">
        <f t="shared" si="0"/>
        <v>R寄灵人</v>
      </c>
      <c r="AQ7" s="13">
        <f t="shared" si="0"/>
        <v>1</v>
      </c>
      <c r="AR7" s="13" t="str">
        <f t="shared" si="0"/>
        <v>R守护灵</v>
      </c>
      <c r="AS7" s="13">
        <f t="shared" si="0"/>
        <v>1</v>
      </c>
      <c r="AV7" s="13">
        <v>1</v>
      </c>
      <c r="AW7" s="13" t="s">
        <v>318</v>
      </c>
      <c r="AX7" s="13">
        <v>43</v>
      </c>
      <c r="AY7" s="13">
        <v>45</v>
      </c>
      <c r="AZ7" s="13">
        <f>MATCH(AY7,时间节点!$BG$5:$BG$24,1)</f>
        <v>6</v>
      </c>
      <c r="BA7" s="13">
        <v>45</v>
      </c>
      <c r="BB7" s="13">
        <f>MATCH(BA7,时间节点!$AB$5:$AB$57,1)-1</f>
        <v>11</v>
      </c>
      <c r="BC7" s="13">
        <f>MATCH(养成结点验证!BA7,时间节点!$AH$5:$AH$25,1)</f>
        <v>7</v>
      </c>
      <c r="BD7" s="13" t="s">
        <v>337</v>
      </c>
      <c r="BE7" s="13">
        <v>1</v>
      </c>
      <c r="BF7" s="13" t="s">
        <v>338</v>
      </c>
      <c r="BG7" s="13">
        <v>1</v>
      </c>
      <c r="BH7" s="13" t="s">
        <v>339</v>
      </c>
      <c r="BI7" s="13">
        <v>1</v>
      </c>
      <c r="BJ7" s="13" t="s">
        <v>340</v>
      </c>
      <c r="BK7" s="13">
        <v>1</v>
      </c>
      <c r="BL7" s="13" t="s">
        <v>337</v>
      </c>
      <c r="BM7" s="13">
        <v>1</v>
      </c>
      <c r="BN7" s="13" t="s">
        <v>338</v>
      </c>
      <c r="BO7" s="13">
        <v>1</v>
      </c>
      <c r="BR7" s="13">
        <v>1</v>
      </c>
      <c r="BS7" s="13" t="s">
        <v>357</v>
      </c>
      <c r="BT7" s="13">
        <v>37</v>
      </c>
      <c r="BU7" s="13">
        <v>40</v>
      </c>
      <c r="BV7" s="13">
        <f>MATCH(BU7,时间节点!$BG$5:$BG$24,1)</f>
        <v>5</v>
      </c>
      <c r="BW7" s="13">
        <v>40</v>
      </c>
      <c r="BX7" s="13">
        <f>MATCH(BW7,时间节点!$AB$5:$AB$57,1)-1</f>
        <v>9</v>
      </c>
      <c r="BY7" s="13">
        <f>MATCH(BW7,时间节点!$AH$5:$AH$25,1)-1</f>
        <v>5</v>
      </c>
      <c r="BZ7" s="13" t="s">
        <v>337</v>
      </c>
      <c r="CA7" s="13">
        <v>1</v>
      </c>
      <c r="CB7" s="13" t="s">
        <v>384</v>
      </c>
      <c r="CC7" s="13">
        <v>1</v>
      </c>
      <c r="CD7" s="13" t="s">
        <v>337</v>
      </c>
      <c r="CE7" s="13">
        <v>1</v>
      </c>
      <c r="CF7" s="13" t="s">
        <v>384</v>
      </c>
      <c r="CG7" s="13">
        <v>1</v>
      </c>
      <c r="CH7" s="13" t="s">
        <v>337</v>
      </c>
      <c r="CI7" s="13">
        <v>1</v>
      </c>
      <c r="CJ7" s="13" t="s">
        <v>384</v>
      </c>
      <c r="CK7" s="13">
        <v>1</v>
      </c>
    </row>
    <row r="8" spans="1:89" ht="16.5" x14ac:dyDescent="0.2">
      <c r="A8" s="13">
        <v>2</v>
      </c>
      <c r="B8" s="13">
        <v>7</v>
      </c>
      <c r="C8" s="13">
        <v>15</v>
      </c>
      <c r="D8" s="13">
        <f>MATCH(养成结点验证!B8,时间节点!$BG$5:$BG$24,1)</f>
        <v>1</v>
      </c>
      <c r="E8" s="13">
        <f>MATCH(养成结点验证!C8,时间节点!$BG$5:$BG$24,1)</f>
        <v>2</v>
      </c>
      <c r="F8" s="13">
        <f t="shared" ref="F8:F36" si="1">C8</f>
        <v>15</v>
      </c>
      <c r="G8" s="13">
        <f>MATCH(养成结点验证!F8,时间节点!$AB$5:$AB$57,1)-1</f>
        <v>3</v>
      </c>
      <c r="H8" s="13">
        <f>MATCH($B8,时间节点!$AH$5:$AH$25,1)-1</f>
        <v>2</v>
      </c>
      <c r="I8" s="13" t="e">
        <f>时间节点!#REF!</f>
        <v>#REF!</v>
      </c>
      <c r="J8" s="13" t="e">
        <f>MATCH(养成结点验证!I8,时间节点!$AB$5:$AB$57,1)-1</f>
        <v>#REF!</v>
      </c>
      <c r="K8" s="13">
        <f>MATCH($B8,时间节点!$AH$5:$AH$25,1)-1</f>
        <v>2</v>
      </c>
      <c r="N8" s="13" t="s">
        <v>304</v>
      </c>
      <c r="O8" s="13">
        <v>2</v>
      </c>
      <c r="P8" s="13">
        <v>30</v>
      </c>
      <c r="Q8" s="13" t="s">
        <v>306</v>
      </c>
      <c r="R8" s="13">
        <v>1</v>
      </c>
      <c r="S8" s="13" t="s">
        <v>307</v>
      </c>
      <c r="T8" s="13">
        <v>1</v>
      </c>
      <c r="U8" s="13" t="s">
        <v>306</v>
      </c>
      <c r="V8" s="13">
        <v>1</v>
      </c>
      <c r="W8" s="13" t="s">
        <v>307</v>
      </c>
      <c r="X8" s="13">
        <v>1</v>
      </c>
      <c r="Y8" s="13" t="s">
        <v>306</v>
      </c>
      <c r="Z8" s="13">
        <v>1</v>
      </c>
      <c r="AA8" s="13" t="s">
        <v>307</v>
      </c>
      <c r="AB8" s="13">
        <v>1</v>
      </c>
      <c r="AE8" s="13">
        <v>1</v>
      </c>
      <c r="AF8" s="13">
        <v>2</v>
      </c>
      <c r="AG8" s="13">
        <f t="shared" ref="AG8:AG42" si="2">(AF8-1)*12+AE8</f>
        <v>13</v>
      </c>
      <c r="AH8" s="13" t="str">
        <f t="shared" ref="AH8:AH42" si="3">INDEX(Q$7:Q$42,$AG8)</f>
        <v>R寄灵人</v>
      </c>
      <c r="AI8" s="13">
        <f t="shared" ref="AI8:AI42" si="4">INDEX(R$7:R$42,$AG8)</f>
        <v>2</v>
      </c>
      <c r="AJ8" s="13" t="str">
        <f t="shared" ref="AJ8:AJ42" si="5">INDEX(S$7:S$42,$AG8)</f>
        <v>R守护灵</v>
      </c>
      <c r="AK8" s="13">
        <f t="shared" ref="AK8:AK42" si="6">INDEX(T$7:T$42,$AG8)</f>
        <v>2</v>
      </c>
      <c r="AL8" s="13" t="str">
        <f t="shared" ref="AL8:AL42" si="7">INDEX(U$7:U$42,$AG8)</f>
        <v>SR寄灵人</v>
      </c>
      <c r="AM8" s="13">
        <f t="shared" ref="AM8:AM42" si="8">INDEX(V$7:V$42,$AG8)</f>
        <v>1</v>
      </c>
      <c r="AN8" s="13" t="str">
        <f t="shared" ref="AN8:AN42" si="9">INDEX(W$7:W$42,$AG8)</f>
        <v>SR守护灵</v>
      </c>
      <c r="AO8" s="13">
        <f t="shared" ref="AO8:AO42" si="10">INDEX(X$7:X$42,$AG8)</f>
        <v>1</v>
      </c>
      <c r="AP8" s="13" t="str">
        <f t="shared" ref="AP8:AP42" si="11">INDEX(Y$7:Y$42,$AG8)</f>
        <v>R寄灵人</v>
      </c>
      <c r="AQ8" s="13">
        <f t="shared" ref="AQ8:AQ42" si="12">INDEX(Z$7:Z$42,$AG8)</f>
        <v>2</v>
      </c>
      <c r="AR8" s="13" t="str">
        <f t="shared" ref="AR8:AR42" si="13">INDEX(AA$7:AA$42,$AG8)</f>
        <v>R守护灵</v>
      </c>
      <c r="AS8" s="13">
        <f t="shared" ref="AS8:AS42" si="14">INDEX(AB$7:AB$42,$AG8)</f>
        <v>2</v>
      </c>
      <c r="AV8" s="13">
        <v>2</v>
      </c>
      <c r="AW8" s="13" t="s">
        <v>319</v>
      </c>
      <c r="AX8" s="13">
        <v>63</v>
      </c>
      <c r="AY8" s="13">
        <v>65</v>
      </c>
      <c r="AZ8" s="13">
        <f>MATCH(AY8,时间节点!$BG$5:$BG$24,1)</f>
        <v>9</v>
      </c>
      <c r="BA8" s="13">
        <v>65</v>
      </c>
      <c r="BB8" s="13">
        <f>MATCH(BA8,时间节点!$AB$5:$AB$57,1)-1</f>
        <v>19</v>
      </c>
      <c r="BC8" s="13">
        <f>MATCH(养成结点验证!BA8,时间节点!$AH$5:$AH$25,1)</f>
        <v>11</v>
      </c>
      <c r="BD8" s="13" t="s">
        <v>337</v>
      </c>
      <c r="BE8" s="13">
        <v>1</v>
      </c>
      <c r="BF8" s="13" t="s">
        <v>338</v>
      </c>
      <c r="BG8" s="13">
        <v>1</v>
      </c>
      <c r="BH8" s="13" t="s">
        <v>339</v>
      </c>
      <c r="BI8" s="13">
        <v>1</v>
      </c>
      <c r="BJ8" s="13" t="s">
        <v>340</v>
      </c>
      <c r="BK8" s="13">
        <v>1</v>
      </c>
      <c r="BL8" s="13" t="s">
        <v>337</v>
      </c>
      <c r="BM8" s="13">
        <v>1</v>
      </c>
      <c r="BN8" s="13" t="s">
        <v>338</v>
      </c>
      <c r="BO8" s="13">
        <v>1</v>
      </c>
      <c r="BR8" s="13">
        <v>1</v>
      </c>
      <c r="BS8" s="13" t="s">
        <v>358</v>
      </c>
      <c r="BT8" s="13">
        <v>37</v>
      </c>
      <c r="BU8" s="13">
        <v>40</v>
      </c>
      <c r="BV8" s="13">
        <f>MATCH(BU8,时间节点!$BG$5:$BG$24,1)</f>
        <v>5</v>
      </c>
      <c r="BW8" s="13">
        <v>40</v>
      </c>
      <c r="BX8" s="13">
        <f>MATCH(BW8,时间节点!$AB$5:$AB$57,1)-1</f>
        <v>9</v>
      </c>
      <c r="BY8" s="13">
        <f>MATCH(BW8,时间节点!$AH$5:$AH$25,1)-1</f>
        <v>5</v>
      </c>
      <c r="BZ8" s="13" t="s">
        <v>337</v>
      </c>
      <c r="CA8" s="13">
        <v>1</v>
      </c>
      <c r="CB8" s="13" t="s">
        <v>384</v>
      </c>
      <c r="CC8" s="13">
        <v>1</v>
      </c>
      <c r="CD8" s="13" t="s">
        <v>385</v>
      </c>
      <c r="CE8" s="13">
        <v>1</v>
      </c>
      <c r="CF8" s="13" t="s">
        <v>386</v>
      </c>
      <c r="CG8" s="13">
        <v>1</v>
      </c>
      <c r="CH8" s="13" t="s">
        <v>337</v>
      </c>
      <c r="CI8" s="13">
        <v>1</v>
      </c>
      <c r="CJ8" s="13" t="s">
        <v>384</v>
      </c>
      <c r="CK8" s="13">
        <v>1</v>
      </c>
    </row>
    <row r="9" spans="1:89" ht="16.5" x14ac:dyDescent="0.2">
      <c r="A9" s="13">
        <v>3</v>
      </c>
      <c r="B9" s="13">
        <v>15</v>
      </c>
      <c r="C9" s="13">
        <v>25</v>
      </c>
      <c r="D9" s="13">
        <f>MATCH(养成结点验证!B9,时间节点!$BG$5:$BG$24,1)</f>
        <v>2</v>
      </c>
      <c r="E9" s="13">
        <f>MATCH(养成结点验证!C9,时间节点!$BG$5:$BG$24,1)</f>
        <v>3</v>
      </c>
      <c r="F9" s="13">
        <f t="shared" si="1"/>
        <v>25</v>
      </c>
      <c r="G9" s="13">
        <f>MATCH(养成结点验证!F9,时间节点!$AB$5:$AB$57,1)-1</f>
        <v>5</v>
      </c>
      <c r="H9" s="13">
        <f>MATCH($B9,时间节点!$AH$5:$AH$25,1)-1</f>
        <v>3</v>
      </c>
      <c r="I9" s="13" t="e">
        <f>时间节点!#REF!</f>
        <v>#REF!</v>
      </c>
      <c r="J9" s="13" t="e">
        <f>MATCH(养成结点验证!I9,时间节点!$AB$5:$AB$57,1)-1</f>
        <v>#REF!</v>
      </c>
      <c r="K9" s="13">
        <f>MATCH($B9,时间节点!$AH$5:$AH$25,1)-1</f>
        <v>3</v>
      </c>
      <c r="N9" s="13" t="s">
        <v>304</v>
      </c>
      <c r="O9" s="13">
        <v>3</v>
      </c>
      <c r="P9" s="13">
        <v>40</v>
      </c>
      <c r="Q9" s="13" t="s">
        <v>309</v>
      </c>
      <c r="R9" s="13">
        <v>1</v>
      </c>
      <c r="S9" s="13" t="s">
        <v>310</v>
      </c>
      <c r="T9" s="13">
        <v>1</v>
      </c>
      <c r="U9" s="13" t="s">
        <v>309</v>
      </c>
      <c r="V9" s="13">
        <v>1</v>
      </c>
      <c r="W9" s="13" t="s">
        <v>310</v>
      </c>
      <c r="X9" s="13">
        <v>1</v>
      </c>
      <c r="Y9" s="13" t="s">
        <v>309</v>
      </c>
      <c r="Z9" s="13">
        <v>1</v>
      </c>
      <c r="AA9" s="13" t="s">
        <v>310</v>
      </c>
      <c r="AB9" s="13">
        <v>1</v>
      </c>
      <c r="AE9" s="13">
        <v>1</v>
      </c>
      <c r="AF9" s="13">
        <v>3</v>
      </c>
      <c r="AG9" s="13">
        <f t="shared" si="2"/>
        <v>25</v>
      </c>
      <c r="AH9" s="13" t="str">
        <f t="shared" si="3"/>
        <v>R寄灵人</v>
      </c>
      <c r="AI9" s="13">
        <f t="shared" si="4"/>
        <v>3</v>
      </c>
      <c r="AJ9" s="13" t="str">
        <f t="shared" si="5"/>
        <v>R守护灵</v>
      </c>
      <c r="AK9" s="13">
        <f t="shared" si="6"/>
        <v>3</v>
      </c>
      <c r="AL9" s="13" t="str">
        <f t="shared" si="7"/>
        <v>SR寄灵人</v>
      </c>
      <c r="AM9" s="13">
        <f t="shared" si="8"/>
        <v>3</v>
      </c>
      <c r="AN9" s="13" t="str">
        <f t="shared" si="9"/>
        <v>SR守护灵</v>
      </c>
      <c r="AO9" s="13">
        <f t="shared" si="10"/>
        <v>3</v>
      </c>
      <c r="AP9" s="13" t="str">
        <f t="shared" si="11"/>
        <v>R寄灵人</v>
      </c>
      <c r="AQ9" s="13">
        <f t="shared" si="12"/>
        <v>3</v>
      </c>
      <c r="AR9" s="13" t="str">
        <f t="shared" si="13"/>
        <v>R守护灵</v>
      </c>
      <c r="AS9" s="13">
        <f t="shared" si="14"/>
        <v>3</v>
      </c>
      <c r="AV9" s="13">
        <v>2</v>
      </c>
      <c r="AW9" s="13" t="s">
        <v>320</v>
      </c>
      <c r="AX9" s="13">
        <v>63</v>
      </c>
      <c r="AY9" s="13">
        <v>65</v>
      </c>
      <c r="AZ9" s="13">
        <f>MATCH(AY9,时间节点!$BG$5:$BG$24,1)</f>
        <v>9</v>
      </c>
      <c r="BA9" s="13">
        <v>65</v>
      </c>
      <c r="BB9" s="13">
        <f>MATCH(BA9,时间节点!$AB$5:$AB$57,1)-1</f>
        <v>19</v>
      </c>
      <c r="BC9" s="13">
        <f>MATCH(养成结点验证!BA9,时间节点!$AH$5:$AH$25,1)</f>
        <v>11</v>
      </c>
      <c r="BD9" s="13" t="s">
        <v>341</v>
      </c>
      <c r="BE9" s="13">
        <v>1</v>
      </c>
      <c r="BF9" s="13" t="s">
        <v>342</v>
      </c>
      <c r="BG9" s="13">
        <v>1</v>
      </c>
      <c r="BH9" s="13" t="s">
        <v>339</v>
      </c>
      <c r="BI9" s="13">
        <v>1</v>
      </c>
      <c r="BJ9" s="13" t="s">
        <v>340</v>
      </c>
      <c r="BK9" s="13">
        <v>1</v>
      </c>
      <c r="BL9" s="13" t="s">
        <v>339</v>
      </c>
      <c r="BM9" s="13">
        <v>1</v>
      </c>
      <c r="BN9" s="13" t="s">
        <v>343</v>
      </c>
      <c r="BO9" s="13">
        <v>1</v>
      </c>
      <c r="BR9" s="13">
        <v>1</v>
      </c>
      <c r="BS9" s="13" t="s">
        <v>359</v>
      </c>
      <c r="BT9" s="13">
        <v>37</v>
      </c>
      <c r="BU9" s="13">
        <v>40</v>
      </c>
      <c r="BV9" s="13">
        <f>MATCH(BU9,时间节点!$BG$5:$BG$24,1)</f>
        <v>5</v>
      </c>
      <c r="BW9" s="13">
        <v>40</v>
      </c>
      <c r="BX9" s="13">
        <f>MATCH(BW9,时间节点!$AB$5:$AB$57,1)-1</f>
        <v>9</v>
      </c>
      <c r="BY9" s="13">
        <f>MATCH(BW9,时间节点!$AH$5:$AH$25,1)-1</f>
        <v>5</v>
      </c>
      <c r="BZ9" s="13" t="s">
        <v>385</v>
      </c>
      <c r="CA9" s="13">
        <v>1</v>
      </c>
      <c r="CB9" s="13" t="s">
        <v>386</v>
      </c>
      <c r="CC9" s="13">
        <v>1</v>
      </c>
      <c r="CD9" s="13" t="s">
        <v>344</v>
      </c>
      <c r="CE9" s="13">
        <v>1</v>
      </c>
      <c r="CF9" s="13" t="s">
        <v>387</v>
      </c>
      <c r="CG9" s="13">
        <v>1</v>
      </c>
      <c r="CH9" s="13" t="s">
        <v>385</v>
      </c>
      <c r="CI9" s="13">
        <v>1</v>
      </c>
      <c r="CJ9" s="13" t="s">
        <v>386</v>
      </c>
      <c r="CK9" s="13">
        <v>1</v>
      </c>
    </row>
    <row r="10" spans="1:89" ht="16.5" x14ac:dyDescent="0.2">
      <c r="A10" s="13">
        <v>4</v>
      </c>
      <c r="B10" s="13">
        <v>25</v>
      </c>
      <c r="C10" s="13">
        <v>30</v>
      </c>
      <c r="D10" s="13">
        <f>MATCH(养成结点验证!B10,时间节点!$BG$5:$BG$24,1)</f>
        <v>3</v>
      </c>
      <c r="E10" s="13">
        <f>MATCH(养成结点验证!C10,时间节点!$BG$5:$BG$24,1)</f>
        <v>4</v>
      </c>
      <c r="F10" s="13">
        <f t="shared" si="1"/>
        <v>30</v>
      </c>
      <c r="G10" s="13">
        <f>MATCH(养成结点验证!F10,时间节点!$AB$5:$AB$57,1)-1</f>
        <v>6</v>
      </c>
      <c r="H10" s="13">
        <f>MATCH($B10,时间节点!$AH$5:$AH$25,1)-1</f>
        <v>4</v>
      </c>
      <c r="I10" s="13" t="e">
        <f>时间节点!#REF!</f>
        <v>#REF!</v>
      </c>
      <c r="J10" s="13" t="e">
        <f>MATCH(养成结点验证!I10,时间节点!$AB$5:$AB$57,1)-1</f>
        <v>#REF!</v>
      </c>
      <c r="K10" s="13">
        <f>MATCH($B10,时间节点!$AH$5:$AH$25,1)-1</f>
        <v>4</v>
      </c>
      <c r="N10" s="13" t="s">
        <v>304</v>
      </c>
      <c r="O10" s="13">
        <v>4</v>
      </c>
      <c r="P10" s="13">
        <v>55</v>
      </c>
      <c r="Q10" s="13" t="s">
        <v>314</v>
      </c>
      <c r="R10" s="13">
        <v>1</v>
      </c>
      <c r="S10" s="13" t="s">
        <v>308</v>
      </c>
      <c r="T10" s="13">
        <v>1</v>
      </c>
      <c r="U10" s="13" t="s">
        <v>314</v>
      </c>
      <c r="V10" s="13">
        <v>1</v>
      </c>
      <c r="W10" s="13" t="s">
        <v>308</v>
      </c>
      <c r="X10" s="13">
        <v>2</v>
      </c>
      <c r="Y10" s="13" t="s">
        <v>314</v>
      </c>
      <c r="Z10" s="13">
        <v>1</v>
      </c>
      <c r="AA10" s="13" t="s">
        <v>308</v>
      </c>
      <c r="AB10" s="13">
        <v>1</v>
      </c>
      <c r="AE10" s="13">
        <v>2</v>
      </c>
      <c r="AF10" s="13">
        <v>1</v>
      </c>
      <c r="AG10" s="13">
        <f t="shared" si="2"/>
        <v>2</v>
      </c>
      <c r="AH10" s="13" t="str">
        <f t="shared" si="3"/>
        <v>SR寄灵人</v>
      </c>
      <c r="AI10" s="13">
        <f t="shared" si="4"/>
        <v>1</v>
      </c>
      <c r="AJ10" s="13" t="str">
        <f t="shared" si="5"/>
        <v>SR守护灵</v>
      </c>
      <c r="AK10" s="13">
        <f t="shared" si="6"/>
        <v>1</v>
      </c>
      <c r="AL10" s="13" t="str">
        <f t="shared" si="7"/>
        <v>SR寄灵人</v>
      </c>
      <c r="AM10" s="13">
        <f t="shared" si="8"/>
        <v>1</v>
      </c>
      <c r="AN10" s="13" t="str">
        <f t="shared" si="9"/>
        <v>SR守护灵</v>
      </c>
      <c r="AO10" s="13">
        <f t="shared" si="10"/>
        <v>1</v>
      </c>
      <c r="AP10" s="13" t="str">
        <f t="shared" si="11"/>
        <v>SR寄灵人</v>
      </c>
      <c r="AQ10" s="13">
        <f t="shared" si="12"/>
        <v>1</v>
      </c>
      <c r="AR10" s="13" t="str">
        <f t="shared" si="13"/>
        <v>SR守护灵</v>
      </c>
      <c r="AS10" s="13">
        <f t="shared" si="14"/>
        <v>1</v>
      </c>
      <c r="AV10" s="13">
        <v>3</v>
      </c>
      <c r="AW10" s="13" t="s">
        <v>321</v>
      </c>
      <c r="AX10" s="13">
        <v>83</v>
      </c>
      <c r="AY10" s="13">
        <v>85</v>
      </c>
      <c r="AZ10" s="13">
        <f>MATCH(AY10,时间节点!$BG$5:$BG$24,1)</f>
        <v>12</v>
      </c>
      <c r="BA10" s="13">
        <v>85</v>
      </c>
      <c r="BB10" s="13">
        <f>MATCH(BA10,时间节点!$AB$5:$AB$57,1)-1</f>
        <v>27</v>
      </c>
      <c r="BC10" s="13">
        <f>MATCH(养成结点验证!BA10,时间节点!$AH$5:$AH$25,1)</f>
        <v>13</v>
      </c>
      <c r="BD10" s="13" t="s">
        <v>337</v>
      </c>
      <c r="BE10" s="13">
        <v>2</v>
      </c>
      <c r="BF10" s="13" t="s">
        <v>338</v>
      </c>
      <c r="BG10" s="13">
        <v>2</v>
      </c>
      <c r="BH10" s="13" t="s">
        <v>339</v>
      </c>
      <c r="BI10" s="13">
        <v>1</v>
      </c>
      <c r="BJ10" s="13" t="s">
        <v>340</v>
      </c>
      <c r="BK10" s="13">
        <v>1</v>
      </c>
      <c r="BL10" s="13" t="s">
        <v>337</v>
      </c>
      <c r="BM10" s="13">
        <v>2</v>
      </c>
      <c r="BN10" s="13" t="s">
        <v>338</v>
      </c>
      <c r="BO10" s="13">
        <v>2</v>
      </c>
      <c r="BR10" s="13">
        <v>2</v>
      </c>
      <c r="BS10" s="13" t="s">
        <v>360</v>
      </c>
      <c r="BT10" s="13">
        <v>53</v>
      </c>
      <c r="BU10" s="13">
        <v>55</v>
      </c>
      <c r="BV10" s="13">
        <f>MATCH(BU10,时间节点!$BG$5:$BG$24,1)</f>
        <v>7</v>
      </c>
      <c r="BW10" s="13">
        <v>55</v>
      </c>
      <c r="BX10" s="13">
        <f>MATCH(BW10,时间节点!$AB$5:$AB$57,1)-1</f>
        <v>15</v>
      </c>
      <c r="BY10" s="13">
        <f>MATCH(BW10,时间节点!$AH$5:$AH$25,1)-1</f>
        <v>8</v>
      </c>
      <c r="BZ10" s="13" t="s">
        <v>337</v>
      </c>
      <c r="CA10" s="13">
        <v>1</v>
      </c>
      <c r="CB10" s="13" t="s">
        <v>384</v>
      </c>
      <c r="CC10" s="13">
        <v>1</v>
      </c>
      <c r="CD10" s="13" t="s">
        <v>339</v>
      </c>
      <c r="CE10" s="13">
        <v>1</v>
      </c>
      <c r="CF10" s="13" t="s">
        <v>388</v>
      </c>
      <c r="CG10" s="13">
        <v>1</v>
      </c>
      <c r="CH10" s="13" t="s">
        <v>337</v>
      </c>
      <c r="CI10" s="13">
        <v>1</v>
      </c>
      <c r="CJ10" s="13" t="s">
        <v>384</v>
      </c>
      <c r="CK10" s="13">
        <v>1</v>
      </c>
    </row>
    <row r="11" spans="1:89" ht="16.5" x14ac:dyDescent="0.2">
      <c r="A11" s="13">
        <v>5</v>
      </c>
      <c r="B11" s="13">
        <v>30</v>
      </c>
      <c r="C11" s="13">
        <v>35</v>
      </c>
      <c r="D11" s="13">
        <f>MATCH(养成结点验证!B11,时间节点!$BG$5:$BG$24,1)</f>
        <v>4</v>
      </c>
      <c r="E11" s="13">
        <f>MATCH(养成结点验证!C11,时间节点!$BG$5:$BG$24,1)</f>
        <v>4</v>
      </c>
      <c r="F11" s="13">
        <f t="shared" si="1"/>
        <v>35</v>
      </c>
      <c r="G11" s="13">
        <f>MATCH(养成结点验证!F11,时间节点!$AB$5:$AB$57,1)-1</f>
        <v>7</v>
      </c>
      <c r="H11" s="13">
        <f>MATCH($B11,时间节点!$AH$5:$AH$25,1)-1</f>
        <v>4</v>
      </c>
      <c r="I11" s="13" t="e">
        <f>时间节点!#REF!</f>
        <v>#REF!</v>
      </c>
      <c r="J11" s="13" t="e">
        <f>MATCH(养成结点验证!I11,时间节点!$AB$5:$AB$57,1)-1</f>
        <v>#REF!</v>
      </c>
      <c r="K11" s="13">
        <f>MATCH($B11,时间节点!$AH$5:$AH$25,1)-1</f>
        <v>4</v>
      </c>
      <c r="N11" s="13" t="s">
        <v>304</v>
      </c>
      <c r="O11" s="13">
        <v>5</v>
      </c>
      <c r="P11" s="13">
        <v>70</v>
      </c>
      <c r="Q11" s="13" t="s">
        <v>306</v>
      </c>
      <c r="R11" s="13">
        <v>1</v>
      </c>
      <c r="S11" s="13" t="s">
        <v>307</v>
      </c>
      <c r="T11" s="13">
        <v>1</v>
      </c>
      <c r="U11" s="13" t="s">
        <v>306</v>
      </c>
      <c r="V11" s="13">
        <v>1</v>
      </c>
      <c r="W11" s="13" t="s">
        <v>307</v>
      </c>
      <c r="X11" s="13">
        <v>2</v>
      </c>
      <c r="Y11" s="13" t="s">
        <v>306</v>
      </c>
      <c r="Z11" s="13">
        <v>1</v>
      </c>
      <c r="AA11" s="13" t="s">
        <v>307</v>
      </c>
      <c r="AB11" s="13">
        <v>1</v>
      </c>
      <c r="AE11" s="13">
        <v>2</v>
      </c>
      <c r="AF11" s="13">
        <v>2</v>
      </c>
      <c r="AG11" s="13">
        <f t="shared" si="2"/>
        <v>14</v>
      </c>
      <c r="AH11" s="13" t="str">
        <f t="shared" si="3"/>
        <v>SR寄灵人</v>
      </c>
      <c r="AI11" s="13">
        <f t="shared" si="4"/>
        <v>2</v>
      </c>
      <c r="AJ11" s="13" t="str">
        <f t="shared" si="5"/>
        <v>SR守护灵</v>
      </c>
      <c r="AK11" s="13">
        <f t="shared" si="6"/>
        <v>2</v>
      </c>
      <c r="AL11" s="13" t="str">
        <f t="shared" si="7"/>
        <v>SSR寄灵人</v>
      </c>
      <c r="AM11" s="13">
        <f t="shared" si="8"/>
        <v>1</v>
      </c>
      <c r="AN11" s="13" t="str">
        <f t="shared" si="9"/>
        <v>SSR守护灵</v>
      </c>
      <c r="AO11" s="13">
        <f t="shared" si="10"/>
        <v>1</v>
      </c>
      <c r="AP11" s="13" t="str">
        <f t="shared" si="11"/>
        <v>SR寄灵人</v>
      </c>
      <c r="AQ11" s="13">
        <f t="shared" si="12"/>
        <v>2</v>
      </c>
      <c r="AR11" s="13" t="str">
        <f t="shared" si="13"/>
        <v>SR守护灵</v>
      </c>
      <c r="AS11" s="13">
        <f t="shared" si="14"/>
        <v>2</v>
      </c>
      <c r="AV11" s="13">
        <v>3</v>
      </c>
      <c r="AW11" s="13" t="s">
        <v>322</v>
      </c>
      <c r="AX11" s="13">
        <v>83</v>
      </c>
      <c r="AY11" s="13">
        <v>85</v>
      </c>
      <c r="AZ11" s="13">
        <f>MATCH(AY11,时间节点!$BG$5:$BG$24,1)</f>
        <v>12</v>
      </c>
      <c r="BA11" s="13">
        <v>85</v>
      </c>
      <c r="BB11" s="13">
        <f>MATCH(BA11,时间节点!$AB$5:$AB$57,1)-1</f>
        <v>27</v>
      </c>
      <c r="BC11" s="13">
        <f>MATCH(养成结点验证!BA11,时间节点!$AH$5:$AH$25,1)</f>
        <v>13</v>
      </c>
      <c r="BD11" s="13" t="s">
        <v>341</v>
      </c>
      <c r="BE11" s="13">
        <v>2</v>
      </c>
      <c r="BF11" s="13" t="s">
        <v>342</v>
      </c>
      <c r="BG11" s="13">
        <v>2</v>
      </c>
      <c r="BH11" s="13" t="s">
        <v>344</v>
      </c>
      <c r="BI11" s="13">
        <v>1</v>
      </c>
      <c r="BJ11" s="13" t="s">
        <v>345</v>
      </c>
      <c r="BK11" s="13">
        <v>1</v>
      </c>
      <c r="BL11" s="13" t="s">
        <v>339</v>
      </c>
      <c r="BM11" s="13">
        <v>2</v>
      </c>
      <c r="BN11" s="13" t="s">
        <v>343</v>
      </c>
      <c r="BO11" s="13">
        <v>2</v>
      </c>
      <c r="BR11" s="13">
        <v>2</v>
      </c>
      <c r="BS11" s="13" t="s">
        <v>361</v>
      </c>
      <c r="BT11" s="13">
        <v>53</v>
      </c>
      <c r="BU11" s="13">
        <v>55</v>
      </c>
      <c r="BV11" s="13">
        <f>MATCH(BU11,时间节点!$BG$5:$BG$24,1)</f>
        <v>7</v>
      </c>
      <c r="BW11" s="13">
        <v>55</v>
      </c>
      <c r="BX11" s="13">
        <f>MATCH(BW11,时间节点!$AB$5:$AB$57,1)-1</f>
        <v>15</v>
      </c>
      <c r="BY11" s="13">
        <f>MATCH(BW11,时间节点!$AH$5:$AH$25,1)-1</f>
        <v>8</v>
      </c>
      <c r="BZ11" s="13" t="s">
        <v>389</v>
      </c>
      <c r="CA11" s="13">
        <v>1</v>
      </c>
      <c r="CB11" s="13" t="s">
        <v>386</v>
      </c>
      <c r="CC11" s="13">
        <v>1</v>
      </c>
      <c r="CD11" s="13" t="s">
        <v>346</v>
      </c>
      <c r="CE11" s="13">
        <v>1</v>
      </c>
      <c r="CF11" s="13" t="s">
        <v>345</v>
      </c>
      <c r="CG11" s="13">
        <v>1</v>
      </c>
      <c r="CH11" s="13" t="s">
        <v>339</v>
      </c>
      <c r="CI11" s="13">
        <v>1</v>
      </c>
      <c r="CJ11" s="13" t="s">
        <v>386</v>
      </c>
      <c r="CK11" s="13">
        <v>1</v>
      </c>
    </row>
    <row r="12" spans="1:89" ht="16.5" x14ac:dyDescent="0.2">
      <c r="A12" s="13">
        <v>6</v>
      </c>
      <c r="B12" s="13">
        <v>35</v>
      </c>
      <c r="C12" s="13">
        <v>40</v>
      </c>
      <c r="D12" s="13">
        <f>MATCH(养成结点验证!B12,时间节点!$BG$5:$BG$24,1)</f>
        <v>4</v>
      </c>
      <c r="E12" s="13">
        <f>MATCH(养成结点验证!C12,时间节点!$BG$5:$BG$24,1)</f>
        <v>5</v>
      </c>
      <c r="F12" s="13">
        <f t="shared" si="1"/>
        <v>40</v>
      </c>
      <c r="G12" s="13">
        <f>MATCH(养成结点验证!F12,时间节点!$AB$5:$AB$57,1)-1</f>
        <v>9</v>
      </c>
      <c r="H12" s="13">
        <f>MATCH($B12,时间节点!$AH$5:$AH$25,1)-1</f>
        <v>5</v>
      </c>
      <c r="I12" s="13" t="e">
        <f>时间节点!#REF!</f>
        <v>#REF!</v>
      </c>
      <c r="J12" s="13" t="e">
        <f>MATCH(养成结点验证!I12,时间节点!$AB$5:$AB$57,1)-1</f>
        <v>#REF!</v>
      </c>
      <c r="K12" s="13">
        <f>MATCH($B12,时间节点!$AH$5:$AH$25,1)-1</f>
        <v>5</v>
      </c>
      <c r="N12" s="13" t="s">
        <v>304</v>
      </c>
      <c r="O12" s="13">
        <v>6</v>
      </c>
      <c r="P12" s="13">
        <v>80</v>
      </c>
      <c r="Q12" s="13" t="s">
        <v>309</v>
      </c>
      <c r="R12" s="13">
        <v>1</v>
      </c>
      <c r="S12" s="13" t="s">
        <v>310</v>
      </c>
      <c r="T12" s="13">
        <v>1</v>
      </c>
      <c r="U12" s="13" t="s">
        <v>309</v>
      </c>
      <c r="V12" s="13">
        <v>1</v>
      </c>
      <c r="W12" s="13" t="s">
        <v>310</v>
      </c>
      <c r="X12" s="13">
        <v>2</v>
      </c>
      <c r="Y12" s="13" t="s">
        <v>309</v>
      </c>
      <c r="Z12" s="13">
        <v>1</v>
      </c>
      <c r="AA12" s="13" t="s">
        <v>310</v>
      </c>
      <c r="AB12" s="13">
        <v>1</v>
      </c>
      <c r="AE12" s="13">
        <v>2</v>
      </c>
      <c r="AF12" s="13">
        <v>3</v>
      </c>
      <c r="AG12" s="13">
        <f t="shared" si="2"/>
        <v>26</v>
      </c>
      <c r="AH12" s="13" t="str">
        <f t="shared" si="3"/>
        <v>SR寄灵人</v>
      </c>
      <c r="AI12" s="13">
        <f t="shared" si="4"/>
        <v>3</v>
      </c>
      <c r="AJ12" s="13" t="str">
        <f t="shared" si="5"/>
        <v>SR守护灵</v>
      </c>
      <c r="AK12" s="13">
        <f t="shared" si="6"/>
        <v>3</v>
      </c>
      <c r="AL12" s="13" t="str">
        <f t="shared" si="7"/>
        <v>SSR寄灵人</v>
      </c>
      <c r="AM12" s="13">
        <f t="shared" si="8"/>
        <v>3</v>
      </c>
      <c r="AN12" s="13" t="str">
        <f t="shared" si="9"/>
        <v>SSR守护灵</v>
      </c>
      <c r="AO12" s="13">
        <f t="shared" si="10"/>
        <v>3</v>
      </c>
      <c r="AP12" s="13" t="str">
        <f t="shared" si="11"/>
        <v>SR寄灵人</v>
      </c>
      <c r="AQ12" s="13">
        <f t="shared" si="12"/>
        <v>3</v>
      </c>
      <c r="AR12" s="13" t="str">
        <f t="shared" si="13"/>
        <v>SR守护灵</v>
      </c>
      <c r="AS12" s="13">
        <f t="shared" si="14"/>
        <v>3</v>
      </c>
      <c r="AV12" s="13">
        <v>3</v>
      </c>
      <c r="AW12" s="13" t="s">
        <v>323</v>
      </c>
      <c r="AX12" s="13">
        <v>83</v>
      </c>
      <c r="AY12" s="13">
        <v>85</v>
      </c>
      <c r="AZ12" s="13">
        <f>MATCH(AY12,时间节点!$BG$5:$BG$24,1)</f>
        <v>12</v>
      </c>
      <c r="BA12" s="13">
        <v>85</v>
      </c>
      <c r="BB12" s="13">
        <f>MATCH(BA12,时间节点!$AB$5:$AB$57,1)-1</f>
        <v>27</v>
      </c>
      <c r="BC12" s="13">
        <f>MATCH(养成结点验证!BA12,时间节点!$AH$5:$AH$25,1)</f>
        <v>13</v>
      </c>
      <c r="BD12" s="13" t="s">
        <v>346</v>
      </c>
      <c r="BE12" s="13">
        <v>2</v>
      </c>
      <c r="BF12" s="13" t="s">
        <v>345</v>
      </c>
      <c r="BG12" s="13">
        <v>2</v>
      </c>
      <c r="BH12" s="13" t="s">
        <v>344</v>
      </c>
      <c r="BI12" s="13">
        <v>2</v>
      </c>
      <c r="BJ12" s="13" t="s">
        <v>345</v>
      </c>
      <c r="BK12" s="13">
        <v>2</v>
      </c>
      <c r="BL12" s="13" t="s">
        <v>347</v>
      </c>
      <c r="BM12" s="13">
        <v>2</v>
      </c>
      <c r="BN12" s="13" t="s">
        <v>345</v>
      </c>
      <c r="BO12" s="13">
        <v>2</v>
      </c>
      <c r="BR12" s="13">
        <v>2</v>
      </c>
      <c r="BS12" s="13" t="s">
        <v>362</v>
      </c>
      <c r="BT12" s="13">
        <v>53</v>
      </c>
      <c r="BU12" s="13">
        <v>55</v>
      </c>
      <c r="BV12" s="13">
        <f>MATCH(BU12,时间节点!$BG$5:$BG$24,1)</f>
        <v>7</v>
      </c>
      <c r="BW12" s="13">
        <v>55</v>
      </c>
      <c r="BX12" s="13">
        <f>MATCH(BW12,时间节点!$AB$5:$AB$57,1)-1</f>
        <v>15</v>
      </c>
      <c r="BY12" s="13">
        <f>MATCH(BW12,时间节点!$AH$5:$AH$25,1)-1</f>
        <v>8</v>
      </c>
      <c r="BZ12" s="13" t="s">
        <v>390</v>
      </c>
      <c r="CA12" s="13">
        <v>1</v>
      </c>
      <c r="CB12" s="13" t="s">
        <v>391</v>
      </c>
      <c r="CC12" s="13">
        <v>1</v>
      </c>
      <c r="CD12" s="13" t="s">
        <v>344</v>
      </c>
      <c r="CE12" s="13">
        <v>1</v>
      </c>
      <c r="CF12" s="13" t="s">
        <v>387</v>
      </c>
      <c r="CG12" s="13">
        <v>1</v>
      </c>
      <c r="CH12" s="13" t="s">
        <v>344</v>
      </c>
      <c r="CI12" s="13">
        <v>1</v>
      </c>
      <c r="CJ12" s="13" t="s">
        <v>392</v>
      </c>
      <c r="CK12" s="13">
        <v>1</v>
      </c>
    </row>
    <row r="13" spans="1:89" ht="16.5" x14ac:dyDescent="0.2">
      <c r="A13" s="13">
        <v>7</v>
      </c>
      <c r="B13" s="13">
        <v>40</v>
      </c>
      <c r="C13" s="13">
        <v>45</v>
      </c>
      <c r="D13" s="13">
        <f>MATCH(养成结点验证!B13,时间节点!$BG$5:$BG$24,1)</f>
        <v>5</v>
      </c>
      <c r="E13" s="13">
        <f>MATCH(养成结点验证!C13,时间节点!$BG$5:$BG$24,1)</f>
        <v>6</v>
      </c>
      <c r="F13" s="13">
        <f t="shared" si="1"/>
        <v>45</v>
      </c>
      <c r="G13" s="13">
        <f>MATCH(养成结点验证!F13,时间节点!$AB$5:$AB$57,1)-1</f>
        <v>11</v>
      </c>
      <c r="H13" s="13">
        <f>MATCH($B13,时间节点!$AH$5:$AH$25,1)-1</f>
        <v>5</v>
      </c>
      <c r="I13" s="13" t="e">
        <f>时间节点!#REF!</f>
        <v>#REF!</v>
      </c>
      <c r="J13" s="13" t="e">
        <f>MATCH(养成结点验证!I13,时间节点!$AB$5:$AB$57,1)-1</f>
        <v>#REF!</v>
      </c>
      <c r="K13" s="13">
        <f>MATCH($B13,时间节点!$AH$5:$AH$25,1)-1</f>
        <v>5</v>
      </c>
      <c r="N13" s="13" t="s">
        <v>304</v>
      </c>
      <c r="O13" s="13">
        <v>7</v>
      </c>
      <c r="P13" s="13">
        <v>90</v>
      </c>
      <c r="Q13" s="13" t="s">
        <v>314</v>
      </c>
      <c r="R13" s="13">
        <v>2</v>
      </c>
      <c r="S13" s="13" t="s">
        <v>308</v>
      </c>
      <c r="T13" s="13">
        <v>2</v>
      </c>
      <c r="U13" s="13" t="s">
        <v>314</v>
      </c>
      <c r="V13" s="13">
        <v>2</v>
      </c>
      <c r="W13" s="13" t="s">
        <v>308</v>
      </c>
      <c r="X13" s="13">
        <v>2</v>
      </c>
      <c r="Y13" s="13" t="s">
        <v>314</v>
      </c>
      <c r="Z13" s="13">
        <v>2</v>
      </c>
      <c r="AA13" s="13" t="s">
        <v>308</v>
      </c>
      <c r="AB13" s="13">
        <v>2</v>
      </c>
      <c r="AE13" s="13">
        <v>3</v>
      </c>
      <c r="AF13" s="13">
        <v>1</v>
      </c>
      <c r="AG13" s="13">
        <f t="shared" si="2"/>
        <v>3</v>
      </c>
      <c r="AH13" s="13" t="str">
        <f t="shared" si="3"/>
        <v>SSR寄灵人</v>
      </c>
      <c r="AI13" s="13">
        <f t="shared" si="4"/>
        <v>1</v>
      </c>
      <c r="AJ13" s="13" t="str">
        <f t="shared" si="5"/>
        <v>SSR守护灵</v>
      </c>
      <c r="AK13" s="13">
        <f t="shared" si="6"/>
        <v>1</v>
      </c>
      <c r="AL13" s="13" t="str">
        <f t="shared" si="7"/>
        <v>SSR寄灵人</v>
      </c>
      <c r="AM13" s="13">
        <f t="shared" si="8"/>
        <v>1</v>
      </c>
      <c r="AN13" s="13" t="str">
        <f t="shared" si="9"/>
        <v>SSR守护灵</v>
      </c>
      <c r="AO13" s="13">
        <f t="shared" si="10"/>
        <v>1</v>
      </c>
      <c r="AP13" s="13" t="str">
        <f t="shared" si="11"/>
        <v>SSR寄灵人</v>
      </c>
      <c r="AQ13" s="13">
        <f t="shared" si="12"/>
        <v>1</v>
      </c>
      <c r="AR13" s="13" t="str">
        <f t="shared" si="13"/>
        <v>SSR守护灵</v>
      </c>
      <c r="AS13" s="13">
        <f t="shared" si="14"/>
        <v>1</v>
      </c>
      <c r="AV13" s="13">
        <v>4</v>
      </c>
      <c r="AW13" s="13" t="s">
        <v>324</v>
      </c>
      <c r="AX13" s="13">
        <v>93</v>
      </c>
      <c r="AY13" s="13">
        <v>95</v>
      </c>
      <c r="AZ13" s="13">
        <f>MATCH(AY13,时间节点!$BG$5:$BG$24,1)</f>
        <v>13</v>
      </c>
      <c r="BA13" s="13">
        <v>95</v>
      </c>
      <c r="BB13" s="13">
        <f>MATCH(BA13,时间节点!$AB$5:$AB$57,1)-1</f>
        <v>31</v>
      </c>
      <c r="BC13" s="13">
        <f>MATCH(养成结点验证!BA13,时间节点!$AH$5:$AH$25,1)</f>
        <v>15</v>
      </c>
      <c r="BD13" s="13" t="s">
        <v>337</v>
      </c>
      <c r="BE13" s="13">
        <v>2</v>
      </c>
      <c r="BF13" s="13" t="s">
        <v>338</v>
      </c>
      <c r="BG13" s="13">
        <v>2</v>
      </c>
      <c r="BH13" s="13" t="s">
        <v>339</v>
      </c>
      <c r="BI13" s="13">
        <v>2</v>
      </c>
      <c r="BJ13" s="13" t="s">
        <v>340</v>
      </c>
      <c r="BK13" s="13">
        <v>2</v>
      </c>
      <c r="BL13" s="13" t="s">
        <v>337</v>
      </c>
      <c r="BM13" s="13">
        <v>2</v>
      </c>
      <c r="BN13" s="13" t="s">
        <v>338</v>
      </c>
      <c r="BO13" s="13">
        <v>2</v>
      </c>
      <c r="BR13" s="13">
        <v>3</v>
      </c>
      <c r="BS13" s="13" t="s">
        <v>363</v>
      </c>
      <c r="BT13" s="13">
        <v>77</v>
      </c>
      <c r="BU13" s="13">
        <v>80</v>
      </c>
      <c r="BV13" s="13">
        <f>MATCH(BU13,时间节点!$BG$5:$BG$24,1)</f>
        <v>11</v>
      </c>
      <c r="BW13" s="13">
        <v>80</v>
      </c>
      <c r="BX13" s="13">
        <f>MATCH(BW13,时间节点!$AB$5:$AB$57,1)-1</f>
        <v>25</v>
      </c>
      <c r="BY13" s="13">
        <f>MATCH(BW13,时间节点!$AH$5:$AH$25,1)-1</f>
        <v>12</v>
      </c>
      <c r="BZ13" s="13" t="s">
        <v>337</v>
      </c>
      <c r="CA13" s="13">
        <v>1</v>
      </c>
      <c r="CB13" s="13" t="s">
        <v>384</v>
      </c>
      <c r="CC13" s="13">
        <v>1</v>
      </c>
      <c r="CD13" s="13" t="s">
        <v>339</v>
      </c>
      <c r="CE13" s="13">
        <v>1</v>
      </c>
      <c r="CF13" s="13" t="s">
        <v>388</v>
      </c>
      <c r="CG13" s="13">
        <v>1</v>
      </c>
      <c r="CH13" s="13" t="s">
        <v>337</v>
      </c>
      <c r="CI13" s="13">
        <v>1</v>
      </c>
      <c r="CJ13" s="13" t="s">
        <v>384</v>
      </c>
      <c r="CK13" s="13">
        <v>1</v>
      </c>
    </row>
    <row r="14" spans="1:89" ht="16.5" x14ac:dyDescent="0.2">
      <c r="A14" s="13">
        <v>8</v>
      </c>
      <c r="B14" s="13">
        <v>45</v>
      </c>
      <c r="C14" s="13">
        <v>50</v>
      </c>
      <c r="D14" s="13">
        <f>MATCH(养成结点验证!B14,时间节点!$BG$5:$BG$24,1)</f>
        <v>6</v>
      </c>
      <c r="E14" s="13">
        <f>MATCH(养成结点验证!C14,时间节点!$BG$5:$BG$24,1)</f>
        <v>7</v>
      </c>
      <c r="F14" s="13">
        <f t="shared" si="1"/>
        <v>50</v>
      </c>
      <c r="G14" s="13">
        <f>MATCH(养成结点验证!F14,时间节点!$AB$5:$AB$57,1)-1</f>
        <v>13</v>
      </c>
      <c r="H14" s="13">
        <f>MATCH($B14,时间节点!$AH$5:$AH$25,1)-1</f>
        <v>6</v>
      </c>
      <c r="I14" s="13" t="e">
        <f>时间节点!#REF!</f>
        <v>#REF!</v>
      </c>
      <c r="J14" s="13" t="e">
        <f>MATCH(养成结点验证!I14,时间节点!$AB$5:$AB$57,1)-1</f>
        <v>#REF!</v>
      </c>
      <c r="K14" s="13">
        <f>MATCH($B14,时间节点!$AH$5:$AH$25,1)-1</f>
        <v>6</v>
      </c>
      <c r="N14" s="13" t="s">
        <v>304</v>
      </c>
      <c r="O14" s="13">
        <v>8</v>
      </c>
      <c r="P14" s="13">
        <v>105</v>
      </c>
      <c r="Q14" s="13" t="s">
        <v>306</v>
      </c>
      <c r="R14" s="13">
        <v>2</v>
      </c>
      <c r="S14" s="13" t="s">
        <v>307</v>
      </c>
      <c r="T14" s="13">
        <v>2</v>
      </c>
      <c r="U14" s="13" t="s">
        <v>306</v>
      </c>
      <c r="V14" s="13">
        <v>2</v>
      </c>
      <c r="W14" s="13" t="s">
        <v>307</v>
      </c>
      <c r="X14" s="13">
        <v>2</v>
      </c>
      <c r="Y14" s="13" t="s">
        <v>306</v>
      </c>
      <c r="Z14" s="13">
        <v>2</v>
      </c>
      <c r="AA14" s="13" t="s">
        <v>307</v>
      </c>
      <c r="AB14" s="13">
        <v>2</v>
      </c>
      <c r="AE14" s="13">
        <v>3</v>
      </c>
      <c r="AF14" s="13">
        <v>2</v>
      </c>
      <c r="AG14" s="13">
        <f t="shared" si="2"/>
        <v>15</v>
      </c>
      <c r="AH14" s="13" t="str">
        <f t="shared" si="3"/>
        <v>SSR寄灵人</v>
      </c>
      <c r="AI14" s="13">
        <f t="shared" si="4"/>
        <v>2</v>
      </c>
      <c r="AJ14" s="13" t="str">
        <f t="shared" si="5"/>
        <v>SSR守护灵</v>
      </c>
      <c r="AK14" s="13">
        <f t="shared" si="6"/>
        <v>2</v>
      </c>
      <c r="AL14" s="13" t="str">
        <f t="shared" si="7"/>
        <v>SSR寄灵人</v>
      </c>
      <c r="AM14" s="13">
        <f t="shared" si="8"/>
        <v>1</v>
      </c>
      <c r="AN14" s="13" t="str">
        <f t="shared" si="9"/>
        <v>UR守护灵</v>
      </c>
      <c r="AO14" s="13">
        <f t="shared" si="10"/>
        <v>1</v>
      </c>
      <c r="AP14" s="13" t="str">
        <f t="shared" si="11"/>
        <v>SSR寄灵人</v>
      </c>
      <c r="AQ14" s="13">
        <f t="shared" si="12"/>
        <v>2</v>
      </c>
      <c r="AR14" s="13" t="str">
        <f t="shared" si="13"/>
        <v>SSR守护灵</v>
      </c>
      <c r="AS14" s="13">
        <f t="shared" si="14"/>
        <v>2</v>
      </c>
      <c r="AV14" s="13">
        <v>4</v>
      </c>
      <c r="AW14" s="13" t="s">
        <v>325</v>
      </c>
      <c r="AX14" s="13">
        <v>93</v>
      </c>
      <c r="AY14" s="13">
        <v>95</v>
      </c>
      <c r="AZ14" s="13">
        <f>MATCH(AY14,时间节点!$BG$5:$BG$24,1)</f>
        <v>13</v>
      </c>
      <c r="BA14" s="13">
        <v>95</v>
      </c>
      <c r="BB14" s="13">
        <f>MATCH(BA14,时间节点!$AB$5:$AB$57,1)-1</f>
        <v>31</v>
      </c>
      <c r="BC14" s="13">
        <f>MATCH(养成结点验证!BA14,时间节点!$AH$5:$AH$25,1)</f>
        <v>15</v>
      </c>
      <c r="BD14" s="13" t="s">
        <v>341</v>
      </c>
      <c r="BE14" s="13">
        <v>2</v>
      </c>
      <c r="BF14" s="13" t="s">
        <v>342</v>
      </c>
      <c r="BG14" s="13">
        <v>2</v>
      </c>
      <c r="BH14" s="13" t="s">
        <v>344</v>
      </c>
      <c r="BI14" s="13">
        <v>2</v>
      </c>
      <c r="BJ14" s="13" t="s">
        <v>345</v>
      </c>
      <c r="BK14" s="13">
        <v>2</v>
      </c>
      <c r="BL14" s="13" t="s">
        <v>339</v>
      </c>
      <c r="BM14" s="13">
        <v>2</v>
      </c>
      <c r="BN14" s="13" t="s">
        <v>343</v>
      </c>
      <c r="BO14" s="13">
        <v>2</v>
      </c>
      <c r="BR14" s="13">
        <v>3</v>
      </c>
      <c r="BS14" s="13" t="s">
        <v>364</v>
      </c>
      <c r="BT14" s="13">
        <v>77</v>
      </c>
      <c r="BU14" s="13">
        <v>80</v>
      </c>
      <c r="BV14" s="13">
        <f>MATCH(BU14,时间节点!$BG$5:$BG$24,1)</f>
        <v>11</v>
      </c>
      <c r="BW14" s="13">
        <v>80</v>
      </c>
      <c r="BX14" s="13">
        <f>MATCH(BW14,时间节点!$AB$5:$AB$57,1)-1</f>
        <v>25</v>
      </c>
      <c r="BY14" s="13">
        <f>MATCH(BW14,时间节点!$AH$5:$AH$25,1)-1</f>
        <v>12</v>
      </c>
      <c r="BZ14" s="13" t="s">
        <v>389</v>
      </c>
      <c r="CA14" s="13">
        <v>1</v>
      </c>
      <c r="CB14" s="13" t="s">
        <v>386</v>
      </c>
      <c r="CC14" s="13">
        <v>1</v>
      </c>
      <c r="CD14" s="13" t="s">
        <v>346</v>
      </c>
      <c r="CE14" s="13">
        <v>1</v>
      </c>
      <c r="CF14" s="13" t="s">
        <v>345</v>
      </c>
      <c r="CG14" s="13">
        <v>1</v>
      </c>
      <c r="CH14" s="13" t="s">
        <v>339</v>
      </c>
      <c r="CI14" s="13">
        <v>1</v>
      </c>
      <c r="CJ14" s="13" t="s">
        <v>386</v>
      </c>
      <c r="CK14" s="13">
        <v>1</v>
      </c>
    </row>
    <row r="15" spans="1:89" ht="16.5" x14ac:dyDescent="0.2">
      <c r="A15" s="13">
        <v>9</v>
      </c>
      <c r="B15" s="13">
        <v>50</v>
      </c>
      <c r="C15" s="13">
        <v>55</v>
      </c>
      <c r="D15" s="13">
        <f>MATCH(养成结点验证!B15,时间节点!$BG$5:$BG$24,1)</f>
        <v>7</v>
      </c>
      <c r="E15" s="13">
        <f>MATCH(养成结点验证!C15,时间节点!$BG$5:$BG$24,1)</f>
        <v>7</v>
      </c>
      <c r="F15" s="13">
        <f t="shared" si="1"/>
        <v>55</v>
      </c>
      <c r="G15" s="13">
        <f>MATCH(养成结点验证!F15,时间节点!$AB$5:$AB$57,1)-1</f>
        <v>15</v>
      </c>
      <c r="H15" s="13">
        <f>MATCH($B15,时间节点!$AH$5:$AH$25,1)-1</f>
        <v>7</v>
      </c>
      <c r="I15" s="13" t="e">
        <f>时间节点!#REF!</f>
        <v>#REF!</v>
      </c>
      <c r="J15" s="13" t="e">
        <f>MATCH(养成结点验证!I15,时间节点!$AB$5:$AB$57,1)-1</f>
        <v>#REF!</v>
      </c>
      <c r="K15" s="13">
        <f>MATCH($B15,时间节点!$AH$5:$AH$25,1)-1</f>
        <v>7</v>
      </c>
      <c r="N15" s="13" t="s">
        <v>304</v>
      </c>
      <c r="O15" s="13">
        <v>9</v>
      </c>
      <c r="P15" s="13">
        <v>120</v>
      </c>
      <c r="Q15" s="13" t="s">
        <v>309</v>
      </c>
      <c r="R15" s="13">
        <v>2</v>
      </c>
      <c r="S15" s="13" t="s">
        <v>310</v>
      </c>
      <c r="T15" s="13">
        <v>2</v>
      </c>
      <c r="U15" s="13" t="s">
        <v>309</v>
      </c>
      <c r="V15" s="13">
        <v>2</v>
      </c>
      <c r="W15" s="13" t="s">
        <v>310</v>
      </c>
      <c r="X15" s="13">
        <v>2</v>
      </c>
      <c r="Y15" s="13" t="s">
        <v>309</v>
      </c>
      <c r="Z15" s="13">
        <v>2</v>
      </c>
      <c r="AA15" s="13" t="s">
        <v>310</v>
      </c>
      <c r="AB15" s="13">
        <v>2</v>
      </c>
      <c r="AE15" s="13">
        <v>3</v>
      </c>
      <c r="AF15" s="13">
        <v>3</v>
      </c>
      <c r="AG15" s="13">
        <f t="shared" si="2"/>
        <v>27</v>
      </c>
      <c r="AH15" s="13" t="str">
        <f t="shared" si="3"/>
        <v>SSR寄灵人</v>
      </c>
      <c r="AI15" s="13">
        <f t="shared" si="4"/>
        <v>3</v>
      </c>
      <c r="AJ15" s="13" t="str">
        <f t="shared" si="5"/>
        <v>SSR守护灵</v>
      </c>
      <c r="AK15" s="13">
        <f t="shared" si="6"/>
        <v>3</v>
      </c>
      <c r="AL15" s="13" t="str">
        <f t="shared" si="7"/>
        <v>SSR寄灵人</v>
      </c>
      <c r="AM15" s="13">
        <f t="shared" si="8"/>
        <v>3</v>
      </c>
      <c r="AN15" s="13" t="str">
        <f t="shared" si="9"/>
        <v>UR守护灵</v>
      </c>
      <c r="AO15" s="13">
        <f t="shared" si="10"/>
        <v>3</v>
      </c>
      <c r="AP15" s="13" t="str">
        <f t="shared" si="11"/>
        <v>SSR寄灵人</v>
      </c>
      <c r="AQ15" s="13">
        <f t="shared" si="12"/>
        <v>3</v>
      </c>
      <c r="AR15" s="13" t="str">
        <f t="shared" si="13"/>
        <v>SSR守护灵</v>
      </c>
      <c r="AS15" s="13">
        <f t="shared" si="14"/>
        <v>3</v>
      </c>
      <c r="AV15" s="13">
        <v>4</v>
      </c>
      <c r="AW15" s="13" t="s">
        <v>326</v>
      </c>
      <c r="AX15" s="13">
        <v>93</v>
      </c>
      <c r="AY15" s="13">
        <v>95</v>
      </c>
      <c r="AZ15" s="13">
        <f>MATCH(AY15,时间节点!$BG$5:$BG$24,1)</f>
        <v>13</v>
      </c>
      <c r="BA15" s="13">
        <v>95</v>
      </c>
      <c r="BB15" s="13">
        <f>MATCH(BA15,时间节点!$AB$5:$AB$57,1)-1</f>
        <v>31</v>
      </c>
      <c r="BC15" s="13">
        <f>MATCH(养成结点验证!BA15,时间节点!$AH$5:$AH$25,1)</f>
        <v>15</v>
      </c>
      <c r="BD15" s="13" t="s">
        <v>346</v>
      </c>
      <c r="BE15" s="13">
        <v>2</v>
      </c>
      <c r="BF15" s="13" t="s">
        <v>345</v>
      </c>
      <c r="BG15" s="13">
        <v>2</v>
      </c>
      <c r="BH15" s="13" t="s">
        <v>348</v>
      </c>
      <c r="BI15" s="13">
        <v>2</v>
      </c>
      <c r="BJ15" s="13" t="s">
        <v>349</v>
      </c>
      <c r="BK15" s="13">
        <v>1</v>
      </c>
      <c r="BL15" s="13" t="s">
        <v>347</v>
      </c>
      <c r="BM15" s="13">
        <v>2</v>
      </c>
      <c r="BN15" s="13" t="s">
        <v>345</v>
      </c>
      <c r="BO15" s="13">
        <v>2</v>
      </c>
      <c r="BR15" s="13">
        <v>3</v>
      </c>
      <c r="BS15" s="13" t="s">
        <v>365</v>
      </c>
      <c r="BT15" s="13">
        <v>77</v>
      </c>
      <c r="BU15" s="13">
        <v>80</v>
      </c>
      <c r="BV15" s="13">
        <f>MATCH(BU15,时间节点!$BG$5:$BG$24,1)</f>
        <v>11</v>
      </c>
      <c r="BW15" s="13">
        <v>80</v>
      </c>
      <c r="BX15" s="13">
        <f>MATCH(BW15,时间节点!$AB$5:$AB$57,1)-1</f>
        <v>25</v>
      </c>
      <c r="BY15" s="13">
        <f>MATCH(BW15,时间节点!$AH$5:$AH$25,1)-1</f>
        <v>12</v>
      </c>
      <c r="BZ15" s="13" t="s">
        <v>390</v>
      </c>
      <c r="CA15" s="13">
        <v>1</v>
      </c>
      <c r="CB15" s="13" t="s">
        <v>391</v>
      </c>
      <c r="CC15" s="13">
        <v>1</v>
      </c>
      <c r="CD15" s="13" t="s">
        <v>394</v>
      </c>
      <c r="CE15" s="13">
        <v>1</v>
      </c>
      <c r="CF15" s="13" t="s">
        <v>393</v>
      </c>
      <c r="CG15" s="13">
        <v>1</v>
      </c>
      <c r="CH15" s="13" t="s">
        <v>344</v>
      </c>
      <c r="CI15" s="13">
        <v>1</v>
      </c>
      <c r="CJ15" s="13" t="s">
        <v>392</v>
      </c>
      <c r="CK15" s="13">
        <v>1</v>
      </c>
    </row>
    <row r="16" spans="1:89" ht="16.5" x14ac:dyDescent="0.2">
      <c r="A16" s="13">
        <v>10</v>
      </c>
      <c r="B16" s="13">
        <v>55</v>
      </c>
      <c r="C16" s="13">
        <v>60</v>
      </c>
      <c r="D16" s="13">
        <f>MATCH(养成结点验证!B16,时间节点!$BG$5:$BG$24,1)</f>
        <v>7</v>
      </c>
      <c r="E16" s="13">
        <f>MATCH(养成结点验证!C16,时间节点!$BG$5:$BG$24,1)</f>
        <v>8</v>
      </c>
      <c r="F16" s="13">
        <f t="shared" si="1"/>
        <v>60</v>
      </c>
      <c r="G16" s="13">
        <f>MATCH(养成结点验证!F16,时间节点!$AB$5:$AB$57,1)-1</f>
        <v>17</v>
      </c>
      <c r="H16" s="13">
        <f>MATCH($B16,时间节点!$AH$5:$AH$25,1)-1</f>
        <v>8</v>
      </c>
      <c r="I16" s="13" t="e">
        <f>时间节点!#REF!</f>
        <v>#REF!</v>
      </c>
      <c r="J16" s="13" t="e">
        <f>MATCH(养成结点验证!I16,时间节点!$AB$5:$AB$57,1)-1</f>
        <v>#REF!</v>
      </c>
      <c r="K16" s="13">
        <f>MATCH($B16,时间节点!$AH$5:$AH$25,1)-1</f>
        <v>8</v>
      </c>
      <c r="N16" s="13" t="s">
        <v>304</v>
      </c>
      <c r="O16" s="13">
        <v>10</v>
      </c>
      <c r="P16" s="13">
        <v>130</v>
      </c>
      <c r="Q16" s="13" t="s">
        <v>314</v>
      </c>
      <c r="R16" s="13">
        <v>2</v>
      </c>
      <c r="S16" s="13" t="s">
        <v>308</v>
      </c>
      <c r="T16" s="13">
        <v>2</v>
      </c>
      <c r="U16" s="13" t="s">
        <v>306</v>
      </c>
      <c r="V16" s="13">
        <v>1</v>
      </c>
      <c r="W16" s="13" t="s">
        <v>307</v>
      </c>
      <c r="X16" s="13">
        <v>1</v>
      </c>
      <c r="Y16" s="13" t="s">
        <v>314</v>
      </c>
      <c r="Z16" s="13">
        <v>2</v>
      </c>
      <c r="AA16" s="13" t="s">
        <v>308</v>
      </c>
      <c r="AB16" s="13">
        <v>2</v>
      </c>
      <c r="AE16" s="13">
        <v>4</v>
      </c>
      <c r="AF16" s="13">
        <v>1</v>
      </c>
      <c r="AG16" s="13">
        <f t="shared" si="2"/>
        <v>4</v>
      </c>
      <c r="AH16" s="13" t="str">
        <f t="shared" si="3"/>
        <v>R寄灵人</v>
      </c>
      <c r="AI16" s="13">
        <f t="shared" si="4"/>
        <v>1</v>
      </c>
      <c r="AJ16" s="13" t="str">
        <f t="shared" si="5"/>
        <v>R守护灵</v>
      </c>
      <c r="AK16" s="13">
        <f t="shared" si="6"/>
        <v>1</v>
      </c>
      <c r="AL16" s="13" t="str">
        <f t="shared" si="7"/>
        <v>R寄灵人</v>
      </c>
      <c r="AM16" s="13">
        <f t="shared" si="8"/>
        <v>1</v>
      </c>
      <c r="AN16" s="13" t="str">
        <f t="shared" si="9"/>
        <v>R守护灵</v>
      </c>
      <c r="AO16" s="13">
        <f t="shared" si="10"/>
        <v>2</v>
      </c>
      <c r="AP16" s="13" t="str">
        <f t="shared" si="11"/>
        <v>R寄灵人</v>
      </c>
      <c r="AQ16" s="13">
        <f t="shared" si="12"/>
        <v>1</v>
      </c>
      <c r="AR16" s="13" t="str">
        <f t="shared" si="13"/>
        <v>R守护灵</v>
      </c>
      <c r="AS16" s="13">
        <f t="shared" si="14"/>
        <v>1</v>
      </c>
      <c r="AV16" s="13">
        <v>5</v>
      </c>
      <c r="AW16" s="13" t="s">
        <v>327</v>
      </c>
      <c r="AX16" s="13">
        <v>103</v>
      </c>
      <c r="AY16" s="13">
        <v>105</v>
      </c>
      <c r="AZ16" s="13">
        <f>MATCH(AY16,时间节点!$BG$5:$BG$24,1)</f>
        <v>14</v>
      </c>
      <c r="BA16" s="13">
        <v>105</v>
      </c>
      <c r="BB16" s="13">
        <f>MATCH(BA16,时间节点!$AB$5:$AB$57,1)-1</f>
        <v>35</v>
      </c>
      <c r="BC16" s="13">
        <f>MATCH(养成结点验证!BA16,时间节点!$AH$5:$AH$25,1)</f>
        <v>16</v>
      </c>
      <c r="BD16" s="13" t="s">
        <v>337</v>
      </c>
      <c r="BE16" s="13">
        <v>3</v>
      </c>
      <c r="BF16" s="13" t="s">
        <v>338</v>
      </c>
      <c r="BG16" s="13">
        <v>3</v>
      </c>
      <c r="BH16" s="13" t="s">
        <v>339</v>
      </c>
      <c r="BI16" s="13">
        <v>2</v>
      </c>
      <c r="BJ16" s="13" t="s">
        <v>340</v>
      </c>
      <c r="BK16" s="13">
        <v>2</v>
      </c>
      <c r="BL16" s="13" t="s">
        <v>337</v>
      </c>
      <c r="BM16" s="13">
        <v>3</v>
      </c>
      <c r="BN16" s="13" t="s">
        <v>338</v>
      </c>
      <c r="BO16" s="13">
        <v>3</v>
      </c>
      <c r="BR16" s="13">
        <v>4</v>
      </c>
      <c r="BS16" s="13" t="s">
        <v>366</v>
      </c>
      <c r="BT16" s="13">
        <v>97</v>
      </c>
      <c r="BU16" s="13">
        <v>100</v>
      </c>
      <c r="BV16" s="13">
        <f>MATCH(BU16,时间节点!$BG$5:$BG$24,1)</f>
        <v>14</v>
      </c>
      <c r="BW16" s="13">
        <v>100</v>
      </c>
      <c r="BX16" s="13">
        <f>MATCH(BW16,时间节点!$AB$5:$AB$57,1)-1</f>
        <v>33</v>
      </c>
      <c r="BY16" s="13">
        <f>MATCH(BW16,时间节点!$AH$5:$AH$25,1)-1</f>
        <v>14</v>
      </c>
      <c r="BZ16" s="13" t="s">
        <v>337</v>
      </c>
      <c r="CA16" s="13">
        <v>2</v>
      </c>
      <c r="CB16" s="13" t="s">
        <v>384</v>
      </c>
      <c r="CC16" s="13">
        <v>2</v>
      </c>
      <c r="CD16" s="13" t="s">
        <v>394</v>
      </c>
      <c r="CE16" s="13">
        <v>1</v>
      </c>
      <c r="CF16" s="13" t="s">
        <v>388</v>
      </c>
      <c r="CG16" s="13">
        <v>1</v>
      </c>
      <c r="CH16" s="13" t="s">
        <v>337</v>
      </c>
      <c r="CI16" s="13">
        <v>2</v>
      </c>
      <c r="CJ16" s="13" t="s">
        <v>384</v>
      </c>
      <c r="CK16" s="13">
        <v>2</v>
      </c>
    </row>
    <row r="17" spans="1:89" ht="16.5" x14ac:dyDescent="0.2">
      <c r="A17" s="13">
        <v>11</v>
      </c>
      <c r="B17" s="13">
        <v>60</v>
      </c>
      <c r="C17" s="13">
        <v>65</v>
      </c>
      <c r="D17" s="13">
        <f>MATCH(养成结点验证!B17,时间节点!$BG$5:$BG$24,1)</f>
        <v>8</v>
      </c>
      <c r="E17" s="13">
        <f>MATCH(养成结点验证!C17,时间节点!$BG$5:$BG$24,1)</f>
        <v>9</v>
      </c>
      <c r="F17" s="13">
        <f t="shared" si="1"/>
        <v>65</v>
      </c>
      <c r="G17" s="13">
        <f>MATCH(养成结点验证!F17,时间节点!$AB$5:$AB$57,1)-1</f>
        <v>19</v>
      </c>
      <c r="H17" s="13">
        <f>MATCH($B17,时间节点!$AH$5:$AH$25,1)-1</f>
        <v>9</v>
      </c>
      <c r="I17" s="13" t="e">
        <f>时间节点!#REF!</f>
        <v>#REF!</v>
      </c>
      <c r="J17" s="13" t="e">
        <f>MATCH(养成结点验证!I17,时间节点!$AB$5:$AB$57,1)-1</f>
        <v>#REF!</v>
      </c>
      <c r="K17" s="13">
        <f>MATCH($B17,时间节点!$AH$5:$AH$25,1)-1</f>
        <v>9</v>
      </c>
      <c r="N17" s="13" t="s">
        <v>304</v>
      </c>
      <c r="O17" s="13">
        <v>11</v>
      </c>
      <c r="P17" s="13">
        <v>140</v>
      </c>
      <c r="Q17" s="13" t="s">
        <v>306</v>
      </c>
      <c r="R17" s="13">
        <v>2</v>
      </c>
      <c r="S17" s="13" t="s">
        <v>307</v>
      </c>
      <c r="T17" s="13">
        <v>2</v>
      </c>
      <c r="U17" s="13" t="s">
        <v>309</v>
      </c>
      <c r="V17" s="13">
        <v>1</v>
      </c>
      <c r="W17" s="13" t="s">
        <v>310</v>
      </c>
      <c r="X17" s="13">
        <v>1</v>
      </c>
      <c r="Y17" s="13" t="s">
        <v>306</v>
      </c>
      <c r="Z17" s="13">
        <v>2</v>
      </c>
      <c r="AA17" s="13" t="s">
        <v>307</v>
      </c>
      <c r="AB17" s="13">
        <v>2</v>
      </c>
      <c r="AE17" s="13">
        <v>4</v>
      </c>
      <c r="AF17" s="13">
        <v>2</v>
      </c>
      <c r="AG17" s="13">
        <f t="shared" si="2"/>
        <v>16</v>
      </c>
      <c r="AH17" s="13" t="str">
        <f t="shared" si="3"/>
        <v>R寄灵人</v>
      </c>
      <c r="AI17" s="13">
        <f t="shared" si="4"/>
        <v>2</v>
      </c>
      <c r="AJ17" s="13" t="str">
        <f t="shared" si="5"/>
        <v>R守护灵</v>
      </c>
      <c r="AK17" s="13">
        <f t="shared" si="6"/>
        <v>2</v>
      </c>
      <c r="AL17" s="13" t="str">
        <f t="shared" si="7"/>
        <v>SR寄灵人</v>
      </c>
      <c r="AM17" s="13">
        <f t="shared" si="8"/>
        <v>2</v>
      </c>
      <c r="AN17" s="13" t="str">
        <f t="shared" si="9"/>
        <v>SR守护灵</v>
      </c>
      <c r="AO17" s="13">
        <f t="shared" si="10"/>
        <v>2</v>
      </c>
      <c r="AP17" s="13" t="str">
        <f t="shared" si="11"/>
        <v>R寄灵人</v>
      </c>
      <c r="AQ17" s="13">
        <f t="shared" si="12"/>
        <v>2</v>
      </c>
      <c r="AR17" s="13" t="str">
        <f t="shared" si="13"/>
        <v>R守护灵</v>
      </c>
      <c r="AS17" s="13">
        <f t="shared" si="14"/>
        <v>2</v>
      </c>
      <c r="AV17" s="13">
        <v>5</v>
      </c>
      <c r="AW17" s="13" t="s">
        <v>328</v>
      </c>
      <c r="AX17" s="13">
        <v>103</v>
      </c>
      <c r="AY17" s="13">
        <v>105</v>
      </c>
      <c r="AZ17" s="13">
        <f>MATCH(AY17,时间节点!$BG$5:$BG$24,1)</f>
        <v>14</v>
      </c>
      <c r="BA17" s="13">
        <v>105</v>
      </c>
      <c r="BB17" s="13">
        <f>MATCH(BA17,时间节点!$AB$5:$AB$57,1)-1</f>
        <v>35</v>
      </c>
      <c r="BC17" s="13">
        <f>MATCH(养成结点验证!BA17,时间节点!$AH$5:$AH$25,1)</f>
        <v>16</v>
      </c>
      <c r="BD17" s="13" t="s">
        <v>341</v>
      </c>
      <c r="BE17" s="13">
        <v>3</v>
      </c>
      <c r="BF17" s="13" t="s">
        <v>342</v>
      </c>
      <c r="BG17" s="13">
        <v>3</v>
      </c>
      <c r="BH17" s="13" t="s">
        <v>344</v>
      </c>
      <c r="BI17" s="13">
        <v>2</v>
      </c>
      <c r="BJ17" s="13" t="s">
        <v>345</v>
      </c>
      <c r="BK17" s="13">
        <v>2</v>
      </c>
      <c r="BL17" s="13" t="s">
        <v>339</v>
      </c>
      <c r="BM17" s="13">
        <v>3</v>
      </c>
      <c r="BN17" s="13" t="s">
        <v>343</v>
      </c>
      <c r="BO17" s="13">
        <v>3</v>
      </c>
      <c r="BR17" s="13">
        <v>4</v>
      </c>
      <c r="BS17" s="13" t="s">
        <v>367</v>
      </c>
      <c r="BT17" s="13">
        <v>97</v>
      </c>
      <c r="BU17" s="13">
        <v>100</v>
      </c>
      <c r="BV17" s="13">
        <f>MATCH(BU17,时间节点!$BG$5:$BG$24,1)</f>
        <v>14</v>
      </c>
      <c r="BW17" s="13">
        <v>100</v>
      </c>
      <c r="BX17" s="13">
        <f>MATCH(BW17,时间节点!$AB$5:$AB$57,1)-1</f>
        <v>33</v>
      </c>
      <c r="BY17" s="13">
        <f>MATCH(BW17,时间节点!$AH$5:$AH$25,1)-1</f>
        <v>14</v>
      </c>
      <c r="BZ17" s="13" t="s">
        <v>389</v>
      </c>
      <c r="CA17" s="13">
        <v>2</v>
      </c>
      <c r="CB17" s="13" t="s">
        <v>386</v>
      </c>
      <c r="CC17" s="13">
        <v>2</v>
      </c>
      <c r="CD17" s="13" t="s">
        <v>394</v>
      </c>
      <c r="CE17" s="13">
        <v>1</v>
      </c>
      <c r="CF17" s="13" t="s">
        <v>345</v>
      </c>
      <c r="CG17" s="13">
        <v>1</v>
      </c>
      <c r="CH17" s="13" t="s">
        <v>339</v>
      </c>
      <c r="CI17" s="13">
        <v>2</v>
      </c>
      <c r="CJ17" s="13" t="s">
        <v>386</v>
      </c>
      <c r="CK17" s="13">
        <v>2</v>
      </c>
    </row>
    <row r="18" spans="1:89" ht="16.5" x14ac:dyDescent="0.2">
      <c r="A18" s="13">
        <v>12</v>
      </c>
      <c r="B18" s="13">
        <v>65</v>
      </c>
      <c r="C18" s="13">
        <v>70</v>
      </c>
      <c r="D18" s="13">
        <f>MATCH(养成结点验证!B18,时间节点!$BG$5:$BG$24,1)</f>
        <v>9</v>
      </c>
      <c r="E18" s="13">
        <f>MATCH(养成结点验证!C18,时间节点!$BG$5:$BG$24,1)</f>
        <v>10</v>
      </c>
      <c r="F18" s="13">
        <f t="shared" si="1"/>
        <v>70</v>
      </c>
      <c r="G18" s="13">
        <f>MATCH(养成结点验证!F18,时间节点!$AB$5:$AB$57,1)-1</f>
        <v>21</v>
      </c>
      <c r="H18" s="13">
        <f>MATCH($B18,时间节点!$AH$5:$AH$25,1)-1</f>
        <v>10</v>
      </c>
      <c r="I18" s="13" t="e">
        <f>时间节点!#REF!</f>
        <v>#REF!</v>
      </c>
      <c r="J18" s="13" t="e">
        <f>MATCH(养成结点验证!I18,时间节点!$AB$5:$AB$57,1)-1</f>
        <v>#REF!</v>
      </c>
      <c r="K18" s="13">
        <f>MATCH($B18,时间节点!$AH$5:$AH$25,1)-1</f>
        <v>10</v>
      </c>
      <c r="N18" s="13" t="s">
        <v>304</v>
      </c>
      <c r="O18" s="13">
        <v>12</v>
      </c>
      <c r="P18" s="13">
        <v>150</v>
      </c>
      <c r="Q18" s="13" t="s">
        <v>309</v>
      </c>
      <c r="R18" s="13">
        <v>2</v>
      </c>
      <c r="S18" s="13" t="s">
        <v>310</v>
      </c>
      <c r="T18" s="13">
        <v>2</v>
      </c>
      <c r="U18" s="13" t="s">
        <v>309</v>
      </c>
      <c r="V18" s="13">
        <v>1</v>
      </c>
      <c r="W18" s="13" t="s">
        <v>312</v>
      </c>
      <c r="X18" s="13">
        <v>1</v>
      </c>
      <c r="Y18" s="13" t="s">
        <v>309</v>
      </c>
      <c r="Z18" s="13">
        <v>2</v>
      </c>
      <c r="AA18" s="13" t="s">
        <v>310</v>
      </c>
      <c r="AB18" s="13">
        <v>2</v>
      </c>
      <c r="AE18" s="13">
        <v>4</v>
      </c>
      <c r="AF18" s="13">
        <v>3</v>
      </c>
      <c r="AG18" s="13">
        <f t="shared" si="2"/>
        <v>28</v>
      </c>
      <c r="AH18" s="13" t="str">
        <f t="shared" si="3"/>
        <v>R寄灵人</v>
      </c>
      <c r="AI18" s="13">
        <f t="shared" si="4"/>
        <v>3</v>
      </c>
      <c r="AJ18" s="13" t="str">
        <f t="shared" si="5"/>
        <v>R守护灵</v>
      </c>
      <c r="AK18" s="13">
        <f t="shared" si="6"/>
        <v>3</v>
      </c>
      <c r="AL18" s="13" t="str">
        <f t="shared" si="7"/>
        <v>SR寄灵人</v>
      </c>
      <c r="AM18" s="13">
        <f t="shared" si="8"/>
        <v>4</v>
      </c>
      <c r="AN18" s="13" t="str">
        <f t="shared" si="9"/>
        <v>SR守护灵</v>
      </c>
      <c r="AO18" s="13">
        <f t="shared" si="10"/>
        <v>4</v>
      </c>
      <c r="AP18" s="13" t="str">
        <f t="shared" si="11"/>
        <v>R寄灵人</v>
      </c>
      <c r="AQ18" s="13">
        <f t="shared" si="12"/>
        <v>3</v>
      </c>
      <c r="AR18" s="13" t="str">
        <f t="shared" si="13"/>
        <v>R守护灵</v>
      </c>
      <c r="AS18" s="13">
        <f t="shared" si="14"/>
        <v>3</v>
      </c>
      <c r="AV18" s="13">
        <v>5</v>
      </c>
      <c r="AW18" s="13" t="s">
        <v>329</v>
      </c>
      <c r="AX18" s="13">
        <v>103</v>
      </c>
      <c r="AY18" s="13">
        <v>105</v>
      </c>
      <c r="AZ18" s="13">
        <f>MATCH(AY18,时间节点!$BG$5:$BG$24,1)</f>
        <v>14</v>
      </c>
      <c r="BA18" s="13">
        <v>105</v>
      </c>
      <c r="BB18" s="13">
        <f>MATCH(BA18,时间节点!$AB$5:$AB$57,1)-1</f>
        <v>35</v>
      </c>
      <c r="BC18" s="13">
        <f>MATCH(养成结点验证!BA18,时间节点!$AH$5:$AH$25,1)</f>
        <v>16</v>
      </c>
      <c r="BD18" s="13" t="s">
        <v>346</v>
      </c>
      <c r="BE18" s="13">
        <v>3</v>
      </c>
      <c r="BF18" s="13" t="s">
        <v>345</v>
      </c>
      <c r="BG18" s="13">
        <v>3</v>
      </c>
      <c r="BH18" s="13" t="s">
        <v>348</v>
      </c>
      <c r="BI18" s="13">
        <v>2</v>
      </c>
      <c r="BJ18" s="13" t="s">
        <v>349</v>
      </c>
      <c r="BK18" s="13">
        <v>2</v>
      </c>
      <c r="BL18" s="13" t="s">
        <v>347</v>
      </c>
      <c r="BM18" s="13">
        <v>3</v>
      </c>
      <c r="BN18" s="13" t="s">
        <v>345</v>
      </c>
      <c r="BO18" s="13">
        <v>3</v>
      </c>
      <c r="BR18" s="13">
        <v>4</v>
      </c>
      <c r="BS18" s="13" t="s">
        <v>368</v>
      </c>
      <c r="BT18" s="13">
        <v>97</v>
      </c>
      <c r="BU18" s="13">
        <v>100</v>
      </c>
      <c r="BV18" s="13">
        <f>MATCH(BU18,时间节点!$BG$5:$BG$24,1)</f>
        <v>14</v>
      </c>
      <c r="BW18" s="13">
        <v>100</v>
      </c>
      <c r="BX18" s="13">
        <f>MATCH(BW18,时间节点!$AB$5:$AB$57,1)-1</f>
        <v>33</v>
      </c>
      <c r="BY18" s="13">
        <f>MATCH(BW18,时间节点!$AH$5:$AH$25,1)-1</f>
        <v>14</v>
      </c>
      <c r="BZ18" s="13" t="s">
        <v>390</v>
      </c>
      <c r="CA18" s="13">
        <v>2</v>
      </c>
      <c r="CB18" s="13" t="s">
        <v>391</v>
      </c>
      <c r="CC18" s="13">
        <v>2</v>
      </c>
      <c r="CD18" s="13" t="s">
        <v>394</v>
      </c>
      <c r="CE18" s="13">
        <v>1</v>
      </c>
      <c r="CF18" s="13" t="s">
        <v>393</v>
      </c>
      <c r="CG18" s="13">
        <v>1</v>
      </c>
      <c r="CH18" s="13" t="s">
        <v>344</v>
      </c>
      <c r="CI18" s="13">
        <v>2</v>
      </c>
      <c r="CJ18" s="13" t="s">
        <v>392</v>
      </c>
      <c r="CK18" s="13">
        <v>2</v>
      </c>
    </row>
    <row r="19" spans="1:89" ht="16.5" x14ac:dyDescent="0.2">
      <c r="A19" s="13">
        <v>13</v>
      </c>
      <c r="B19" s="13">
        <v>70</v>
      </c>
      <c r="C19" s="13">
        <v>75</v>
      </c>
      <c r="D19" s="13">
        <f>MATCH(养成结点验证!B19,时间节点!$BG$5:$BG$24,1)</f>
        <v>10</v>
      </c>
      <c r="E19" s="13">
        <f>MATCH(养成结点验证!C19,时间节点!$BG$5:$BG$24,1)</f>
        <v>10</v>
      </c>
      <c r="F19" s="13">
        <f t="shared" si="1"/>
        <v>75</v>
      </c>
      <c r="G19" s="13">
        <f>MATCH(养成结点验证!F19,时间节点!$AB$5:$AB$57,1)-1</f>
        <v>23</v>
      </c>
      <c r="H19" s="13">
        <f>MATCH($B19,时间节点!$AH$5:$AH$25,1)-1</f>
        <v>10</v>
      </c>
      <c r="I19" s="13" t="e">
        <f>时间节点!#REF!</f>
        <v>#REF!</v>
      </c>
      <c r="J19" s="13" t="e">
        <f>MATCH(养成结点验证!I19,时间节点!$AB$5:$AB$57,1)-1</f>
        <v>#REF!</v>
      </c>
      <c r="K19" s="13">
        <f>MATCH($B19,时间节点!$AH$5:$AH$25,1)-1</f>
        <v>10</v>
      </c>
      <c r="N19" s="13" t="s">
        <v>305</v>
      </c>
      <c r="O19" s="13">
        <v>1</v>
      </c>
      <c r="P19" s="13">
        <v>20</v>
      </c>
      <c r="Q19" s="13" t="s">
        <v>314</v>
      </c>
      <c r="R19" s="13">
        <v>2</v>
      </c>
      <c r="S19" s="13" t="s">
        <v>308</v>
      </c>
      <c r="T19" s="13">
        <v>2</v>
      </c>
      <c r="U19" s="13" t="s">
        <v>306</v>
      </c>
      <c r="V19" s="13">
        <v>1</v>
      </c>
      <c r="W19" s="13" t="s">
        <v>307</v>
      </c>
      <c r="X19" s="13">
        <v>1</v>
      </c>
      <c r="Y19" s="13" t="s">
        <v>314</v>
      </c>
      <c r="Z19" s="13">
        <v>2</v>
      </c>
      <c r="AA19" s="13" t="s">
        <v>308</v>
      </c>
      <c r="AB19" s="13">
        <v>2</v>
      </c>
      <c r="AE19" s="13">
        <v>5</v>
      </c>
      <c r="AF19" s="13">
        <v>1</v>
      </c>
      <c r="AG19" s="13">
        <f t="shared" si="2"/>
        <v>5</v>
      </c>
      <c r="AH19" s="13" t="str">
        <f t="shared" si="3"/>
        <v>SR寄灵人</v>
      </c>
      <c r="AI19" s="13">
        <f t="shared" si="4"/>
        <v>1</v>
      </c>
      <c r="AJ19" s="13" t="str">
        <f t="shared" si="5"/>
        <v>SR守护灵</v>
      </c>
      <c r="AK19" s="13">
        <f t="shared" si="6"/>
        <v>1</v>
      </c>
      <c r="AL19" s="13" t="str">
        <f t="shared" si="7"/>
        <v>SR寄灵人</v>
      </c>
      <c r="AM19" s="13">
        <f t="shared" si="8"/>
        <v>1</v>
      </c>
      <c r="AN19" s="13" t="str">
        <f t="shared" si="9"/>
        <v>SR守护灵</v>
      </c>
      <c r="AO19" s="13">
        <f t="shared" si="10"/>
        <v>2</v>
      </c>
      <c r="AP19" s="13" t="str">
        <f t="shared" si="11"/>
        <v>SR寄灵人</v>
      </c>
      <c r="AQ19" s="13">
        <f t="shared" si="12"/>
        <v>1</v>
      </c>
      <c r="AR19" s="13" t="str">
        <f t="shared" si="13"/>
        <v>SR守护灵</v>
      </c>
      <c r="AS19" s="13">
        <f t="shared" si="14"/>
        <v>1</v>
      </c>
      <c r="AV19" s="13">
        <v>6</v>
      </c>
      <c r="AW19" s="13" t="s">
        <v>330</v>
      </c>
      <c r="AX19" s="13">
        <v>113</v>
      </c>
      <c r="AY19" s="13">
        <v>115</v>
      </c>
      <c r="AZ19" s="13">
        <f>MATCH(AY19,时间节点!$BG$5:$BG$24,1)</f>
        <v>15</v>
      </c>
      <c r="BA19" s="13">
        <v>115</v>
      </c>
      <c r="BB19" s="13">
        <f>MATCH(BA19,时间节点!$AB$5:$AB$57,1)-1</f>
        <v>39</v>
      </c>
      <c r="BC19" s="13">
        <f>MATCH(养成结点验证!BA19,时间节点!$AH$5:$AH$25,1)</f>
        <v>17</v>
      </c>
      <c r="BD19" s="13" t="s">
        <v>337</v>
      </c>
      <c r="BE19" s="13">
        <v>3</v>
      </c>
      <c r="BF19" s="13" t="s">
        <v>338</v>
      </c>
      <c r="BG19" s="13">
        <v>3</v>
      </c>
      <c r="BH19" s="13" t="s">
        <v>339</v>
      </c>
      <c r="BI19" s="13">
        <v>3</v>
      </c>
      <c r="BJ19" s="13" t="s">
        <v>340</v>
      </c>
      <c r="BK19" s="13">
        <v>3</v>
      </c>
      <c r="BL19" s="13" t="s">
        <v>337</v>
      </c>
      <c r="BM19" s="13">
        <v>3</v>
      </c>
      <c r="BN19" s="13" t="s">
        <v>338</v>
      </c>
      <c r="BO19" s="13">
        <v>3</v>
      </c>
      <c r="BR19" s="13">
        <v>5</v>
      </c>
      <c r="BS19" s="13" t="s">
        <v>369</v>
      </c>
      <c r="BT19" s="13">
        <v>107</v>
      </c>
      <c r="BU19" s="13">
        <v>110</v>
      </c>
      <c r="BV19" s="13">
        <f>MATCH(BU19,时间节点!$BG$5:$BG$24,1)</f>
        <v>15</v>
      </c>
      <c r="BW19" s="13">
        <v>110</v>
      </c>
      <c r="BX19" s="13">
        <f>MATCH(BW19,时间节点!$AB$5:$AB$57,1)-1</f>
        <v>37</v>
      </c>
      <c r="BY19" s="13">
        <f>MATCH(BW19,时间节点!$AH$5:$AH$25,1)-1</f>
        <v>16</v>
      </c>
      <c r="BZ19" s="13" t="s">
        <v>337</v>
      </c>
      <c r="CA19" s="13">
        <v>2</v>
      </c>
      <c r="CB19" s="13" t="s">
        <v>384</v>
      </c>
      <c r="CC19" s="13">
        <v>2</v>
      </c>
      <c r="CD19" s="13" t="s">
        <v>394</v>
      </c>
      <c r="CE19" s="13">
        <v>2</v>
      </c>
      <c r="CF19" s="13" t="s">
        <v>388</v>
      </c>
      <c r="CG19" s="13">
        <v>2</v>
      </c>
      <c r="CH19" s="13" t="s">
        <v>337</v>
      </c>
      <c r="CI19" s="13">
        <v>2</v>
      </c>
      <c r="CJ19" s="13" t="s">
        <v>384</v>
      </c>
      <c r="CK19" s="13">
        <v>2</v>
      </c>
    </row>
    <row r="20" spans="1:89" ht="16.5" x14ac:dyDescent="0.2">
      <c r="A20" s="13">
        <v>14</v>
      </c>
      <c r="B20" s="13">
        <v>75</v>
      </c>
      <c r="C20" s="13">
        <v>80</v>
      </c>
      <c r="D20" s="13">
        <f>MATCH(养成结点验证!B20,时间节点!$BG$5:$BG$24,1)</f>
        <v>10</v>
      </c>
      <c r="E20" s="13">
        <f>MATCH(养成结点验证!C20,时间节点!$BG$5:$BG$24,1)</f>
        <v>11</v>
      </c>
      <c r="F20" s="13">
        <f t="shared" si="1"/>
        <v>80</v>
      </c>
      <c r="G20" s="13">
        <f>MATCH(养成结点验证!F20,时间节点!$AB$5:$AB$57,1)-1</f>
        <v>25</v>
      </c>
      <c r="H20" s="13">
        <f>MATCH($B20,时间节点!$AH$5:$AH$25,1)-1</f>
        <v>11</v>
      </c>
      <c r="I20" s="13" t="e">
        <f>时间节点!#REF!</f>
        <v>#REF!</v>
      </c>
      <c r="J20" s="13" t="e">
        <f>MATCH(养成结点验证!I20,时间节点!$AB$5:$AB$57,1)-1</f>
        <v>#REF!</v>
      </c>
      <c r="K20" s="13">
        <f>MATCH($B20,时间节点!$AH$5:$AH$25,1)-1</f>
        <v>11</v>
      </c>
      <c r="N20" s="13" t="s">
        <v>305</v>
      </c>
      <c r="O20" s="13">
        <v>2</v>
      </c>
      <c r="P20" s="13">
        <v>30</v>
      </c>
      <c r="Q20" s="13" t="s">
        <v>306</v>
      </c>
      <c r="R20" s="13">
        <v>2</v>
      </c>
      <c r="S20" s="13" t="s">
        <v>307</v>
      </c>
      <c r="T20" s="13">
        <v>2</v>
      </c>
      <c r="U20" s="13" t="s">
        <v>309</v>
      </c>
      <c r="V20" s="13">
        <v>1</v>
      </c>
      <c r="W20" s="13" t="s">
        <v>310</v>
      </c>
      <c r="X20" s="13">
        <v>1</v>
      </c>
      <c r="Y20" s="13" t="s">
        <v>306</v>
      </c>
      <c r="Z20" s="13">
        <v>2</v>
      </c>
      <c r="AA20" s="13" t="s">
        <v>307</v>
      </c>
      <c r="AB20" s="13">
        <v>2</v>
      </c>
      <c r="AE20" s="13">
        <v>5</v>
      </c>
      <c r="AF20" s="13">
        <v>2</v>
      </c>
      <c r="AG20" s="13">
        <f t="shared" si="2"/>
        <v>17</v>
      </c>
      <c r="AH20" s="13" t="str">
        <f t="shared" si="3"/>
        <v>SR寄灵人</v>
      </c>
      <c r="AI20" s="13">
        <f t="shared" si="4"/>
        <v>2</v>
      </c>
      <c r="AJ20" s="13" t="str">
        <f t="shared" si="5"/>
        <v>SR守护灵</v>
      </c>
      <c r="AK20" s="13">
        <f t="shared" si="6"/>
        <v>2</v>
      </c>
      <c r="AL20" s="13" t="str">
        <f t="shared" si="7"/>
        <v>SSR寄灵人</v>
      </c>
      <c r="AM20" s="13">
        <f t="shared" si="8"/>
        <v>2</v>
      </c>
      <c r="AN20" s="13" t="str">
        <f t="shared" si="9"/>
        <v>SSR守护灵</v>
      </c>
      <c r="AO20" s="13">
        <f t="shared" si="10"/>
        <v>2</v>
      </c>
      <c r="AP20" s="13" t="str">
        <f t="shared" si="11"/>
        <v>SR寄灵人</v>
      </c>
      <c r="AQ20" s="13">
        <f t="shared" si="12"/>
        <v>2</v>
      </c>
      <c r="AR20" s="13" t="str">
        <f t="shared" si="13"/>
        <v>SR守护灵</v>
      </c>
      <c r="AS20" s="13">
        <f t="shared" si="14"/>
        <v>2</v>
      </c>
      <c r="AV20" s="13">
        <v>6</v>
      </c>
      <c r="AW20" s="13" t="s">
        <v>331</v>
      </c>
      <c r="AX20" s="13">
        <v>113</v>
      </c>
      <c r="AY20" s="13">
        <v>115</v>
      </c>
      <c r="AZ20" s="13">
        <f>MATCH(AY20,时间节点!$BG$5:$BG$24,1)</f>
        <v>15</v>
      </c>
      <c r="BA20" s="13">
        <v>115</v>
      </c>
      <c r="BB20" s="13">
        <f>MATCH(BA20,时间节点!$AB$5:$AB$57,1)-1</f>
        <v>39</v>
      </c>
      <c r="BC20" s="13">
        <f>MATCH(养成结点验证!BA20,时间节点!$AH$5:$AH$25,1)</f>
        <v>17</v>
      </c>
      <c r="BD20" s="13" t="s">
        <v>341</v>
      </c>
      <c r="BE20" s="13">
        <v>3</v>
      </c>
      <c r="BF20" s="13" t="s">
        <v>342</v>
      </c>
      <c r="BG20" s="13">
        <v>3</v>
      </c>
      <c r="BH20" s="13" t="s">
        <v>344</v>
      </c>
      <c r="BI20" s="13">
        <v>3</v>
      </c>
      <c r="BJ20" s="13" t="s">
        <v>345</v>
      </c>
      <c r="BK20" s="13">
        <v>3</v>
      </c>
      <c r="BL20" s="13" t="s">
        <v>339</v>
      </c>
      <c r="BM20" s="13">
        <v>3</v>
      </c>
      <c r="BN20" s="13" t="s">
        <v>343</v>
      </c>
      <c r="BO20" s="13">
        <v>3</v>
      </c>
      <c r="BR20" s="13">
        <v>5</v>
      </c>
      <c r="BS20" s="13" t="s">
        <v>370</v>
      </c>
      <c r="BT20" s="13">
        <v>107</v>
      </c>
      <c r="BU20" s="13">
        <v>110</v>
      </c>
      <c r="BV20" s="13">
        <f>MATCH(BU20,时间节点!$BG$5:$BG$24,1)</f>
        <v>15</v>
      </c>
      <c r="BW20" s="13">
        <v>110</v>
      </c>
      <c r="BX20" s="13">
        <f>MATCH(BW20,时间节点!$AB$5:$AB$57,1)-1</f>
        <v>37</v>
      </c>
      <c r="BY20" s="13">
        <f>MATCH(BW20,时间节点!$AH$5:$AH$25,1)-1</f>
        <v>16</v>
      </c>
      <c r="BZ20" s="13" t="s">
        <v>389</v>
      </c>
      <c r="CA20" s="13">
        <v>2</v>
      </c>
      <c r="CB20" s="13" t="s">
        <v>386</v>
      </c>
      <c r="CC20" s="13">
        <v>2</v>
      </c>
      <c r="CD20" s="13" t="s">
        <v>394</v>
      </c>
      <c r="CE20" s="13">
        <v>2</v>
      </c>
      <c r="CF20" s="13" t="s">
        <v>345</v>
      </c>
      <c r="CG20" s="13">
        <v>2</v>
      </c>
      <c r="CH20" s="13" t="s">
        <v>339</v>
      </c>
      <c r="CI20" s="13">
        <v>2</v>
      </c>
      <c r="CJ20" s="13" t="s">
        <v>386</v>
      </c>
      <c r="CK20" s="13">
        <v>2</v>
      </c>
    </row>
    <row r="21" spans="1:89" ht="16.5" x14ac:dyDescent="0.2">
      <c r="A21" s="13">
        <v>15</v>
      </c>
      <c r="B21" s="13">
        <v>80</v>
      </c>
      <c r="C21" s="13">
        <v>85</v>
      </c>
      <c r="D21" s="13">
        <f>MATCH(养成结点验证!B21,时间节点!$BG$5:$BG$24,1)</f>
        <v>11</v>
      </c>
      <c r="E21" s="13">
        <f>MATCH(养成结点验证!C21,时间节点!$BG$5:$BG$24,1)</f>
        <v>12</v>
      </c>
      <c r="F21" s="13">
        <f t="shared" si="1"/>
        <v>85</v>
      </c>
      <c r="G21" s="13">
        <f>MATCH(养成结点验证!F21,时间节点!$AB$5:$AB$57,1)-1</f>
        <v>27</v>
      </c>
      <c r="H21" s="13">
        <f>MATCH($B21,时间节点!$AH$5:$AH$25,1)-1</f>
        <v>12</v>
      </c>
      <c r="I21" s="13" t="e">
        <f>时间节点!#REF!</f>
        <v>#REF!</v>
      </c>
      <c r="J21" s="13" t="e">
        <f>MATCH(养成结点验证!I21,时间节点!$AB$5:$AB$57,1)-1</f>
        <v>#REF!</v>
      </c>
      <c r="K21" s="13">
        <f>MATCH($B21,时间节点!$AH$5:$AH$25,1)-1</f>
        <v>12</v>
      </c>
      <c r="N21" s="13" t="s">
        <v>305</v>
      </c>
      <c r="O21" s="13">
        <v>3</v>
      </c>
      <c r="P21" s="13">
        <v>40</v>
      </c>
      <c r="Q21" s="13" t="s">
        <v>309</v>
      </c>
      <c r="R21" s="13">
        <v>2</v>
      </c>
      <c r="S21" s="13" t="s">
        <v>310</v>
      </c>
      <c r="T21" s="13">
        <v>2</v>
      </c>
      <c r="U21" s="13" t="s">
        <v>309</v>
      </c>
      <c r="V21" s="13">
        <v>1</v>
      </c>
      <c r="W21" s="13" t="s">
        <v>312</v>
      </c>
      <c r="X21" s="13">
        <v>1</v>
      </c>
      <c r="Y21" s="13" t="s">
        <v>309</v>
      </c>
      <c r="Z21" s="13">
        <v>2</v>
      </c>
      <c r="AA21" s="13" t="s">
        <v>310</v>
      </c>
      <c r="AB21" s="13">
        <v>2</v>
      </c>
      <c r="AE21" s="13">
        <v>5</v>
      </c>
      <c r="AF21" s="13">
        <v>3</v>
      </c>
      <c r="AG21" s="13">
        <f t="shared" si="2"/>
        <v>29</v>
      </c>
      <c r="AH21" s="13" t="str">
        <f t="shared" si="3"/>
        <v>SR寄灵人</v>
      </c>
      <c r="AI21" s="13">
        <f t="shared" si="4"/>
        <v>3</v>
      </c>
      <c r="AJ21" s="13" t="str">
        <f t="shared" si="5"/>
        <v>SR守护灵</v>
      </c>
      <c r="AK21" s="13">
        <f t="shared" si="6"/>
        <v>3</v>
      </c>
      <c r="AL21" s="13" t="str">
        <f t="shared" si="7"/>
        <v>SSR寄灵人</v>
      </c>
      <c r="AM21" s="13">
        <f t="shared" si="8"/>
        <v>4</v>
      </c>
      <c r="AN21" s="13" t="str">
        <f t="shared" si="9"/>
        <v>SSR守护灵</v>
      </c>
      <c r="AO21" s="13">
        <f t="shared" si="10"/>
        <v>4</v>
      </c>
      <c r="AP21" s="13" t="str">
        <f t="shared" si="11"/>
        <v>SR寄灵人</v>
      </c>
      <c r="AQ21" s="13">
        <f t="shared" si="12"/>
        <v>3</v>
      </c>
      <c r="AR21" s="13" t="str">
        <f t="shared" si="13"/>
        <v>SR守护灵</v>
      </c>
      <c r="AS21" s="13">
        <f t="shared" si="14"/>
        <v>3</v>
      </c>
      <c r="AV21" s="13">
        <v>6</v>
      </c>
      <c r="AW21" s="13" t="s">
        <v>332</v>
      </c>
      <c r="AX21" s="13">
        <v>113</v>
      </c>
      <c r="AY21" s="13">
        <v>115</v>
      </c>
      <c r="AZ21" s="13">
        <f>MATCH(AY21,时间节点!$BG$5:$BG$24,1)</f>
        <v>15</v>
      </c>
      <c r="BA21" s="13">
        <v>115</v>
      </c>
      <c r="BB21" s="13">
        <f>MATCH(BA21,时间节点!$AB$5:$AB$57,1)-1</f>
        <v>39</v>
      </c>
      <c r="BC21" s="13">
        <f>MATCH(养成结点验证!BA21,时间节点!$AH$5:$AH$25,1)</f>
        <v>17</v>
      </c>
      <c r="BD21" s="13" t="s">
        <v>346</v>
      </c>
      <c r="BE21" s="13">
        <v>3</v>
      </c>
      <c r="BF21" s="13" t="s">
        <v>345</v>
      </c>
      <c r="BG21" s="13">
        <v>3</v>
      </c>
      <c r="BH21" s="13" t="s">
        <v>348</v>
      </c>
      <c r="BI21" s="13">
        <v>3</v>
      </c>
      <c r="BJ21" s="13" t="s">
        <v>349</v>
      </c>
      <c r="BK21" s="13">
        <v>3</v>
      </c>
      <c r="BL21" s="13" t="s">
        <v>347</v>
      </c>
      <c r="BM21" s="13">
        <v>3</v>
      </c>
      <c r="BN21" s="13" t="s">
        <v>345</v>
      </c>
      <c r="BO21" s="13">
        <v>3</v>
      </c>
      <c r="BR21" s="13">
        <v>5</v>
      </c>
      <c r="BS21" s="13" t="s">
        <v>371</v>
      </c>
      <c r="BT21" s="13">
        <v>107</v>
      </c>
      <c r="BU21" s="13">
        <v>110</v>
      </c>
      <c r="BV21" s="13">
        <f>MATCH(BU21,时间节点!$BG$5:$BG$24,1)</f>
        <v>15</v>
      </c>
      <c r="BW21" s="13">
        <v>110</v>
      </c>
      <c r="BX21" s="13">
        <f>MATCH(BW21,时间节点!$AB$5:$AB$57,1)-1</f>
        <v>37</v>
      </c>
      <c r="BY21" s="13">
        <f>MATCH(BW21,时间节点!$AH$5:$AH$25,1)-1</f>
        <v>16</v>
      </c>
      <c r="BZ21" s="13" t="s">
        <v>390</v>
      </c>
      <c r="CA21" s="13">
        <v>2</v>
      </c>
      <c r="CB21" s="13" t="s">
        <v>391</v>
      </c>
      <c r="CC21" s="13">
        <v>2</v>
      </c>
      <c r="CD21" s="13" t="s">
        <v>394</v>
      </c>
      <c r="CE21" s="13">
        <v>2</v>
      </c>
      <c r="CF21" s="13" t="s">
        <v>393</v>
      </c>
      <c r="CG21" s="13">
        <v>2</v>
      </c>
      <c r="CH21" s="13" t="s">
        <v>344</v>
      </c>
      <c r="CI21" s="13">
        <v>2</v>
      </c>
      <c r="CJ21" s="13" t="s">
        <v>392</v>
      </c>
      <c r="CK21" s="13">
        <v>2</v>
      </c>
    </row>
    <row r="22" spans="1:89" ht="16.5" x14ac:dyDescent="0.2">
      <c r="A22" s="13">
        <v>16</v>
      </c>
      <c r="B22" s="13">
        <v>85</v>
      </c>
      <c r="C22" s="13">
        <v>90</v>
      </c>
      <c r="D22" s="13">
        <f>MATCH(养成结点验证!B22,时间节点!$BG$5:$BG$24,1)</f>
        <v>12</v>
      </c>
      <c r="E22" s="13">
        <f>MATCH(养成结点验证!C22,时间节点!$BG$5:$BG$24,1)</f>
        <v>13</v>
      </c>
      <c r="F22" s="13">
        <f t="shared" si="1"/>
        <v>90</v>
      </c>
      <c r="G22" s="13">
        <f>MATCH(养成结点验证!F22,时间节点!$AB$5:$AB$57,1)-1</f>
        <v>29</v>
      </c>
      <c r="H22" s="13">
        <f>MATCH($B22,时间节点!$AH$5:$AH$25,1)-1</f>
        <v>12</v>
      </c>
      <c r="I22" s="13" t="e">
        <f>时间节点!#REF!</f>
        <v>#REF!</v>
      </c>
      <c r="J22" s="13" t="e">
        <f>MATCH(养成结点验证!I22,时间节点!$AB$5:$AB$57,1)-1</f>
        <v>#REF!</v>
      </c>
      <c r="K22" s="13">
        <f>MATCH($B22,时间节点!$AH$5:$AH$25,1)-1</f>
        <v>12</v>
      </c>
      <c r="N22" s="13" t="s">
        <v>305</v>
      </c>
      <c r="O22" s="13">
        <v>4</v>
      </c>
      <c r="P22" s="13">
        <v>55</v>
      </c>
      <c r="Q22" s="13" t="s">
        <v>314</v>
      </c>
      <c r="R22" s="13">
        <v>2</v>
      </c>
      <c r="S22" s="13" t="s">
        <v>308</v>
      </c>
      <c r="T22" s="13">
        <v>2</v>
      </c>
      <c r="U22" s="13" t="s">
        <v>306</v>
      </c>
      <c r="V22" s="13">
        <v>2</v>
      </c>
      <c r="W22" s="13" t="s">
        <v>307</v>
      </c>
      <c r="X22" s="13">
        <v>2</v>
      </c>
      <c r="Y22" s="13" t="s">
        <v>314</v>
      </c>
      <c r="Z22" s="13">
        <v>2</v>
      </c>
      <c r="AA22" s="13" t="s">
        <v>308</v>
      </c>
      <c r="AB22" s="13">
        <v>2</v>
      </c>
      <c r="AE22" s="13">
        <v>6</v>
      </c>
      <c r="AF22" s="13">
        <v>1</v>
      </c>
      <c r="AG22" s="13">
        <f t="shared" si="2"/>
        <v>6</v>
      </c>
      <c r="AH22" s="13" t="str">
        <f t="shared" si="3"/>
        <v>SSR寄灵人</v>
      </c>
      <c r="AI22" s="13">
        <f t="shared" si="4"/>
        <v>1</v>
      </c>
      <c r="AJ22" s="13" t="str">
        <f t="shared" si="5"/>
        <v>SSR守护灵</v>
      </c>
      <c r="AK22" s="13">
        <f t="shared" si="6"/>
        <v>1</v>
      </c>
      <c r="AL22" s="13" t="str">
        <f t="shared" si="7"/>
        <v>SSR寄灵人</v>
      </c>
      <c r="AM22" s="13">
        <f t="shared" si="8"/>
        <v>1</v>
      </c>
      <c r="AN22" s="13" t="str">
        <f t="shared" si="9"/>
        <v>SSR守护灵</v>
      </c>
      <c r="AO22" s="13">
        <f t="shared" si="10"/>
        <v>2</v>
      </c>
      <c r="AP22" s="13" t="str">
        <f t="shared" si="11"/>
        <v>SSR寄灵人</v>
      </c>
      <c r="AQ22" s="13">
        <f t="shared" si="12"/>
        <v>1</v>
      </c>
      <c r="AR22" s="13" t="str">
        <f t="shared" si="13"/>
        <v>SSR守护灵</v>
      </c>
      <c r="AS22" s="13">
        <f t="shared" si="14"/>
        <v>1</v>
      </c>
      <c r="AV22" s="13">
        <v>7</v>
      </c>
      <c r="AW22" s="13" t="s">
        <v>333</v>
      </c>
      <c r="AX22" s="13">
        <v>123</v>
      </c>
      <c r="AY22" s="13">
        <v>125</v>
      </c>
      <c r="AZ22" s="13">
        <f>MATCH(AY22,时间节点!$BG$5:$BG$24,1)</f>
        <v>16</v>
      </c>
      <c r="BA22" s="13">
        <v>125</v>
      </c>
      <c r="BB22" s="13">
        <f>MATCH(BA22,时间节点!$AB$5:$AB$57,1)-1</f>
        <v>43</v>
      </c>
      <c r="BC22" s="13">
        <f>MATCH(养成结点验证!BA22,时间节点!$AH$5:$AH$25,1)</f>
        <v>19</v>
      </c>
      <c r="BD22" s="13" t="s">
        <v>337</v>
      </c>
      <c r="BE22" s="13">
        <v>4</v>
      </c>
      <c r="BF22" s="13" t="s">
        <v>338</v>
      </c>
      <c r="BG22" s="13">
        <v>4</v>
      </c>
      <c r="BH22" s="13" t="s">
        <v>339</v>
      </c>
      <c r="BI22" s="13">
        <v>4</v>
      </c>
      <c r="BJ22" s="13" t="s">
        <v>340</v>
      </c>
      <c r="BK22" s="13">
        <v>4</v>
      </c>
      <c r="BL22" s="13" t="s">
        <v>337</v>
      </c>
      <c r="BM22" s="13">
        <v>4</v>
      </c>
      <c r="BN22" s="13" t="s">
        <v>338</v>
      </c>
      <c r="BO22" s="13">
        <v>4</v>
      </c>
      <c r="BR22" s="13">
        <v>6</v>
      </c>
      <c r="BS22" s="13" t="s">
        <v>372</v>
      </c>
      <c r="BT22" s="13">
        <v>117</v>
      </c>
      <c r="BU22" s="13">
        <v>120</v>
      </c>
      <c r="BV22" s="13">
        <f>MATCH(BU22,时间节点!$BG$5:$BG$24,1)</f>
        <v>16</v>
      </c>
      <c r="BW22" s="13">
        <v>120</v>
      </c>
      <c r="BX22" s="13">
        <f>MATCH(BW22,时间节点!$AB$5:$AB$57,1)-1</f>
        <v>41</v>
      </c>
      <c r="BY22" s="13">
        <f>MATCH(BW22,时间节点!$AH$5:$AH$25,1)-1</f>
        <v>17</v>
      </c>
      <c r="BZ22" s="13" t="s">
        <v>337</v>
      </c>
      <c r="CA22" s="13">
        <v>3</v>
      </c>
      <c r="CB22" s="13" t="s">
        <v>384</v>
      </c>
      <c r="CC22" s="13">
        <v>3</v>
      </c>
      <c r="CD22" s="13" t="s">
        <v>394</v>
      </c>
      <c r="CE22" s="13">
        <v>2</v>
      </c>
      <c r="CF22" s="13" t="s">
        <v>388</v>
      </c>
      <c r="CG22" s="13">
        <v>2</v>
      </c>
      <c r="CH22" s="13" t="s">
        <v>337</v>
      </c>
      <c r="CI22" s="13">
        <v>3</v>
      </c>
      <c r="CJ22" s="13" t="s">
        <v>384</v>
      </c>
      <c r="CK22" s="13">
        <v>3</v>
      </c>
    </row>
    <row r="23" spans="1:89" ht="16.5" x14ac:dyDescent="0.2">
      <c r="A23" s="13">
        <v>17</v>
      </c>
      <c r="B23" s="13">
        <v>90</v>
      </c>
      <c r="C23" s="13">
        <v>95</v>
      </c>
      <c r="D23" s="13">
        <f>MATCH(养成结点验证!B23,时间节点!$BG$5:$BG$24,1)</f>
        <v>13</v>
      </c>
      <c r="E23" s="13">
        <f>MATCH(养成结点验证!C23,时间节点!$BG$5:$BG$24,1)</f>
        <v>13</v>
      </c>
      <c r="F23" s="13">
        <f t="shared" si="1"/>
        <v>95</v>
      </c>
      <c r="G23" s="13">
        <f>MATCH(养成结点验证!F23,时间节点!$AB$5:$AB$57,1)-1</f>
        <v>31</v>
      </c>
      <c r="H23" s="13">
        <f>MATCH($B23,时间节点!$AH$5:$AH$25,1)-1</f>
        <v>13</v>
      </c>
      <c r="I23" s="13" t="e">
        <f>时间节点!#REF!</f>
        <v>#REF!</v>
      </c>
      <c r="J23" s="13" t="e">
        <f>MATCH(养成结点验证!I23,时间节点!$AB$5:$AB$57,1)-1</f>
        <v>#REF!</v>
      </c>
      <c r="K23" s="13">
        <f>MATCH($B23,时间节点!$AH$5:$AH$25,1)-1</f>
        <v>13</v>
      </c>
      <c r="N23" s="13" t="s">
        <v>305</v>
      </c>
      <c r="O23" s="13">
        <v>5</v>
      </c>
      <c r="P23" s="13">
        <v>70</v>
      </c>
      <c r="Q23" s="13" t="s">
        <v>306</v>
      </c>
      <c r="R23" s="13">
        <v>2</v>
      </c>
      <c r="S23" s="13" t="s">
        <v>307</v>
      </c>
      <c r="T23" s="13">
        <v>2</v>
      </c>
      <c r="U23" s="13" t="s">
        <v>309</v>
      </c>
      <c r="V23" s="13">
        <v>2</v>
      </c>
      <c r="W23" s="13" t="s">
        <v>310</v>
      </c>
      <c r="X23" s="13">
        <v>2</v>
      </c>
      <c r="Y23" s="13" t="s">
        <v>306</v>
      </c>
      <c r="Z23" s="13">
        <v>2</v>
      </c>
      <c r="AA23" s="13" t="s">
        <v>307</v>
      </c>
      <c r="AB23" s="13">
        <v>2</v>
      </c>
      <c r="AE23" s="13">
        <v>6</v>
      </c>
      <c r="AF23" s="13">
        <v>2</v>
      </c>
      <c r="AG23" s="13">
        <f t="shared" si="2"/>
        <v>18</v>
      </c>
      <c r="AH23" s="13" t="str">
        <f t="shared" si="3"/>
        <v>SSR寄灵人</v>
      </c>
      <c r="AI23" s="13">
        <f t="shared" si="4"/>
        <v>2</v>
      </c>
      <c r="AJ23" s="13" t="str">
        <f t="shared" si="5"/>
        <v>SSR守护灵</v>
      </c>
      <c r="AK23" s="13">
        <f t="shared" si="6"/>
        <v>2</v>
      </c>
      <c r="AL23" s="13" t="str">
        <f t="shared" si="7"/>
        <v>SSR寄灵人</v>
      </c>
      <c r="AM23" s="13">
        <f t="shared" si="8"/>
        <v>2</v>
      </c>
      <c r="AN23" s="13" t="str">
        <f t="shared" si="9"/>
        <v>UR守护灵</v>
      </c>
      <c r="AO23" s="13">
        <f t="shared" si="10"/>
        <v>2</v>
      </c>
      <c r="AP23" s="13" t="str">
        <f t="shared" si="11"/>
        <v>SSR寄灵人</v>
      </c>
      <c r="AQ23" s="13">
        <f t="shared" si="12"/>
        <v>2</v>
      </c>
      <c r="AR23" s="13" t="str">
        <f t="shared" si="13"/>
        <v>SSR守护灵</v>
      </c>
      <c r="AS23" s="13">
        <f t="shared" si="14"/>
        <v>2</v>
      </c>
      <c r="AV23" s="13">
        <v>7</v>
      </c>
      <c r="AW23" s="13" t="s">
        <v>334</v>
      </c>
      <c r="AX23" s="13">
        <v>123</v>
      </c>
      <c r="AY23" s="13">
        <v>125</v>
      </c>
      <c r="AZ23" s="13">
        <f>MATCH(AY23,时间节点!$BG$5:$BG$24,1)</f>
        <v>16</v>
      </c>
      <c r="BA23" s="13">
        <v>125</v>
      </c>
      <c r="BB23" s="13">
        <f>MATCH(BA23,时间节点!$AB$5:$AB$57,1)-1</f>
        <v>43</v>
      </c>
      <c r="BC23" s="13">
        <f>MATCH(养成结点验证!BA23,时间节点!$AH$5:$AH$25,1)</f>
        <v>19</v>
      </c>
      <c r="BD23" s="13" t="s">
        <v>341</v>
      </c>
      <c r="BE23" s="13">
        <v>4</v>
      </c>
      <c r="BF23" s="13" t="s">
        <v>342</v>
      </c>
      <c r="BG23" s="13">
        <v>4</v>
      </c>
      <c r="BH23" s="13" t="s">
        <v>344</v>
      </c>
      <c r="BI23" s="13">
        <v>4</v>
      </c>
      <c r="BJ23" s="13" t="s">
        <v>345</v>
      </c>
      <c r="BK23" s="13">
        <v>4</v>
      </c>
      <c r="BL23" s="13" t="s">
        <v>339</v>
      </c>
      <c r="BM23" s="13">
        <v>4</v>
      </c>
      <c r="BN23" s="13" t="s">
        <v>343</v>
      </c>
      <c r="BO23" s="13">
        <v>4</v>
      </c>
      <c r="BR23" s="13">
        <v>6</v>
      </c>
      <c r="BS23" s="13" t="s">
        <v>373</v>
      </c>
      <c r="BT23" s="13">
        <v>117</v>
      </c>
      <c r="BU23" s="13">
        <v>120</v>
      </c>
      <c r="BV23" s="13">
        <f>MATCH(BU23,时间节点!$BG$5:$BG$24,1)</f>
        <v>16</v>
      </c>
      <c r="BW23" s="13">
        <v>120</v>
      </c>
      <c r="BX23" s="13">
        <f>MATCH(BW23,时间节点!$AB$5:$AB$57,1)-1</f>
        <v>41</v>
      </c>
      <c r="BY23" s="13">
        <f>MATCH(BW23,时间节点!$AH$5:$AH$25,1)-1</f>
        <v>17</v>
      </c>
      <c r="BZ23" s="13" t="s">
        <v>389</v>
      </c>
      <c r="CA23" s="13">
        <v>3</v>
      </c>
      <c r="CB23" s="13" t="s">
        <v>386</v>
      </c>
      <c r="CC23" s="13">
        <v>3</v>
      </c>
      <c r="CD23" s="13" t="s">
        <v>394</v>
      </c>
      <c r="CE23" s="13">
        <v>2</v>
      </c>
      <c r="CF23" s="13" t="s">
        <v>345</v>
      </c>
      <c r="CG23" s="13">
        <v>2</v>
      </c>
      <c r="CH23" s="13" t="s">
        <v>339</v>
      </c>
      <c r="CI23" s="13">
        <v>3</v>
      </c>
      <c r="CJ23" s="13" t="s">
        <v>386</v>
      </c>
      <c r="CK23" s="13">
        <v>3</v>
      </c>
    </row>
    <row r="24" spans="1:89" ht="16.5" x14ac:dyDescent="0.2">
      <c r="A24" s="13">
        <v>18</v>
      </c>
      <c r="B24" s="13">
        <v>95</v>
      </c>
      <c r="C24" s="13">
        <v>100</v>
      </c>
      <c r="D24" s="13">
        <f>MATCH(养成结点验证!B24,时间节点!$BG$5:$BG$24,1)</f>
        <v>13</v>
      </c>
      <c r="E24" s="13">
        <f>MATCH(养成结点验证!C24,时间节点!$BG$5:$BG$24,1)</f>
        <v>14</v>
      </c>
      <c r="F24" s="13">
        <f t="shared" si="1"/>
        <v>100</v>
      </c>
      <c r="G24" s="13">
        <f>MATCH(养成结点验证!F24,时间节点!$AB$5:$AB$57,1)-1</f>
        <v>33</v>
      </c>
      <c r="H24" s="13">
        <f>MATCH($B24,时间节点!$AH$5:$AH$25,1)-1</f>
        <v>14</v>
      </c>
      <c r="I24" s="13" t="e">
        <f>时间节点!#REF!</f>
        <v>#REF!</v>
      </c>
      <c r="J24" s="13" t="e">
        <f>MATCH(养成结点验证!I24,时间节点!$AB$5:$AB$57,1)-1</f>
        <v>#REF!</v>
      </c>
      <c r="K24" s="13">
        <f>MATCH($B24,时间节点!$AH$5:$AH$25,1)-1</f>
        <v>14</v>
      </c>
      <c r="N24" s="13" t="s">
        <v>305</v>
      </c>
      <c r="O24" s="13">
        <v>6</v>
      </c>
      <c r="P24" s="13">
        <v>80</v>
      </c>
      <c r="Q24" s="13" t="s">
        <v>309</v>
      </c>
      <c r="R24" s="13">
        <v>2</v>
      </c>
      <c r="S24" s="13" t="s">
        <v>310</v>
      </c>
      <c r="T24" s="13">
        <v>2</v>
      </c>
      <c r="U24" s="13" t="s">
        <v>309</v>
      </c>
      <c r="V24" s="13">
        <v>2</v>
      </c>
      <c r="W24" s="13" t="s">
        <v>312</v>
      </c>
      <c r="X24" s="13">
        <v>2</v>
      </c>
      <c r="Y24" s="13" t="s">
        <v>309</v>
      </c>
      <c r="Z24" s="13">
        <v>2</v>
      </c>
      <c r="AA24" s="13" t="s">
        <v>310</v>
      </c>
      <c r="AB24" s="13">
        <v>2</v>
      </c>
      <c r="AE24" s="13">
        <v>6</v>
      </c>
      <c r="AF24" s="13">
        <v>3</v>
      </c>
      <c r="AG24" s="13">
        <f t="shared" si="2"/>
        <v>30</v>
      </c>
      <c r="AH24" s="13" t="str">
        <f t="shared" si="3"/>
        <v>SSR寄灵人</v>
      </c>
      <c r="AI24" s="13">
        <f t="shared" si="4"/>
        <v>3</v>
      </c>
      <c r="AJ24" s="13" t="str">
        <f t="shared" si="5"/>
        <v>SSR守护灵</v>
      </c>
      <c r="AK24" s="13">
        <f t="shared" si="6"/>
        <v>3</v>
      </c>
      <c r="AL24" s="13" t="str">
        <f t="shared" si="7"/>
        <v>SSR寄灵人</v>
      </c>
      <c r="AM24" s="13">
        <f t="shared" si="8"/>
        <v>4</v>
      </c>
      <c r="AN24" s="13" t="str">
        <f t="shared" si="9"/>
        <v>UR守护灵</v>
      </c>
      <c r="AO24" s="13">
        <f t="shared" si="10"/>
        <v>4</v>
      </c>
      <c r="AP24" s="13" t="str">
        <f t="shared" si="11"/>
        <v>SSR寄灵人</v>
      </c>
      <c r="AQ24" s="13">
        <f t="shared" si="12"/>
        <v>3</v>
      </c>
      <c r="AR24" s="13" t="str">
        <f t="shared" si="13"/>
        <v>SSR守护灵</v>
      </c>
      <c r="AS24" s="13">
        <f t="shared" si="14"/>
        <v>3</v>
      </c>
      <c r="AV24" s="13">
        <v>7</v>
      </c>
      <c r="AW24" s="13" t="s">
        <v>335</v>
      </c>
      <c r="AX24" s="13">
        <v>123</v>
      </c>
      <c r="AY24" s="13">
        <v>125</v>
      </c>
      <c r="AZ24" s="13">
        <f>MATCH(AY24,时间节点!$BG$5:$BG$24,1)</f>
        <v>16</v>
      </c>
      <c r="BA24" s="13">
        <v>125</v>
      </c>
      <c r="BB24" s="13">
        <f>MATCH(BA24,时间节点!$AB$5:$AB$57,1)-1</f>
        <v>43</v>
      </c>
      <c r="BC24" s="13">
        <f>MATCH(养成结点验证!BA24,时间节点!$AH$5:$AH$25,1)</f>
        <v>19</v>
      </c>
      <c r="BD24" s="13" t="s">
        <v>346</v>
      </c>
      <c r="BE24" s="13">
        <v>4</v>
      </c>
      <c r="BF24" s="13" t="s">
        <v>345</v>
      </c>
      <c r="BG24" s="13">
        <v>4</v>
      </c>
      <c r="BH24" s="13" t="s">
        <v>348</v>
      </c>
      <c r="BI24" s="13">
        <v>4</v>
      </c>
      <c r="BJ24" s="13" t="s">
        <v>349</v>
      </c>
      <c r="BK24" s="13">
        <v>4</v>
      </c>
      <c r="BL24" s="13" t="s">
        <v>347</v>
      </c>
      <c r="BM24" s="13">
        <v>4</v>
      </c>
      <c r="BN24" s="13" t="s">
        <v>345</v>
      </c>
      <c r="BO24" s="13">
        <v>4</v>
      </c>
      <c r="BR24" s="13">
        <v>6</v>
      </c>
      <c r="BS24" s="13" t="s">
        <v>374</v>
      </c>
      <c r="BT24" s="13">
        <v>117</v>
      </c>
      <c r="BU24" s="13">
        <v>120</v>
      </c>
      <c r="BV24" s="13">
        <f>MATCH(BU24,时间节点!$BG$5:$BG$24,1)</f>
        <v>16</v>
      </c>
      <c r="BW24" s="13">
        <v>120</v>
      </c>
      <c r="BX24" s="13">
        <f>MATCH(BW24,时间节点!$AB$5:$AB$57,1)-1</f>
        <v>41</v>
      </c>
      <c r="BY24" s="13">
        <f>MATCH(BW24,时间节点!$AH$5:$AH$25,1)-1</f>
        <v>17</v>
      </c>
      <c r="BZ24" s="13" t="s">
        <v>390</v>
      </c>
      <c r="CA24" s="13">
        <v>3</v>
      </c>
      <c r="CB24" s="13" t="s">
        <v>391</v>
      </c>
      <c r="CC24" s="13">
        <v>3</v>
      </c>
      <c r="CD24" s="13" t="s">
        <v>394</v>
      </c>
      <c r="CE24" s="13">
        <v>2</v>
      </c>
      <c r="CF24" s="13" t="s">
        <v>393</v>
      </c>
      <c r="CG24" s="13">
        <v>2</v>
      </c>
      <c r="CH24" s="13" t="s">
        <v>344</v>
      </c>
      <c r="CI24" s="13">
        <v>3</v>
      </c>
      <c r="CJ24" s="13" t="s">
        <v>392</v>
      </c>
      <c r="CK24" s="13">
        <v>3</v>
      </c>
    </row>
    <row r="25" spans="1:89" ht="16.5" x14ac:dyDescent="0.2">
      <c r="A25" s="13">
        <v>19</v>
      </c>
      <c r="B25" s="13">
        <v>100</v>
      </c>
      <c r="C25" s="13">
        <v>105</v>
      </c>
      <c r="D25" s="13">
        <f>MATCH(养成结点验证!B25,时间节点!$BG$5:$BG$24,1)</f>
        <v>14</v>
      </c>
      <c r="E25" s="13">
        <f>MATCH(养成结点验证!C25,时间节点!$BG$5:$BG$24,1)</f>
        <v>14</v>
      </c>
      <c r="F25" s="13">
        <f t="shared" si="1"/>
        <v>105</v>
      </c>
      <c r="G25" s="13">
        <f>MATCH(养成结点验证!F25,时间节点!$AB$5:$AB$57,1)-1</f>
        <v>35</v>
      </c>
      <c r="H25" s="13">
        <f>MATCH($B25,时间节点!$AH$5:$AH$25,1)-1</f>
        <v>14</v>
      </c>
      <c r="I25" s="13" t="e">
        <f>时间节点!#REF!</f>
        <v>#REF!</v>
      </c>
      <c r="J25" s="13" t="e">
        <f>MATCH(养成结点验证!I25,时间节点!$AB$5:$AB$57,1)-1</f>
        <v>#REF!</v>
      </c>
      <c r="K25" s="13">
        <f>MATCH($B25,时间节点!$AH$5:$AH$25,1)-1</f>
        <v>14</v>
      </c>
      <c r="N25" s="13" t="s">
        <v>305</v>
      </c>
      <c r="O25" s="13">
        <v>7</v>
      </c>
      <c r="P25" s="13">
        <v>90</v>
      </c>
      <c r="Q25" s="13" t="s">
        <v>314</v>
      </c>
      <c r="R25" s="13">
        <v>2</v>
      </c>
      <c r="S25" s="13" t="s">
        <v>308</v>
      </c>
      <c r="T25" s="13">
        <v>2</v>
      </c>
      <c r="U25" s="13" t="s">
        <v>306</v>
      </c>
      <c r="V25" s="13">
        <v>2</v>
      </c>
      <c r="W25" s="13" t="s">
        <v>307</v>
      </c>
      <c r="X25" s="13">
        <v>2</v>
      </c>
      <c r="Y25" s="13" t="s">
        <v>314</v>
      </c>
      <c r="Z25" s="13">
        <v>2</v>
      </c>
      <c r="AA25" s="13" t="s">
        <v>308</v>
      </c>
      <c r="AB25" s="13">
        <v>2</v>
      </c>
      <c r="AE25" s="13">
        <v>7</v>
      </c>
      <c r="AF25" s="13">
        <v>1</v>
      </c>
      <c r="AG25" s="13">
        <f t="shared" si="2"/>
        <v>7</v>
      </c>
      <c r="AH25" s="13" t="str">
        <f t="shared" si="3"/>
        <v>R寄灵人</v>
      </c>
      <c r="AI25" s="13">
        <f t="shared" si="4"/>
        <v>2</v>
      </c>
      <c r="AJ25" s="13" t="str">
        <f t="shared" si="5"/>
        <v>R守护灵</v>
      </c>
      <c r="AK25" s="13">
        <f t="shared" si="6"/>
        <v>2</v>
      </c>
      <c r="AL25" s="13" t="str">
        <f t="shared" si="7"/>
        <v>R寄灵人</v>
      </c>
      <c r="AM25" s="13">
        <f t="shared" si="8"/>
        <v>2</v>
      </c>
      <c r="AN25" s="13" t="str">
        <f t="shared" si="9"/>
        <v>R守护灵</v>
      </c>
      <c r="AO25" s="13">
        <f t="shared" si="10"/>
        <v>2</v>
      </c>
      <c r="AP25" s="13" t="str">
        <f t="shared" si="11"/>
        <v>R寄灵人</v>
      </c>
      <c r="AQ25" s="13">
        <f t="shared" si="12"/>
        <v>2</v>
      </c>
      <c r="AR25" s="13" t="str">
        <f t="shared" si="13"/>
        <v>R守护灵</v>
      </c>
      <c r="AS25" s="13">
        <f t="shared" si="14"/>
        <v>2</v>
      </c>
      <c r="BR25" s="13">
        <v>7</v>
      </c>
      <c r="BS25" s="13" t="s">
        <v>375</v>
      </c>
      <c r="BT25" s="13">
        <v>127</v>
      </c>
      <c r="BU25" s="13">
        <v>130</v>
      </c>
      <c r="BV25" s="13">
        <f>MATCH(BU25,时间节点!$BG$5:$BG$24,1)</f>
        <v>17</v>
      </c>
      <c r="BW25" s="13">
        <v>130</v>
      </c>
      <c r="BX25" s="13">
        <f>MATCH(BW25,时间节点!$AB$5:$AB$57,1)-1</f>
        <v>45</v>
      </c>
      <c r="BY25" s="13">
        <f>MATCH(BW25,时间节点!$AH$5:$AH$25,1)-1</f>
        <v>18</v>
      </c>
      <c r="BZ25" s="13" t="s">
        <v>337</v>
      </c>
      <c r="CA25" s="13">
        <v>3</v>
      </c>
      <c r="CB25" s="13" t="s">
        <v>384</v>
      </c>
      <c r="CC25" s="13">
        <v>3</v>
      </c>
      <c r="CD25" s="13" t="s">
        <v>394</v>
      </c>
      <c r="CE25" s="13">
        <v>3</v>
      </c>
      <c r="CF25" s="13" t="s">
        <v>388</v>
      </c>
      <c r="CG25" s="13">
        <v>3</v>
      </c>
      <c r="CH25" s="13" t="s">
        <v>337</v>
      </c>
      <c r="CI25" s="13">
        <v>3</v>
      </c>
      <c r="CJ25" s="13" t="s">
        <v>384</v>
      </c>
      <c r="CK25" s="13">
        <v>3</v>
      </c>
    </row>
    <row r="26" spans="1:89" ht="16.5" x14ac:dyDescent="0.2">
      <c r="A26" s="13">
        <v>20</v>
      </c>
      <c r="B26" s="13">
        <v>105</v>
      </c>
      <c r="C26" s="13">
        <v>110</v>
      </c>
      <c r="D26" s="13">
        <f>MATCH(养成结点验证!B26,时间节点!$BG$5:$BG$24,1)</f>
        <v>14</v>
      </c>
      <c r="E26" s="13">
        <f>MATCH(养成结点验证!C26,时间节点!$BG$5:$BG$24,1)</f>
        <v>15</v>
      </c>
      <c r="F26" s="13">
        <f t="shared" si="1"/>
        <v>110</v>
      </c>
      <c r="G26" s="13">
        <f>MATCH(养成结点验证!F26,时间节点!$AB$5:$AB$57,1)-1</f>
        <v>37</v>
      </c>
      <c r="H26" s="13">
        <f>MATCH($B26,时间节点!$AH$5:$AH$25,1)-1</f>
        <v>15</v>
      </c>
      <c r="I26" s="13" t="e">
        <f>时间节点!#REF!</f>
        <v>#REF!</v>
      </c>
      <c r="J26" s="13" t="e">
        <f>MATCH(养成结点验证!I26,时间节点!$AB$5:$AB$57,1)-1</f>
        <v>#REF!</v>
      </c>
      <c r="K26" s="13">
        <f>MATCH($B26,时间节点!$AH$5:$AH$25,1)-1</f>
        <v>15</v>
      </c>
      <c r="N26" s="13" t="s">
        <v>305</v>
      </c>
      <c r="O26" s="13">
        <v>8</v>
      </c>
      <c r="P26" s="13">
        <v>105</v>
      </c>
      <c r="Q26" s="13" t="s">
        <v>306</v>
      </c>
      <c r="R26" s="13">
        <v>2</v>
      </c>
      <c r="S26" s="13" t="s">
        <v>307</v>
      </c>
      <c r="T26" s="13">
        <v>2</v>
      </c>
      <c r="U26" s="13" t="s">
        <v>309</v>
      </c>
      <c r="V26" s="13">
        <v>2</v>
      </c>
      <c r="W26" s="13" t="s">
        <v>310</v>
      </c>
      <c r="X26" s="13">
        <v>2</v>
      </c>
      <c r="Y26" s="13" t="s">
        <v>306</v>
      </c>
      <c r="Z26" s="13">
        <v>2</v>
      </c>
      <c r="AA26" s="13" t="s">
        <v>307</v>
      </c>
      <c r="AB26" s="13">
        <v>2</v>
      </c>
      <c r="AE26" s="13">
        <v>7</v>
      </c>
      <c r="AF26" s="13">
        <v>2</v>
      </c>
      <c r="AG26" s="13">
        <f t="shared" si="2"/>
        <v>19</v>
      </c>
      <c r="AH26" s="13" t="str">
        <f t="shared" si="3"/>
        <v>R寄灵人</v>
      </c>
      <c r="AI26" s="13">
        <f t="shared" si="4"/>
        <v>2</v>
      </c>
      <c r="AJ26" s="13" t="str">
        <f t="shared" si="5"/>
        <v>R守护灵</v>
      </c>
      <c r="AK26" s="13">
        <f t="shared" si="6"/>
        <v>2</v>
      </c>
      <c r="AL26" s="13" t="str">
        <f t="shared" si="7"/>
        <v>SR寄灵人</v>
      </c>
      <c r="AM26" s="13">
        <f t="shared" si="8"/>
        <v>2</v>
      </c>
      <c r="AN26" s="13" t="str">
        <f t="shared" si="9"/>
        <v>SR守护灵</v>
      </c>
      <c r="AO26" s="13">
        <f t="shared" si="10"/>
        <v>2</v>
      </c>
      <c r="AP26" s="13" t="str">
        <f t="shared" si="11"/>
        <v>R寄灵人</v>
      </c>
      <c r="AQ26" s="13">
        <f t="shared" si="12"/>
        <v>2</v>
      </c>
      <c r="AR26" s="13" t="str">
        <f t="shared" si="13"/>
        <v>R守护灵</v>
      </c>
      <c r="AS26" s="13">
        <f t="shared" si="14"/>
        <v>2</v>
      </c>
      <c r="BR26" s="13">
        <v>7</v>
      </c>
      <c r="BS26" s="13" t="s">
        <v>376</v>
      </c>
      <c r="BT26" s="13">
        <v>127</v>
      </c>
      <c r="BU26" s="13">
        <v>130</v>
      </c>
      <c r="BV26" s="13">
        <f>MATCH(BU26,时间节点!$BG$5:$BG$24,1)</f>
        <v>17</v>
      </c>
      <c r="BW26" s="13">
        <v>130</v>
      </c>
      <c r="BX26" s="13">
        <f>MATCH(BW26,时间节点!$AB$5:$AB$57,1)-1</f>
        <v>45</v>
      </c>
      <c r="BY26" s="13">
        <f>MATCH(BW26,时间节点!$AH$5:$AH$25,1)-1</f>
        <v>18</v>
      </c>
      <c r="BZ26" s="13" t="s">
        <v>389</v>
      </c>
      <c r="CA26" s="13">
        <v>3</v>
      </c>
      <c r="CB26" s="13" t="s">
        <v>386</v>
      </c>
      <c r="CC26" s="13">
        <v>3</v>
      </c>
      <c r="CD26" s="13" t="s">
        <v>394</v>
      </c>
      <c r="CE26" s="13">
        <v>3</v>
      </c>
      <c r="CF26" s="13" t="s">
        <v>345</v>
      </c>
      <c r="CG26" s="13">
        <v>3</v>
      </c>
      <c r="CH26" s="13" t="s">
        <v>339</v>
      </c>
      <c r="CI26" s="13">
        <v>3</v>
      </c>
      <c r="CJ26" s="13" t="s">
        <v>386</v>
      </c>
      <c r="CK26" s="13">
        <v>3</v>
      </c>
    </row>
    <row r="27" spans="1:89" ht="16.5" x14ac:dyDescent="0.2">
      <c r="A27" s="13">
        <v>21</v>
      </c>
      <c r="B27" s="13">
        <v>110</v>
      </c>
      <c r="C27" s="13">
        <v>115</v>
      </c>
      <c r="D27" s="13">
        <f>MATCH(养成结点验证!B27,时间节点!$BG$5:$BG$24,1)</f>
        <v>15</v>
      </c>
      <c r="E27" s="13">
        <f>MATCH(养成结点验证!C27,时间节点!$BG$5:$BG$24,1)</f>
        <v>15</v>
      </c>
      <c r="F27" s="13">
        <f t="shared" si="1"/>
        <v>115</v>
      </c>
      <c r="G27" s="13">
        <f>MATCH(养成结点验证!F27,时间节点!$AB$5:$AB$57,1)-1</f>
        <v>39</v>
      </c>
      <c r="H27" s="13">
        <f>MATCH($B27,时间节点!$AH$5:$AH$25,1)-1</f>
        <v>16</v>
      </c>
      <c r="I27" s="13" t="e">
        <f>时间节点!#REF!</f>
        <v>#REF!</v>
      </c>
      <c r="J27" s="13" t="e">
        <f>MATCH(养成结点验证!I27,时间节点!$AB$5:$AB$57,1)-1</f>
        <v>#REF!</v>
      </c>
      <c r="K27" s="13">
        <f>MATCH($B27,时间节点!$AH$5:$AH$25,1)-1</f>
        <v>16</v>
      </c>
      <c r="N27" s="13" t="s">
        <v>305</v>
      </c>
      <c r="O27" s="13">
        <v>9</v>
      </c>
      <c r="P27" s="13">
        <v>120</v>
      </c>
      <c r="Q27" s="13" t="s">
        <v>309</v>
      </c>
      <c r="R27" s="13">
        <v>2</v>
      </c>
      <c r="S27" s="13" t="s">
        <v>310</v>
      </c>
      <c r="T27" s="13">
        <v>2</v>
      </c>
      <c r="U27" s="13" t="s">
        <v>309</v>
      </c>
      <c r="V27" s="13">
        <v>2</v>
      </c>
      <c r="W27" s="13" t="s">
        <v>312</v>
      </c>
      <c r="X27" s="13">
        <v>2</v>
      </c>
      <c r="Y27" s="13" t="s">
        <v>309</v>
      </c>
      <c r="Z27" s="13">
        <v>2</v>
      </c>
      <c r="AA27" s="13" t="s">
        <v>310</v>
      </c>
      <c r="AB27" s="13">
        <v>2</v>
      </c>
      <c r="AE27" s="13">
        <v>7</v>
      </c>
      <c r="AF27" s="13">
        <v>3</v>
      </c>
      <c r="AG27" s="13">
        <f t="shared" si="2"/>
        <v>31</v>
      </c>
      <c r="AH27" s="13" t="str">
        <f t="shared" si="3"/>
        <v>R寄灵人</v>
      </c>
      <c r="AI27" s="13">
        <f t="shared" si="4"/>
        <v>4</v>
      </c>
      <c r="AJ27" s="13" t="str">
        <f t="shared" si="5"/>
        <v>R守护灵</v>
      </c>
      <c r="AK27" s="13">
        <f t="shared" si="6"/>
        <v>4</v>
      </c>
      <c r="AL27" s="13" t="str">
        <f t="shared" si="7"/>
        <v>SR寄灵人</v>
      </c>
      <c r="AM27" s="13">
        <f t="shared" si="8"/>
        <v>4</v>
      </c>
      <c r="AN27" s="13" t="str">
        <f t="shared" si="9"/>
        <v>SR守护灵</v>
      </c>
      <c r="AO27" s="13">
        <f t="shared" si="10"/>
        <v>4</v>
      </c>
      <c r="AP27" s="13" t="str">
        <f t="shared" si="11"/>
        <v>R寄灵人</v>
      </c>
      <c r="AQ27" s="13">
        <f t="shared" si="12"/>
        <v>4</v>
      </c>
      <c r="AR27" s="13" t="str">
        <f t="shared" si="13"/>
        <v>R守护灵</v>
      </c>
      <c r="AS27" s="13">
        <f t="shared" si="14"/>
        <v>4</v>
      </c>
      <c r="BR27" s="13">
        <v>7</v>
      </c>
      <c r="BS27" s="13" t="s">
        <v>377</v>
      </c>
      <c r="BT27" s="13">
        <v>127</v>
      </c>
      <c r="BU27" s="13">
        <v>130</v>
      </c>
      <c r="BV27" s="13">
        <f>MATCH(BU27,时间节点!$BG$5:$BG$24,1)</f>
        <v>17</v>
      </c>
      <c r="BW27" s="13">
        <v>130</v>
      </c>
      <c r="BX27" s="13">
        <f>MATCH(BW27,时间节点!$AB$5:$AB$57,1)-1</f>
        <v>45</v>
      </c>
      <c r="BY27" s="13">
        <f>MATCH(BW27,时间节点!$AH$5:$AH$25,1)-1</f>
        <v>18</v>
      </c>
      <c r="BZ27" s="13" t="s">
        <v>390</v>
      </c>
      <c r="CA27" s="13">
        <v>3</v>
      </c>
      <c r="CB27" s="13" t="s">
        <v>391</v>
      </c>
      <c r="CC27" s="13">
        <v>3</v>
      </c>
      <c r="CD27" s="13" t="s">
        <v>394</v>
      </c>
      <c r="CE27" s="13">
        <v>3</v>
      </c>
      <c r="CF27" s="13" t="s">
        <v>393</v>
      </c>
      <c r="CG27" s="13">
        <v>3</v>
      </c>
      <c r="CH27" s="13" t="s">
        <v>344</v>
      </c>
      <c r="CI27" s="13">
        <v>3</v>
      </c>
      <c r="CJ27" s="13" t="s">
        <v>392</v>
      </c>
      <c r="CK27" s="13">
        <v>3</v>
      </c>
    </row>
    <row r="28" spans="1:89" ht="16.5" x14ac:dyDescent="0.2">
      <c r="A28" s="13">
        <v>22</v>
      </c>
      <c r="B28" s="13">
        <v>115</v>
      </c>
      <c r="C28" s="13">
        <v>120</v>
      </c>
      <c r="D28" s="13">
        <f>MATCH(养成结点验证!B28,时间节点!$BG$5:$BG$24,1)</f>
        <v>15</v>
      </c>
      <c r="E28" s="13">
        <f>MATCH(养成结点验证!C28,时间节点!$BG$5:$BG$24,1)</f>
        <v>16</v>
      </c>
      <c r="F28" s="13">
        <f t="shared" si="1"/>
        <v>120</v>
      </c>
      <c r="G28" s="13">
        <f>MATCH(养成结点验证!F28,时间节点!$AB$5:$AB$57,1)-1</f>
        <v>41</v>
      </c>
      <c r="H28" s="13">
        <f>MATCH($B28,时间节点!$AH$5:$AH$25,1)-1</f>
        <v>16</v>
      </c>
      <c r="I28" s="13" t="e">
        <f>时间节点!#REF!</f>
        <v>#REF!</v>
      </c>
      <c r="J28" s="13" t="e">
        <f>MATCH(养成结点验证!I28,时间节点!$AB$5:$AB$57,1)-1</f>
        <v>#REF!</v>
      </c>
      <c r="K28" s="13">
        <f>MATCH($B28,时间节点!$AH$5:$AH$25,1)-1</f>
        <v>16</v>
      </c>
      <c r="N28" s="13" t="s">
        <v>305</v>
      </c>
      <c r="O28" s="13">
        <v>10</v>
      </c>
      <c r="P28" s="13">
        <v>130</v>
      </c>
      <c r="Q28" s="13" t="s">
        <v>314</v>
      </c>
      <c r="R28" s="13">
        <v>3</v>
      </c>
      <c r="S28" s="13" t="s">
        <v>308</v>
      </c>
      <c r="T28" s="13">
        <v>3</v>
      </c>
      <c r="U28" s="13" t="s">
        <v>306</v>
      </c>
      <c r="V28" s="13">
        <v>2</v>
      </c>
      <c r="W28" s="13" t="s">
        <v>307</v>
      </c>
      <c r="X28" s="13">
        <v>2</v>
      </c>
      <c r="Y28" s="13" t="s">
        <v>314</v>
      </c>
      <c r="Z28" s="13">
        <v>3</v>
      </c>
      <c r="AA28" s="13" t="s">
        <v>308</v>
      </c>
      <c r="AB28" s="13">
        <v>3</v>
      </c>
      <c r="AE28" s="13">
        <v>8</v>
      </c>
      <c r="AF28" s="13">
        <v>1</v>
      </c>
      <c r="AG28" s="13">
        <f t="shared" si="2"/>
        <v>8</v>
      </c>
      <c r="AH28" s="13" t="str">
        <f t="shared" si="3"/>
        <v>SR寄灵人</v>
      </c>
      <c r="AI28" s="13">
        <f t="shared" si="4"/>
        <v>2</v>
      </c>
      <c r="AJ28" s="13" t="str">
        <f t="shared" si="5"/>
        <v>SR守护灵</v>
      </c>
      <c r="AK28" s="13">
        <f t="shared" si="6"/>
        <v>2</v>
      </c>
      <c r="AL28" s="13" t="str">
        <f t="shared" si="7"/>
        <v>SR寄灵人</v>
      </c>
      <c r="AM28" s="13">
        <f t="shared" si="8"/>
        <v>2</v>
      </c>
      <c r="AN28" s="13" t="str">
        <f t="shared" si="9"/>
        <v>SR守护灵</v>
      </c>
      <c r="AO28" s="13">
        <f t="shared" si="10"/>
        <v>2</v>
      </c>
      <c r="AP28" s="13" t="str">
        <f t="shared" si="11"/>
        <v>SR寄灵人</v>
      </c>
      <c r="AQ28" s="13">
        <f t="shared" si="12"/>
        <v>2</v>
      </c>
      <c r="AR28" s="13" t="str">
        <f t="shared" si="13"/>
        <v>SR守护灵</v>
      </c>
      <c r="AS28" s="13">
        <f t="shared" si="14"/>
        <v>2</v>
      </c>
      <c r="BR28" s="13">
        <v>8</v>
      </c>
      <c r="BS28" s="13" t="s">
        <v>378</v>
      </c>
      <c r="BT28" s="13">
        <v>137</v>
      </c>
      <c r="BU28" s="13">
        <v>140</v>
      </c>
      <c r="BV28" s="13">
        <f>MATCH(BU28,时间节点!$BG$5:$BG$24,1)</f>
        <v>19</v>
      </c>
      <c r="BW28" s="13">
        <v>140</v>
      </c>
      <c r="BX28" s="13">
        <f>MATCH(BW28,时间节点!$AB$5:$AB$57,1)-1</f>
        <v>49</v>
      </c>
      <c r="BY28" s="13">
        <f>MATCH(BW28,时间节点!$AH$5:$AH$25,1)-1</f>
        <v>20</v>
      </c>
      <c r="BZ28" s="13" t="s">
        <v>337</v>
      </c>
      <c r="CA28" s="13">
        <v>4</v>
      </c>
      <c r="CB28" s="13" t="s">
        <v>384</v>
      </c>
      <c r="CC28" s="13">
        <v>4</v>
      </c>
      <c r="CD28" s="13" t="s">
        <v>394</v>
      </c>
      <c r="CE28" s="13">
        <v>3</v>
      </c>
      <c r="CF28" s="13" t="s">
        <v>388</v>
      </c>
      <c r="CG28" s="13">
        <v>3</v>
      </c>
      <c r="CH28" s="13" t="s">
        <v>337</v>
      </c>
      <c r="CI28" s="13">
        <v>4</v>
      </c>
      <c r="CJ28" s="13" t="s">
        <v>384</v>
      </c>
      <c r="CK28" s="13">
        <v>4</v>
      </c>
    </row>
    <row r="29" spans="1:89" ht="16.5" x14ac:dyDescent="0.2">
      <c r="A29" s="13">
        <v>23</v>
      </c>
      <c r="B29" s="13">
        <v>120</v>
      </c>
      <c r="C29" s="13">
        <v>125</v>
      </c>
      <c r="D29" s="13">
        <f>MATCH(养成结点验证!B29,时间节点!$BG$5:$BG$24,1)</f>
        <v>16</v>
      </c>
      <c r="E29" s="13">
        <f>MATCH(养成结点验证!C29,时间节点!$BG$5:$BG$24,1)</f>
        <v>16</v>
      </c>
      <c r="F29" s="13">
        <f t="shared" si="1"/>
        <v>125</v>
      </c>
      <c r="G29" s="13">
        <f>MATCH(养成结点验证!F29,时间节点!$AB$5:$AB$57,1)-1</f>
        <v>43</v>
      </c>
      <c r="H29" s="13">
        <f>MATCH($B29,时间节点!$AH$5:$AH$25,1)-1</f>
        <v>17</v>
      </c>
      <c r="I29" s="13" t="e">
        <f>时间节点!#REF!</f>
        <v>#REF!</v>
      </c>
      <c r="J29" s="13" t="e">
        <f>MATCH(养成结点验证!I29,时间节点!$AB$5:$AB$57,1)-1</f>
        <v>#REF!</v>
      </c>
      <c r="K29" s="13">
        <f>MATCH($B29,时间节点!$AH$5:$AH$25,1)-1</f>
        <v>17</v>
      </c>
      <c r="N29" s="13" t="s">
        <v>305</v>
      </c>
      <c r="O29" s="13">
        <v>11</v>
      </c>
      <c r="P29" s="13">
        <v>140</v>
      </c>
      <c r="Q29" s="13" t="s">
        <v>306</v>
      </c>
      <c r="R29" s="13">
        <v>3</v>
      </c>
      <c r="S29" s="13" t="s">
        <v>307</v>
      </c>
      <c r="T29" s="13">
        <v>3</v>
      </c>
      <c r="U29" s="13" t="s">
        <v>309</v>
      </c>
      <c r="V29" s="13">
        <v>2</v>
      </c>
      <c r="W29" s="13" t="s">
        <v>310</v>
      </c>
      <c r="X29" s="13">
        <v>2</v>
      </c>
      <c r="Y29" s="13" t="s">
        <v>306</v>
      </c>
      <c r="Z29" s="13">
        <v>3</v>
      </c>
      <c r="AA29" s="13" t="s">
        <v>307</v>
      </c>
      <c r="AB29" s="13">
        <v>3</v>
      </c>
      <c r="AE29" s="13">
        <v>8</v>
      </c>
      <c r="AF29" s="13">
        <v>2</v>
      </c>
      <c r="AG29" s="13">
        <f t="shared" si="2"/>
        <v>20</v>
      </c>
      <c r="AH29" s="13" t="str">
        <f t="shared" si="3"/>
        <v>SR寄灵人</v>
      </c>
      <c r="AI29" s="13">
        <f t="shared" si="4"/>
        <v>2</v>
      </c>
      <c r="AJ29" s="13" t="str">
        <f t="shared" si="5"/>
        <v>SR守护灵</v>
      </c>
      <c r="AK29" s="13">
        <f t="shared" si="6"/>
        <v>2</v>
      </c>
      <c r="AL29" s="13" t="str">
        <f t="shared" si="7"/>
        <v>SSR寄灵人</v>
      </c>
      <c r="AM29" s="13">
        <f t="shared" si="8"/>
        <v>2</v>
      </c>
      <c r="AN29" s="13" t="str">
        <f t="shared" si="9"/>
        <v>SSR守护灵</v>
      </c>
      <c r="AO29" s="13">
        <f t="shared" si="10"/>
        <v>2</v>
      </c>
      <c r="AP29" s="13" t="str">
        <f t="shared" si="11"/>
        <v>SR寄灵人</v>
      </c>
      <c r="AQ29" s="13">
        <f t="shared" si="12"/>
        <v>2</v>
      </c>
      <c r="AR29" s="13" t="str">
        <f t="shared" si="13"/>
        <v>SR守护灵</v>
      </c>
      <c r="AS29" s="13">
        <f t="shared" si="14"/>
        <v>2</v>
      </c>
      <c r="BR29" s="13">
        <v>8</v>
      </c>
      <c r="BS29" s="13" t="s">
        <v>379</v>
      </c>
      <c r="BT29" s="13">
        <v>137</v>
      </c>
      <c r="BU29" s="13">
        <v>140</v>
      </c>
      <c r="BV29" s="13">
        <f>MATCH(BU29,时间节点!$BG$5:$BG$24,1)</f>
        <v>19</v>
      </c>
      <c r="BW29" s="13">
        <v>140</v>
      </c>
      <c r="BX29" s="13">
        <f>MATCH(BW29,时间节点!$AB$5:$AB$57,1)-1</f>
        <v>49</v>
      </c>
      <c r="BY29" s="13">
        <f>MATCH(BW29,时间节点!$AH$5:$AH$25,1)-1</f>
        <v>20</v>
      </c>
      <c r="BZ29" s="13" t="s">
        <v>389</v>
      </c>
      <c r="CA29" s="13">
        <v>4</v>
      </c>
      <c r="CB29" s="13" t="s">
        <v>386</v>
      </c>
      <c r="CC29" s="13">
        <v>4</v>
      </c>
      <c r="CD29" s="13" t="s">
        <v>394</v>
      </c>
      <c r="CE29" s="13">
        <v>3</v>
      </c>
      <c r="CF29" s="13" t="s">
        <v>345</v>
      </c>
      <c r="CG29" s="13">
        <v>3</v>
      </c>
      <c r="CH29" s="13" t="s">
        <v>339</v>
      </c>
      <c r="CI29" s="13">
        <v>4</v>
      </c>
      <c r="CJ29" s="13" t="s">
        <v>386</v>
      </c>
      <c r="CK29" s="13">
        <v>4</v>
      </c>
    </row>
    <row r="30" spans="1:89" ht="16.5" x14ac:dyDescent="0.2">
      <c r="A30" s="13">
        <v>24</v>
      </c>
      <c r="B30" s="13">
        <v>125</v>
      </c>
      <c r="C30" s="13">
        <v>130</v>
      </c>
      <c r="D30" s="13">
        <f>MATCH(养成结点验证!B30,时间节点!$BG$5:$BG$24,1)</f>
        <v>16</v>
      </c>
      <c r="E30" s="13">
        <f>MATCH(养成结点验证!C30,时间节点!$BG$5:$BG$24,1)</f>
        <v>17</v>
      </c>
      <c r="F30" s="13">
        <f t="shared" si="1"/>
        <v>130</v>
      </c>
      <c r="G30" s="13">
        <f>MATCH(养成结点验证!F30,时间节点!$AB$5:$AB$57,1)-1</f>
        <v>45</v>
      </c>
      <c r="H30" s="13">
        <f>MATCH($B30,时间节点!$AH$5:$AH$25,1)-1</f>
        <v>18</v>
      </c>
      <c r="I30" s="13" t="e">
        <f>时间节点!#REF!</f>
        <v>#REF!</v>
      </c>
      <c r="J30" s="13" t="e">
        <f>MATCH(养成结点验证!I30,时间节点!$AB$5:$AB$57,1)-1</f>
        <v>#REF!</v>
      </c>
      <c r="K30" s="13">
        <f>MATCH($B30,时间节点!$AH$5:$AH$25,1)-1</f>
        <v>18</v>
      </c>
      <c r="N30" s="13" t="s">
        <v>305</v>
      </c>
      <c r="O30" s="13">
        <v>12</v>
      </c>
      <c r="P30" s="13">
        <v>150</v>
      </c>
      <c r="Q30" s="13" t="s">
        <v>309</v>
      </c>
      <c r="R30" s="13">
        <v>3</v>
      </c>
      <c r="S30" s="13" t="s">
        <v>310</v>
      </c>
      <c r="T30" s="13">
        <v>3</v>
      </c>
      <c r="U30" s="13" t="s">
        <v>309</v>
      </c>
      <c r="V30" s="13">
        <v>2</v>
      </c>
      <c r="W30" s="13" t="s">
        <v>312</v>
      </c>
      <c r="X30" s="13">
        <v>2</v>
      </c>
      <c r="Y30" s="13" t="s">
        <v>309</v>
      </c>
      <c r="Z30" s="13">
        <v>3</v>
      </c>
      <c r="AA30" s="13" t="s">
        <v>310</v>
      </c>
      <c r="AB30" s="13">
        <v>3</v>
      </c>
      <c r="AE30" s="13">
        <v>8</v>
      </c>
      <c r="AF30" s="13">
        <v>3</v>
      </c>
      <c r="AG30" s="13">
        <f t="shared" si="2"/>
        <v>32</v>
      </c>
      <c r="AH30" s="13" t="str">
        <f t="shared" si="3"/>
        <v>SR寄灵人</v>
      </c>
      <c r="AI30" s="13">
        <f t="shared" si="4"/>
        <v>4</v>
      </c>
      <c r="AJ30" s="13" t="str">
        <f t="shared" si="5"/>
        <v>SR守护灵</v>
      </c>
      <c r="AK30" s="13">
        <f t="shared" si="6"/>
        <v>4</v>
      </c>
      <c r="AL30" s="13" t="str">
        <f t="shared" si="7"/>
        <v>SSR寄灵人</v>
      </c>
      <c r="AM30" s="13">
        <f t="shared" si="8"/>
        <v>4</v>
      </c>
      <c r="AN30" s="13" t="str">
        <f t="shared" si="9"/>
        <v>SSR守护灵</v>
      </c>
      <c r="AO30" s="13">
        <f t="shared" si="10"/>
        <v>4</v>
      </c>
      <c r="AP30" s="13" t="str">
        <f t="shared" si="11"/>
        <v>SR寄灵人</v>
      </c>
      <c r="AQ30" s="13">
        <f t="shared" si="12"/>
        <v>4</v>
      </c>
      <c r="AR30" s="13" t="str">
        <f t="shared" si="13"/>
        <v>SR守护灵</v>
      </c>
      <c r="AS30" s="13">
        <f t="shared" si="14"/>
        <v>4</v>
      </c>
      <c r="BR30" s="13">
        <v>8</v>
      </c>
      <c r="BS30" s="13" t="s">
        <v>380</v>
      </c>
      <c r="BT30" s="13">
        <v>137</v>
      </c>
      <c r="BU30" s="13">
        <v>140</v>
      </c>
      <c r="BV30" s="13">
        <f>MATCH(BU30,时间节点!$BG$5:$BG$24,1)</f>
        <v>19</v>
      </c>
      <c r="BW30" s="13">
        <v>140</v>
      </c>
      <c r="BX30" s="13">
        <f>MATCH(BW30,时间节点!$AB$5:$AB$57,1)-1</f>
        <v>49</v>
      </c>
      <c r="BY30" s="13">
        <f>MATCH(BW30,时间节点!$AH$5:$AH$25,1)-1</f>
        <v>20</v>
      </c>
      <c r="BZ30" s="13" t="s">
        <v>390</v>
      </c>
      <c r="CA30" s="13">
        <v>4</v>
      </c>
      <c r="CB30" s="13" t="s">
        <v>391</v>
      </c>
      <c r="CC30" s="13">
        <v>4</v>
      </c>
      <c r="CD30" s="13" t="s">
        <v>394</v>
      </c>
      <c r="CE30" s="13">
        <v>3</v>
      </c>
      <c r="CF30" s="13" t="s">
        <v>393</v>
      </c>
      <c r="CG30" s="13">
        <v>3</v>
      </c>
      <c r="CH30" s="13" t="s">
        <v>344</v>
      </c>
      <c r="CI30" s="13">
        <v>4</v>
      </c>
      <c r="CJ30" s="13" t="s">
        <v>392</v>
      </c>
      <c r="CK30" s="13">
        <v>4</v>
      </c>
    </row>
    <row r="31" spans="1:89" ht="16.5" x14ac:dyDescent="0.2">
      <c r="A31" s="13">
        <v>25</v>
      </c>
      <c r="B31" s="13">
        <v>130</v>
      </c>
      <c r="C31" s="13">
        <v>135</v>
      </c>
      <c r="D31" s="13">
        <f>MATCH(养成结点验证!B31,时间节点!$BG$5:$BG$24,1)</f>
        <v>17</v>
      </c>
      <c r="E31" s="13">
        <f>MATCH(养成结点验证!C31,时间节点!$BG$5:$BG$24,1)</f>
        <v>18</v>
      </c>
      <c r="F31" s="13">
        <f t="shared" si="1"/>
        <v>135</v>
      </c>
      <c r="G31" s="13">
        <f>MATCH(养成结点验证!F31,时间节点!$AB$5:$AB$57,1)-1</f>
        <v>47</v>
      </c>
      <c r="H31" s="13">
        <f>MATCH($B31,时间节点!$AH$5:$AH$25,1)-1</f>
        <v>18</v>
      </c>
      <c r="I31" s="13" t="e">
        <f>时间节点!#REF!</f>
        <v>#REF!</v>
      </c>
      <c r="J31" s="13" t="e">
        <f>MATCH(养成结点验证!I31,时间节点!$AB$5:$AB$57,1)-1</f>
        <v>#REF!</v>
      </c>
      <c r="K31" s="13">
        <f>MATCH($B31,时间节点!$AH$5:$AH$25,1)-1</f>
        <v>18</v>
      </c>
      <c r="N31" s="13" t="s">
        <v>311</v>
      </c>
      <c r="O31" s="13">
        <v>1</v>
      </c>
      <c r="P31" s="13">
        <v>20</v>
      </c>
      <c r="Q31" s="13" t="s">
        <v>314</v>
      </c>
      <c r="R31" s="13">
        <v>3</v>
      </c>
      <c r="S31" s="13" t="s">
        <v>308</v>
      </c>
      <c r="T31" s="13">
        <v>3</v>
      </c>
      <c r="U31" s="13" t="s">
        <v>306</v>
      </c>
      <c r="V31" s="13">
        <v>3</v>
      </c>
      <c r="W31" s="13" t="s">
        <v>307</v>
      </c>
      <c r="X31" s="13">
        <v>3</v>
      </c>
      <c r="Y31" s="13" t="s">
        <v>314</v>
      </c>
      <c r="Z31" s="13">
        <v>3</v>
      </c>
      <c r="AA31" s="13" t="s">
        <v>308</v>
      </c>
      <c r="AB31" s="13">
        <v>3</v>
      </c>
      <c r="AE31" s="13">
        <v>9</v>
      </c>
      <c r="AF31" s="13">
        <v>1</v>
      </c>
      <c r="AG31" s="13">
        <f t="shared" si="2"/>
        <v>9</v>
      </c>
      <c r="AH31" s="13" t="str">
        <f t="shared" si="3"/>
        <v>SSR寄灵人</v>
      </c>
      <c r="AI31" s="13">
        <f t="shared" si="4"/>
        <v>2</v>
      </c>
      <c r="AJ31" s="13" t="str">
        <f t="shared" si="5"/>
        <v>SSR守护灵</v>
      </c>
      <c r="AK31" s="13">
        <f t="shared" si="6"/>
        <v>2</v>
      </c>
      <c r="AL31" s="13" t="str">
        <f t="shared" si="7"/>
        <v>SSR寄灵人</v>
      </c>
      <c r="AM31" s="13">
        <f t="shared" si="8"/>
        <v>2</v>
      </c>
      <c r="AN31" s="13" t="str">
        <f t="shared" si="9"/>
        <v>SSR守护灵</v>
      </c>
      <c r="AO31" s="13">
        <f t="shared" si="10"/>
        <v>2</v>
      </c>
      <c r="AP31" s="13" t="str">
        <f t="shared" si="11"/>
        <v>SSR寄灵人</v>
      </c>
      <c r="AQ31" s="13">
        <f t="shared" si="12"/>
        <v>2</v>
      </c>
      <c r="AR31" s="13" t="str">
        <f t="shared" si="13"/>
        <v>SSR守护灵</v>
      </c>
      <c r="AS31" s="13">
        <f t="shared" si="14"/>
        <v>2</v>
      </c>
      <c r="BR31" s="13">
        <v>9</v>
      </c>
      <c r="BS31" s="13" t="s">
        <v>381</v>
      </c>
      <c r="BT31" s="13">
        <v>147</v>
      </c>
      <c r="BU31" s="13">
        <v>150</v>
      </c>
      <c r="BV31" s="13">
        <f>MATCH(BU31,时间节点!$BG$5:$BG$24,1)</f>
        <v>20</v>
      </c>
      <c r="BW31" s="13">
        <v>150</v>
      </c>
      <c r="BX31" s="13">
        <f>MATCH(BW31,时间节点!$AB$5:$AB$57,1)-1</f>
        <v>52</v>
      </c>
      <c r="BY31" s="13">
        <f>MATCH(BW31,时间节点!$AH$5:$AH$25,1)-1</f>
        <v>20</v>
      </c>
      <c r="BZ31" s="13" t="s">
        <v>337</v>
      </c>
      <c r="CA31" s="13">
        <v>5</v>
      </c>
      <c r="CB31" s="13" t="s">
        <v>384</v>
      </c>
      <c r="CC31" s="13">
        <v>5</v>
      </c>
      <c r="CD31" s="13" t="s">
        <v>394</v>
      </c>
      <c r="CE31" s="13">
        <v>4</v>
      </c>
      <c r="CF31" s="13" t="s">
        <v>388</v>
      </c>
      <c r="CG31" s="13">
        <v>4</v>
      </c>
      <c r="CH31" s="13" t="s">
        <v>337</v>
      </c>
      <c r="CI31" s="13">
        <v>5</v>
      </c>
      <c r="CJ31" s="13" t="s">
        <v>384</v>
      </c>
      <c r="CK31" s="13">
        <v>5</v>
      </c>
    </row>
    <row r="32" spans="1:89" ht="16.5" x14ac:dyDescent="0.2">
      <c r="A32" s="13">
        <v>26</v>
      </c>
      <c r="B32" s="13">
        <v>135</v>
      </c>
      <c r="C32" s="13">
        <v>140</v>
      </c>
      <c r="D32" s="13">
        <f>MATCH(养成结点验证!B32,时间节点!$BG$5:$BG$24,1)</f>
        <v>18</v>
      </c>
      <c r="E32" s="13">
        <f>MATCH(养成结点验证!C32,时间节点!$BG$5:$BG$24,1)</f>
        <v>19</v>
      </c>
      <c r="F32" s="13">
        <f t="shared" si="1"/>
        <v>140</v>
      </c>
      <c r="G32" s="13">
        <f>MATCH(养成结点验证!F32,时间节点!$AB$5:$AB$57,1)-1</f>
        <v>49</v>
      </c>
      <c r="H32" s="13">
        <f>MATCH($B32,时间节点!$AH$5:$AH$25,1)-1</f>
        <v>19</v>
      </c>
      <c r="I32" s="13" t="e">
        <f>时间节点!#REF!</f>
        <v>#REF!</v>
      </c>
      <c r="J32" s="13" t="e">
        <f>MATCH(养成结点验证!I32,时间节点!$AB$5:$AB$57,1)-1</f>
        <v>#REF!</v>
      </c>
      <c r="K32" s="13">
        <f>MATCH($B32,时间节点!$AH$5:$AH$25,1)-1</f>
        <v>19</v>
      </c>
      <c r="N32" s="13" t="s">
        <v>311</v>
      </c>
      <c r="O32" s="13">
        <v>2</v>
      </c>
      <c r="P32" s="13">
        <v>30</v>
      </c>
      <c r="Q32" s="13" t="s">
        <v>306</v>
      </c>
      <c r="R32" s="13">
        <v>3</v>
      </c>
      <c r="S32" s="13" t="s">
        <v>307</v>
      </c>
      <c r="T32" s="13">
        <v>3</v>
      </c>
      <c r="U32" s="13" t="s">
        <v>309</v>
      </c>
      <c r="V32" s="13">
        <v>3</v>
      </c>
      <c r="W32" s="13" t="s">
        <v>310</v>
      </c>
      <c r="X32" s="13">
        <v>3</v>
      </c>
      <c r="Y32" s="13" t="s">
        <v>306</v>
      </c>
      <c r="Z32" s="13">
        <v>3</v>
      </c>
      <c r="AA32" s="13" t="s">
        <v>307</v>
      </c>
      <c r="AB32" s="13">
        <v>3</v>
      </c>
      <c r="AE32" s="13">
        <v>9</v>
      </c>
      <c r="AF32" s="13">
        <v>2</v>
      </c>
      <c r="AG32" s="13">
        <f t="shared" si="2"/>
        <v>21</v>
      </c>
      <c r="AH32" s="13" t="str">
        <f t="shared" si="3"/>
        <v>SSR寄灵人</v>
      </c>
      <c r="AI32" s="13">
        <f t="shared" si="4"/>
        <v>2</v>
      </c>
      <c r="AJ32" s="13" t="str">
        <f t="shared" si="5"/>
        <v>SSR守护灵</v>
      </c>
      <c r="AK32" s="13">
        <f t="shared" si="6"/>
        <v>2</v>
      </c>
      <c r="AL32" s="13" t="str">
        <f t="shared" si="7"/>
        <v>SSR寄灵人</v>
      </c>
      <c r="AM32" s="13">
        <f t="shared" si="8"/>
        <v>2</v>
      </c>
      <c r="AN32" s="13" t="str">
        <f t="shared" si="9"/>
        <v>UR守护灵</v>
      </c>
      <c r="AO32" s="13">
        <f t="shared" si="10"/>
        <v>2</v>
      </c>
      <c r="AP32" s="13" t="str">
        <f t="shared" si="11"/>
        <v>SSR寄灵人</v>
      </c>
      <c r="AQ32" s="13">
        <f t="shared" si="12"/>
        <v>2</v>
      </c>
      <c r="AR32" s="13" t="str">
        <f t="shared" si="13"/>
        <v>SSR守护灵</v>
      </c>
      <c r="AS32" s="13">
        <f t="shared" si="14"/>
        <v>2</v>
      </c>
      <c r="BR32" s="13">
        <v>9</v>
      </c>
      <c r="BS32" s="13" t="s">
        <v>382</v>
      </c>
      <c r="BT32" s="13">
        <v>147</v>
      </c>
      <c r="BU32" s="13">
        <v>150</v>
      </c>
      <c r="BV32" s="13">
        <f>MATCH(BU32,时间节点!$BG$5:$BG$24,1)</f>
        <v>20</v>
      </c>
      <c r="BW32" s="13">
        <v>150</v>
      </c>
      <c r="BX32" s="13">
        <f>MATCH(BW32,时间节点!$AB$5:$AB$57,1)-1</f>
        <v>52</v>
      </c>
      <c r="BY32" s="13">
        <f>MATCH(BW32,时间节点!$AH$5:$AH$25,1)-1</f>
        <v>20</v>
      </c>
      <c r="BZ32" s="13" t="s">
        <v>389</v>
      </c>
      <c r="CA32" s="13">
        <v>5</v>
      </c>
      <c r="CB32" s="13" t="s">
        <v>386</v>
      </c>
      <c r="CC32" s="13">
        <v>5</v>
      </c>
      <c r="CD32" s="13" t="s">
        <v>394</v>
      </c>
      <c r="CE32" s="13">
        <v>4</v>
      </c>
      <c r="CF32" s="13" t="s">
        <v>345</v>
      </c>
      <c r="CG32" s="13">
        <v>4</v>
      </c>
      <c r="CH32" s="13" t="s">
        <v>339</v>
      </c>
      <c r="CI32" s="13">
        <v>5</v>
      </c>
      <c r="CJ32" s="13" t="s">
        <v>386</v>
      </c>
      <c r="CK32" s="13">
        <v>5</v>
      </c>
    </row>
    <row r="33" spans="1:89" ht="16.5" x14ac:dyDescent="0.2">
      <c r="A33" s="13">
        <v>27</v>
      </c>
      <c r="B33" s="13">
        <v>140</v>
      </c>
      <c r="C33" s="13">
        <v>145</v>
      </c>
      <c r="D33" s="13">
        <f>MATCH(养成结点验证!B33,时间节点!$BG$5:$BG$24,1)</f>
        <v>19</v>
      </c>
      <c r="E33" s="13">
        <f>MATCH(养成结点验证!C33,时间节点!$BG$5:$BG$24,1)</f>
        <v>19</v>
      </c>
      <c r="F33" s="13">
        <f t="shared" si="1"/>
        <v>145</v>
      </c>
      <c r="G33" s="13">
        <f>MATCH(养成结点验证!F33,时间节点!$AB$5:$AB$57,1)-1</f>
        <v>51</v>
      </c>
      <c r="H33" s="13">
        <f>MATCH($B33,时间节点!$AH$5:$AH$25,1)-1</f>
        <v>20</v>
      </c>
      <c r="I33" s="13" t="e">
        <f>时间节点!#REF!</f>
        <v>#REF!</v>
      </c>
      <c r="J33" s="13" t="e">
        <f>MATCH(养成结点验证!I33,时间节点!$AB$5:$AB$57,1)-1</f>
        <v>#REF!</v>
      </c>
      <c r="K33" s="13">
        <f>MATCH($B33,时间节点!$AH$5:$AH$25,1)-1</f>
        <v>20</v>
      </c>
      <c r="N33" s="13" t="s">
        <v>311</v>
      </c>
      <c r="O33" s="13">
        <v>3</v>
      </c>
      <c r="P33" s="13">
        <v>40</v>
      </c>
      <c r="Q33" s="13" t="s">
        <v>309</v>
      </c>
      <c r="R33" s="13">
        <v>3</v>
      </c>
      <c r="S33" s="13" t="s">
        <v>310</v>
      </c>
      <c r="T33" s="13">
        <v>3</v>
      </c>
      <c r="U33" s="13" t="s">
        <v>309</v>
      </c>
      <c r="V33" s="13">
        <v>3</v>
      </c>
      <c r="W33" s="13" t="s">
        <v>312</v>
      </c>
      <c r="X33" s="13">
        <v>3</v>
      </c>
      <c r="Y33" s="13" t="s">
        <v>309</v>
      </c>
      <c r="Z33" s="13">
        <v>3</v>
      </c>
      <c r="AA33" s="13" t="s">
        <v>310</v>
      </c>
      <c r="AB33" s="13">
        <v>3</v>
      </c>
      <c r="AE33" s="13">
        <v>9</v>
      </c>
      <c r="AF33" s="13">
        <v>3</v>
      </c>
      <c r="AG33" s="13">
        <f t="shared" si="2"/>
        <v>33</v>
      </c>
      <c r="AH33" s="13" t="str">
        <f t="shared" si="3"/>
        <v>SSR寄灵人</v>
      </c>
      <c r="AI33" s="13">
        <f t="shared" si="4"/>
        <v>4</v>
      </c>
      <c r="AJ33" s="13" t="str">
        <f t="shared" si="5"/>
        <v>SSR守护灵</v>
      </c>
      <c r="AK33" s="13">
        <f t="shared" si="6"/>
        <v>4</v>
      </c>
      <c r="AL33" s="13" t="str">
        <f t="shared" si="7"/>
        <v>SSR寄灵人</v>
      </c>
      <c r="AM33" s="13">
        <f t="shared" si="8"/>
        <v>4</v>
      </c>
      <c r="AN33" s="13" t="str">
        <f t="shared" si="9"/>
        <v>UR守护灵</v>
      </c>
      <c r="AO33" s="13">
        <f t="shared" si="10"/>
        <v>4</v>
      </c>
      <c r="AP33" s="13" t="str">
        <f t="shared" si="11"/>
        <v>SSR寄灵人</v>
      </c>
      <c r="AQ33" s="13">
        <f t="shared" si="12"/>
        <v>4</v>
      </c>
      <c r="AR33" s="13" t="str">
        <f t="shared" si="13"/>
        <v>SSR守护灵</v>
      </c>
      <c r="AS33" s="13">
        <f t="shared" si="14"/>
        <v>4</v>
      </c>
      <c r="BR33" s="13">
        <v>9</v>
      </c>
      <c r="BS33" s="13" t="s">
        <v>383</v>
      </c>
      <c r="BT33" s="13">
        <v>147</v>
      </c>
      <c r="BU33" s="13">
        <v>150</v>
      </c>
      <c r="BV33" s="13">
        <f>MATCH(BU33,时间节点!$BG$5:$BG$24,1)</f>
        <v>20</v>
      </c>
      <c r="BW33" s="13">
        <v>150</v>
      </c>
      <c r="BX33" s="13">
        <f>MATCH(BW33,时间节点!$AB$5:$AB$57,1)-1</f>
        <v>52</v>
      </c>
      <c r="BY33" s="13">
        <f>MATCH(BW33,时间节点!$AH$5:$AH$25,1)-1</f>
        <v>20</v>
      </c>
      <c r="BZ33" s="13" t="s">
        <v>390</v>
      </c>
      <c r="CA33" s="13">
        <v>5</v>
      </c>
      <c r="CB33" s="13" t="s">
        <v>391</v>
      </c>
      <c r="CC33" s="13">
        <v>5</v>
      </c>
      <c r="CD33" s="13" t="s">
        <v>394</v>
      </c>
      <c r="CE33" s="13">
        <v>4</v>
      </c>
      <c r="CF33" s="13" t="s">
        <v>393</v>
      </c>
      <c r="CG33" s="13">
        <v>4</v>
      </c>
      <c r="CH33" s="13" t="s">
        <v>344</v>
      </c>
      <c r="CI33" s="13">
        <v>5</v>
      </c>
      <c r="CJ33" s="13" t="s">
        <v>392</v>
      </c>
      <c r="CK33" s="13">
        <v>5</v>
      </c>
    </row>
    <row r="34" spans="1:89" ht="16.5" x14ac:dyDescent="0.2">
      <c r="A34" s="13">
        <v>28</v>
      </c>
      <c r="B34" s="13">
        <v>145</v>
      </c>
      <c r="C34" s="13">
        <v>150</v>
      </c>
      <c r="D34" s="13">
        <f>MATCH(养成结点验证!B34,时间节点!$BG$5:$BG$24,1)</f>
        <v>19</v>
      </c>
      <c r="E34" s="13">
        <f>MATCH(养成结点验证!C34,时间节点!$BG$5:$BG$24,1)</f>
        <v>20</v>
      </c>
      <c r="F34" s="13">
        <f t="shared" si="1"/>
        <v>150</v>
      </c>
      <c r="G34" s="13">
        <f>MATCH(养成结点验证!F34,时间节点!$AB$5:$AB$57,1)-1</f>
        <v>52</v>
      </c>
      <c r="H34" s="13">
        <f>MATCH($B34,时间节点!$AH$5:$AH$25,1)-1</f>
        <v>20</v>
      </c>
      <c r="I34" s="13" t="e">
        <f>时间节点!#REF!</f>
        <v>#REF!</v>
      </c>
      <c r="J34" s="13" t="e">
        <f>MATCH(养成结点验证!I34,时间节点!$AB$5:$AB$57,1)-1</f>
        <v>#REF!</v>
      </c>
      <c r="K34" s="13">
        <f>MATCH($B34,时间节点!$AH$5:$AH$25,1)-1</f>
        <v>20</v>
      </c>
      <c r="N34" s="13" t="s">
        <v>311</v>
      </c>
      <c r="O34" s="13">
        <v>4</v>
      </c>
      <c r="P34" s="13">
        <v>55</v>
      </c>
      <c r="Q34" s="13" t="s">
        <v>314</v>
      </c>
      <c r="R34" s="13">
        <v>3</v>
      </c>
      <c r="S34" s="13" t="s">
        <v>308</v>
      </c>
      <c r="T34" s="13">
        <v>3</v>
      </c>
      <c r="U34" s="13" t="s">
        <v>306</v>
      </c>
      <c r="V34" s="13">
        <v>4</v>
      </c>
      <c r="W34" s="13" t="s">
        <v>307</v>
      </c>
      <c r="X34" s="13">
        <v>4</v>
      </c>
      <c r="Y34" s="13" t="s">
        <v>314</v>
      </c>
      <c r="Z34" s="13">
        <v>3</v>
      </c>
      <c r="AA34" s="13" t="s">
        <v>308</v>
      </c>
      <c r="AB34" s="13">
        <v>3</v>
      </c>
      <c r="AE34" s="13">
        <v>10</v>
      </c>
      <c r="AF34" s="13">
        <v>1</v>
      </c>
      <c r="AG34" s="13">
        <f t="shared" si="2"/>
        <v>10</v>
      </c>
      <c r="AH34" s="13" t="str">
        <f t="shared" si="3"/>
        <v>R寄灵人</v>
      </c>
      <c r="AI34" s="13">
        <f t="shared" si="4"/>
        <v>2</v>
      </c>
      <c r="AJ34" s="13" t="str">
        <f t="shared" si="5"/>
        <v>R守护灵</v>
      </c>
      <c r="AK34" s="13">
        <f t="shared" si="6"/>
        <v>2</v>
      </c>
      <c r="AL34" s="13" t="str">
        <f t="shared" si="7"/>
        <v>SR寄灵人</v>
      </c>
      <c r="AM34" s="13">
        <f t="shared" si="8"/>
        <v>1</v>
      </c>
      <c r="AN34" s="13" t="str">
        <f t="shared" si="9"/>
        <v>SR守护灵</v>
      </c>
      <c r="AO34" s="13">
        <f t="shared" si="10"/>
        <v>1</v>
      </c>
      <c r="AP34" s="13" t="str">
        <f t="shared" si="11"/>
        <v>R寄灵人</v>
      </c>
      <c r="AQ34" s="13">
        <f t="shared" si="12"/>
        <v>2</v>
      </c>
      <c r="AR34" s="13" t="str">
        <f t="shared" si="13"/>
        <v>R守护灵</v>
      </c>
      <c r="AS34" s="13">
        <f t="shared" si="14"/>
        <v>2</v>
      </c>
    </row>
    <row r="35" spans="1:89" ht="16.5" x14ac:dyDescent="0.2">
      <c r="A35" s="13">
        <v>29</v>
      </c>
      <c r="B35" s="13">
        <v>150</v>
      </c>
      <c r="C35" s="13">
        <v>150</v>
      </c>
      <c r="D35" s="13">
        <f>MATCH(养成结点验证!B35,时间节点!$BG$5:$BG$24,1)</f>
        <v>20</v>
      </c>
      <c r="E35" s="13">
        <f>MATCH(养成结点验证!C35,时间节点!$BG$5:$BG$24,1)</f>
        <v>20</v>
      </c>
      <c r="F35" s="13">
        <f t="shared" si="1"/>
        <v>150</v>
      </c>
      <c r="G35" s="13">
        <f>MATCH(养成结点验证!F35,时间节点!$AB$5:$AB$57,1)-1</f>
        <v>52</v>
      </c>
      <c r="H35" s="13">
        <f>MATCH($B35,时间节点!$AH$5:$AH$25,1)-1</f>
        <v>20</v>
      </c>
      <c r="I35" s="13" t="e">
        <f>时间节点!#REF!</f>
        <v>#REF!</v>
      </c>
      <c r="J35" s="13" t="e">
        <f>MATCH(养成结点验证!I35,时间节点!$AB$5:$AB$57,1)-1</f>
        <v>#REF!</v>
      </c>
      <c r="K35" s="13">
        <f>MATCH($B35,时间节点!$AH$5:$AH$25,1)-1</f>
        <v>20</v>
      </c>
      <c r="N35" s="13" t="s">
        <v>311</v>
      </c>
      <c r="O35" s="13">
        <v>5</v>
      </c>
      <c r="P35" s="13">
        <v>70</v>
      </c>
      <c r="Q35" s="13" t="s">
        <v>306</v>
      </c>
      <c r="R35" s="13">
        <v>3</v>
      </c>
      <c r="S35" s="13" t="s">
        <v>307</v>
      </c>
      <c r="T35" s="13">
        <v>3</v>
      </c>
      <c r="U35" s="13" t="s">
        <v>309</v>
      </c>
      <c r="V35" s="13">
        <v>4</v>
      </c>
      <c r="W35" s="13" t="s">
        <v>310</v>
      </c>
      <c r="X35" s="13">
        <v>4</v>
      </c>
      <c r="Y35" s="13" t="s">
        <v>306</v>
      </c>
      <c r="Z35" s="13">
        <v>3</v>
      </c>
      <c r="AA35" s="13" t="s">
        <v>307</v>
      </c>
      <c r="AB35" s="13">
        <v>3</v>
      </c>
      <c r="AE35" s="13">
        <v>10</v>
      </c>
      <c r="AF35" s="13">
        <v>2</v>
      </c>
      <c r="AG35" s="13">
        <f t="shared" si="2"/>
        <v>22</v>
      </c>
      <c r="AH35" s="13" t="str">
        <f t="shared" si="3"/>
        <v>R寄灵人</v>
      </c>
      <c r="AI35" s="13">
        <f t="shared" si="4"/>
        <v>3</v>
      </c>
      <c r="AJ35" s="13" t="str">
        <f t="shared" si="5"/>
        <v>R守护灵</v>
      </c>
      <c r="AK35" s="13">
        <f t="shared" si="6"/>
        <v>3</v>
      </c>
      <c r="AL35" s="13" t="str">
        <f t="shared" si="7"/>
        <v>SR寄灵人</v>
      </c>
      <c r="AM35" s="13">
        <f t="shared" si="8"/>
        <v>2</v>
      </c>
      <c r="AN35" s="13" t="str">
        <f t="shared" si="9"/>
        <v>SR守护灵</v>
      </c>
      <c r="AO35" s="13">
        <f t="shared" si="10"/>
        <v>2</v>
      </c>
      <c r="AP35" s="13" t="str">
        <f t="shared" si="11"/>
        <v>R寄灵人</v>
      </c>
      <c r="AQ35" s="13">
        <f t="shared" si="12"/>
        <v>3</v>
      </c>
      <c r="AR35" s="13" t="str">
        <f t="shared" si="13"/>
        <v>R守护灵</v>
      </c>
      <c r="AS35" s="13">
        <f t="shared" si="14"/>
        <v>3</v>
      </c>
    </row>
    <row r="36" spans="1:89" ht="16.5" x14ac:dyDescent="0.2">
      <c r="A36" s="13">
        <v>30</v>
      </c>
      <c r="B36" s="13">
        <v>150</v>
      </c>
      <c r="C36" s="13">
        <v>150</v>
      </c>
      <c r="D36" s="13">
        <f>MATCH(养成结点验证!B36,时间节点!$BG$5:$BG$24,1)</f>
        <v>20</v>
      </c>
      <c r="E36" s="13">
        <f>MATCH(养成结点验证!C36,时间节点!$BG$5:$BG$24,1)</f>
        <v>20</v>
      </c>
      <c r="F36" s="13">
        <f t="shared" si="1"/>
        <v>150</v>
      </c>
      <c r="G36" s="13">
        <f>MATCH(养成结点验证!F36,时间节点!$AB$5:$AB$57,1)-1</f>
        <v>52</v>
      </c>
      <c r="H36" s="13">
        <f>MATCH($B36,时间节点!$AH$5:$AH$25,1)-1</f>
        <v>20</v>
      </c>
      <c r="I36" s="13" t="e">
        <f>时间节点!#REF!</f>
        <v>#REF!</v>
      </c>
      <c r="J36" s="13" t="e">
        <f>MATCH(养成结点验证!I36,时间节点!$AB$5:$AB$57,1)-1</f>
        <v>#REF!</v>
      </c>
      <c r="K36" s="13">
        <f>MATCH($B36,时间节点!$AH$5:$AH$25,1)-1</f>
        <v>20</v>
      </c>
      <c r="N36" s="13" t="s">
        <v>311</v>
      </c>
      <c r="O36" s="13">
        <v>6</v>
      </c>
      <c r="P36" s="13">
        <v>80</v>
      </c>
      <c r="Q36" s="13" t="s">
        <v>309</v>
      </c>
      <c r="R36" s="13">
        <v>3</v>
      </c>
      <c r="S36" s="13" t="s">
        <v>310</v>
      </c>
      <c r="T36" s="13">
        <v>3</v>
      </c>
      <c r="U36" s="13" t="s">
        <v>309</v>
      </c>
      <c r="V36" s="13">
        <v>4</v>
      </c>
      <c r="W36" s="13" t="s">
        <v>312</v>
      </c>
      <c r="X36" s="13">
        <v>4</v>
      </c>
      <c r="Y36" s="13" t="s">
        <v>309</v>
      </c>
      <c r="Z36" s="13">
        <v>3</v>
      </c>
      <c r="AA36" s="13" t="s">
        <v>310</v>
      </c>
      <c r="AB36" s="13">
        <v>3</v>
      </c>
      <c r="AE36" s="13">
        <v>10</v>
      </c>
      <c r="AF36" s="13">
        <v>3</v>
      </c>
      <c r="AG36" s="13">
        <f t="shared" si="2"/>
        <v>34</v>
      </c>
      <c r="AH36" s="13" t="str">
        <f t="shared" si="3"/>
        <v>R寄灵人</v>
      </c>
      <c r="AI36" s="13">
        <f t="shared" si="4"/>
        <v>5</v>
      </c>
      <c r="AJ36" s="13" t="str">
        <f t="shared" si="5"/>
        <v>R守护灵</v>
      </c>
      <c r="AK36" s="13">
        <f t="shared" si="6"/>
        <v>5</v>
      </c>
      <c r="AL36" s="13" t="str">
        <f t="shared" si="7"/>
        <v>SR寄灵人</v>
      </c>
      <c r="AM36" s="13">
        <f t="shared" si="8"/>
        <v>5</v>
      </c>
      <c r="AN36" s="13" t="str">
        <f t="shared" si="9"/>
        <v>SR守护灵</v>
      </c>
      <c r="AO36" s="13">
        <f t="shared" si="10"/>
        <v>5</v>
      </c>
      <c r="AP36" s="13" t="str">
        <f t="shared" si="11"/>
        <v>R寄灵人</v>
      </c>
      <c r="AQ36" s="13">
        <f t="shared" si="12"/>
        <v>5</v>
      </c>
      <c r="AR36" s="13" t="str">
        <f t="shared" si="13"/>
        <v>R守护灵</v>
      </c>
      <c r="AS36" s="13">
        <f t="shared" si="14"/>
        <v>5</v>
      </c>
    </row>
    <row r="37" spans="1:89" ht="16.5" x14ac:dyDescent="0.2">
      <c r="N37" s="13" t="s">
        <v>311</v>
      </c>
      <c r="O37" s="13">
        <v>7</v>
      </c>
      <c r="P37" s="13">
        <v>90</v>
      </c>
      <c r="Q37" s="13" t="s">
        <v>314</v>
      </c>
      <c r="R37" s="13">
        <v>4</v>
      </c>
      <c r="S37" s="13" t="s">
        <v>308</v>
      </c>
      <c r="T37" s="13">
        <v>4</v>
      </c>
      <c r="U37" s="13" t="s">
        <v>306</v>
      </c>
      <c r="V37" s="13">
        <v>4</v>
      </c>
      <c r="W37" s="13" t="s">
        <v>307</v>
      </c>
      <c r="X37" s="13">
        <v>4</v>
      </c>
      <c r="Y37" s="13" t="s">
        <v>314</v>
      </c>
      <c r="Z37" s="13">
        <v>4</v>
      </c>
      <c r="AA37" s="13" t="s">
        <v>308</v>
      </c>
      <c r="AB37" s="13">
        <v>4</v>
      </c>
      <c r="AE37" s="13">
        <v>11</v>
      </c>
      <c r="AF37" s="13">
        <v>1</v>
      </c>
      <c r="AG37" s="13">
        <f t="shared" si="2"/>
        <v>11</v>
      </c>
      <c r="AH37" s="13" t="str">
        <f t="shared" si="3"/>
        <v>SR寄灵人</v>
      </c>
      <c r="AI37" s="13">
        <f t="shared" si="4"/>
        <v>2</v>
      </c>
      <c r="AJ37" s="13" t="str">
        <f t="shared" si="5"/>
        <v>SR守护灵</v>
      </c>
      <c r="AK37" s="13">
        <f t="shared" si="6"/>
        <v>2</v>
      </c>
      <c r="AL37" s="13" t="str">
        <f t="shared" si="7"/>
        <v>SSR寄灵人</v>
      </c>
      <c r="AM37" s="13">
        <f t="shared" si="8"/>
        <v>1</v>
      </c>
      <c r="AN37" s="13" t="str">
        <f t="shared" si="9"/>
        <v>SSR守护灵</v>
      </c>
      <c r="AO37" s="13">
        <f t="shared" si="10"/>
        <v>1</v>
      </c>
      <c r="AP37" s="13" t="str">
        <f t="shared" si="11"/>
        <v>SR寄灵人</v>
      </c>
      <c r="AQ37" s="13">
        <f t="shared" si="12"/>
        <v>2</v>
      </c>
      <c r="AR37" s="13" t="str">
        <f t="shared" si="13"/>
        <v>SR守护灵</v>
      </c>
      <c r="AS37" s="13">
        <f t="shared" si="14"/>
        <v>2</v>
      </c>
    </row>
    <row r="38" spans="1:89" ht="16.5" x14ac:dyDescent="0.2">
      <c r="N38" s="13" t="s">
        <v>311</v>
      </c>
      <c r="O38" s="13">
        <v>8</v>
      </c>
      <c r="P38" s="13">
        <v>105</v>
      </c>
      <c r="Q38" s="13" t="s">
        <v>306</v>
      </c>
      <c r="R38" s="13">
        <v>4</v>
      </c>
      <c r="S38" s="13" t="s">
        <v>307</v>
      </c>
      <c r="T38" s="13">
        <v>4</v>
      </c>
      <c r="U38" s="13" t="s">
        <v>309</v>
      </c>
      <c r="V38" s="13">
        <v>4</v>
      </c>
      <c r="W38" s="13" t="s">
        <v>310</v>
      </c>
      <c r="X38" s="13">
        <v>4</v>
      </c>
      <c r="Y38" s="13" t="s">
        <v>306</v>
      </c>
      <c r="Z38" s="13">
        <v>4</v>
      </c>
      <c r="AA38" s="13" t="s">
        <v>307</v>
      </c>
      <c r="AB38" s="13">
        <v>4</v>
      </c>
      <c r="AE38" s="13">
        <v>11</v>
      </c>
      <c r="AF38" s="13">
        <v>2</v>
      </c>
      <c r="AG38" s="13">
        <f t="shared" si="2"/>
        <v>23</v>
      </c>
      <c r="AH38" s="13" t="str">
        <f t="shared" si="3"/>
        <v>SR寄灵人</v>
      </c>
      <c r="AI38" s="13">
        <f t="shared" si="4"/>
        <v>3</v>
      </c>
      <c r="AJ38" s="13" t="str">
        <f t="shared" si="5"/>
        <v>SR守护灵</v>
      </c>
      <c r="AK38" s="13">
        <f t="shared" si="6"/>
        <v>3</v>
      </c>
      <c r="AL38" s="13" t="str">
        <f t="shared" si="7"/>
        <v>SSR寄灵人</v>
      </c>
      <c r="AM38" s="13">
        <f t="shared" si="8"/>
        <v>2</v>
      </c>
      <c r="AN38" s="13" t="str">
        <f t="shared" si="9"/>
        <v>SSR守护灵</v>
      </c>
      <c r="AO38" s="13">
        <f t="shared" si="10"/>
        <v>2</v>
      </c>
      <c r="AP38" s="13" t="str">
        <f t="shared" si="11"/>
        <v>SR寄灵人</v>
      </c>
      <c r="AQ38" s="13">
        <f t="shared" si="12"/>
        <v>3</v>
      </c>
      <c r="AR38" s="13" t="str">
        <f t="shared" si="13"/>
        <v>SR守护灵</v>
      </c>
      <c r="AS38" s="13">
        <f t="shared" si="14"/>
        <v>3</v>
      </c>
    </row>
    <row r="39" spans="1:89" ht="16.5" x14ac:dyDescent="0.2">
      <c r="N39" s="13" t="s">
        <v>311</v>
      </c>
      <c r="O39" s="13">
        <v>9</v>
      </c>
      <c r="P39" s="13">
        <v>120</v>
      </c>
      <c r="Q39" s="13" t="s">
        <v>309</v>
      </c>
      <c r="R39" s="13">
        <v>4</v>
      </c>
      <c r="S39" s="13" t="s">
        <v>310</v>
      </c>
      <c r="T39" s="13">
        <v>4</v>
      </c>
      <c r="U39" s="13" t="s">
        <v>309</v>
      </c>
      <c r="V39" s="13">
        <v>4</v>
      </c>
      <c r="W39" s="13" t="s">
        <v>312</v>
      </c>
      <c r="X39" s="13">
        <v>4</v>
      </c>
      <c r="Y39" s="13" t="s">
        <v>309</v>
      </c>
      <c r="Z39" s="13">
        <v>4</v>
      </c>
      <c r="AA39" s="13" t="s">
        <v>310</v>
      </c>
      <c r="AB39" s="13">
        <v>4</v>
      </c>
      <c r="AE39" s="13">
        <v>11</v>
      </c>
      <c r="AF39" s="13">
        <v>3</v>
      </c>
      <c r="AG39" s="13">
        <f t="shared" si="2"/>
        <v>35</v>
      </c>
      <c r="AH39" s="13" t="str">
        <f t="shared" si="3"/>
        <v>SR寄灵人</v>
      </c>
      <c r="AI39" s="13">
        <f t="shared" si="4"/>
        <v>5</v>
      </c>
      <c r="AJ39" s="13" t="str">
        <f t="shared" si="5"/>
        <v>SR守护灵</v>
      </c>
      <c r="AK39" s="13">
        <f t="shared" si="6"/>
        <v>5</v>
      </c>
      <c r="AL39" s="13" t="str">
        <f t="shared" si="7"/>
        <v>SSR寄灵人</v>
      </c>
      <c r="AM39" s="13">
        <f t="shared" si="8"/>
        <v>5</v>
      </c>
      <c r="AN39" s="13" t="str">
        <f t="shared" si="9"/>
        <v>SSR守护灵</v>
      </c>
      <c r="AO39" s="13">
        <f t="shared" si="10"/>
        <v>5</v>
      </c>
      <c r="AP39" s="13" t="str">
        <f t="shared" si="11"/>
        <v>SR寄灵人</v>
      </c>
      <c r="AQ39" s="13">
        <f t="shared" si="12"/>
        <v>5</v>
      </c>
      <c r="AR39" s="13" t="str">
        <f t="shared" si="13"/>
        <v>SR守护灵</v>
      </c>
      <c r="AS39" s="13">
        <f t="shared" si="14"/>
        <v>5</v>
      </c>
    </row>
    <row r="40" spans="1:89" ht="16.5" x14ac:dyDescent="0.2">
      <c r="N40" s="13" t="s">
        <v>311</v>
      </c>
      <c r="O40" s="13">
        <v>10</v>
      </c>
      <c r="P40" s="13">
        <v>130</v>
      </c>
      <c r="Q40" s="13" t="s">
        <v>314</v>
      </c>
      <c r="R40" s="13">
        <v>5</v>
      </c>
      <c r="S40" s="13" t="s">
        <v>308</v>
      </c>
      <c r="T40" s="13">
        <v>5</v>
      </c>
      <c r="U40" s="13" t="s">
        <v>306</v>
      </c>
      <c r="V40" s="13">
        <v>5</v>
      </c>
      <c r="W40" s="13" t="s">
        <v>307</v>
      </c>
      <c r="X40" s="13">
        <v>5</v>
      </c>
      <c r="Y40" s="13" t="s">
        <v>314</v>
      </c>
      <c r="Z40" s="13">
        <v>5</v>
      </c>
      <c r="AA40" s="13" t="s">
        <v>308</v>
      </c>
      <c r="AB40" s="13">
        <v>5</v>
      </c>
      <c r="AE40" s="13">
        <v>12</v>
      </c>
      <c r="AF40" s="13">
        <v>1</v>
      </c>
      <c r="AG40" s="13">
        <f t="shared" si="2"/>
        <v>12</v>
      </c>
      <c r="AH40" s="13" t="str">
        <f t="shared" si="3"/>
        <v>SSR寄灵人</v>
      </c>
      <c r="AI40" s="13">
        <f t="shared" si="4"/>
        <v>2</v>
      </c>
      <c r="AJ40" s="13" t="str">
        <f t="shared" si="5"/>
        <v>SSR守护灵</v>
      </c>
      <c r="AK40" s="13">
        <f t="shared" si="6"/>
        <v>2</v>
      </c>
      <c r="AL40" s="13" t="str">
        <f t="shared" si="7"/>
        <v>SSR寄灵人</v>
      </c>
      <c r="AM40" s="13">
        <f t="shared" si="8"/>
        <v>1</v>
      </c>
      <c r="AN40" s="13" t="str">
        <f t="shared" si="9"/>
        <v>UR守护灵</v>
      </c>
      <c r="AO40" s="13">
        <f t="shared" si="10"/>
        <v>1</v>
      </c>
      <c r="AP40" s="13" t="str">
        <f t="shared" si="11"/>
        <v>SSR寄灵人</v>
      </c>
      <c r="AQ40" s="13">
        <f t="shared" si="12"/>
        <v>2</v>
      </c>
      <c r="AR40" s="13" t="str">
        <f t="shared" si="13"/>
        <v>SSR守护灵</v>
      </c>
      <c r="AS40" s="13">
        <f t="shared" si="14"/>
        <v>2</v>
      </c>
    </row>
    <row r="41" spans="1:89" ht="16.5" x14ac:dyDescent="0.2">
      <c r="N41" s="13" t="s">
        <v>311</v>
      </c>
      <c r="O41" s="13">
        <v>11</v>
      </c>
      <c r="P41" s="13">
        <v>140</v>
      </c>
      <c r="Q41" s="13" t="s">
        <v>306</v>
      </c>
      <c r="R41" s="13">
        <v>5</v>
      </c>
      <c r="S41" s="13" t="s">
        <v>307</v>
      </c>
      <c r="T41" s="13">
        <v>5</v>
      </c>
      <c r="U41" s="13" t="s">
        <v>309</v>
      </c>
      <c r="V41" s="13">
        <v>5</v>
      </c>
      <c r="W41" s="13" t="s">
        <v>310</v>
      </c>
      <c r="X41" s="13">
        <v>5</v>
      </c>
      <c r="Y41" s="13" t="s">
        <v>306</v>
      </c>
      <c r="Z41" s="13">
        <v>5</v>
      </c>
      <c r="AA41" s="13" t="s">
        <v>307</v>
      </c>
      <c r="AB41" s="13">
        <v>5</v>
      </c>
      <c r="AE41" s="13">
        <v>12</v>
      </c>
      <c r="AF41" s="13">
        <v>2</v>
      </c>
      <c r="AG41" s="13">
        <f t="shared" si="2"/>
        <v>24</v>
      </c>
      <c r="AH41" s="13" t="str">
        <f t="shared" si="3"/>
        <v>SSR寄灵人</v>
      </c>
      <c r="AI41" s="13">
        <f t="shared" si="4"/>
        <v>3</v>
      </c>
      <c r="AJ41" s="13" t="str">
        <f t="shared" si="5"/>
        <v>SSR守护灵</v>
      </c>
      <c r="AK41" s="13">
        <f t="shared" si="6"/>
        <v>3</v>
      </c>
      <c r="AL41" s="13" t="str">
        <f t="shared" si="7"/>
        <v>SSR寄灵人</v>
      </c>
      <c r="AM41" s="13">
        <f t="shared" si="8"/>
        <v>2</v>
      </c>
      <c r="AN41" s="13" t="str">
        <f t="shared" si="9"/>
        <v>UR守护灵</v>
      </c>
      <c r="AO41" s="13">
        <f t="shared" si="10"/>
        <v>2</v>
      </c>
      <c r="AP41" s="13" t="str">
        <f t="shared" si="11"/>
        <v>SSR寄灵人</v>
      </c>
      <c r="AQ41" s="13">
        <f t="shared" si="12"/>
        <v>3</v>
      </c>
      <c r="AR41" s="13" t="str">
        <f t="shared" si="13"/>
        <v>SSR守护灵</v>
      </c>
      <c r="AS41" s="13">
        <f t="shared" si="14"/>
        <v>3</v>
      </c>
    </row>
    <row r="42" spans="1:89" ht="16.5" x14ac:dyDescent="0.2">
      <c r="N42" s="13" t="s">
        <v>311</v>
      </c>
      <c r="O42" s="13">
        <v>12</v>
      </c>
      <c r="P42" s="13">
        <v>150</v>
      </c>
      <c r="Q42" s="13" t="s">
        <v>309</v>
      </c>
      <c r="R42" s="13">
        <v>5</v>
      </c>
      <c r="S42" s="13" t="s">
        <v>310</v>
      </c>
      <c r="T42" s="13">
        <v>5</v>
      </c>
      <c r="U42" s="13" t="s">
        <v>309</v>
      </c>
      <c r="V42" s="13">
        <v>5</v>
      </c>
      <c r="W42" s="13" t="s">
        <v>312</v>
      </c>
      <c r="X42" s="13">
        <v>5</v>
      </c>
      <c r="Y42" s="13" t="s">
        <v>309</v>
      </c>
      <c r="Z42" s="13">
        <v>5</v>
      </c>
      <c r="AA42" s="13" t="s">
        <v>310</v>
      </c>
      <c r="AB42" s="13">
        <v>5</v>
      </c>
      <c r="AE42" s="13">
        <v>12</v>
      </c>
      <c r="AF42" s="13">
        <v>3</v>
      </c>
      <c r="AG42" s="13">
        <f t="shared" si="2"/>
        <v>36</v>
      </c>
      <c r="AH42" s="13" t="str">
        <f t="shared" si="3"/>
        <v>SSR寄灵人</v>
      </c>
      <c r="AI42" s="13">
        <f t="shared" si="4"/>
        <v>5</v>
      </c>
      <c r="AJ42" s="13" t="str">
        <f t="shared" si="5"/>
        <v>SSR守护灵</v>
      </c>
      <c r="AK42" s="13">
        <f t="shared" si="6"/>
        <v>5</v>
      </c>
      <c r="AL42" s="13" t="str">
        <f t="shared" si="7"/>
        <v>SSR寄灵人</v>
      </c>
      <c r="AM42" s="13">
        <f t="shared" si="8"/>
        <v>5</v>
      </c>
      <c r="AN42" s="13" t="str">
        <f t="shared" si="9"/>
        <v>UR守护灵</v>
      </c>
      <c r="AO42" s="13">
        <f t="shared" si="10"/>
        <v>5</v>
      </c>
      <c r="AP42" s="13" t="str">
        <f t="shared" si="11"/>
        <v>SSR寄灵人</v>
      </c>
      <c r="AQ42" s="13">
        <f t="shared" si="12"/>
        <v>5</v>
      </c>
      <c r="AR42" s="13" t="str">
        <f t="shared" si="13"/>
        <v>SSR守护灵</v>
      </c>
      <c r="AS42" s="13">
        <f t="shared" si="14"/>
        <v>5</v>
      </c>
    </row>
  </sheetData>
  <mergeCells count="9">
    <mergeCell ref="N4:AB4"/>
    <mergeCell ref="AE4:AS4"/>
    <mergeCell ref="AV4:BO4"/>
    <mergeCell ref="BR4:CK4"/>
    <mergeCell ref="A5:A6"/>
    <mergeCell ref="F5:H5"/>
    <mergeCell ref="I5:K5"/>
    <mergeCell ref="A4:K4"/>
    <mergeCell ref="B5:E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N2" s="17"/>
      <c r="O2" s="17"/>
      <c r="P2" s="17"/>
      <c r="R2" s="41" t="s">
        <v>19</v>
      </c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 spans="1:30" ht="16.5" x14ac:dyDescent="0.2">
      <c r="A3" s="15" t="s">
        <v>25</v>
      </c>
      <c r="B3" s="13">
        <v>3</v>
      </c>
      <c r="C3" s="15" t="s">
        <v>18</v>
      </c>
      <c r="D3" s="13">
        <v>1</v>
      </c>
      <c r="R3" s="15" t="s">
        <v>25</v>
      </c>
      <c r="S3" s="13">
        <v>3</v>
      </c>
      <c r="T3" s="15" t="s">
        <v>18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23</v>
      </c>
      <c r="B4" s="12" t="s">
        <v>24</v>
      </c>
      <c r="C4" s="12" t="s">
        <v>31</v>
      </c>
      <c r="D4" s="12" t="s">
        <v>16</v>
      </c>
      <c r="E4" s="12" t="s">
        <v>17</v>
      </c>
      <c r="F4" s="12" t="s">
        <v>15</v>
      </c>
      <c r="G4" s="12" t="s">
        <v>26</v>
      </c>
      <c r="H4" s="12" t="s">
        <v>14</v>
      </c>
      <c r="I4" s="12" t="s">
        <v>29</v>
      </c>
      <c r="J4" s="12" t="s">
        <v>27</v>
      </c>
      <c r="K4" s="12" t="s">
        <v>28</v>
      </c>
      <c r="L4" s="12" t="s">
        <v>13</v>
      </c>
      <c r="R4" s="12" t="s">
        <v>23</v>
      </c>
      <c r="S4" s="12" t="s">
        <v>24</v>
      </c>
      <c r="T4" s="12" t="s">
        <v>31</v>
      </c>
      <c r="U4" s="12" t="s">
        <v>16</v>
      </c>
      <c r="V4" s="12" t="s">
        <v>17</v>
      </c>
      <c r="W4" s="12" t="s">
        <v>15</v>
      </c>
      <c r="X4" s="12" t="s">
        <v>26</v>
      </c>
      <c r="Y4" s="12" t="s">
        <v>14</v>
      </c>
      <c r="Z4" s="12" t="s">
        <v>29</v>
      </c>
      <c r="AA4" s="12" t="s">
        <v>27</v>
      </c>
      <c r="AB4" s="12" t="s">
        <v>28</v>
      </c>
      <c r="AC4" s="12" t="s">
        <v>13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文档说明</vt:lpstr>
      <vt:lpstr>时间节点</vt:lpstr>
      <vt:lpstr>玩法开放结点</vt:lpstr>
      <vt:lpstr>养成结点</vt:lpstr>
      <vt:lpstr>养成结点验证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2019-10-15T12:59:55Z</dcterms:modified>
</cp:coreProperties>
</file>