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-120" yWindow="-120" windowWidth="29040" windowHeight="15840" activeTab="1"/>
  </bookViews>
  <sheets>
    <sheet name="文档说明" sheetId="10" r:id="rId1"/>
    <sheet name="时间节点" sheetId="65" r:id="rId2"/>
    <sheet name="玩法开放结点" sheetId="66" r:id="rId3"/>
    <sheet name="养成结点" sheetId="67" r:id="rId4"/>
    <sheet name="养成结点验证" sheetId="68" r:id="rId5"/>
    <sheet name="属性汇总" sheetId="64" state="hidden" r:id="rId6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68" l="1"/>
  <c r="I9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I25" i="68"/>
  <c r="I26" i="68"/>
  <c r="I27" i="68"/>
  <c r="I28" i="68"/>
  <c r="I29" i="68"/>
  <c r="I30" i="68"/>
  <c r="I31" i="68"/>
  <c r="I32" i="68"/>
  <c r="I33" i="68"/>
  <c r="I34" i="68"/>
  <c r="I35" i="68"/>
  <c r="I36" i="68"/>
  <c r="I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7" i="68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7" i="68"/>
  <c r="D6" i="65"/>
  <c r="D7" i="65"/>
  <c r="D8" i="65"/>
  <c r="D9" i="65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D28" i="65"/>
  <c r="D29" i="65"/>
  <c r="D30" i="65"/>
  <c r="D31" i="65"/>
  <c r="D32" i="65"/>
  <c r="D33" i="65"/>
  <c r="D34" i="65"/>
  <c r="D5" i="65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7" i="68"/>
  <c r="C8" i="68" l="1"/>
  <c r="C9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22" i="68"/>
  <c r="C23" i="68"/>
  <c r="C24" i="68"/>
  <c r="C25" i="68"/>
  <c r="C26" i="68"/>
  <c r="C27" i="68"/>
  <c r="C28" i="68"/>
  <c r="C29" i="68"/>
  <c r="C30" i="68"/>
  <c r="C31" i="68"/>
  <c r="C32" i="68"/>
  <c r="C33" i="68"/>
  <c r="C34" i="68"/>
  <c r="C35" i="68"/>
  <c r="C36" i="68"/>
  <c r="C7" i="68"/>
  <c r="BI6" i="65" l="1"/>
  <c r="BI7" i="65"/>
  <c r="BI8" i="65"/>
  <c r="BI9" i="65"/>
  <c r="BI10" i="65"/>
  <c r="BI11" i="65"/>
  <c r="BI12" i="65"/>
  <c r="BI13" i="65"/>
  <c r="BI14" i="65"/>
  <c r="BI15" i="65"/>
  <c r="BI16" i="65"/>
  <c r="BI17" i="65"/>
  <c r="BI18" i="65"/>
  <c r="BI19" i="65"/>
  <c r="BI20" i="65"/>
  <c r="BI21" i="65"/>
  <c r="BI22" i="65"/>
  <c r="BI23" i="65"/>
  <c r="BI24" i="65"/>
  <c r="BI5" i="65"/>
  <c r="M6" i="65" l="1"/>
  <c r="M7" i="65"/>
  <c r="M8" i="65"/>
  <c r="M9" i="65"/>
  <c r="M10" i="65"/>
  <c r="M11" i="65"/>
  <c r="M12" i="65"/>
  <c r="M13" i="65"/>
  <c r="M14" i="65"/>
  <c r="M15" i="65"/>
  <c r="M16" i="65"/>
  <c r="M17" i="65"/>
  <c r="M18" i="65"/>
  <c r="M19" i="65"/>
  <c r="M20" i="65"/>
  <c r="M21" i="65"/>
  <c r="M22" i="65"/>
  <c r="M23" i="65"/>
  <c r="M24" i="65"/>
  <c r="M25" i="65"/>
  <c r="M26" i="65"/>
  <c r="M27" i="65"/>
  <c r="M28" i="65"/>
  <c r="M29" i="65"/>
  <c r="M30" i="65"/>
  <c r="M31" i="65"/>
  <c r="M32" i="65"/>
  <c r="M33" i="65"/>
  <c r="M34" i="65"/>
  <c r="M5" i="65"/>
  <c r="V6" i="65" l="1"/>
  <c r="V7" i="65"/>
  <c r="V8" i="65"/>
  <c r="V9" i="65"/>
  <c r="V10" i="65"/>
  <c r="V11" i="65"/>
  <c r="V12" i="65"/>
  <c r="V13" i="65"/>
  <c r="V14" i="65"/>
  <c r="V15" i="65"/>
  <c r="V16" i="65"/>
  <c r="V17" i="65"/>
  <c r="V18" i="65"/>
  <c r="V19" i="65"/>
  <c r="V20" i="65"/>
  <c r="V21" i="65"/>
  <c r="V22" i="65"/>
  <c r="V23" i="65"/>
  <c r="V24" i="65"/>
  <c r="V25" i="65"/>
  <c r="V26" i="65"/>
  <c r="V27" i="65"/>
  <c r="V28" i="65"/>
  <c r="V29" i="65"/>
  <c r="V30" i="65"/>
  <c r="V31" i="65"/>
  <c r="V32" i="65"/>
  <c r="V33" i="65"/>
  <c r="V34" i="65"/>
  <c r="V5" i="65"/>
  <c r="U6" i="65"/>
  <c r="U7" i="65"/>
  <c r="U8" i="65"/>
  <c r="U9" i="65"/>
  <c r="U10" i="65"/>
  <c r="U11" i="65"/>
  <c r="U12" i="65"/>
  <c r="U13" i="65"/>
  <c r="U14" i="65"/>
  <c r="U15" i="65"/>
  <c r="U16" i="65"/>
  <c r="U17" i="65"/>
  <c r="U18" i="65"/>
  <c r="U19" i="65"/>
  <c r="U20" i="65"/>
  <c r="U21" i="65"/>
  <c r="U22" i="65"/>
  <c r="U23" i="65"/>
  <c r="U24" i="65"/>
  <c r="U25" i="65"/>
  <c r="U26" i="65"/>
  <c r="U27" i="65"/>
  <c r="U28" i="65"/>
  <c r="U29" i="65"/>
  <c r="U30" i="65"/>
  <c r="U31" i="65"/>
  <c r="U32" i="65"/>
  <c r="U33" i="65"/>
  <c r="U34" i="65"/>
  <c r="U5" i="65"/>
  <c r="T6" i="65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Q29" i="65"/>
  <c r="Q30" i="65"/>
  <c r="Q31" i="65"/>
  <c r="Q32" i="65"/>
  <c r="Q33" i="65"/>
  <c r="Q34" i="65"/>
  <c r="Q5" i="65"/>
  <c r="P6" i="65" l="1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5" i="65"/>
  <c r="O6" i="65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5" i="65"/>
  <c r="L9" i="65" l="1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6" i="65"/>
  <c r="L27" i="65"/>
  <c r="L28" i="65"/>
  <c r="L29" i="65"/>
  <c r="L30" i="65"/>
  <c r="L31" i="65"/>
  <c r="L32" i="65"/>
  <c r="L33" i="65"/>
  <c r="L34" i="65"/>
  <c r="L6" i="65"/>
  <c r="L7" i="65"/>
  <c r="L8" i="65"/>
  <c r="L5" i="65"/>
  <c r="K9" i="65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6" i="65"/>
  <c r="K7" i="65"/>
  <c r="K8" i="65"/>
  <c r="K5" i="65"/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<sst xmlns="http://schemas.openxmlformats.org/spreadsheetml/2006/main" count="891" uniqueCount="294">
  <si>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</si>
  <si>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</si>
  <si>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</si>
  <si>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</si>
  <si>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</si>
  <si>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</si>
  <si>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</si>
  <si>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</si>
  <si>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</si>
  <si>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</si>
  <si>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</si>
  <si>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</si>
  <si>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</si>
  <si>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</si>
  <si>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</si>
  <si>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</si>
  <si>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</si>
  <si>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</si>
  <si>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</si>
  <si>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</si>
  <si>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</si>
  <si>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</si>
  <si>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</si>
  <si>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</si>
  <si>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</si>
  <si>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</si>
  <si>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</si>
  <si>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</si>
  <si>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</si>
  <si>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</si>
  <si>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</si>
  <si>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</si>
  <si>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章节数</t>
    <phoneticPr fontId="2" type="noConversion"/>
  </si>
  <si>
    <t>非R时间</t>
  </si>
  <si>
    <t>本级停留</t>
  </si>
  <si>
    <t>月卡时间</t>
  </si>
  <si>
    <t>大R时间</t>
  </si>
  <si>
    <t>基本停留时间</t>
    <phoneticPr fontId="2" type="noConversion"/>
  </si>
  <si>
    <t>天</t>
  </si>
  <si>
    <t>非R等级</t>
  </si>
  <si>
    <t>格子</t>
  </si>
  <si>
    <t>境界</t>
  </si>
  <si>
    <t>月卡等级</t>
  </si>
  <si>
    <t>大R等级</t>
  </si>
  <si>
    <t>突破结点</t>
    <phoneticPr fontId="2" type="noConversion"/>
  </si>
  <si>
    <t>地狱道</t>
  </si>
  <si>
    <t>境界名</t>
  </si>
  <si>
    <t>黑绳</t>
  </si>
  <si>
    <t>黑绳+1</t>
  </si>
  <si>
    <t>众合</t>
  </si>
  <si>
    <t>众合+1</t>
  </si>
  <si>
    <t>众合+2</t>
  </si>
  <si>
    <t>叫唤</t>
  </si>
  <si>
    <t>叫唤+1</t>
  </si>
  <si>
    <t>叫唤+2</t>
  </si>
  <si>
    <t>大叫唤</t>
  </si>
  <si>
    <t>大叫唤+1</t>
  </si>
  <si>
    <t>大叫唤+2</t>
  </si>
  <si>
    <t>焦热</t>
  </si>
  <si>
    <t>焦热+1</t>
  </si>
  <si>
    <t>大焦热</t>
  </si>
  <si>
    <t>焦热+2</t>
  </si>
  <si>
    <t>大焦热+1</t>
  </si>
  <si>
    <t>大焦热+2</t>
  </si>
  <si>
    <t>无间</t>
  </si>
  <si>
    <t>无间+1</t>
  </si>
  <si>
    <t>GridId</t>
  </si>
  <si>
    <t>Name</t>
  </si>
  <si>
    <t>HellLv</t>
  </si>
  <si>
    <t>Loc</t>
  </si>
  <si>
    <t>LvLimit</t>
  </si>
  <si>
    <t>初始</t>
  </si>
  <si>
    <t>等活 · 魂火1</t>
  </si>
  <si>
    <t>黑绳 · 魂火1</t>
  </si>
  <si>
    <t>黑绳 · 魂火2</t>
  </si>
  <si>
    <t>黑绳+1 · 魂火1</t>
  </si>
  <si>
    <t>黑绳+1 · 魂火2</t>
  </si>
  <si>
    <t>众合 · 魂火1</t>
  </si>
  <si>
    <t>众合 · 魂火2</t>
  </si>
  <si>
    <t>众合+1 · 魂火1</t>
  </si>
  <si>
    <t>众合+1 · 魂火2</t>
  </si>
  <si>
    <t>众合+2 · 魂火1</t>
  </si>
  <si>
    <t>众合+2 · 魂火2</t>
  </si>
  <si>
    <t>叫唤 · 魂火1</t>
  </si>
  <si>
    <t>叫唤 · 魂火2</t>
  </si>
  <si>
    <t>叫唤+1 · 魂火1</t>
  </si>
  <si>
    <t>叫唤+1 · 魂火2</t>
  </si>
  <si>
    <t>叫唤+2 · 魂火1</t>
  </si>
  <si>
    <t>叫唤+2 · 魂火2</t>
  </si>
  <si>
    <t>叫唤+2 · 魂火3</t>
  </si>
  <si>
    <t>大叫唤 · 魂火1</t>
  </si>
  <si>
    <t>大叫唤 · 魂火2</t>
  </si>
  <si>
    <t>大叫唤 · 魂火3</t>
  </si>
  <si>
    <t>大叫唤+1 · 魂火1</t>
  </si>
  <si>
    <t>大叫唤+1 · 魂火2</t>
  </si>
  <si>
    <t>大叫唤+1 · 魂火3</t>
  </si>
  <si>
    <t>大叫唤+2 · 魂火1</t>
  </si>
  <si>
    <t>大叫唤+2 · 魂火2</t>
  </si>
  <si>
    <t>大叫唤+2 · 魂火3</t>
  </si>
  <si>
    <t>焦热 · 魂火1</t>
  </si>
  <si>
    <t>焦热 · 魂火2</t>
  </si>
  <si>
    <t>焦热 · 魂火3</t>
  </si>
  <si>
    <t>焦热+1 · 魂火1</t>
  </si>
  <si>
    <t>焦热+1 · 魂火2</t>
  </si>
  <si>
    <t>焦热+1 · 魂火3</t>
  </si>
  <si>
    <t>焦热+2 · 魂火1</t>
  </si>
  <si>
    <t>焦热+2 · 魂火2</t>
  </si>
  <si>
    <t>焦热+2 · 魂火3</t>
  </si>
  <si>
    <t>大焦热 · 魂火1</t>
  </si>
  <si>
    <t>大焦热 · 魂火2</t>
  </si>
  <si>
    <t>大焦热 · 魂火3</t>
  </si>
  <si>
    <t>大焦热+1 · 魂火1</t>
  </si>
  <si>
    <t>大焦热+1 · 魂火2</t>
  </si>
  <si>
    <t>大焦热+1 · 魂火3</t>
  </si>
  <si>
    <t>大焦热+2 · 魂火1</t>
  </si>
  <si>
    <t>大焦热+2 · 魂火2</t>
  </si>
  <si>
    <t>大焦热+2 · 魂火3</t>
  </si>
  <si>
    <t>无间 · 魂火1</t>
  </si>
  <si>
    <t>无间 · 魂火2</t>
  </si>
  <si>
    <t>无间 · 魂火3</t>
  </si>
  <si>
    <t>无间+1 · 魂火1</t>
  </si>
  <si>
    <t>无间+1 · 魂火2</t>
  </si>
  <si>
    <t>无间+1 · 魂火3</t>
  </si>
  <si>
    <t>无间+1 · 魂火4</t>
  </si>
  <si>
    <t>魂火阶段</t>
    <phoneticPr fontId="2" type="noConversion"/>
  </si>
  <si>
    <t>玩家Lv</t>
  </si>
  <si>
    <t>Lv</t>
  </si>
  <si>
    <t>GridNum</t>
  </si>
  <si>
    <t>GridSum</t>
  </si>
  <si>
    <t>平民</t>
  </si>
  <si>
    <t>等活</t>
  </si>
  <si>
    <t>突破阶段</t>
    <phoneticPr fontId="2" type="noConversion"/>
  </si>
  <si>
    <t>魂火</t>
    <phoneticPr fontId="2" type="noConversion"/>
  </si>
  <si>
    <t>等级要求</t>
    <phoneticPr fontId="2" type="noConversion"/>
  </si>
  <si>
    <t>突破</t>
    <phoneticPr fontId="2" type="noConversion"/>
  </si>
  <si>
    <t>困难章节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</si>
  <si>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</si>
  <si>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</si>
  <si>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</si>
  <si>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对应章节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</si>
  <si>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</si>
  <si>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</si>
  <si>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</si>
  <si>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等级</t>
    <phoneticPr fontId="2" type="noConversion"/>
  </si>
  <si>
    <t>日常本-突破材料</t>
    <phoneticPr fontId="2" type="noConversion"/>
  </si>
  <si>
    <t>日常本-金币本</t>
    <phoneticPr fontId="2" type="noConversion"/>
  </si>
  <si>
    <t>恶灵入侵</t>
    <phoneticPr fontId="2" type="noConversion"/>
  </si>
  <si>
    <t>日常本-魂火材料</t>
    <phoneticPr fontId="2" type="noConversion"/>
  </si>
  <si>
    <t>日常本-魂火材料</t>
    <phoneticPr fontId="2" type="noConversion"/>
  </si>
  <si>
    <t>日常本-突破材料</t>
    <phoneticPr fontId="2" type="noConversion"/>
  </si>
  <si>
    <t>日常本-金币本</t>
    <phoneticPr fontId="2" type="noConversion"/>
  </si>
  <si>
    <t>日常本-神器本</t>
    <phoneticPr fontId="2" type="noConversion"/>
  </si>
  <si>
    <t>日常本-神器本</t>
    <phoneticPr fontId="2" type="noConversion"/>
  </si>
  <si>
    <t>恶灵入侵</t>
    <phoneticPr fontId="2" type="noConversion"/>
  </si>
  <si>
    <t>日常本-专属强化</t>
    <phoneticPr fontId="2" type="noConversion"/>
  </si>
  <si>
    <t>日常本-专属武器</t>
    <phoneticPr fontId="2" type="noConversion"/>
  </si>
  <si>
    <t>地狱道设计</t>
    <phoneticPr fontId="2" type="noConversion"/>
  </si>
  <si>
    <t>要求等级</t>
    <phoneticPr fontId="2" type="noConversion"/>
  </si>
  <si>
    <t>地狱道</t>
    <phoneticPr fontId="2" type="noConversion"/>
  </si>
  <si>
    <t>Name</t>
    <phoneticPr fontId="2" type="noConversion"/>
  </si>
  <si>
    <t>普通关卡</t>
    <phoneticPr fontId="2" type="noConversion"/>
  </si>
  <si>
    <t>困难关卡</t>
    <phoneticPr fontId="2" type="noConversion"/>
  </si>
  <si>
    <t>芦花古楼</t>
    <phoneticPr fontId="2" type="noConversion"/>
  </si>
  <si>
    <t>抽卡</t>
    <phoneticPr fontId="2" type="noConversion"/>
  </si>
  <si>
    <t>专属武器-强化</t>
    <phoneticPr fontId="2" type="noConversion"/>
  </si>
  <si>
    <t>专属武器-解封</t>
    <phoneticPr fontId="2" type="noConversion"/>
  </si>
  <si>
    <t>神器</t>
    <phoneticPr fontId="2" type="noConversion"/>
  </si>
  <si>
    <t>守护灵等级</t>
    <phoneticPr fontId="2" type="noConversion"/>
  </si>
  <si>
    <t>任务1</t>
    <phoneticPr fontId="2" type="noConversion"/>
  </si>
  <si>
    <t>任务2</t>
  </si>
  <si>
    <t>任务3</t>
  </si>
  <si>
    <t>任务4</t>
  </si>
  <si>
    <t>等级达到10级</t>
    <phoneticPr fontId="2" type="noConversion"/>
  </si>
  <si>
    <t>等级达到20级</t>
    <phoneticPr fontId="2" type="noConversion"/>
  </si>
  <si>
    <t>等级达到45级</t>
    <phoneticPr fontId="2" type="noConversion"/>
  </si>
  <si>
    <t>等级达到65级</t>
    <phoneticPr fontId="2" type="noConversion"/>
  </si>
  <si>
    <t>等级达到85级</t>
    <phoneticPr fontId="2" type="noConversion"/>
  </si>
  <si>
    <t>等级达到110级</t>
    <phoneticPr fontId="2" type="noConversion"/>
  </si>
  <si>
    <t>等级达到135级</t>
    <phoneticPr fontId="2" type="noConversion"/>
  </si>
  <si>
    <t>守护灵突破</t>
    <phoneticPr fontId="2" type="noConversion"/>
  </si>
  <si>
    <t>拥有1个突破+2的守护灵</t>
    <phoneticPr fontId="2" type="noConversion"/>
  </si>
  <si>
    <t>拥有2个突破+4的守护灵</t>
    <phoneticPr fontId="2" type="noConversion"/>
  </si>
  <si>
    <t>拥有3个突破+7的守护灵</t>
    <phoneticPr fontId="2" type="noConversion"/>
  </si>
  <si>
    <t>通关普通第4章</t>
    <phoneticPr fontId="2" type="noConversion"/>
  </si>
  <si>
    <t>预估章节</t>
    <phoneticPr fontId="2" type="noConversion"/>
  </si>
  <si>
    <t>装备</t>
    <phoneticPr fontId="2" type="noConversion"/>
  </si>
  <si>
    <t>装备强化</t>
    <phoneticPr fontId="2" type="noConversion"/>
  </si>
  <si>
    <t>通关普通第1章</t>
    <phoneticPr fontId="2" type="noConversion"/>
  </si>
  <si>
    <t>拥有16件橙色的装备</t>
    <phoneticPr fontId="2" type="noConversion"/>
  </si>
  <si>
    <t>拥有48件90级的橙色装备</t>
    <phoneticPr fontId="2" type="noConversion"/>
  </si>
  <si>
    <t>拥有48件强化+80的装备</t>
    <phoneticPr fontId="2" type="noConversion"/>
  </si>
  <si>
    <t>竞技场</t>
    <phoneticPr fontId="2" type="noConversion"/>
  </si>
  <si>
    <t>进行5次竞技场战斗</t>
    <phoneticPr fontId="2" type="noConversion"/>
  </si>
  <si>
    <t>通关困难关卡第1章</t>
    <phoneticPr fontId="2" type="noConversion"/>
  </si>
  <si>
    <t>拥有一张SR的守护灵</t>
    <phoneticPr fontId="2" type="noConversion"/>
  </si>
  <si>
    <t>进行5次守护灵抽卡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</si>
  <si>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</si>
  <si>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</si>
  <si>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</si>
  <si>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</si>
  <si>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</si>
  <si>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</si>
  <si>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</si>
  <si>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</si>
  <si>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</si>
  <si>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</si>
  <si>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</si>
  <si>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</si>
  <si>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</si>
  <si>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</si>
  <si>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</si>
  <si>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神器养成</t>
    <phoneticPr fontId="2" type="noConversion"/>
  </si>
  <si>
    <t>天</t>
    <phoneticPr fontId="2" type="noConversion"/>
  </si>
  <si>
    <t>专属武器强化</t>
    <phoneticPr fontId="2" type="noConversion"/>
  </si>
  <si>
    <t>时间</t>
    <phoneticPr fontId="2" type="noConversion"/>
  </si>
  <si>
    <t>等级</t>
    <phoneticPr fontId="2" type="noConversion"/>
  </si>
  <si>
    <t>魂珠1</t>
    <phoneticPr fontId="2" type="noConversion"/>
  </si>
  <si>
    <t>魂珠2</t>
  </si>
  <si>
    <t>魂珠3</t>
  </si>
  <si>
    <t>魂珠4</t>
  </si>
  <si>
    <t>魂珠5</t>
  </si>
  <si>
    <t>魂珠6</t>
  </si>
  <si>
    <t>魂珠7</t>
  </si>
  <si>
    <t>魂珠8</t>
  </si>
  <si>
    <t>拥有48件强化+20的装备</t>
    <phoneticPr fontId="2" type="noConversion"/>
  </si>
  <si>
    <t>击杀2次恶灵</t>
    <phoneticPr fontId="2" type="noConversion"/>
  </si>
  <si>
    <t>通关困难第3章</t>
    <phoneticPr fontId="2" type="noConversion"/>
  </si>
  <si>
    <t>芦花古楼通过10关</t>
    <phoneticPr fontId="2" type="noConversion"/>
  </si>
  <si>
    <t>进行30次守护灵抽卡</t>
    <phoneticPr fontId="2" type="noConversion"/>
  </si>
  <si>
    <t>神器1达到2级</t>
    <phoneticPr fontId="2" type="noConversion"/>
  </si>
  <si>
    <t>芦花古楼通过80关</t>
    <phoneticPr fontId="2" type="noConversion"/>
  </si>
  <si>
    <t>拥有1个7级的插槽技能</t>
    <phoneticPr fontId="2" type="noConversion"/>
  </si>
  <si>
    <t>进行20次实时竞技</t>
    <phoneticPr fontId="2" type="noConversion"/>
  </si>
  <si>
    <t>拥有24件120的橙色装备</t>
    <phoneticPr fontId="2" type="noConversion"/>
  </si>
  <si>
    <t>等级达到140级</t>
    <phoneticPr fontId="2" type="noConversion"/>
  </si>
  <si>
    <t>等级达到130级</t>
    <phoneticPr fontId="2" type="noConversion"/>
  </si>
  <si>
    <t>神器6达到3级</t>
    <phoneticPr fontId="2" type="noConversion"/>
  </si>
  <si>
    <t>兑换3次插槽技能</t>
    <phoneticPr fontId="2" type="noConversion"/>
  </si>
  <si>
    <t>进行10次竞技场战斗</t>
    <phoneticPr fontId="2" type="noConversion"/>
  </si>
  <si>
    <t>在商店购买5次加速令</t>
    <phoneticPr fontId="2" type="noConversion"/>
  </si>
  <si>
    <t>进行20次点金</t>
    <phoneticPr fontId="2" type="noConversion"/>
  </si>
  <si>
    <t>拥有2套套装</t>
    <phoneticPr fontId="2" type="noConversion"/>
  </si>
  <si>
    <t>通关普通第9章</t>
    <phoneticPr fontId="2" type="noConversion"/>
  </si>
  <si>
    <t>拥有1个等级&gt;=5的1号魂珠</t>
    <phoneticPr fontId="2" type="noConversion"/>
  </si>
  <si>
    <t>通关困难第8章</t>
    <phoneticPr fontId="2" type="noConversion"/>
  </si>
  <si>
    <t>拥有48件强化+40的装备</t>
    <phoneticPr fontId="2" type="noConversion"/>
  </si>
  <si>
    <t>进行50次守护灵抽卡</t>
    <phoneticPr fontId="2" type="noConversion"/>
  </si>
  <si>
    <t>芦花古楼通过50关</t>
    <phoneticPr fontId="2" type="noConversion"/>
  </si>
  <si>
    <t>神器2达到2级</t>
    <phoneticPr fontId="2" type="noConversion"/>
  </si>
  <si>
    <t>拥有1个等级&gt;=3的2号魂珠</t>
    <phoneticPr fontId="2" type="noConversion"/>
  </si>
  <si>
    <t>拥有3个突破+10的守护灵</t>
    <phoneticPr fontId="2" type="noConversion"/>
  </si>
  <si>
    <t>通关普通第13章</t>
    <phoneticPr fontId="2" type="noConversion"/>
  </si>
  <si>
    <t>进行20次寄灵人天赋洗练</t>
    <phoneticPr fontId="2" type="noConversion"/>
  </si>
  <si>
    <t>击杀2个地煞7以上的恶灵</t>
    <phoneticPr fontId="2" type="noConversion"/>
  </si>
  <si>
    <t>拥有48件40级以上的橙色的装备</t>
    <phoneticPr fontId="2" type="noConversion"/>
  </si>
  <si>
    <t>进行80次守护灵抽卡</t>
    <phoneticPr fontId="2" type="noConversion"/>
  </si>
  <si>
    <t>击杀10次恶灵</t>
    <phoneticPr fontId="2" type="noConversion"/>
  </si>
  <si>
    <t>拥有3个等级&gt;=5的2号魂珠</t>
    <phoneticPr fontId="2" type="noConversion"/>
  </si>
  <si>
    <t>拥有3个突破+13的守护灵</t>
    <phoneticPr fontId="2" type="noConversion"/>
  </si>
  <si>
    <t>通关普通第17章</t>
    <phoneticPr fontId="2" type="noConversion"/>
  </si>
  <si>
    <t>通关困难第15章</t>
    <phoneticPr fontId="2" type="noConversion"/>
  </si>
  <si>
    <t>拥有3个橙色神器碎片</t>
    <phoneticPr fontId="2" type="noConversion"/>
  </si>
  <si>
    <t>拥有8件90级装备</t>
    <phoneticPr fontId="2" type="noConversion"/>
  </si>
  <si>
    <t>芦花古楼通过150关</t>
    <phoneticPr fontId="2" type="noConversion"/>
  </si>
  <si>
    <t>拥有1个魂珠总等级21级的专属武器</t>
    <phoneticPr fontId="2" type="noConversion"/>
  </si>
  <si>
    <t>拥有3个SSR守护灵</t>
    <phoneticPr fontId="2" type="noConversion"/>
  </si>
  <si>
    <t>竞技场分数达到1500</t>
    <phoneticPr fontId="2" type="noConversion"/>
  </si>
  <si>
    <t>进行120次守护灵抽卡</t>
    <phoneticPr fontId="2" type="noConversion"/>
  </si>
  <si>
    <t>拥有3个突破+16的守护灵</t>
    <phoneticPr fontId="2" type="noConversion"/>
  </si>
  <si>
    <t>通关普通第22章</t>
    <phoneticPr fontId="2" type="noConversion"/>
  </si>
  <si>
    <t>通过困难20章</t>
    <phoneticPr fontId="2" type="noConversion"/>
  </si>
  <si>
    <t>神器4达到3级</t>
    <phoneticPr fontId="2" type="noConversion"/>
  </si>
  <si>
    <t>神器3达到3级</t>
    <phoneticPr fontId="2" type="noConversion"/>
  </si>
  <si>
    <t>神器5达到3级</t>
    <phoneticPr fontId="2" type="noConversion"/>
  </si>
  <si>
    <t>芦花古楼通过200关</t>
    <phoneticPr fontId="2" type="noConversion"/>
  </si>
  <si>
    <t>拥有1个魂珠总等级30级的专属武器</t>
    <phoneticPr fontId="2" type="noConversion"/>
  </si>
  <si>
    <t>拥有3个突破+19的守护灵</t>
    <phoneticPr fontId="2" type="noConversion"/>
  </si>
  <si>
    <t>通关普通第27章</t>
    <phoneticPr fontId="2" type="noConversion"/>
  </si>
  <si>
    <t>拥有48件强化+120的装备</t>
    <phoneticPr fontId="2" type="noConversion"/>
  </si>
  <si>
    <t>神器7达到3级</t>
    <phoneticPr fontId="2" type="noConversion"/>
  </si>
  <si>
    <t>拥有3个魂珠总等级40级的专属武器</t>
    <phoneticPr fontId="2" type="noConversion"/>
  </si>
  <si>
    <t>章节</t>
    <phoneticPr fontId="2" type="noConversion"/>
  </si>
  <si>
    <t>普通章节验证</t>
    <phoneticPr fontId="2" type="noConversion"/>
  </si>
  <si>
    <t>寄灵人等级</t>
    <phoneticPr fontId="2" type="noConversion"/>
  </si>
  <si>
    <t>守护灵等级</t>
    <phoneticPr fontId="2" type="noConversion"/>
  </si>
  <si>
    <t>地狱道</t>
    <phoneticPr fontId="2" type="noConversion"/>
  </si>
  <si>
    <t>魂火</t>
    <phoneticPr fontId="2" type="noConversion"/>
  </si>
  <si>
    <t>突破</t>
    <phoneticPr fontId="2" type="noConversion"/>
  </si>
  <si>
    <t>地狱道要求</t>
    <phoneticPr fontId="2" type="noConversion"/>
  </si>
  <si>
    <t>寄灵人</t>
    <phoneticPr fontId="2" type="noConversion"/>
  </si>
  <si>
    <t>守护灵普通</t>
    <phoneticPr fontId="2" type="noConversion"/>
  </si>
  <si>
    <t>守护灵极限</t>
    <phoneticPr fontId="2" type="noConversion"/>
  </si>
  <si>
    <t>极限等级</t>
    <phoneticPr fontId="2" type="noConversion"/>
  </si>
  <si>
    <t>守护灵极限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</si>
</sst>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11" borderId="4" xfId="4" applyFill="1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3" fillId="3" borderId="0" xfId="2">
      <alignment horizontal="center" vertical="top"/>
    </xf>
    <xf numFmtId="0" fontId="5" fillId="5" borderId="22" xfId="5" applyBorder="1" applyAlignment="1">
      <alignment horizontal="center" vertical="center" shrinkToFit="1"/>
    </xf>
    <xf numFmtId="0" fontId="5" fillId="5" borderId="23" xfId="5" applyBorder="1" applyAlignment="1">
      <alignment horizontal="center" vertical="center" shrinkToFi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9" sqref="B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1" t="s">
        <v>20</v>
      </c>
      <c r="C2" s="22"/>
      <c r="D2" s="22"/>
      <c r="E2" s="23"/>
    </row>
    <row r="3" spans="2:5" ht="35.1" customHeight="1" x14ac:dyDescent="0.2">
      <c r="B3" s="2" t="s">
        <v>0</v>
      </c>
      <c r="C3" s="3" t="s">
        <v>11</v>
      </c>
      <c r="D3" s="24" t="s">
        <v>1</v>
      </c>
      <c r="E3" s="26" t="s">
        <v>21</v>
      </c>
    </row>
    <row r="4" spans="2:5" ht="35.1" customHeight="1" x14ac:dyDescent="0.2">
      <c r="B4" s="2" t="s">
        <v>2</v>
      </c>
      <c r="C4" s="3" t="s">
        <v>12</v>
      </c>
      <c r="D4" s="25"/>
      <c r="E4" s="27"/>
    </row>
    <row r="5" spans="2:5" ht="35.1" customHeight="1" x14ac:dyDescent="0.2">
      <c r="B5" s="4" t="s">
        <v>3</v>
      </c>
      <c r="C5" s="28" t="s">
        <v>22</v>
      </c>
      <c r="D5" s="29"/>
      <c r="E5" s="30"/>
    </row>
    <row r="6" spans="2:5" ht="18" x14ac:dyDescent="0.2">
      <c r="B6" s="31" t="s">
        <v>4</v>
      </c>
      <c r="C6" s="32"/>
      <c r="D6" s="32"/>
      <c r="E6" s="33"/>
    </row>
    <row r="7" spans="2:5" ht="18" x14ac:dyDescent="0.2">
      <c r="B7" s="5" t="s">
        <v>5</v>
      </c>
      <c r="C7" s="6" t="s">
        <v>6</v>
      </c>
      <c r="D7" s="19" t="s">
        <v>7</v>
      </c>
      <c r="E7" s="20"/>
    </row>
    <row r="8" spans="2:5" x14ac:dyDescent="0.2">
      <c r="B8" s="7">
        <v>43737</v>
      </c>
      <c r="C8" s="8" t="s">
        <v>10</v>
      </c>
      <c r="D8" s="34" t="s">
        <v>8</v>
      </c>
      <c r="E8" s="35"/>
    </row>
    <row r="9" spans="2:5" x14ac:dyDescent="0.2">
      <c r="B9" s="7"/>
      <c r="C9" s="8"/>
      <c r="D9" s="34"/>
      <c r="E9" s="35"/>
    </row>
    <row r="10" spans="2:5" x14ac:dyDescent="0.2">
      <c r="B10" s="9"/>
      <c r="C10" s="8"/>
      <c r="D10" s="34"/>
      <c r="E10" s="35"/>
    </row>
    <row r="11" spans="2:5" x14ac:dyDescent="0.2">
      <c r="B11" s="9"/>
      <c r="C11" s="8"/>
      <c r="D11" s="34"/>
      <c r="E11" s="35"/>
    </row>
    <row r="12" spans="2:5" x14ac:dyDescent="0.2">
      <c r="B12" s="9"/>
      <c r="C12" s="8"/>
      <c r="D12" s="34"/>
      <c r="E12" s="35"/>
    </row>
    <row r="13" spans="2:5" x14ac:dyDescent="0.2">
      <c r="B13" s="9"/>
      <c r="C13" s="8"/>
      <c r="D13" s="34"/>
      <c r="E13" s="35"/>
    </row>
    <row r="14" spans="2:5" x14ac:dyDescent="0.2">
      <c r="B14" s="9"/>
      <c r="C14" s="8"/>
      <c r="D14" s="34"/>
      <c r="E14" s="35"/>
    </row>
    <row r="15" spans="2:5" x14ac:dyDescent="0.2">
      <c r="B15" s="9"/>
      <c r="C15" s="8"/>
      <c r="D15" s="34"/>
      <c r="E15" s="35"/>
    </row>
    <row r="16" spans="2:5" x14ac:dyDescent="0.2">
      <c r="B16" s="9"/>
      <c r="C16" s="8"/>
      <c r="D16" s="34"/>
      <c r="E16" s="35"/>
    </row>
    <row r="17" spans="2:5" x14ac:dyDescent="0.2">
      <c r="B17" s="9"/>
      <c r="C17" s="8"/>
      <c r="D17" s="34"/>
      <c r="E17" s="35"/>
    </row>
    <row r="18" spans="2:5" x14ac:dyDescent="0.2">
      <c r="B18" s="9"/>
      <c r="C18" s="8"/>
      <c r="D18" s="34"/>
      <c r="E18" s="35"/>
    </row>
    <row r="19" spans="2:5" x14ac:dyDescent="0.2">
      <c r="B19" s="9"/>
      <c r="C19" s="8"/>
      <c r="D19" s="34"/>
      <c r="E19" s="35"/>
    </row>
    <row r="20" spans="2:5" x14ac:dyDescent="0.2">
      <c r="B20" s="9"/>
      <c r="C20" s="8"/>
      <c r="D20" s="34"/>
      <c r="E20" s="35"/>
    </row>
    <row r="21" spans="2:5" x14ac:dyDescent="0.2">
      <c r="B21" s="9"/>
      <c r="C21" s="8"/>
      <c r="D21" s="34"/>
      <c r="E21" s="35"/>
    </row>
    <row r="22" spans="2:5" x14ac:dyDescent="0.2">
      <c r="B22" s="9"/>
      <c r="C22" s="8"/>
      <c r="D22" s="34"/>
      <c r="E22" s="35"/>
    </row>
    <row r="23" spans="2:5" x14ac:dyDescent="0.2">
      <c r="B23" s="9"/>
      <c r="C23" s="8"/>
      <c r="D23" s="34"/>
      <c r="E23" s="35"/>
    </row>
    <row r="24" spans="2:5" x14ac:dyDescent="0.2">
      <c r="B24" s="9"/>
      <c r="C24" s="8"/>
      <c r="D24" s="34"/>
      <c r="E24" s="35"/>
    </row>
    <row r="25" spans="2:5" x14ac:dyDescent="0.2">
      <c r="B25" s="9"/>
      <c r="C25" s="8"/>
      <c r="D25" s="34"/>
      <c r="E25" s="35"/>
    </row>
    <row r="26" spans="2:5" x14ac:dyDescent="0.2">
      <c r="B26" s="9"/>
      <c r="C26" s="8"/>
      <c r="D26" s="34"/>
      <c r="E26" s="35"/>
    </row>
    <row r="27" spans="2:5" x14ac:dyDescent="0.2">
      <c r="B27" s="9"/>
      <c r="C27" s="8"/>
      <c r="D27" s="34"/>
      <c r="E27" s="35"/>
    </row>
    <row r="28" spans="2:5" ht="18" thickBot="1" x14ac:dyDescent="0.25">
      <c r="B28" s="10"/>
      <c r="C28" s="11"/>
      <c r="D28" s="36"/>
      <c r="E28" s="37"/>
    </row>
    <row r="30" spans="2:5" x14ac:dyDescent="0.2">
      <c r="B30" s="38" t="s">
        <v>9</v>
      </c>
      <c r="C30" s="38"/>
      <c r="D30" s="38"/>
      <c r="E30" s="38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12"/>
  <sheetViews>
    <sheetView tabSelected="1" workbookViewId="0">
      <selection activeCell="H34" sqref="H34"/>
    </sheetView>
  </sheetViews>
  <sheetFormatPr defaultRowHeight="14.25" x14ac:dyDescent="0.2"/>
  <cols>
    <col min="2" max="4" width="9" style="17"/>
    <col min="11" max="13" width="9" style="17"/>
    <col min="14" max="14" width="10.625" style="17" customWidth="1"/>
    <col min="15" max="15" width="11.5" style="17" customWidth="1"/>
    <col min="16" max="16" width="17.375" style="17" customWidth="1"/>
    <col min="17" max="22" width="15.625" style="17" customWidth="1"/>
    <col min="25" max="25" width="9" style="17"/>
    <col min="26" max="26" width="19" style="17" customWidth="1"/>
    <col min="27" max="40" width="9" style="17"/>
    <col min="60" max="60" width="11.25" customWidth="1"/>
    <col min="61" max="62" width="11.25" style="17" customWidth="1"/>
    <col min="63" max="63" width="10.125" customWidth="1"/>
    <col min="64" max="65" width="25.625" customWidth="1"/>
    <col min="66" max="66" width="37.625" style="17" customWidth="1"/>
    <col min="67" max="67" width="30.875" style="17" customWidth="1"/>
    <col min="68" max="69" width="12.625" style="17" customWidth="1"/>
    <col min="70" max="70" width="15.625" customWidth="1"/>
    <col min="71" max="71" width="10.125" customWidth="1"/>
    <col min="72" max="72" width="12.25" customWidth="1"/>
    <col min="75" max="75" width="11.875" customWidth="1"/>
    <col min="78" max="78" width="12.625" customWidth="1"/>
    <col min="81" max="81" width="11.625" customWidth="1"/>
    <col min="83" max="83" width="9" style="17"/>
    <col min="84" max="84" width="13.625" style="17" customWidth="1"/>
    <col min="85" max="85" width="9" style="17"/>
    <col min="87" max="87" width="14.875" customWidth="1"/>
  </cols>
  <sheetData>
    <row r="3" spans="1:70" ht="20.25" x14ac:dyDescent="0.2">
      <c r="A3" s="39" t="s">
        <v>37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Y3" s="39" t="s">
        <v>124</v>
      </c>
      <c r="Z3" s="39"/>
      <c r="AA3" s="39"/>
      <c r="AB3" s="39"/>
      <c r="AC3" s="39"/>
      <c r="AF3" s="39" t="s">
        <v>131</v>
      </c>
      <c r="AG3" s="39"/>
      <c r="AH3" s="39"/>
      <c r="AI3" s="39"/>
      <c r="AJ3" s="39"/>
      <c r="AK3" s="39"/>
      <c r="AL3" s="39"/>
      <c r="AO3" s="39" t="s">
        <v>44</v>
      </c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G3" s="39" t="s">
        <v>156</v>
      </c>
      <c r="BH3" s="39"/>
      <c r="BI3" s="39"/>
      <c r="BJ3" s="39"/>
      <c r="BK3" s="39"/>
      <c r="BL3" s="39"/>
      <c r="BM3" s="39"/>
      <c r="BN3" s="39"/>
      <c r="BO3" s="39"/>
    </row>
    <row r="4" spans="1:70" ht="17.25" x14ac:dyDescent="0.2">
      <c r="A4" s="12" t="s">
        <v>32</v>
      </c>
      <c r="B4" s="12" t="s">
        <v>133</v>
      </c>
      <c r="C4" s="12" t="s">
        <v>292</v>
      </c>
      <c r="D4" s="12" t="s">
        <v>293</v>
      </c>
      <c r="E4" s="12" t="s">
        <v>33</v>
      </c>
      <c r="F4" s="12" t="s">
        <v>34</v>
      </c>
      <c r="G4" s="12" t="s">
        <v>35</v>
      </c>
      <c r="H4" s="12" t="s">
        <v>34</v>
      </c>
      <c r="I4" s="12" t="s">
        <v>36</v>
      </c>
      <c r="J4" s="12" t="s">
        <v>34</v>
      </c>
      <c r="K4" s="12" t="s">
        <v>132</v>
      </c>
      <c r="L4" s="12" t="s">
        <v>134</v>
      </c>
      <c r="M4" s="12" t="s">
        <v>158</v>
      </c>
      <c r="N4" s="12" t="s">
        <v>135</v>
      </c>
      <c r="O4" s="12" t="s">
        <v>136</v>
      </c>
      <c r="P4" s="12" t="s">
        <v>137</v>
      </c>
      <c r="Q4" s="12" t="s">
        <v>148</v>
      </c>
      <c r="R4" s="12" t="s">
        <v>149</v>
      </c>
      <c r="S4" s="12" t="s">
        <v>145</v>
      </c>
      <c r="T4" s="12" t="s">
        <v>152</v>
      </c>
      <c r="U4" s="12" t="s">
        <v>154</v>
      </c>
      <c r="V4" s="12" t="s">
        <v>153</v>
      </c>
      <c r="Y4" s="12" t="s">
        <v>66</v>
      </c>
      <c r="Z4" s="12" t="s">
        <v>67</v>
      </c>
      <c r="AA4" s="12" t="s">
        <v>68</v>
      </c>
      <c r="AB4" s="12" t="s">
        <v>69</v>
      </c>
      <c r="AC4" s="12" t="s">
        <v>70</v>
      </c>
      <c r="AF4" s="12" t="s">
        <v>68</v>
      </c>
      <c r="AG4" s="12" t="s">
        <v>67</v>
      </c>
      <c r="AH4" s="12" t="s">
        <v>288</v>
      </c>
      <c r="AI4" s="12" t="s">
        <v>125</v>
      </c>
      <c r="AJ4" s="12" t="s">
        <v>126</v>
      </c>
      <c r="AK4" s="12" t="s">
        <v>127</v>
      </c>
      <c r="AL4" s="12" t="s">
        <v>128</v>
      </c>
      <c r="AO4" s="12" t="s">
        <v>38</v>
      </c>
      <c r="AP4" s="12" t="s">
        <v>39</v>
      </c>
      <c r="AQ4" s="12" t="s">
        <v>45</v>
      </c>
      <c r="AR4" s="12" t="s">
        <v>40</v>
      </c>
      <c r="AS4" s="12" t="s">
        <v>41</v>
      </c>
      <c r="AT4" s="12" t="s">
        <v>46</v>
      </c>
      <c r="AU4" s="12" t="s">
        <v>42</v>
      </c>
      <c r="AV4" s="12" t="s">
        <v>45</v>
      </c>
      <c r="AW4" s="12" t="s">
        <v>40</v>
      </c>
      <c r="AX4" s="12" t="s">
        <v>41</v>
      </c>
      <c r="AY4" s="12" t="s">
        <v>46</v>
      </c>
      <c r="AZ4" s="12" t="s">
        <v>43</v>
      </c>
      <c r="BA4" s="12" t="s">
        <v>45</v>
      </c>
      <c r="BB4" s="12" t="s">
        <v>40</v>
      </c>
      <c r="BC4" s="12" t="s">
        <v>41</v>
      </c>
      <c r="BD4" s="12" t="s">
        <v>46</v>
      </c>
      <c r="BG4" s="12" t="s">
        <v>23</v>
      </c>
      <c r="BH4" s="12" t="s">
        <v>157</v>
      </c>
      <c r="BI4" s="12" t="s">
        <v>184</v>
      </c>
      <c r="BJ4" s="12" t="s">
        <v>179</v>
      </c>
      <c r="BK4" s="12" t="s">
        <v>159</v>
      </c>
      <c r="BL4" s="12" t="s">
        <v>168</v>
      </c>
      <c r="BM4" s="12" t="s">
        <v>169</v>
      </c>
      <c r="BN4" s="12" t="s">
        <v>170</v>
      </c>
      <c r="BO4" s="12" t="s">
        <v>171</v>
      </c>
    </row>
    <row r="5" spans="1:70" ht="16.5" x14ac:dyDescent="0.2">
      <c r="A5" s="13">
        <v>1</v>
      </c>
      <c r="B5" s="13">
        <v>1</v>
      </c>
      <c r="C5" s="13">
        <v>5</v>
      </c>
      <c r="D5" s="13">
        <f>INDEX($AJ$5:$AJ$25,MATCH(B5,$AI$5:$AI$25,1))</f>
        <v>15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f t="shared" ref="K5:K33" si="0">INDEX($Y$6:$Y$57,MATCH(B5,$AC$5:$AC$57,1))</f>
        <v>1</v>
      </c>
      <c r="L5" s="13">
        <f t="shared" ref="L5:L34" si="1">MATCH(B5,$AJ$5:$AJ$25,1)</f>
        <v>1</v>
      </c>
      <c r="M5" s="13">
        <f>MATCH(B5,$BH$5:$BH$24,1)</f>
        <v>1</v>
      </c>
      <c r="N5" s="13"/>
      <c r="O5" s="13">
        <f>MATCH(A5,玩法开放结点!$B$6:$B$106,1)-1</f>
        <v>2</v>
      </c>
      <c r="P5" s="13">
        <f>MATCH(A5,玩法开放结点!$E$6:$E$106,1)-1</f>
        <v>0</v>
      </c>
      <c r="Q5" s="13">
        <f>MATCH(B5,玩法开放结点!$H$6:$H$19,1)-1</f>
        <v>0</v>
      </c>
      <c r="R5" s="13">
        <f>MATCH(B5,玩法开放结点!$K$6:$K$18,1)-1</f>
        <v>0</v>
      </c>
      <c r="S5" s="13">
        <f>MATCH(B5,玩法开放结点!$N$6:$N$18,1)-1</f>
        <v>0</v>
      </c>
      <c r="T5" s="13">
        <f>MATCH(B5,玩法开放结点!$Q$6:$Q$13,1)-1</f>
        <v>0</v>
      </c>
      <c r="U5" s="13">
        <f>MATCH(B5,玩法开放结点!$T$6:$T$15,1)-1</f>
        <v>0</v>
      </c>
      <c r="V5" s="13">
        <f>MATCH(B5,玩法开放结点!$W$6:$W$22,1)-1</f>
        <v>0</v>
      </c>
      <c r="Y5" s="13">
        <v>0</v>
      </c>
      <c r="Z5" s="13" t="s">
        <v>71</v>
      </c>
      <c r="AA5" s="13">
        <v>0</v>
      </c>
      <c r="AB5" s="13">
        <v>0</v>
      </c>
      <c r="AC5" s="13">
        <v>0</v>
      </c>
      <c r="AF5" s="13">
        <v>0</v>
      </c>
      <c r="AG5" s="13" t="s">
        <v>129</v>
      </c>
      <c r="AH5" s="13">
        <v>1</v>
      </c>
      <c r="AI5" s="13">
        <v>1</v>
      </c>
      <c r="AJ5" s="13">
        <v>1</v>
      </c>
      <c r="AK5" s="13">
        <v>0</v>
      </c>
      <c r="AL5" s="13">
        <v>0</v>
      </c>
      <c r="AO5" s="13">
        <v>1</v>
      </c>
      <c r="AP5" s="13">
        <v>24</v>
      </c>
      <c r="AQ5" s="13" t="s">
        <v>47</v>
      </c>
      <c r="AR5" s="13">
        <v>4</v>
      </c>
      <c r="AS5" s="13">
        <v>2</v>
      </c>
      <c r="AT5" s="13" t="s">
        <v>47</v>
      </c>
      <c r="AU5" s="13">
        <v>26</v>
      </c>
      <c r="AV5" s="13" t="s">
        <v>47</v>
      </c>
      <c r="AW5" s="13">
        <v>5</v>
      </c>
      <c r="AX5" s="13">
        <v>3</v>
      </c>
      <c r="AY5" s="13" t="s">
        <v>48</v>
      </c>
      <c r="AZ5" s="13">
        <v>33</v>
      </c>
      <c r="BA5" s="13" t="s">
        <v>49</v>
      </c>
      <c r="BB5" s="13">
        <v>6</v>
      </c>
      <c r="BC5" s="13">
        <v>3</v>
      </c>
      <c r="BD5" s="13" t="s">
        <v>48</v>
      </c>
      <c r="BG5" s="13">
        <v>1</v>
      </c>
      <c r="BH5" s="13">
        <v>1</v>
      </c>
      <c r="BI5" s="13">
        <f>MATCH(BH5,$B$5:$B$34,1)</f>
        <v>1</v>
      </c>
      <c r="BJ5" s="13">
        <v>2</v>
      </c>
      <c r="BK5" s="13" t="s">
        <v>130</v>
      </c>
      <c r="BL5" s="13"/>
      <c r="BM5" s="13"/>
      <c r="BN5" s="13"/>
      <c r="BO5" s="13"/>
      <c r="BR5" t="s">
        <v>160</v>
      </c>
    </row>
    <row r="6" spans="1:70" ht="16.5" x14ac:dyDescent="0.2">
      <c r="A6" s="13">
        <v>2</v>
      </c>
      <c r="B6" s="13">
        <v>10</v>
      </c>
      <c r="C6" s="13">
        <v>15</v>
      </c>
      <c r="D6" s="13">
        <f t="shared" ref="D6:D34" si="2">INDEX($AJ$5:$AJ$25,MATCH(B6,$AI$5:$AI$25,1))</f>
        <v>25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f t="shared" si="0"/>
        <v>3</v>
      </c>
      <c r="L6" s="13">
        <f t="shared" si="1"/>
        <v>2</v>
      </c>
      <c r="M6" s="13">
        <f t="shared" ref="M6:M34" si="3">MATCH(B6,$BH$5:$BH$24,1)</f>
        <v>2</v>
      </c>
      <c r="N6" s="13">
        <v>1</v>
      </c>
      <c r="O6" s="13">
        <f>MATCH(A6,玩法开放结点!$B$6:$B$106,1)-1</f>
        <v>4</v>
      </c>
      <c r="P6" s="13">
        <f>MATCH(A6,玩法开放结点!$E$6:$E$106,1)-1</f>
        <v>0</v>
      </c>
      <c r="Q6" s="13">
        <f>MATCH(B6,玩法开放结点!$H$6:$H$19,1)-1</f>
        <v>0</v>
      </c>
      <c r="R6" s="13">
        <f>MATCH(B6,玩法开放结点!$K$6:$K$18,1)-1</f>
        <v>0</v>
      </c>
      <c r="S6" s="13">
        <f>MATCH(B6,玩法开放结点!$N$6:$N$18,1)-1</f>
        <v>0</v>
      </c>
      <c r="T6" s="13">
        <f>MATCH(B6,玩法开放结点!$Q$6:$Q$13,1)-1</f>
        <v>0</v>
      </c>
      <c r="U6" s="13">
        <f>MATCH(B6,玩法开放结点!$T$6:$T$15,1)-1</f>
        <v>0</v>
      </c>
      <c r="V6" s="13">
        <f>MATCH(B6,玩法开放结点!$W$6:$W$22,1)-1</f>
        <v>0</v>
      </c>
      <c r="Y6" s="13">
        <v>1</v>
      </c>
      <c r="Z6" s="13" t="s">
        <v>72</v>
      </c>
      <c r="AA6" s="13">
        <v>1</v>
      </c>
      <c r="AB6" s="13">
        <v>1</v>
      </c>
      <c r="AC6" s="13">
        <v>5</v>
      </c>
      <c r="AF6" s="13">
        <v>1</v>
      </c>
      <c r="AG6" s="13" t="s">
        <v>130</v>
      </c>
      <c r="AH6" s="13">
        <v>1</v>
      </c>
      <c r="AI6" s="13">
        <v>1</v>
      </c>
      <c r="AJ6" s="13">
        <v>5</v>
      </c>
      <c r="AK6" s="13">
        <v>1</v>
      </c>
      <c r="AL6" s="13">
        <v>1</v>
      </c>
      <c r="AO6" s="13">
        <v>2</v>
      </c>
      <c r="AP6" s="13">
        <v>32</v>
      </c>
      <c r="AQ6" s="13" t="s">
        <v>49</v>
      </c>
      <c r="AR6" s="13">
        <v>6</v>
      </c>
      <c r="AS6" s="13">
        <v>3</v>
      </c>
      <c r="AT6" s="13" t="s">
        <v>48</v>
      </c>
      <c r="AU6" s="13">
        <v>35</v>
      </c>
      <c r="AV6" s="13" t="s">
        <v>49</v>
      </c>
      <c r="AW6" s="13">
        <v>7</v>
      </c>
      <c r="AX6" s="13">
        <v>4</v>
      </c>
      <c r="AY6" s="13" t="s">
        <v>49</v>
      </c>
      <c r="AZ6" s="13">
        <v>42</v>
      </c>
      <c r="BA6" s="13" t="s">
        <v>49</v>
      </c>
      <c r="BB6" s="13">
        <v>9</v>
      </c>
      <c r="BC6" s="13">
        <v>5</v>
      </c>
      <c r="BD6" s="13" t="s">
        <v>50</v>
      </c>
      <c r="BG6" s="13">
        <v>2</v>
      </c>
      <c r="BH6" s="13">
        <v>10</v>
      </c>
      <c r="BI6" s="13">
        <f t="shared" ref="BI6:BI24" si="4">MATCH(BH6,$B$5:$B$34,1)</f>
        <v>2</v>
      </c>
      <c r="BJ6" s="13">
        <v>3</v>
      </c>
      <c r="BK6" s="13" t="s">
        <v>47</v>
      </c>
      <c r="BL6" s="13" t="s">
        <v>172</v>
      </c>
      <c r="BM6" s="13" t="s">
        <v>180</v>
      </c>
      <c r="BN6" s="13" t="s">
        <v>187</v>
      </c>
      <c r="BO6" s="13" t="s">
        <v>195</v>
      </c>
      <c r="BR6" t="s">
        <v>161</v>
      </c>
    </row>
    <row r="7" spans="1:70" ht="16.5" x14ac:dyDescent="0.2">
      <c r="A7" s="13">
        <v>3</v>
      </c>
      <c r="B7" s="13">
        <v>15</v>
      </c>
      <c r="C7" s="13">
        <v>20</v>
      </c>
      <c r="D7" s="13">
        <f t="shared" si="2"/>
        <v>35</v>
      </c>
      <c r="E7" s="13">
        <v>0.27</v>
      </c>
      <c r="F7" s="13">
        <v>0.27</v>
      </c>
      <c r="G7" s="13">
        <v>0.2</v>
      </c>
      <c r="H7" s="13">
        <v>0.2</v>
      </c>
      <c r="I7" s="13">
        <v>0.15</v>
      </c>
      <c r="J7" s="13">
        <v>0.15</v>
      </c>
      <c r="K7" s="13">
        <f t="shared" si="0"/>
        <v>4</v>
      </c>
      <c r="L7" s="13">
        <f t="shared" si="1"/>
        <v>3</v>
      </c>
      <c r="M7" s="13">
        <f t="shared" si="3"/>
        <v>3</v>
      </c>
      <c r="N7" s="13">
        <v>2</v>
      </c>
      <c r="O7" s="13">
        <f>MATCH(A7,玩法开放结点!$B$6:$B$106,1)-1</f>
        <v>7</v>
      </c>
      <c r="P7" s="13">
        <f>MATCH(A7,玩法开放结点!$E$6:$E$106,1)-1</f>
        <v>0</v>
      </c>
      <c r="Q7" s="13">
        <f>MATCH(B7,玩法开放结点!$H$6:$H$19,1)-1</f>
        <v>1</v>
      </c>
      <c r="R7" s="13">
        <f>MATCH(B7,玩法开放结点!$K$6:$K$18,1)-1</f>
        <v>0</v>
      </c>
      <c r="S7" s="13">
        <f>MATCH(B7,玩法开放结点!$N$6:$N$18,1)-1</f>
        <v>0</v>
      </c>
      <c r="T7" s="13">
        <f>MATCH(B7,玩法开放结点!$Q$6:$Q$13,1)-1</f>
        <v>0</v>
      </c>
      <c r="U7" s="13">
        <f>MATCH(B7,玩法开放结点!$T$6:$T$15,1)-1</f>
        <v>0</v>
      </c>
      <c r="V7" s="13">
        <f>MATCH(B7,玩法开放结点!$W$6:$W$22,1)-1</f>
        <v>0</v>
      </c>
      <c r="Y7" s="13">
        <v>2</v>
      </c>
      <c r="Z7" s="13" t="s">
        <v>73</v>
      </c>
      <c r="AA7" s="13">
        <v>2</v>
      </c>
      <c r="AB7" s="13">
        <v>1</v>
      </c>
      <c r="AC7" s="13">
        <v>10</v>
      </c>
      <c r="AF7" s="13">
        <v>2</v>
      </c>
      <c r="AG7" s="13" t="s">
        <v>47</v>
      </c>
      <c r="AH7" s="13">
        <v>1</v>
      </c>
      <c r="AI7" s="13">
        <v>1</v>
      </c>
      <c r="AJ7" s="13">
        <v>15</v>
      </c>
      <c r="AK7" s="13">
        <v>2</v>
      </c>
      <c r="AL7" s="13">
        <v>3</v>
      </c>
      <c r="AO7" s="13">
        <v>3</v>
      </c>
      <c r="AP7" s="13">
        <v>37</v>
      </c>
      <c r="AQ7" s="13" t="s">
        <v>49</v>
      </c>
      <c r="AR7" s="13">
        <v>7</v>
      </c>
      <c r="AS7" s="13">
        <v>4</v>
      </c>
      <c r="AT7" s="13" t="s">
        <v>49</v>
      </c>
      <c r="AU7" s="13">
        <v>42</v>
      </c>
      <c r="AV7" s="13" t="s">
        <v>49</v>
      </c>
      <c r="AW7" s="13">
        <v>9</v>
      </c>
      <c r="AX7" s="13">
        <v>5</v>
      </c>
      <c r="AY7" s="13" t="s">
        <v>50</v>
      </c>
      <c r="AZ7" s="13">
        <v>49</v>
      </c>
      <c r="BA7" s="13" t="s">
        <v>49</v>
      </c>
      <c r="BB7" s="13">
        <v>11</v>
      </c>
      <c r="BC7" s="13">
        <v>6</v>
      </c>
      <c r="BD7" s="13" t="s">
        <v>51</v>
      </c>
      <c r="BG7" s="13">
        <v>3</v>
      </c>
      <c r="BH7" s="13">
        <v>15</v>
      </c>
      <c r="BI7" s="13">
        <f t="shared" si="4"/>
        <v>3</v>
      </c>
      <c r="BJ7" s="13">
        <v>4</v>
      </c>
      <c r="BK7" s="13" t="s">
        <v>48</v>
      </c>
      <c r="BL7" s="13" t="s">
        <v>192</v>
      </c>
      <c r="BM7" s="13" t="s">
        <v>193</v>
      </c>
      <c r="BN7" s="13" t="s">
        <v>237</v>
      </c>
      <c r="BO7" s="13" t="s">
        <v>194</v>
      </c>
      <c r="BR7" t="s">
        <v>162</v>
      </c>
    </row>
    <row r="8" spans="1:70" ht="16.5" x14ac:dyDescent="0.2">
      <c r="A8" s="13">
        <v>4</v>
      </c>
      <c r="B8" s="13">
        <v>20</v>
      </c>
      <c r="C8" s="13">
        <v>25</v>
      </c>
      <c r="D8" s="13">
        <f t="shared" si="2"/>
        <v>42</v>
      </c>
      <c r="E8" s="13">
        <v>1.2</v>
      </c>
      <c r="F8" s="13">
        <v>0.92999999999999994</v>
      </c>
      <c r="G8" s="13">
        <v>0.9</v>
      </c>
      <c r="H8" s="13">
        <v>0.7</v>
      </c>
      <c r="I8" s="13">
        <v>0.44</v>
      </c>
      <c r="J8" s="13">
        <v>7.4999999999999997E-2</v>
      </c>
      <c r="K8" s="13">
        <f t="shared" si="0"/>
        <v>5</v>
      </c>
      <c r="L8" s="13">
        <f t="shared" si="1"/>
        <v>3</v>
      </c>
      <c r="M8" s="13">
        <f t="shared" si="3"/>
        <v>4</v>
      </c>
      <c r="N8" s="13">
        <v>3</v>
      </c>
      <c r="O8" s="13">
        <f>MATCH(A8,玩法开放结点!$B$6:$B$106,1)-1</f>
        <v>10</v>
      </c>
      <c r="P8" s="13">
        <f>MATCH(A8,玩法开放结点!$E$6:$E$106,1)-1</f>
        <v>5</v>
      </c>
      <c r="Q8" s="13">
        <f>MATCH(B8,玩法开放结点!$H$6:$H$19,1)-1</f>
        <v>1</v>
      </c>
      <c r="R8" s="13">
        <f>MATCH(B8,玩法开放结点!$K$6:$K$18,1)-1</f>
        <v>0</v>
      </c>
      <c r="S8" s="13">
        <f>MATCH(B8,玩法开放结点!$N$6:$N$18,1)-1</f>
        <v>1</v>
      </c>
      <c r="T8" s="13">
        <f>MATCH(B8,玩法开放结点!$Q$6:$Q$13,1)-1</f>
        <v>0</v>
      </c>
      <c r="U8" s="13">
        <f>MATCH(B8,玩法开放结点!$T$6:$T$15,1)-1</f>
        <v>0</v>
      </c>
      <c r="V8" s="13">
        <f>MATCH(B8,玩法开放结点!$W$6:$W$22,1)-1</f>
        <v>0</v>
      </c>
      <c r="Y8" s="13">
        <v>3</v>
      </c>
      <c r="Z8" s="13" t="s">
        <v>74</v>
      </c>
      <c r="AA8" s="13">
        <v>2</v>
      </c>
      <c r="AB8" s="13">
        <v>2</v>
      </c>
      <c r="AC8" s="13">
        <v>15</v>
      </c>
      <c r="AF8" s="13">
        <v>3</v>
      </c>
      <c r="AG8" s="13" t="s">
        <v>48</v>
      </c>
      <c r="AH8" s="13">
        <v>2</v>
      </c>
      <c r="AI8" s="13">
        <v>10</v>
      </c>
      <c r="AJ8" s="13">
        <v>25</v>
      </c>
      <c r="AK8" s="13">
        <v>2</v>
      </c>
      <c r="AL8" s="13">
        <v>5</v>
      </c>
      <c r="AO8" s="13">
        <v>4</v>
      </c>
      <c r="AP8" s="13">
        <v>42</v>
      </c>
      <c r="AQ8" s="13" t="s">
        <v>49</v>
      </c>
      <c r="AR8" s="13">
        <v>9</v>
      </c>
      <c r="AS8" s="13">
        <v>5</v>
      </c>
      <c r="AT8" s="13" t="s">
        <v>50</v>
      </c>
      <c r="AU8" s="13">
        <v>48</v>
      </c>
      <c r="AV8" s="13" t="s">
        <v>49</v>
      </c>
      <c r="AW8" s="13">
        <v>11</v>
      </c>
      <c r="AX8" s="13">
        <v>6</v>
      </c>
      <c r="AY8" s="13" t="s">
        <v>51</v>
      </c>
      <c r="AZ8" s="13">
        <v>57</v>
      </c>
      <c r="BA8" s="13" t="s">
        <v>52</v>
      </c>
      <c r="BB8" s="13">
        <v>15</v>
      </c>
      <c r="BC8" s="13">
        <v>8</v>
      </c>
      <c r="BD8" s="13" t="s">
        <v>53</v>
      </c>
      <c r="BG8" s="13">
        <v>4</v>
      </c>
      <c r="BH8" s="13">
        <v>20</v>
      </c>
      <c r="BI8" s="13">
        <f t="shared" si="4"/>
        <v>4</v>
      </c>
      <c r="BJ8" s="13">
        <v>5</v>
      </c>
      <c r="BK8" s="13" t="s">
        <v>49</v>
      </c>
      <c r="BL8" s="13" t="s">
        <v>173</v>
      </c>
      <c r="BM8" s="13" t="s">
        <v>181</v>
      </c>
      <c r="BN8" s="13" t="s">
        <v>183</v>
      </c>
      <c r="BO8" s="13" t="s">
        <v>188</v>
      </c>
      <c r="BR8" t="s">
        <v>146</v>
      </c>
    </row>
    <row r="9" spans="1:70" ht="16.5" x14ac:dyDescent="0.2">
      <c r="A9" s="13">
        <v>5</v>
      </c>
      <c r="B9" s="13">
        <v>25</v>
      </c>
      <c r="C9" s="13">
        <v>30</v>
      </c>
      <c r="D9" s="13">
        <f t="shared" si="2"/>
        <v>42</v>
      </c>
      <c r="E9" s="13">
        <v>1.8</v>
      </c>
      <c r="F9" s="13">
        <v>0.60000000000000009</v>
      </c>
      <c r="G9" s="13">
        <v>1.35</v>
      </c>
      <c r="H9" s="13">
        <v>0.45000000000000007</v>
      </c>
      <c r="I9" s="13">
        <v>1</v>
      </c>
      <c r="J9" s="13">
        <v>0.56000000000000005</v>
      </c>
      <c r="K9" s="13">
        <f t="shared" si="0"/>
        <v>6</v>
      </c>
      <c r="L9" s="13">
        <f t="shared" si="1"/>
        <v>4</v>
      </c>
      <c r="M9" s="13">
        <f t="shared" si="3"/>
        <v>4</v>
      </c>
      <c r="N9" s="13">
        <v>4</v>
      </c>
      <c r="O9" s="13">
        <f>MATCH(A9,玩法开放结点!$B$6:$B$106,1)-1</f>
        <v>15</v>
      </c>
      <c r="P9" s="13">
        <f>MATCH(A9,玩法开放结点!$E$6:$E$106,1)-1</f>
        <v>10</v>
      </c>
      <c r="Q9" s="13">
        <f>MATCH(B9,玩法开放结点!$H$6:$H$19,1)-1</f>
        <v>2</v>
      </c>
      <c r="R9" s="13">
        <f>MATCH(B9,玩法开放结点!$K$6:$K$18,1)-1</f>
        <v>0</v>
      </c>
      <c r="S9" s="13">
        <f>MATCH(B9,玩法开放结点!$N$6:$N$18,1)-1</f>
        <v>1</v>
      </c>
      <c r="T9" s="13">
        <f>MATCH(B9,玩法开放结点!$Q$6:$Q$13,1)-1</f>
        <v>0</v>
      </c>
      <c r="U9" s="13">
        <f>MATCH(B9,玩法开放结点!$T$6:$T$15,1)-1</f>
        <v>0</v>
      </c>
      <c r="V9" s="13">
        <f>MATCH(B9,玩法开放结点!$W$6:$W$22,1)-1</f>
        <v>0</v>
      </c>
      <c r="Y9" s="13">
        <v>4</v>
      </c>
      <c r="Z9" s="13" t="s">
        <v>75</v>
      </c>
      <c r="AA9" s="13">
        <v>3</v>
      </c>
      <c r="AB9" s="13">
        <v>1</v>
      </c>
      <c r="AC9" s="13">
        <v>20</v>
      </c>
      <c r="AF9" s="13">
        <v>4</v>
      </c>
      <c r="AG9" s="13" t="s">
        <v>49</v>
      </c>
      <c r="AH9" s="13">
        <v>3</v>
      </c>
      <c r="AI9" s="13">
        <v>15</v>
      </c>
      <c r="AJ9" s="13">
        <v>35</v>
      </c>
      <c r="AK9" s="13">
        <v>2</v>
      </c>
      <c r="AL9" s="13">
        <v>7</v>
      </c>
      <c r="AO9" s="13">
        <v>5</v>
      </c>
      <c r="AP9" s="13">
        <v>46</v>
      </c>
      <c r="AQ9" s="13" t="s">
        <v>49</v>
      </c>
      <c r="AR9" s="13">
        <v>10</v>
      </c>
      <c r="AS9" s="13">
        <v>5</v>
      </c>
      <c r="AT9" s="13" t="s">
        <v>50</v>
      </c>
      <c r="AU9" s="13">
        <v>53</v>
      </c>
      <c r="AV9" s="13" t="s">
        <v>52</v>
      </c>
      <c r="AW9" s="13">
        <v>13</v>
      </c>
      <c r="AX9" s="13">
        <v>7</v>
      </c>
      <c r="AY9" s="13" t="s">
        <v>52</v>
      </c>
      <c r="AZ9" s="13">
        <v>62</v>
      </c>
      <c r="BA9" s="13" t="s">
        <v>52</v>
      </c>
      <c r="BB9" s="13">
        <v>17</v>
      </c>
      <c r="BC9" s="13">
        <v>8</v>
      </c>
      <c r="BD9" s="13" t="s">
        <v>53</v>
      </c>
      <c r="BG9" s="13">
        <v>5</v>
      </c>
      <c r="BH9" s="13">
        <v>30</v>
      </c>
      <c r="BI9" s="13">
        <f t="shared" si="4"/>
        <v>6</v>
      </c>
      <c r="BJ9" s="13">
        <v>6</v>
      </c>
      <c r="BK9" s="13" t="s">
        <v>50</v>
      </c>
      <c r="BL9" s="13" t="s">
        <v>238</v>
      </c>
      <c r="BM9" s="13" t="s">
        <v>239</v>
      </c>
      <c r="BN9" s="13" t="s">
        <v>226</v>
      </c>
      <c r="BO9" s="13" t="s">
        <v>224</v>
      </c>
      <c r="BR9" t="s">
        <v>191</v>
      </c>
    </row>
    <row r="10" spans="1:70" ht="16.5" x14ac:dyDescent="0.2">
      <c r="A10" s="13">
        <v>6</v>
      </c>
      <c r="B10" s="13">
        <v>30</v>
      </c>
      <c r="C10" s="13">
        <v>35</v>
      </c>
      <c r="D10" s="13">
        <f t="shared" si="2"/>
        <v>47</v>
      </c>
      <c r="E10" s="13">
        <v>2.6</v>
      </c>
      <c r="F10" s="13">
        <v>0.8</v>
      </c>
      <c r="G10" s="13">
        <v>1.95</v>
      </c>
      <c r="H10" s="13">
        <v>0.59999999999999987</v>
      </c>
      <c r="I10" s="13">
        <v>1.44</v>
      </c>
      <c r="J10" s="13">
        <v>0.43999999999999995</v>
      </c>
      <c r="K10" s="13">
        <f t="shared" si="0"/>
        <v>7</v>
      </c>
      <c r="L10" s="13">
        <f t="shared" si="1"/>
        <v>4</v>
      </c>
      <c r="M10" s="13">
        <f t="shared" si="3"/>
        <v>5</v>
      </c>
      <c r="N10" s="13">
        <v>5</v>
      </c>
      <c r="O10" s="13">
        <f>MATCH(A10,玩法开放结点!$B$6:$B$106,1)-1</f>
        <v>20</v>
      </c>
      <c r="P10" s="13">
        <f>MATCH(A10,玩法开放结点!$E$6:$E$106,1)-1</f>
        <v>15</v>
      </c>
      <c r="Q10" s="13">
        <f>MATCH(B10,玩法开放结点!$H$6:$H$19,1)-1</f>
        <v>2</v>
      </c>
      <c r="R10" s="13">
        <f>MATCH(B10,玩法开放结点!$K$6:$K$18,1)-1</f>
        <v>1</v>
      </c>
      <c r="S10" s="13">
        <f>MATCH(B10,玩法开放结点!$N$6:$N$18,1)-1</f>
        <v>2</v>
      </c>
      <c r="T10" s="13">
        <f>MATCH(B10,玩法开放结点!$Q$6:$Q$13,1)-1</f>
        <v>0</v>
      </c>
      <c r="U10" s="13">
        <f>MATCH(B10,玩法开放结点!$T$6:$T$15,1)-1</f>
        <v>0</v>
      </c>
      <c r="V10" s="13">
        <f>MATCH(B10,玩法开放结点!$W$6:$W$22,1)-1</f>
        <v>0</v>
      </c>
      <c r="Y10" s="13">
        <v>5</v>
      </c>
      <c r="Z10" s="13" t="s">
        <v>76</v>
      </c>
      <c r="AA10" s="13">
        <v>3</v>
      </c>
      <c r="AB10" s="13">
        <v>2</v>
      </c>
      <c r="AC10" s="13">
        <v>25</v>
      </c>
      <c r="AF10" s="13">
        <v>5</v>
      </c>
      <c r="AG10" s="13" t="s">
        <v>50</v>
      </c>
      <c r="AH10" s="13">
        <v>4</v>
      </c>
      <c r="AI10" s="13">
        <v>20</v>
      </c>
      <c r="AJ10" s="13">
        <v>42</v>
      </c>
      <c r="AK10" s="13">
        <v>2</v>
      </c>
      <c r="AL10" s="13">
        <v>9</v>
      </c>
      <c r="AO10" s="13">
        <v>6</v>
      </c>
      <c r="AP10" s="13">
        <v>50</v>
      </c>
      <c r="AQ10" s="13" t="s">
        <v>52</v>
      </c>
      <c r="AR10" s="13">
        <v>12</v>
      </c>
      <c r="AS10" s="13">
        <v>6</v>
      </c>
      <c r="AT10" s="13" t="s">
        <v>51</v>
      </c>
      <c r="AU10" s="13">
        <v>58</v>
      </c>
      <c r="AV10" s="13" t="s">
        <v>52</v>
      </c>
      <c r="AW10" s="13">
        <v>15</v>
      </c>
      <c r="AX10" s="13">
        <v>8</v>
      </c>
      <c r="AY10" s="13" t="s">
        <v>53</v>
      </c>
      <c r="AZ10" s="13">
        <v>67</v>
      </c>
      <c r="BA10" s="13" t="s">
        <v>52</v>
      </c>
      <c r="BB10" s="13">
        <v>19</v>
      </c>
      <c r="BC10" s="13">
        <v>9</v>
      </c>
      <c r="BD10" s="13" t="s">
        <v>54</v>
      </c>
      <c r="BG10" s="13">
        <v>6</v>
      </c>
      <c r="BH10" s="13">
        <v>40</v>
      </c>
      <c r="BI10" s="13">
        <f t="shared" si="4"/>
        <v>8</v>
      </c>
      <c r="BJ10" s="13">
        <v>7</v>
      </c>
      <c r="BK10" s="13" t="s">
        <v>51</v>
      </c>
      <c r="BL10" s="13" t="s">
        <v>240</v>
      </c>
      <c r="BM10" s="13" t="s">
        <v>227</v>
      </c>
      <c r="BN10" s="13" t="s">
        <v>225</v>
      </c>
      <c r="BO10" s="13" t="s">
        <v>241</v>
      </c>
      <c r="BR10" t="s">
        <v>163</v>
      </c>
    </row>
    <row r="11" spans="1:70" ht="16.5" x14ac:dyDescent="0.2">
      <c r="A11" s="13">
        <v>7</v>
      </c>
      <c r="B11" s="13">
        <v>35</v>
      </c>
      <c r="C11" s="13">
        <v>40</v>
      </c>
      <c r="D11" s="13">
        <f t="shared" si="2"/>
        <v>47</v>
      </c>
      <c r="E11" s="13">
        <v>3.6</v>
      </c>
      <c r="F11" s="13">
        <v>1</v>
      </c>
      <c r="G11" s="13">
        <v>2.7</v>
      </c>
      <c r="H11" s="13">
        <v>0.75000000000000022</v>
      </c>
      <c r="I11" s="13">
        <v>2</v>
      </c>
      <c r="J11" s="13">
        <v>0.56000000000000005</v>
      </c>
      <c r="K11" s="13">
        <f t="shared" si="0"/>
        <v>8</v>
      </c>
      <c r="L11" s="13">
        <f t="shared" si="1"/>
        <v>5</v>
      </c>
      <c r="M11" s="13">
        <f t="shared" si="3"/>
        <v>5</v>
      </c>
      <c r="N11" s="13">
        <v>6</v>
      </c>
      <c r="O11" s="13">
        <f>MATCH(A11,玩法开放结点!$B$6:$B$106,1)-1</f>
        <v>25</v>
      </c>
      <c r="P11" s="13">
        <f>MATCH(A11,玩法开放结点!$E$6:$E$106,1)-1</f>
        <v>20</v>
      </c>
      <c r="Q11" s="13">
        <f>MATCH(B11,玩法开放结点!$H$6:$H$19,1)-1</f>
        <v>3</v>
      </c>
      <c r="R11" s="13">
        <f>MATCH(B11,玩法开放结点!$K$6:$K$18,1)-1</f>
        <v>1</v>
      </c>
      <c r="S11" s="13">
        <f>MATCH(B11,玩法开放结点!$N$6:$N$18,1)-1</f>
        <v>2</v>
      </c>
      <c r="T11" s="13">
        <f>MATCH(B11,玩法开放结点!$Q$6:$Q$13,1)-1</f>
        <v>0</v>
      </c>
      <c r="U11" s="13">
        <f>MATCH(B11,玩法开放结点!$T$6:$T$15,1)-1</f>
        <v>0</v>
      </c>
      <c r="V11" s="13">
        <f>MATCH(B11,玩法开放结点!$W$6:$W$22,1)-1</f>
        <v>1</v>
      </c>
      <c r="Y11" s="13">
        <v>6</v>
      </c>
      <c r="Z11" s="13" t="s">
        <v>77</v>
      </c>
      <c r="AA11" s="13">
        <v>4</v>
      </c>
      <c r="AB11" s="13">
        <v>1</v>
      </c>
      <c r="AC11" s="13">
        <v>30</v>
      </c>
      <c r="AF11" s="13">
        <v>6</v>
      </c>
      <c r="AG11" s="13" t="s">
        <v>51</v>
      </c>
      <c r="AH11" s="13">
        <v>5</v>
      </c>
      <c r="AI11" s="13">
        <v>30</v>
      </c>
      <c r="AJ11" s="13">
        <v>47</v>
      </c>
      <c r="AK11" s="13">
        <v>2</v>
      </c>
      <c r="AL11" s="13">
        <v>11</v>
      </c>
      <c r="AO11" s="13">
        <v>7</v>
      </c>
      <c r="AP11" s="13">
        <v>54</v>
      </c>
      <c r="AQ11" s="13" t="s">
        <v>52</v>
      </c>
      <c r="AR11" s="13">
        <v>13</v>
      </c>
      <c r="AS11" s="13">
        <v>7</v>
      </c>
      <c r="AT11" s="13" t="s">
        <v>52</v>
      </c>
      <c r="AU11" s="13">
        <v>62</v>
      </c>
      <c r="AV11" s="13" t="s">
        <v>52</v>
      </c>
      <c r="AW11" s="13">
        <v>17</v>
      </c>
      <c r="AX11" s="13">
        <v>8</v>
      </c>
      <c r="AY11" s="13" t="s">
        <v>53</v>
      </c>
      <c r="AZ11" s="13">
        <v>71</v>
      </c>
      <c r="BA11" s="13" t="s">
        <v>55</v>
      </c>
      <c r="BB11" s="13">
        <v>20</v>
      </c>
      <c r="BC11" s="13">
        <v>9</v>
      </c>
      <c r="BD11" s="13" t="s">
        <v>54</v>
      </c>
      <c r="BG11" s="13">
        <v>7</v>
      </c>
      <c r="BH11" s="13">
        <v>45</v>
      </c>
      <c r="BI11" s="13">
        <f t="shared" si="4"/>
        <v>9</v>
      </c>
      <c r="BJ11" s="13">
        <v>8</v>
      </c>
      <c r="BK11" s="13" t="s">
        <v>52</v>
      </c>
      <c r="BL11" s="13" t="s">
        <v>174</v>
      </c>
      <c r="BM11" s="13" t="s">
        <v>182</v>
      </c>
      <c r="BN11" s="13" t="s">
        <v>242</v>
      </c>
      <c r="BO11" s="13" t="s">
        <v>243</v>
      </c>
      <c r="BR11" t="s">
        <v>134</v>
      </c>
    </row>
    <row r="12" spans="1:70" ht="16.5" x14ac:dyDescent="0.2">
      <c r="A12" s="13">
        <v>8</v>
      </c>
      <c r="B12" s="13">
        <v>40</v>
      </c>
      <c r="C12" s="13">
        <v>45</v>
      </c>
      <c r="D12" s="13">
        <f t="shared" si="2"/>
        <v>52</v>
      </c>
      <c r="E12" s="13">
        <v>4.7300000000000004</v>
      </c>
      <c r="F12" s="13">
        <v>1.1300000000000003</v>
      </c>
      <c r="G12" s="13">
        <v>3.55</v>
      </c>
      <c r="H12" s="13">
        <v>0.84999999999999964</v>
      </c>
      <c r="I12" s="13">
        <v>2.63</v>
      </c>
      <c r="J12" s="13">
        <v>0.62999999999999989</v>
      </c>
      <c r="K12" s="13">
        <f t="shared" si="0"/>
        <v>9</v>
      </c>
      <c r="L12" s="13">
        <f t="shared" si="1"/>
        <v>5</v>
      </c>
      <c r="M12" s="13">
        <f t="shared" si="3"/>
        <v>6</v>
      </c>
      <c r="N12" s="13">
        <v>7</v>
      </c>
      <c r="O12" s="13">
        <f>MATCH(A12,玩法开放结点!$B$6:$B$106,1)-1</f>
        <v>30</v>
      </c>
      <c r="P12" s="13">
        <f>MATCH(A12,玩法开放结点!$E$6:$E$106,1)-1</f>
        <v>25</v>
      </c>
      <c r="Q12" s="13">
        <f>MATCH(B12,玩法开放结点!$H$6:$H$19,1)-1</f>
        <v>3</v>
      </c>
      <c r="R12" s="13">
        <f>MATCH(B12,玩法开放结点!$K$6:$K$18,1)-1</f>
        <v>2</v>
      </c>
      <c r="S12" s="13">
        <f>MATCH(B12,玩法开放结点!$N$6:$N$18,1)-1</f>
        <v>3</v>
      </c>
      <c r="T12" s="13">
        <f>MATCH(B12,玩法开放结点!$Q$6:$Q$13,1)-1</f>
        <v>0</v>
      </c>
      <c r="U12" s="13">
        <f>MATCH(B12,玩法开放结点!$T$6:$T$15,1)-1</f>
        <v>1</v>
      </c>
      <c r="V12" s="13">
        <f>MATCH(B12,玩法开放结点!$W$6:$W$22,1)-1</f>
        <v>2</v>
      </c>
      <c r="Y12" s="13">
        <v>7</v>
      </c>
      <c r="Z12" s="13" t="s">
        <v>78</v>
      </c>
      <c r="AA12" s="13">
        <v>4</v>
      </c>
      <c r="AB12" s="13">
        <v>2</v>
      </c>
      <c r="AC12" s="13">
        <v>35</v>
      </c>
      <c r="AF12" s="13">
        <v>7</v>
      </c>
      <c r="AG12" s="13" t="s">
        <v>52</v>
      </c>
      <c r="AH12" s="13">
        <v>6</v>
      </c>
      <c r="AI12" s="13">
        <v>40</v>
      </c>
      <c r="AJ12" s="13">
        <v>52</v>
      </c>
      <c r="AK12" s="13">
        <v>2</v>
      </c>
      <c r="AL12" s="13">
        <v>13</v>
      </c>
      <c r="AO12" s="13">
        <v>8</v>
      </c>
      <c r="AP12" s="13">
        <v>58</v>
      </c>
      <c r="AQ12" s="13" t="s">
        <v>52</v>
      </c>
      <c r="AR12" s="13">
        <v>15</v>
      </c>
      <c r="AS12" s="13">
        <v>8</v>
      </c>
      <c r="AT12" s="13" t="s">
        <v>53</v>
      </c>
      <c r="AU12" s="13">
        <v>65</v>
      </c>
      <c r="AV12" s="13" t="s">
        <v>52</v>
      </c>
      <c r="AW12" s="13">
        <v>18</v>
      </c>
      <c r="AX12" s="13">
        <v>9</v>
      </c>
      <c r="AY12" s="13" t="s">
        <v>54</v>
      </c>
      <c r="AZ12" s="13">
        <v>74</v>
      </c>
      <c r="BA12" s="13" t="s">
        <v>55</v>
      </c>
      <c r="BB12" s="13">
        <v>21</v>
      </c>
      <c r="BC12" s="13">
        <v>10</v>
      </c>
      <c r="BD12" s="13" t="s">
        <v>55</v>
      </c>
      <c r="BG12" s="13">
        <v>8</v>
      </c>
      <c r="BH12" s="13">
        <v>50</v>
      </c>
      <c r="BI12" s="13">
        <f t="shared" si="4"/>
        <v>10</v>
      </c>
      <c r="BJ12" s="13">
        <v>9</v>
      </c>
      <c r="BK12" s="13" t="s">
        <v>53</v>
      </c>
      <c r="BL12" s="13" t="s">
        <v>228</v>
      </c>
      <c r="BM12" s="13" t="s">
        <v>244</v>
      </c>
      <c r="BN12" s="13" t="s">
        <v>229</v>
      </c>
      <c r="BO12" s="13" t="s">
        <v>245</v>
      </c>
      <c r="BR12" t="s">
        <v>167</v>
      </c>
    </row>
    <row r="13" spans="1:70" ht="16.5" x14ac:dyDescent="0.2">
      <c r="A13" s="13">
        <v>9</v>
      </c>
      <c r="B13" s="13">
        <v>45</v>
      </c>
      <c r="C13" s="13">
        <v>50</v>
      </c>
      <c r="D13" s="13">
        <f t="shared" si="2"/>
        <v>57</v>
      </c>
      <c r="E13" s="13">
        <v>5.93</v>
      </c>
      <c r="F13" s="13">
        <v>1.1999999999999993</v>
      </c>
      <c r="G13" s="13">
        <v>4.45</v>
      </c>
      <c r="H13" s="13">
        <v>0.90000000000000036</v>
      </c>
      <c r="I13" s="13">
        <v>3.3</v>
      </c>
      <c r="J13" s="13">
        <v>0.66999999999999993</v>
      </c>
      <c r="K13" s="13">
        <f t="shared" si="0"/>
        <v>11</v>
      </c>
      <c r="L13" s="13">
        <f t="shared" si="1"/>
        <v>6</v>
      </c>
      <c r="M13" s="13">
        <f t="shared" si="3"/>
        <v>7</v>
      </c>
      <c r="N13" s="13">
        <v>8</v>
      </c>
      <c r="O13" s="13">
        <f>MATCH(A13,玩法开放结点!$B$6:$B$106,1)-1</f>
        <v>35</v>
      </c>
      <c r="P13" s="13">
        <f>MATCH(A13,玩法开放结点!$E$6:$E$106,1)-1</f>
        <v>30</v>
      </c>
      <c r="Q13" s="13">
        <f>MATCH(B13,玩法开放结点!$H$6:$H$19,1)-1</f>
        <v>4</v>
      </c>
      <c r="R13" s="13">
        <f>MATCH(B13,玩法开放结点!$K$6:$K$18,1)-1</f>
        <v>2</v>
      </c>
      <c r="S13" s="13">
        <f>MATCH(B13,玩法开放结点!$N$6:$N$18,1)-1</f>
        <v>3</v>
      </c>
      <c r="T13" s="13">
        <f>MATCH(B13,玩法开放结点!$Q$6:$Q$13,1)-1</f>
        <v>1</v>
      </c>
      <c r="U13" s="13">
        <f>MATCH(B13,玩法开放结点!$T$6:$T$15,1)-1</f>
        <v>1</v>
      </c>
      <c r="V13" s="13">
        <f>MATCH(B13,玩法开放结点!$W$6:$W$22,1)-1</f>
        <v>3</v>
      </c>
      <c r="Y13" s="13">
        <v>8</v>
      </c>
      <c r="Z13" s="13" t="s">
        <v>79</v>
      </c>
      <c r="AA13" s="13">
        <v>5</v>
      </c>
      <c r="AB13" s="13">
        <v>1</v>
      </c>
      <c r="AC13" s="13">
        <v>40</v>
      </c>
      <c r="AF13" s="13">
        <v>8</v>
      </c>
      <c r="AG13" s="13" t="s">
        <v>53</v>
      </c>
      <c r="AH13" s="13">
        <v>7</v>
      </c>
      <c r="AI13" s="13">
        <v>45</v>
      </c>
      <c r="AJ13" s="13">
        <v>57</v>
      </c>
      <c r="AK13" s="13">
        <v>2</v>
      </c>
      <c r="AL13" s="13">
        <v>15</v>
      </c>
      <c r="AO13" s="13">
        <v>9</v>
      </c>
      <c r="AP13" s="13">
        <v>61</v>
      </c>
      <c r="AQ13" s="13" t="s">
        <v>52</v>
      </c>
      <c r="AR13" s="13">
        <v>16</v>
      </c>
      <c r="AS13" s="13">
        <v>8</v>
      </c>
      <c r="AT13" s="13" t="s">
        <v>53</v>
      </c>
      <c r="AU13" s="13">
        <v>69</v>
      </c>
      <c r="AV13" s="13" t="s">
        <v>52</v>
      </c>
      <c r="AW13" s="13">
        <v>19</v>
      </c>
      <c r="AX13" s="13">
        <v>9</v>
      </c>
      <c r="AY13" s="13" t="s">
        <v>54</v>
      </c>
      <c r="AZ13" s="13">
        <v>78</v>
      </c>
      <c r="BA13" s="13" t="s">
        <v>55</v>
      </c>
      <c r="BB13" s="13">
        <v>23</v>
      </c>
      <c r="BC13" s="13">
        <v>10</v>
      </c>
      <c r="BD13" s="13" t="s">
        <v>55</v>
      </c>
      <c r="BG13" s="13">
        <v>9</v>
      </c>
      <c r="BH13" s="13">
        <v>60</v>
      </c>
      <c r="BI13" s="13">
        <f t="shared" si="4"/>
        <v>12</v>
      </c>
      <c r="BJ13" s="13">
        <v>10</v>
      </c>
      <c r="BK13" s="13" t="s">
        <v>54</v>
      </c>
      <c r="BL13" s="13" t="s">
        <v>246</v>
      </c>
      <c r="BM13" s="13" t="s">
        <v>247</v>
      </c>
      <c r="BN13" s="13" t="s">
        <v>248</v>
      </c>
      <c r="BO13" s="18" t="s">
        <v>249</v>
      </c>
      <c r="BR13" t="s">
        <v>164</v>
      </c>
    </row>
    <row r="14" spans="1:70" ht="16.5" x14ac:dyDescent="0.2">
      <c r="A14" s="13">
        <v>10</v>
      </c>
      <c r="B14" s="13">
        <v>50</v>
      </c>
      <c r="C14" s="13">
        <v>55</v>
      </c>
      <c r="D14" s="13">
        <f t="shared" si="2"/>
        <v>65</v>
      </c>
      <c r="E14" s="13">
        <v>7.2</v>
      </c>
      <c r="F14" s="13">
        <v>1.2700000000000005</v>
      </c>
      <c r="G14" s="13">
        <v>5.4</v>
      </c>
      <c r="H14" s="13">
        <v>0.95000000000000018</v>
      </c>
      <c r="I14" s="13">
        <v>4</v>
      </c>
      <c r="J14" s="13">
        <v>0.70000000000000018</v>
      </c>
      <c r="K14" s="13">
        <f t="shared" si="0"/>
        <v>13</v>
      </c>
      <c r="L14" s="13">
        <f t="shared" si="1"/>
        <v>7</v>
      </c>
      <c r="M14" s="13">
        <f t="shared" si="3"/>
        <v>8</v>
      </c>
      <c r="N14" s="13">
        <v>9</v>
      </c>
      <c r="O14" s="13">
        <f>MATCH(A14,玩法开放结点!$B$6:$B$106,1)-1</f>
        <v>40</v>
      </c>
      <c r="P14" s="13">
        <f>MATCH(A14,玩法开放结点!$E$6:$E$106,1)-1</f>
        <v>35</v>
      </c>
      <c r="Q14" s="13">
        <f>MATCH(B14,玩法开放结点!$H$6:$H$19,1)-1</f>
        <v>4</v>
      </c>
      <c r="R14" s="13">
        <f>MATCH(B14,玩法开放结点!$K$6:$K$18,1)-1</f>
        <v>3</v>
      </c>
      <c r="S14" s="13">
        <f>MATCH(B14,玩法开放结点!$N$6:$N$18,1)-1</f>
        <v>3</v>
      </c>
      <c r="T14" s="13">
        <f>MATCH(B14,玩法开放结点!$Q$6:$Q$13,1)-1</f>
        <v>1</v>
      </c>
      <c r="U14" s="13">
        <f>MATCH(B14,玩法开放结点!$T$6:$T$15,1)-1</f>
        <v>2</v>
      </c>
      <c r="V14" s="13">
        <f>MATCH(B14,玩法开放结点!$W$6:$W$22,1)-1</f>
        <v>4</v>
      </c>
      <c r="Y14" s="13">
        <v>9</v>
      </c>
      <c r="Z14" s="13" t="s">
        <v>80</v>
      </c>
      <c r="AA14" s="13">
        <v>5</v>
      </c>
      <c r="AB14" s="13">
        <v>2</v>
      </c>
      <c r="AC14" s="13">
        <v>42</v>
      </c>
      <c r="AF14" s="13">
        <v>9</v>
      </c>
      <c r="AG14" s="13" t="s">
        <v>54</v>
      </c>
      <c r="AH14" s="13">
        <v>8</v>
      </c>
      <c r="AI14" s="13">
        <v>50</v>
      </c>
      <c r="AJ14" s="13">
        <v>65</v>
      </c>
      <c r="AK14" s="13">
        <v>3</v>
      </c>
      <c r="AL14" s="13">
        <v>18</v>
      </c>
      <c r="AO14" s="13">
        <v>10</v>
      </c>
      <c r="AP14" s="13">
        <v>64</v>
      </c>
      <c r="AQ14" s="13" t="s">
        <v>52</v>
      </c>
      <c r="AR14" s="13">
        <v>17</v>
      </c>
      <c r="AS14" s="13">
        <v>8</v>
      </c>
      <c r="AT14" s="13" t="s">
        <v>53</v>
      </c>
      <c r="AU14" s="13">
        <v>72</v>
      </c>
      <c r="AV14" s="13" t="s">
        <v>55</v>
      </c>
      <c r="AW14" s="13">
        <v>21</v>
      </c>
      <c r="AX14" s="13">
        <v>10</v>
      </c>
      <c r="AY14" s="13" t="s">
        <v>55</v>
      </c>
      <c r="AZ14" s="13">
        <v>81</v>
      </c>
      <c r="BA14" s="13" t="s">
        <v>55</v>
      </c>
      <c r="BB14" s="13">
        <v>24</v>
      </c>
      <c r="BC14" s="13">
        <v>11</v>
      </c>
      <c r="BD14" s="13" t="s">
        <v>56</v>
      </c>
      <c r="BG14" s="13">
        <v>10</v>
      </c>
      <c r="BH14" s="13">
        <v>65</v>
      </c>
      <c r="BI14" s="13">
        <f t="shared" si="4"/>
        <v>13</v>
      </c>
      <c r="BJ14" s="13">
        <v>11</v>
      </c>
      <c r="BK14" s="13" t="s">
        <v>55</v>
      </c>
      <c r="BL14" s="13" t="s">
        <v>175</v>
      </c>
      <c r="BM14" s="13" t="s">
        <v>250</v>
      </c>
      <c r="BN14" s="13" t="s">
        <v>251</v>
      </c>
      <c r="BO14" s="13" t="s">
        <v>252</v>
      </c>
      <c r="BR14" t="s">
        <v>165</v>
      </c>
    </row>
    <row r="15" spans="1:70" ht="16.5" x14ac:dyDescent="0.2">
      <c r="A15" s="13">
        <v>11</v>
      </c>
      <c r="B15" s="13">
        <v>55</v>
      </c>
      <c r="C15" s="13">
        <v>60</v>
      </c>
      <c r="D15" s="13">
        <f t="shared" si="2"/>
        <v>65</v>
      </c>
      <c r="E15" s="13">
        <v>8.73</v>
      </c>
      <c r="F15" s="13">
        <v>1.5300000000000002</v>
      </c>
      <c r="G15" s="13">
        <v>6.55</v>
      </c>
      <c r="H15" s="13">
        <v>1.1499999999999995</v>
      </c>
      <c r="I15" s="13">
        <v>4.8499999999999996</v>
      </c>
      <c r="J15" s="13">
        <v>0.84999999999999964</v>
      </c>
      <c r="K15" s="13">
        <f t="shared" si="0"/>
        <v>15</v>
      </c>
      <c r="L15" s="13">
        <f t="shared" si="1"/>
        <v>8</v>
      </c>
      <c r="M15" s="13">
        <f t="shared" si="3"/>
        <v>8</v>
      </c>
      <c r="N15" s="13">
        <v>10</v>
      </c>
      <c r="O15" s="13">
        <f>MATCH(A15,玩法开放结点!$B$6:$B$106,1)-1</f>
        <v>45</v>
      </c>
      <c r="P15" s="13">
        <f>MATCH(A15,玩法开放结点!$E$6:$E$106,1)-1</f>
        <v>40</v>
      </c>
      <c r="Q15" s="13">
        <f>MATCH(B15,玩法开放结点!$H$6:$H$19,1)-1</f>
        <v>5</v>
      </c>
      <c r="R15" s="13">
        <f>MATCH(B15,玩法开放结点!$K$6:$K$18,1)-1</f>
        <v>3</v>
      </c>
      <c r="S15" s="13">
        <f>MATCH(B15,玩法开放结点!$N$6:$N$18,1)-1</f>
        <v>4</v>
      </c>
      <c r="T15" s="13">
        <f>MATCH(B15,玩法开放结点!$Q$6:$Q$13,1)-1</f>
        <v>1</v>
      </c>
      <c r="U15" s="13">
        <f>MATCH(B15,玩法开放结点!$T$6:$T$15,1)-1</f>
        <v>2</v>
      </c>
      <c r="V15" s="13">
        <f>MATCH(B15,玩法开放结点!$W$6:$W$22,1)-1</f>
        <v>5</v>
      </c>
      <c r="Y15" s="13">
        <v>10</v>
      </c>
      <c r="Z15" s="13" t="s">
        <v>81</v>
      </c>
      <c r="AA15" s="13">
        <v>6</v>
      </c>
      <c r="AB15" s="13">
        <v>1</v>
      </c>
      <c r="AC15" s="13">
        <v>45</v>
      </c>
      <c r="AF15" s="13">
        <v>10</v>
      </c>
      <c r="AG15" s="13" t="s">
        <v>55</v>
      </c>
      <c r="AH15" s="13">
        <v>9</v>
      </c>
      <c r="AI15" s="13">
        <v>60</v>
      </c>
      <c r="AJ15" s="13">
        <v>72</v>
      </c>
      <c r="AK15" s="13">
        <v>3</v>
      </c>
      <c r="AL15" s="13">
        <v>21</v>
      </c>
      <c r="AO15" s="13">
        <v>11</v>
      </c>
      <c r="AP15" s="13">
        <v>66</v>
      </c>
      <c r="AQ15" s="13" t="s">
        <v>52</v>
      </c>
      <c r="AR15" s="13">
        <v>18</v>
      </c>
      <c r="AS15" s="13">
        <v>9</v>
      </c>
      <c r="AT15" s="13" t="s">
        <v>54</v>
      </c>
      <c r="AU15" s="13">
        <v>74</v>
      </c>
      <c r="AV15" s="13" t="s">
        <v>55</v>
      </c>
      <c r="AW15" s="13">
        <v>21</v>
      </c>
      <c r="AX15" s="13">
        <v>10</v>
      </c>
      <c r="AY15" s="13" t="s">
        <v>55</v>
      </c>
      <c r="AZ15" s="13">
        <v>83</v>
      </c>
      <c r="BA15" s="13" t="s">
        <v>55</v>
      </c>
      <c r="BB15" s="13">
        <v>25</v>
      </c>
      <c r="BC15" s="13">
        <v>11</v>
      </c>
      <c r="BD15" s="13" t="s">
        <v>56</v>
      </c>
      <c r="BG15" s="13">
        <v>11</v>
      </c>
      <c r="BH15" s="13">
        <v>70</v>
      </c>
      <c r="BI15" s="13">
        <f t="shared" si="4"/>
        <v>14</v>
      </c>
      <c r="BJ15" s="13">
        <v>12</v>
      </c>
      <c r="BK15" s="13" t="s">
        <v>56</v>
      </c>
      <c r="BL15" s="13" t="s">
        <v>253</v>
      </c>
      <c r="BM15" s="13" t="s">
        <v>232</v>
      </c>
      <c r="BN15" s="13" t="s">
        <v>231</v>
      </c>
      <c r="BO15" s="13" t="s">
        <v>254</v>
      </c>
      <c r="BR15" t="s">
        <v>166</v>
      </c>
    </row>
    <row r="16" spans="1:70" ht="16.5" x14ac:dyDescent="0.2">
      <c r="A16" s="13">
        <v>12</v>
      </c>
      <c r="B16" s="13">
        <v>60</v>
      </c>
      <c r="C16" s="13">
        <v>65</v>
      </c>
      <c r="D16" s="13">
        <f t="shared" si="2"/>
        <v>72</v>
      </c>
      <c r="E16" s="13">
        <v>10.53</v>
      </c>
      <c r="F16" s="13">
        <v>1.7999999999999989</v>
      </c>
      <c r="G16" s="13">
        <v>7.9</v>
      </c>
      <c r="H16" s="13">
        <v>1.3500000000000005</v>
      </c>
      <c r="I16" s="13">
        <v>5.85</v>
      </c>
      <c r="J16" s="13">
        <v>1</v>
      </c>
      <c r="K16" s="13">
        <f t="shared" si="0"/>
        <v>17</v>
      </c>
      <c r="L16" s="13">
        <f t="shared" si="1"/>
        <v>9</v>
      </c>
      <c r="M16" s="13">
        <f t="shared" si="3"/>
        <v>9</v>
      </c>
      <c r="N16" s="13">
        <v>11</v>
      </c>
      <c r="O16" s="13">
        <f>MATCH(A16,玩法开放结点!$B$6:$B$106,1)-1</f>
        <v>50</v>
      </c>
      <c r="P16" s="13">
        <f>MATCH(A16,玩法开放结点!$E$6:$E$106,1)-1</f>
        <v>45</v>
      </c>
      <c r="Q16" s="13">
        <f>MATCH(B16,玩法开放结点!$H$6:$H$19,1)-1</f>
        <v>5</v>
      </c>
      <c r="R16" s="13">
        <f>MATCH(B16,玩法开放结点!$K$6:$K$18,1)-1</f>
        <v>4</v>
      </c>
      <c r="S16" s="13">
        <f>MATCH(B16,玩法开放结点!$N$6:$N$18,1)-1</f>
        <v>4</v>
      </c>
      <c r="T16" s="13">
        <f>MATCH(B16,玩法开放结点!$Q$6:$Q$13,1)-1</f>
        <v>1</v>
      </c>
      <c r="U16" s="13">
        <f>MATCH(B16,玩法开放结点!$T$6:$T$15,1)-1</f>
        <v>2</v>
      </c>
      <c r="V16" s="13">
        <f>MATCH(B16,玩法开放结点!$W$6:$W$22,1)-1</f>
        <v>6</v>
      </c>
      <c r="Y16" s="13">
        <v>11</v>
      </c>
      <c r="Z16" s="13" t="s">
        <v>82</v>
      </c>
      <c r="AA16" s="13">
        <v>6</v>
      </c>
      <c r="AB16" s="13">
        <v>2</v>
      </c>
      <c r="AC16" s="13">
        <v>47</v>
      </c>
      <c r="AF16" s="13">
        <v>11</v>
      </c>
      <c r="AG16" s="13" t="s">
        <v>56</v>
      </c>
      <c r="AH16" s="13">
        <v>10</v>
      </c>
      <c r="AI16" s="13">
        <v>65</v>
      </c>
      <c r="AJ16" s="13">
        <v>80</v>
      </c>
      <c r="AK16" s="13">
        <v>3</v>
      </c>
      <c r="AL16" s="13">
        <v>24</v>
      </c>
      <c r="AO16" s="13">
        <v>12</v>
      </c>
      <c r="AP16" s="13">
        <v>69</v>
      </c>
      <c r="AQ16" s="13" t="s">
        <v>52</v>
      </c>
      <c r="AR16" s="13">
        <v>19</v>
      </c>
      <c r="AS16" s="13">
        <v>9</v>
      </c>
      <c r="AT16" s="13" t="s">
        <v>54</v>
      </c>
      <c r="AU16" s="13">
        <v>77</v>
      </c>
      <c r="AV16" s="13" t="s">
        <v>55</v>
      </c>
      <c r="AW16" s="13">
        <v>23</v>
      </c>
      <c r="AX16" s="13">
        <v>10</v>
      </c>
      <c r="AY16" s="13" t="s">
        <v>55</v>
      </c>
      <c r="AZ16" s="13">
        <v>86</v>
      </c>
      <c r="BA16" s="13" t="s">
        <v>55</v>
      </c>
      <c r="BB16" s="13">
        <v>26</v>
      </c>
      <c r="BC16" s="13">
        <v>11</v>
      </c>
      <c r="BD16" s="13" t="s">
        <v>56</v>
      </c>
      <c r="BG16" s="13">
        <v>12</v>
      </c>
      <c r="BH16" s="13">
        <v>80</v>
      </c>
      <c r="BI16" s="13">
        <f t="shared" si="4"/>
        <v>16</v>
      </c>
      <c r="BJ16" s="13">
        <v>13</v>
      </c>
      <c r="BK16" s="13" t="s">
        <v>57</v>
      </c>
      <c r="BL16" s="13" t="s">
        <v>255</v>
      </c>
      <c r="BM16" s="13" t="s">
        <v>230</v>
      </c>
      <c r="BN16" s="13" t="s">
        <v>256</v>
      </c>
      <c r="BO16" s="13" t="s">
        <v>257</v>
      </c>
      <c r="BR16" t="s">
        <v>185</v>
      </c>
    </row>
    <row r="17" spans="1:70" ht="16.5" x14ac:dyDescent="0.2">
      <c r="A17" s="13">
        <v>13</v>
      </c>
      <c r="B17" s="13">
        <v>65</v>
      </c>
      <c r="C17" s="13">
        <v>70</v>
      </c>
      <c r="D17" s="13">
        <f t="shared" si="2"/>
        <v>80</v>
      </c>
      <c r="E17" s="13">
        <v>12.6</v>
      </c>
      <c r="F17" s="13">
        <v>2.0700000000000003</v>
      </c>
      <c r="G17" s="13">
        <v>9.4499999999999993</v>
      </c>
      <c r="H17" s="13">
        <v>1.5499999999999989</v>
      </c>
      <c r="I17" s="13">
        <v>7</v>
      </c>
      <c r="J17" s="13">
        <v>1.1500000000000004</v>
      </c>
      <c r="K17" s="13">
        <f t="shared" si="0"/>
        <v>19</v>
      </c>
      <c r="L17" s="13">
        <f t="shared" si="1"/>
        <v>10</v>
      </c>
      <c r="M17" s="13">
        <f t="shared" si="3"/>
        <v>10</v>
      </c>
      <c r="N17" s="13">
        <v>12</v>
      </c>
      <c r="O17" s="13">
        <f>MATCH(A17,玩法开放结点!$B$6:$B$106,1)-1</f>
        <v>55</v>
      </c>
      <c r="P17" s="13">
        <f>MATCH(A17,玩法开放结点!$E$6:$E$106,1)-1</f>
        <v>50</v>
      </c>
      <c r="Q17" s="13">
        <f>MATCH(B17,玩法开放结点!$H$6:$H$19,1)-1</f>
        <v>6</v>
      </c>
      <c r="R17" s="13">
        <f>MATCH(B17,玩法开放结点!$K$6:$K$18,1)-1</f>
        <v>4</v>
      </c>
      <c r="S17" s="13">
        <f>MATCH(B17,玩法开放结点!$N$6:$N$18,1)-1</f>
        <v>4</v>
      </c>
      <c r="T17" s="13">
        <f>MATCH(B17,玩法开放结点!$Q$6:$Q$13,1)-1</f>
        <v>2</v>
      </c>
      <c r="U17" s="13">
        <f>MATCH(B17,玩法开放结点!$T$6:$T$15,1)-1</f>
        <v>3</v>
      </c>
      <c r="V17" s="13">
        <f>MATCH(B17,玩法开放结点!$W$6:$W$22,1)-1</f>
        <v>7</v>
      </c>
      <c r="Y17" s="13">
        <v>12</v>
      </c>
      <c r="Z17" s="13" t="s">
        <v>83</v>
      </c>
      <c r="AA17" s="13">
        <v>7</v>
      </c>
      <c r="AB17" s="13">
        <v>1</v>
      </c>
      <c r="AC17" s="13">
        <v>50</v>
      </c>
      <c r="AF17" s="13">
        <v>12</v>
      </c>
      <c r="AG17" s="13" t="s">
        <v>57</v>
      </c>
      <c r="AH17" s="13">
        <v>11</v>
      </c>
      <c r="AI17" s="13">
        <v>70</v>
      </c>
      <c r="AJ17" s="13">
        <v>87</v>
      </c>
      <c r="AK17" s="13">
        <v>3</v>
      </c>
      <c r="AL17" s="13">
        <v>27</v>
      </c>
      <c r="AO17" s="13">
        <v>13</v>
      </c>
      <c r="AP17" s="13">
        <v>71</v>
      </c>
      <c r="AQ17" s="13" t="s">
        <v>55</v>
      </c>
      <c r="AR17" s="13">
        <v>20</v>
      </c>
      <c r="AS17" s="13">
        <v>9</v>
      </c>
      <c r="AT17" s="13" t="s">
        <v>54</v>
      </c>
      <c r="AU17" s="13">
        <v>79</v>
      </c>
      <c r="AV17" s="13" t="s">
        <v>55</v>
      </c>
      <c r="AW17" s="13">
        <v>23</v>
      </c>
      <c r="AX17" s="13">
        <v>10</v>
      </c>
      <c r="AY17" s="13" t="s">
        <v>55</v>
      </c>
      <c r="AZ17" s="13">
        <v>88</v>
      </c>
      <c r="BA17" s="13" t="s">
        <v>55</v>
      </c>
      <c r="BB17" s="13">
        <v>27</v>
      </c>
      <c r="BC17" s="13">
        <v>12</v>
      </c>
      <c r="BD17" s="13" t="s">
        <v>57</v>
      </c>
      <c r="BG17" s="13">
        <v>13</v>
      </c>
      <c r="BH17" s="13">
        <v>85</v>
      </c>
      <c r="BI17" s="13">
        <f t="shared" si="4"/>
        <v>17</v>
      </c>
      <c r="BJ17" s="13">
        <v>14</v>
      </c>
      <c r="BK17" s="13" t="s">
        <v>58</v>
      </c>
      <c r="BL17" s="13" t="s">
        <v>176</v>
      </c>
      <c r="BM17" s="13" t="s">
        <v>258</v>
      </c>
      <c r="BN17" s="13" t="s">
        <v>259</v>
      </c>
      <c r="BO17" s="13" t="s">
        <v>190</v>
      </c>
      <c r="BR17" t="s">
        <v>186</v>
      </c>
    </row>
    <row r="18" spans="1:70" ht="16.5" x14ac:dyDescent="0.2">
      <c r="A18" s="13">
        <v>14</v>
      </c>
      <c r="B18" s="13">
        <v>70</v>
      </c>
      <c r="C18" s="13">
        <v>75</v>
      </c>
      <c r="D18" s="13">
        <f t="shared" si="2"/>
        <v>87</v>
      </c>
      <c r="E18" s="13">
        <v>15</v>
      </c>
      <c r="F18" s="13">
        <v>2.4000000000000004</v>
      </c>
      <c r="G18" s="13">
        <v>11.25</v>
      </c>
      <c r="H18" s="13">
        <v>1.8000000000000007</v>
      </c>
      <c r="I18" s="13">
        <v>8.33</v>
      </c>
      <c r="J18" s="13">
        <v>1.33</v>
      </c>
      <c r="K18" s="13">
        <f t="shared" si="0"/>
        <v>21</v>
      </c>
      <c r="L18" s="13">
        <f t="shared" si="1"/>
        <v>10</v>
      </c>
      <c r="M18" s="13">
        <f t="shared" si="3"/>
        <v>11</v>
      </c>
      <c r="N18" s="13">
        <v>13</v>
      </c>
      <c r="O18" s="13">
        <f>MATCH(A18,玩法开放结点!$B$6:$B$106,1)-1</f>
        <v>60</v>
      </c>
      <c r="P18" s="13">
        <f>MATCH(A18,玩法开放结点!$E$6:$E$106,1)-1</f>
        <v>55</v>
      </c>
      <c r="Q18" s="13">
        <f>MATCH(B18,玩法开放结点!$H$6:$H$19,1)-1</f>
        <v>6</v>
      </c>
      <c r="R18" s="13">
        <f>MATCH(B18,玩法开放结点!$K$6:$K$18,1)-1</f>
        <v>5</v>
      </c>
      <c r="S18" s="13">
        <f>MATCH(B18,玩法开放结点!$N$6:$N$18,1)-1</f>
        <v>5</v>
      </c>
      <c r="T18" s="13">
        <f>MATCH(B18,玩法开放结点!$Q$6:$Q$13,1)-1</f>
        <v>2</v>
      </c>
      <c r="U18" s="13">
        <f>MATCH(B18,玩法开放结点!$T$6:$T$15,1)-1</f>
        <v>3</v>
      </c>
      <c r="V18" s="13">
        <f>MATCH(B18,玩法开放结点!$W$6:$W$22,1)-1</f>
        <v>8</v>
      </c>
      <c r="Y18" s="13">
        <v>13</v>
      </c>
      <c r="Z18" s="13" t="s">
        <v>84</v>
      </c>
      <c r="AA18" s="13">
        <v>7</v>
      </c>
      <c r="AB18" s="13">
        <v>2</v>
      </c>
      <c r="AC18" s="13">
        <v>52</v>
      </c>
      <c r="AF18" s="13">
        <v>13</v>
      </c>
      <c r="AG18" s="13" t="s">
        <v>58</v>
      </c>
      <c r="AH18" s="13">
        <v>12</v>
      </c>
      <c r="AI18" s="13">
        <v>80</v>
      </c>
      <c r="AJ18" s="13">
        <v>95</v>
      </c>
      <c r="AK18" s="13">
        <v>3</v>
      </c>
      <c r="AL18" s="13">
        <v>30</v>
      </c>
      <c r="AO18" s="13">
        <v>14</v>
      </c>
      <c r="AP18" s="13">
        <v>73</v>
      </c>
      <c r="AQ18" s="13" t="s">
        <v>55</v>
      </c>
      <c r="AR18" s="13">
        <v>21</v>
      </c>
      <c r="AS18" s="13">
        <v>10</v>
      </c>
      <c r="AT18" s="13" t="s">
        <v>55</v>
      </c>
      <c r="AU18" s="13">
        <v>82</v>
      </c>
      <c r="AV18" s="13" t="s">
        <v>55</v>
      </c>
      <c r="AW18" s="13">
        <v>25</v>
      </c>
      <c r="AX18" s="13">
        <v>11</v>
      </c>
      <c r="AY18" s="13" t="s">
        <v>56</v>
      </c>
      <c r="AZ18" s="13">
        <v>90</v>
      </c>
      <c r="BA18" s="13" t="s">
        <v>58</v>
      </c>
      <c r="BB18" s="13">
        <v>28</v>
      </c>
      <c r="BC18" s="13">
        <v>12</v>
      </c>
      <c r="BD18" s="13" t="s">
        <v>57</v>
      </c>
      <c r="BG18" s="13">
        <v>14</v>
      </c>
      <c r="BH18" s="13">
        <v>90</v>
      </c>
      <c r="BI18" s="13">
        <f t="shared" si="4"/>
        <v>18</v>
      </c>
      <c r="BJ18" s="13">
        <v>15</v>
      </c>
      <c r="BK18" s="13" t="s">
        <v>59</v>
      </c>
      <c r="BL18" s="13" t="s">
        <v>267</v>
      </c>
      <c r="BM18" s="13" t="s">
        <v>260</v>
      </c>
      <c r="BN18" s="13" t="s">
        <v>261</v>
      </c>
      <c r="BO18" s="13" t="s">
        <v>262</v>
      </c>
    </row>
    <row r="19" spans="1:70" ht="16.5" x14ac:dyDescent="0.2">
      <c r="A19" s="13">
        <v>15</v>
      </c>
      <c r="B19" s="13">
        <v>75</v>
      </c>
      <c r="C19" s="13">
        <v>80</v>
      </c>
      <c r="D19" s="13">
        <f t="shared" si="2"/>
        <v>87</v>
      </c>
      <c r="E19" s="13">
        <v>17.8</v>
      </c>
      <c r="F19" s="13">
        <v>2.8000000000000007</v>
      </c>
      <c r="G19" s="13">
        <v>13.35</v>
      </c>
      <c r="H19" s="13">
        <v>2.0999999999999996</v>
      </c>
      <c r="I19" s="13">
        <v>9.89</v>
      </c>
      <c r="J19" s="13">
        <v>1.5600000000000005</v>
      </c>
      <c r="K19" s="13">
        <f t="shared" si="0"/>
        <v>23</v>
      </c>
      <c r="L19" s="13">
        <f t="shared" si="1"/>
        <v>11</v>
      </c>
      <c r="M19" s="13">
        <f t="shared" si="3"/>
        <v>11</v>
      </c>
      <c r="N19" s="13">
        <v>14</v>
      </c>
      <c r="O19" s="13">
        <f>MATCH(A19,玩法开放结点!$B$6:$B$106,1)-1</f>
        <v>65</v>
      </c>
      <c r="P19" s="13">
        <f>MATCH(A19,玩法开放结点!$E$6:$E$106,1)-1</f>
        <v>60</v>
      </c>
      <c r="Q19" s="13">
        <f>MATCH(B19,玩法开放结点!$H$6:$H$19,1)-1</f>
        <v>7</v>
      </c>
      <c r="R19" s="13">
        <f>MATCH(B19,玩法开放结点!$K$6:$K$18,1)-1</f>
        <v>5</v>
      </c>
      <c r="S19" s="13">
        <f>MATCH(B19,玩法开放结点!$N$6:$N$18,1)-1</f>
        <v>5</v>
      </c>
      <c r="T19" s="13">
        <f>MATCH(B19,玩法开放结点!$Q$6:$Q$13,1)-1</f>
        <v>2</v>
      </c>
      <c r="U19" s="13">
        <f>MATCH(B19,玩法开放结点!$T$6:$T$15,1)-1</f>
        <v>3</v>
      </c>
      <c r="V19" s="13">
        <f>MATCH(B19,玩法开放结点!$W$6:$W$22,1)-1</f>
        <v>8</v>
      </c>
      <c r="Y19" s="13">
        <v>14</v>
      </c>
      <c r="Z19" s="13" t="s">
        <v>85</v>
      </c>
      <c r="AA19" s="13">
        <v>8</v>
      </c>
      <c r="AB19" s="13">
        <v>1</v>
      </c>
      <c r="AC19" s="13">
        <v>55</v>
      </c>
      <c r="AF19" s="13">
        <v>14</v>
      </c>
      <c r="AG19" s="13" t="s">
        <v>59</v>
      </c>
      <c r="AH19" s="13">
        <v>13</v>
      </c>
      <c r="AI19" s="13">
        <v>85</v>
      </c>
      <c r="AJ19" s="13">
        <v>102</v>
      </c>
      <c r="AK19" s="13">
        <v>3</v>
      </c>
      <c r="AL19" s="13">
        <v>33</v>
      </c>
      <c r="AO19" s="13">
        <v>15</v>
      </c>
      <c r="AP19" s="13">
        <v>75</v>
      </c>
      <c r="AQ19" s="13" t="s">
        <v>55</v>
      </c>
      <c r="AR19" s="13">
        <v>22</v>
      </c>
      <c r="AS19" s="13">
        <v>10</v>
      </c>
      <c r="AT19" s="13" t="s">
        <v>55</v>
      </c>
      <c r="AU19" s="13">
        <v>83</v>
      </c>
      <c r="AV19" s="13" t="s">
        <v>55</v>
      </c>
      <c r="AW19" s="13">
        <v>25</v>
      </c>
      <c r="AX19" s="13">
        <v>11</v>
      </c>
      <c r="AY19" s="13" t="s">
        <v>56</v>
      </c>
      <c r="AZ19" s="13">
        <v>93</v>
      </c>
      <c r="BA19" s="13" t="s">
        <v>58</v>
      </c>
      <c r="BB19" s="13">
        <v>29</v>
      </c>
      <c r="BC19" s="13">
        <v>12</v>
      </c>
      <c r="BD19" s="13" t="s">
        <v>57</v>
      </c>
      <c r="BG19" s="13">
        <v>15</v>
      </c>
      <c r="BH19" s="13">
        <v>100</v>
      </c>
      <c r="BI19" s="13">
        <f t="shared" si="4"/>
        <v>20</v>
      </c>
      <c r="BJ19" s="13">
        <v>16</v>
      </c>
      <c r="BK19" s="13" t="s">
        <v>61</v>
      </c>
      <c r="BL19" s="13" t="s">
        <v>266</v>
      </c>
      <c r="BM19" s="13" t="s">
        <v>263</v>
      </c>
      <c r="BN19" s="18" t="s">
        <v>264</v>
      </c>
      <c r="BO19" s="13" t="s">
        <v>265</v>
      </c>
    </row>
    <row r="20" spans="1:70" ht="16.5" x14ac:dyDescent="0.2">
      <c r="A20" s="13">
        <v>16</v>
      </c>
      <c r="B20" s="13">
        <v>80</v>
      </c>
      <c r="C20" s="13">
        <v>85</v>
      </c>
      <c r="D20" s="13">
        <f t="shared" si="2"/>
        <v>95</v>
      </c>
      <c r="E20" s="13">
        <v>21.27</v>
      </c>
      <c r="F20" s="13">
        <v>3.4699999999999989</v>
      </c>
      <c r="G20" s="13">
        <v>15.95</v>
      </c>
      <c r="H20" s="13">
        <v>2.5999999999999996</v>
      </c>
      <c r="I20" s="13">
        <v>11.81</v>
      </c>
      <c r="J20" s="13">
        <v>1.92</v>
      </c>
      <c r="K20" s="13">
        <f t="shared" si="0"/>
        <v>25</v>
      </c>
      <c r="L20" s="13">
        <f t="shared" si="1"/>
        <v>12</v>
      </c>
      <c r="M20" s="13">
        <f t="shared" si="3"/>
        <v>12</v>
      </c>
      <c r="N20" s="13">
        <v>15</v>
      </c>
      <c r="O20" s="13">
        <f>MATCH(A20,玩法开放结点!$B$6:$B$106,1)-1</f>
        <v>70</v>
      </c>
      <c r="P20" s="13">
        <f>MATCH(A20,玩法开放结点!$E$6:$E$106,1)-1</f>
        <v>65</v>
      </c>
      <c r="Q20" s="13">
        <f>MATCH(B20,玩法开放结点!$H$6:$H$19,1)-1</f>
        <v>7</v>
      </c>
      <c r="R20" s="13">
        <f>MATCH(B20,玩法开放结点!$K$6:$K$18,1)-1</f>
        <v>6</v>
      </c>
      <c r="S20" s="13">
        <f>MATCH(B20,玩法开放结点!$N$6:$N$18,1)-1</f>
        <v>6</v>
      </c>
      <c r="T20" s="13">
        <f>MATCH(B20,玩法开放结点!$Q$6:$Q$13,1)-1</f>
        <v>2</v>
      </c>
      <c r="U20" s="13">
        <f>MATCH(B20,玩法开放结点!$T$6:$T$15,1)-1</f>
        <v>4</v>
      </c>
      <c r="V20" s="13">
        <f>MATCH(B20,玩法开放结点!$W$6:$W$22,1)-1</f>
        <v>9</v>
      </c>
      <c r="Y20" s="13">
        <v>15</v>
      </c>
      <c r="Z20" s="13" t="s">
        <v>86</v>
      </c>
      <c r="AA20" s="13">
        <v>8</v>
      </c>
      <c r="AB20" s="13">
        <v>2</v>
      </c>
      <c r="AC20" s="13">
        <v>57</v>
      </c>
      <c r="AF20" s="13">
        <v>15</v>
      </c>
      <c r="AG20" s="13" t="s">
        <v>61</v>
      </c>
      <c r="AH20" s="13">
        <v>14</v>
      </c>
      <c r="AI20" s="13">
        <v>90</v>
      </c>
      <c r="AJ20" s="13">
        <v>110</v>
      </c>
      <c r="AK20" s="13">
        <v>3</v>
      </c>
      <c r="AL20" s="13">
        <v>36</v>
      </c>
      <c r="AO20" s="13">
        <v>16</v>
      </c>
      <c r="AP20" s="13">
        <v>77</v>
      </c>
      <c r="AQ20" s="13" t="s">
        <v>55</v>
      </c>
      <c r="AR20" s="13">
        <v>23</v>
      </c>
      <c r="AS20" s="13">
        <v>10</v>
      </c>
      <c r="AT20" s="13" t="s">
        <v>55</v>
      </c>
      <c r="AU20" s="13">
        <v>85</v>
      </c>
      <c r="AV20" s="13" t="s">
        <v>55</v>
      </c>
      <c r="AW20" s="13">
        <v>26</v>
      </c>
      <c r="AX20" s="13">
        <v>11</v>
      </c>
      <c r="AY20" s="13" t="s">
        <v>56</v>
      </c>
      <c r="AZ20" s="13">
        <v>94</v>
      </c>
      <c r="BA20" s="13" t="s">
        <v>58</v>
      </c>
      <c r="BB20" s="13">
        <v>29</v>
      </c>
      <c r="BC20" s="13">
        <v>12</v>
      </c>
      <c r="BD20" s="13" t="s">
        <v>57</v>
      </c>
      <c r="BG20" s="13">
        <v>16</v>
      </c>
      <c r="BH20" s="13">
        <v>110</v>
      </c>
      <c r="BI20" s="13">
        <f t="shared" si="4"/>
        <v>22</v>
      </c>
      <c r="BJ20" s="13">
        <v>17</v>
      </c>
      <c r="BK20" s="13" t="s">
        <v>60</v>
      </c>
      <c r="BL20" s="13" t="s">
        <v>177</v>
      </c>
      <c r="BM20" s="13" t="s">
        <v>268</v>
      </c>
      <c r="BN20" s="13" t="s">
        <v>269</v>
      </c>
      <c r="BO20" s="13" t="s">
        <v>189</v>
      </c>
    </row>
    <row r="21" spans="1:70" ht="16.5" x14ac:dyDescent="0.2">
      <c r="A21" s="13">
        <v>17</v>
      </c>
      <c r="B21" s="13">
        <v>85</v>
      </c>
      <c r="C21" s="13">
        <v>90</v>
      </c>
      <c r="D21" s="13">
        <f t="shared" si="2"/>
        <v>102</v>
      </c>
      <c r="E21" s="13">
        <v>25.2</v>
      </c>
      <c r="F21" s="13">
        <v>3.9299999999999997</v>
      </c>
      <c r="G21" s="13">
        <v>18.899999999999999</v>
      </c>
      <c r="H21" s="13">
        <v>2.9499999999999993</v>
      </c>
      <c r="I21" s="13">
        <v>14</v>
      </c>
      <c r="J21" s="13">
        <v>2.1899999999999995</v>
      </c>
      <c r="K21" s="13">
        <f t="shared" si="0"/>
        <v>27</v>
      </c>
      <c r="L21" s="13">
        <f t="shared" si="1"/>
        <v>12</v>
      </c>
      <c r="M21" s="13">
        <f t="shared" si="3"/>
        <v>13</v>
      </c>
      <c r="N21" s="13">
        <v>16</v>
      </c>
      <c r="O21" s="13">
        <f>MATCH(A21,玩法开放结点!$B$6:$B$106,1)-1</f>
        <v>75</v>
      </c>
      <c r="P21" s="13">
        <f>MATCH(A21,玩法开放结点!$E$6:$E$106,1)-1</f>
        <v>70</v>
      </c>
      <c r="Q21" s="13">
        <f>MATCH(B21,玩法开放结点!$H$6:$H$19,1)-1</f>
        <v>8</v>
      </c>
      <c r="R21" s="13">
        <f>MATCH(B21,玩法开放结点!$K$6:$K$18,1)-1</f>
        <v>6</v>
      </c>
      <c r="S21" s="13">
        <f>MATCH(B21,玩法开放结点!$N$6:$N$18,1)-1</f>
        <v>6</v>
      </c>
      <c r="T21" s="13">
        <f>MATCH(B21,玩法开放结点!$Q$6:$Q$13,1)-1</f>
        <v>3</v>
      </c>
      <c r="U21" s="13">
        <f>MATCH(B21,玩法开放结点!$T$6:$T$15,1)-1</f>
        <v>4</v>
      </c>
      <c r="V21" s="13">
        <f>MATCH(B21,玩法开放结点!$W$6:$W$22,1)-1</f>
        <v>9</v>
      </c>
      <c r="Y21" s="13">
        <v>16</v>
      </c>
      <c r="Z21" s="13" t="s">
        <v>87</v>
      </c>
      <c r="AA21" s="13">
        <v>9</v>
      </c>
      <c r="AB21" s="13">
        <v>1</v>
      </c>
      <c r="AC21" s="13">
        <v>60</v>
      </c>
      <c r="AF21" s="13">
        <v>16</v>
      </c>
      <c r="AG21" s="13" t="s">
        <v>60</v>
      </c>
      <c r="AH21" s="13">
        <v>15</v>
      </c>
      <c r="AI21" s="13">
        <v>100</v>
      </c>
      <c r="AJ21" s="13">
        <v>117</v>
      </c>
      <c r="AK21" s="13">
        <v>3</v>
      </c>
      <c r="AL21" s="13">
        <v>39</v>
      </c>
      <c r="AO21" s="13">
        <v>17</v>
      </c>
      <c r="AP21" s="13">
        <v>79</v>
      </c>
      <c r="AQ21" s="13" t="s">
        <v>55</v>
      </c>
      <c r="AR21" s="13">
        <v>23</v>
      </c>
      <c r="AS21" s="13">
        <v>10</v>
      </c>
      <c r="AT21" s="13" t="s">
        <v>55</v>
      </c>
      <c r="AU21" s="13">
        <v>87</v>
      </c>
      <c r="AV21" s="13" t="s">
        <v>55</v>
      </c>
      <c r="AW21" s="13">
        <v>27</v>
      </c>
      <c r="AX21" s="13">
        <v>12</v>
      </c>
      <c r="AY21" s="13" t="s">
        <v>57</v>
      </c>
      <c r="AZ21" s="13">
        <v>97</v>
      </c>
      <c r="BA21" s="13" t="s">
        <v>58</v>
      </c>
      <c r="BB21" s="13">
        <v>31</v>
      </c>
      <c r="BC21" s="13">
        <v>13</v>
      </c>
      <c r="BD21" s="13" t="s">
        <v>58</v>
      </c>
      <c r="BG21" s="13">
        <v>17</v>
      </c>
      <c r="BH21" s="13">
        <v>120</v>
      </c>
      <c r="BI21" s="13">
        <f t="shared" si="4"/>
        <v>24</v>
      </c>
      <c r="BJ21" s="13">
        <v>18</v>
      </c>
      <c r="BK21" s="13" t="s">
        <v>62</v>
      </c>
      <c r="BL21" s="13" t="s">
        <v>270</v>
      </c>
      <c r="BM21" s="13" t="s">
        <v>272</v>
      </c>
      <c r="BN21" s="13" t="s">
        <v>271</v>
      </c>
      <c r="BO21" s="13" t="s">
        <v>273</v>
      </c>
    </row>
    <row r="22" spans="1:70" ht="16.5" x14ac:dyDescent="0.2">
      <c r="A22" s="13">
        <v>18</v>
      </c>
      <c r="B22" s="13">
        <v>90</v>
      </c>
      <c r="C22" s="13">
        <v>95</v>
      </c>
      <c r="D22" s="13">
        <f t="shared" si="2"/>
        <v>110</v>
      </c>
      <c r="E22" s="13">
        <v>29.33</v>
      </c>
      <c r="F22" s="13">
        <v>4.129999999999999</v>
      </c>
      <c r="G22" s="13">
        <v>22</v>
      </c>
      <c r="H22" s="13">
        <v>3.1000000000000014</v>
      </c>
      <c r="I22" s="13">
        <v>16.3</v>
      </c>
      <c r="J22" s="13">
        <v>2.3000000000000007</v>
      </c>
      <c r="K22" s="13">
        <f t="shared" si="0"/>
        <v>29</v>
      </c>
      <c r="L22" s="13">
        <f t="shared" si="1"/>
        <v>13</v>
      </c>
      <c r="M22" s="13">
        <f t="shared" si="3"/>
        <v>14</v>
      </c>
      <c r="N22" s="13">
        <v>17</v>
      </c>
      <c r="O22" s="13">
        <f>MATCH(A22,玩法开放结点!$B$6:$B$106,1)-1</f>
        <v>80</v>
      </c>
      <c r="P22" s="13">
        <f>MATCH(A22,玩法开放结点!$E$6:$E$106,1)-1</f>
        <v>75</v>
      </c>
      <c r="Q22" s="13">
        <f>MATCH(B22,玩法开放结点!$H$6:$H$19,1)-1</f>
        <v>8</v>
      </c>
      <c r="R22" s="13">
        <f>MATCH(B22,玩法开放结点!$K$6:$K$18,1)-1</f>
        <v>7</v>
      </c>
      <c r="S22" s="13">
        <f>MATCH(B22,玩法开放结点!$N$6:$N$18,1)-1</f>
        <v>7</v>
      </c>
      <c r="T22" s="13">
        <f>MATCH(B22,玩法开放结点!$Q$6:$Q$13,1)-1</f>
        <v>3</v>
      </c>
      <c r="U22" s="13">
        <f>MATCH(B22,玩法开放结点!$T$6:$T$15,1)-1</f>
        <v>4</v>
      </c>
      <c r="V22" s="13">
        <f>MATCH(B22,玩法开放结点!$W$6:$W$22,1)-1</f>
        <v>10</v>
      </c>
      <c r="Y22" s="13">
        <v>17</v>
      </c>
      <c r="Z22" s="13" t="s">
        <v>88</v>
      </c>
      <c r="AA22" s="13">
        <v>9</v>
      </c>
      <c r="AB22" s="13">
        <v>2</v>
      </c>
      <c r="AC22" s="13">
        <v>62</v>
      </c>
      <c r="AF22" s="13">
        <v>17</v>
      </c>
      <c r="AG22" s="13" t="s">
        <v>62</v>
      </c>
      <c r="AH22" s="13">
        <v>16</v>
      </c>
      <c r="AI22" s="13">
        <v>110</v>
      </c>
      <c r="AJ22" s="13">
        <v>125</v>
      </c>
      <c r="AK22" s="13">
        <v>3</v>
      </c>
      <c r="AL22" s="13">
        <v>42</v>
      </c>
      <c r="AO22" s="13">
        <v>18</v>
      </c>
      <c r="AP22" s="13">
        <v>80</v>
      </c>
      <c r="AQ22" s="13" t="s">
        <v>55</v>
      </c>
      <c r="AR22" s="13">
        <v>24</v>
      </c>
      <c r="AS22" s="13">
        <v>11</v>
      </c>
      <c r="AT22" s="13" t="s">
        <v>56</v>
      </c>
      <c r="AU22" s="13">
        <v>88</v>
      </c>
      <c r="AV22" s="13" t="s">
        <v>55</v>
      </c>
      <c r="AW22" s="13">
        <v>27</v>
      </c>
      <c r="AX22" s="13">
        <v>12</v>
      </c>
      <c r="AY22" s="13" t="s">
        <v>57</v>
      </c>
      <c r="AZ22" s="13">
        <v>99</v>
      </c>
      <c r="BA22" s="13" t="s">
        <v>58</v>
      </c>
      <c r="BB22" s="13">
        <v>31</v>
      </c>
      <c r="BC22" s="13">
        <v>13</v>
      </c>
      <c r="BD22" s="13" t="s">
        <v>58</v>
      </c>
      <c r="BG22" s="13">
        <v>18</v>
      </c>
      <c r="BH22" s="13">
        <v>130</v>
      </c>
      <c r="BI22" s="13">
        <f t="shared" si="4"/>
        <v>26</v>
      </c>
      <c r="BJ22" s="13">
        <v>19</v>
      </c>
      <c r="BK22" s="13" t="s">
        <v>63</v>
      </c>
      <c r="BL22" s="13" t="s">
        <v>235</v>
      </c>
      <c r="BM22" s="13" t="s">
        <v>274</v>
      </c>
      <c r="BN22" s="13" t="s">
        <v>275</v>
      </c>
      <c r="BO22" s="13" t="s">
        <v>233</v>
      </c>
    </row>
    <row r="23" spans="1:70" ht="16.5" x14ac:dyDescent="0.2">
      <c r="A23" s="13">
        <v>19</v>
      </c>
      <c r="B23" s="13">
        <v>95</v>
      </c>
      <c r="C23" s="13">
        <v>100</v>
      </c>
      <c r="D23" s="13">
        <f t="shared" si="2"/>
        <v>110</v>
      </c>
      <c r="E23" s="13">
        <v>33.729999999999997</v>
      </c>
      <c r="F23" s="13">
        <v>4.3999999999999986</v>
      </c>
      <c r="G23" s="13">
        <v>25.3</v>
      </c>
      <c r="H23" s="13">
        <v>3.3000000000000007</v>
      </c>
      <c r="I23" s="13">
        <v>18.739999999999998</v>
      </c>
      <c r="J23" s="13">
        <v>2.4399999999999977</v>
      </c>
      <c r="K23" s="13">
        <f t="shared" si="0"/>
        <v>31</v>
      </c>
      <c r="L23" s="13">
        <f t="shared" si="1"/>
        <v>14</v>
      </c>
      <c r="M23" s="13">
        <f t="shared" si="3"/>
        <v>14</v>
      </c>
      <c r="N23" s="13">
        <v>18</v>
      </c>
      <c r="O23" s="13">
        <f>MATCH(A23,玩法开放结点!$B$6:$B$106,1)-1</f>
        <v>85</v>
      </c>
      <c r="P23" s="13">
        <f>MATCH(A23,玩法开放结点!$E$6:$E$106,1)-1</f>
        <v>80</v>
      </c>
      <c r="Q23" s="13">
        <f>MATCH(B23,玩法开放结点!$H$6:$H$19,1)-1</f>
        <v>9</v>
      </c>
      <c r="R23" s="13">
        <f>MATCH(B23,玩法开放结点!$K$6:$K$18,1)-1</f>
        <v>7</v>
      </c>
      <c r="S23" s="13">
        <f>MATCH(B23,玩法开放结点!$N$6:$N$18,1)-1</f>
        <v>7</v>
      </c>
      <c r="T23" s="13">
        <f>MATCH(B23,玩法开放结点!$Q$6:$Q$13,1)-1</f>
        <v>4</v>
      </c>
      <c r="U23" s="13">
        <f>MATCH(B23,玩法开放结点!$T$6:$T$15,1)-1</f>
        <v>5</v>
      </c>
      <c r="V23" s="13">
        <f>MATCH(B23,玩法开放结点!$W$6:$W$22,1)-1</f>
        <v>11</v>
      </c>
      <c r="Y23" s="13">
        <v>18</v>
      </c>
      <c r="Z23" s="13" t="s">
        <v>89</v>
      </c>
      <c r="AA23" s="13">
        <v>9</v>
      </c>
      <c r="AB23" s="13">
        <v>3</v>
      </c>
      <c r="AC23" s="13">
        <v>65</v>
      </c>
      <c r="AF23" s="13">
        <v>18</v>
      </c>
      <c r="AG23" s="13" t="s">
        <v>63</v>
      </c>
      <c r="AH23" s="13">
        <v>17</v>
      </c>
      <c r="AI23" s="13">
        <v>120</v>
      </c>
      <c r="AJ23" s="13">
        <v>132</v>
      </c>
      <c r="AK23" s="13">
        <v>3</v>
      </c>
      <c r="AL23" s="13">
        <v>45</v>
      </c>
      <c r="AO23" s="13">
        <v>19</v>
      </c>
      <c r="AP23" s="13">
        <v>82</v>
      </c>
      <c r="AQ23" s="13" t="s">
        <v>55</v>
      </c>
      <c r="AR23" s="13">
        <v>25</v>
      </c>
      <c r="AS23" s="13">
        <v>11</v>
      </c>
      <c r="AT23" s="13" t="s">
        <v>56</v>
      </c>
      <c r="AU23" s="13">
        <v>90</v>
      </c>
      <c r="AV23" s="13" t="s">
        <v>58</v>
      </c>
      <c r="AW23" s="13">
        <v>28</v>
      </c>
      <c r="AX23" s="13">
        <v>12</v>
      </c>
      <c r="AY23" s="13" t="s">
        <v>57</v>
      </c>
      <c r="AZ23" s="13">
        <v>101</v>
      </c>
      <c r="BA23" s="13" t="s">
        <v>58</v>
      </c>
      <c r="BB23" s="13">
        <v>32</v>
      </c>
      <c r="BC23" s="13">
        <v>13</v>
      </c>
      <c r="BD23" s="13" t="s">
        <v>58</v>
      </c>
      <c r="BG23" s="13">
        <v>19</v>
      </c>
      <c r="BH23" s="13">
        <v>135</v>
      </c>
      <c r="BI23" s="13">
        <f t="shared" si="4"/>
        <v>27</v>
      </c>
      <c r="BJ23" s="13">
        <v>20</v>
      </c>
      <c r="BK23" s="13" t="s">
        <v>64</v>
      </c>
      <c r="BL23" s="13" t="s">
        <v>178</v>
      </c>
      <c r="BM23" s="13" t="s">
        <v>276</v>
      </c>
      <c r="BN23" s="13" t="s">
        <v>277</v>
      </c>
      <c r="BO23" s="13" t="s">
        <v>278</v>
      </c>
    </row>
    <row r="24" spans="1:70" ht="16.5" x14ac:dyDescent="0.2">
      <c r="A24" s="13">
        <v>20</v>
      </c>
      <c r="B24" s="13">
        <v>100</v>
      </c>
      <c r="C24" s="13">
        <v>105</v>
      </c>
      <c r="D24" s="13">
        <f t="shared" si="2"/>
        <v>117</v>
      </c>
      <c r="E24" s="13">
        <v>38.4</v>
      </c>
      <c r="F24" s="13">
        <v>4.6700000000000017</v>
      </c>
      <c r="G24" s="13">
        <v>28.8</v>
      </c>
      <c r="H24" s="13">
        <v>3.5</v>
      </c>
      <c r="I24" s="13">
        <v>21.33</v>
      </c>
      <c r="J24" s="13">
        <v>2.59</v>
      </c>
      <c r="K24" s="13">
        <f t="shared" si="0"/>
        <v>33</v>
      </c>
      <c r="L24" s="13">
        <f t="shared" si="1"/>
        <v>14</v>
      </c>
      <c r="M24" s="13">
        <f t="shared" si="3"/>
        <v>15</v>
      </c>
      <c r="N24" s="13">
        <v>19</v>
      </c>
      <c r="O24" s="13">
        <f>MATCH(A24,玩法开放结点!$B$6:$B$106,1)-1</f>
        <v>90</v>
      </c>
      <c r="P24" s="13">
        <f>MATCH(A24,玩法开放结点!$E$6:$E$106,1)-1</f>
        <v>85</v>
      </c>
      <c r="Q24" s="13">
        <f>MATCH(B24,玩法开放结点!$H$6:$H$19,1)-1</f>
        <v>9</v>
      </c>
      <c r="R24" s="13">
        <f>MATCH(B24,玩法开放结点!$K$6:$K$18,1)-1</f>
        <v>8</v>
      </c>
      <c r="S24" s="13">
        <f>MATCH(B24,玩法开放结点!$N$6:$N$18,1)-1</f>
        <v>7</v>
      </c>
      <c r="T24" s="13">
        <f>MATCH(B24,玩法开放结点!$Q$6:$Q$13,1)-1</f>
        <v>4</v>
      </c>
      <c r="U24" s="13">
        <f>MATCH(B24,玩法开放结点!$T$6:$T$15,1)-1</f>
        <v>5</v>
      </c>
      <c r="V24" s="13">
        <f>MATCH(B24,玩法开放结点!$W$6:$W$22,1)-1</f>
        <v>12</v>
      </c>
      <c r="Y24" s="13">
        <v>19</v>
      </c>
      <c r="Z24" s="13" t="s">
        <v>90</v>
      </c>
      <c r="AA24" s="13">
        <v>10</v>
      </c>
      <c r="AB24" s="13">
        <v>1</v>
      </c>
      <c r="AC24" s="13">
        <v>67</v>
      </c>
      <c r="AF24" s="13">
        <v>19</v>
      </c>
      <c r="AG24" s="13" t="s">
        <v>64</v>
      </c>
      <c r="AH24" s="13">
        <v>18</v>
      </c>
      <c r="AI24" s="13">
        <v>130</v>
      </c>
      <c r="AJ24" s="13">
        <v>140</v>
      </c>
      <c r="AK24" s="13">
        <v>3</v>
      </c>
      <c r="AL24" s="13">
        <v>48</v>
      </c>
      <c r="AO24" s="13">
        <v>20</v>
      </c>
      <c r="AP24" s="13">
        <v>83</v>
      </c>
      <c r="AQ24" s="13" t="s">
        <v>55</v>
      </c>
      <c r="AR24" s="13">
        <v>25</v>
      </c>
      <c r="AS24" s="13">
        <v>11</v>
      </c>
      <c r="AT24" s="13" t="s">
        <v>56</v>
      </c>
      <c r="AU24" s="13">
        <v>92</v>
      </c>
      <c r="AV24" s="13" t="s">
        <v>58</v>
      </c>
      <c r="AW24" s="13">
        <v>29</v>
      </c>
      <c r="AX24" s="13">
        <v>12</v>
      </c>
      <c r="AY24" s="13" t="s">
        <v>57</v>
      </c>
      <c r="AZ24" s="13">
        <v>103</v>
      </c>
      <c r="BA24" s="13" t="s">
        <v>58</v>
      </c>
      <c r="BB24" s="13">
        <v>33</v>
      </c>
      <c r="BC24" s="13">
        <v>14</v>
      </c>
      <c r="BD24" s="13" t="s">
        <v>59</v>
      </c>
      <c r="BG24" s="13">
        <v>20</v>
      </c>
      <c r="BH24" s="13">
        <v>140</v>
      </c>
      <c r="BI24" s="13">
        <f t="shared" si="4"/>
        <v>28</v>
      </c>
      <c r="BJ24" s="13">
        <v>20</v>
      </c>
      <c r="BK24" s="13" t="s">
        <v>65</v>
      </c>
      <c r="BL24" s="13" t="s">
        <v>234</v>
      </c>
      <c r="BM24" s="13" t="s">
        <v>236</v>
      </c>
      <c r="BN24" s="13" t="s">
        <v>279</v>
      </c>
      <c r="BO24" s="13" t="s">
        <v>280</v>
      </c>
    </row>
    <row r="25" spans="1:70" ht="16.5" x14ac:dyDescent="0.2">
      <c r="A25" s="13">
        <v>21</v>
      </c>
      <c r="B25" s="13">
        <v>105</v>
      </c>
      <c r="C25" s="13">
        <v>110</v>
      </c>
      <c r="D25" s="13">
        <f t="shared" si="2"/>
        <v>117</v>
      </c>
      <c r="E25" s="13">
        <v>43.33</v>
      </c>
      <c r="F25" s="13">
        <v>4.93</v>
      </c>
      <c r="G25" s="13">
        <v>32.5</v>
      </c>
      <c r="H25" s="13">
        <v>3.6999999999999993</v>
      </c>
      <c r="I25" s="13">
        <v>24.07</v>
      </c>
      <c r="J25" s="13">
        <v>2.740000000000002</v>
      </c>
      <c r="K25" s="13">
        <f t="shared" si="0"/>
        <v>35</v>
      </c>
      <c r="L25" s="13">
        <f t="shared" si="1"/>
        <v>15</v>
      </c>
      <c r="M25" s="13">
        <f t="shared" si="3"/>
        <v>15</v>
      </c>
      <c r="N25" s="13">
        <v>20</v>
      </c>
      <c r="O25" s="13">
        <f>MATCH(A25,玩法开放结点!$B$6:$B$106,1)-1</f>
        <v>95</v>
      </c>
      <c r="P25" s="13">
        <f>MATCH(A25,玩法开放结点!$E$6:$E$106,1)-1</f>
        <v>90</v>
      </c>
      <c r="Q25" s="13">
        <f>MATCH(B25,玩法开放结点!$H$6:$H$19,1)-1</f>
        <v>10</v>
      </c>
      <c r="R25" s="13">
        <f>MATCH(B25,玩法开放结点!$K$6:$K$18,1)-1</f>
        <v>8</v>
      </c>
      <c r="S25" s="13">
        <f>MATCH(B25,玩法开放结点!$N$6:$N$18,1)-1</f>
        <v>8</v>
      </c>
      <c r="T25" s="13">
        <f>MATCH(B25,玩法开放结点!$Q$6:$Q$13,1)-1</f>
        <v>5</v>
      </c>
      <c r="U25" s="13">
        <f>MATCH(B25,玩法开放结点!$T$6:$T$15,1)-1</f>
        <v>5</v>
      </c>
      <c r="V25" s="13">
        <f>MATCH(B25,玩法开放结点!$W$6:$W$22,1)-1</f>
        <v>13</v>
      </c>
      <c r="Y25" s="13">
        <v>20</v>
      </c>
      <c r="Z25" s="13" t="s">
        <v>91</v>
      </c>
      <c r="AA25" s="13">
        <v>10</v>
      </c>
      <c r="AB25" s="13">
        <v>2</v>
      </c>
      <c r="AC25" s="13">
        <v>70</v>
      </c>
      <c r="AF25" s="13">
        <v>20</v>
      </c>
      <c r="AG25" s="13" t="s">
        <v>65</v>
      </c>
      <c r="AH25" s="13">
        <v>19</v>
      </c>
      <c r="AI25" s="13">
        <v>135</v>
      </c>
      <c r="AJ25" s="13">
        <v>150</v>
      </c>
      <c r="AK25" s="13">
        <v>4</v>
      </c>
      <c r="AL25" s="13">
        <v>52</v>
      </c>
      <c r="AO25" s="13">
        <v>21</v>
      </c>
      <c r="AP25" s="13">
        <v>84</v>
      </c>
      <c r="AQ25" s="13" t="s">
        <v>55</v>
      </c>
      <c r="AR25" s="13">
        <v>25</v>
      </c>
      <c r="AS25" s="13">
        <v>11</v>
      </c>
      <c r="AT25" s="13" t="s">
        <v>56</v>
      </c>
      <c r="AU25" s="13">
        <v>93</v>
      </c>
      <c r="AV25" s="13" t="s">
        <v>58</v>
      </c>
      <c r="AW25" s="13">
        <v>29</v>
      </c>
      <c r="AX25" s="13">
        <v>12</v>
      </c>
      <c r="AY25" s="13" t="s">
        <v>57</v>
      </c>
      <c r="AZ25" s="13">
        <v>104</v>
      </c>
      <c r="BA25" s="13" t="s">
        <v>58</v>
      </c>
      <c r="BB25" s="13">
        <v>33</v>
      </c>
      <c r="BC25" s="13">
        <v>14</v>
      </c>
      <c r="BD25" s="13" t="s">
        <v>59</v>
      </c>
    </row>
    <row r="26" spans="1:70" ht="16.5" x14ac:dyDescent="0.2">
      <c r="A26" s="13">
        <v>22</v>
      </c>
      <c r="B26" s="13">
        <v>110</v>
      </c>
      <c r="C26" s="13">
        <v>115</v>
      </c>
      <c r="D26" s="13">
        <f t="shared" si="2"/>
        <v>125</v>
      </c>
      <c r="E26" s="13">
        <v>48.53</v>
      </c>
      <c r="F26" s="13">
        <v>5.2000000000000028</v>
      </c>
      <c r="G26" s="13">
        <v>36.4</v>
      </c>
      <c r="H26" s="13">
        <v>3.8999999999999986</v>
      </c>
      <c r="I26" s="13">
        <v>26.96</v>
      </c>
      <c r="J26" s="13">
        <v>2.8900000000000006</v>
      </c>
      <c r="K26" s="13">
        <f t="shared" si="0"/>
        <v>37</v>
      </c>
      <c r="L26" s="13">
        <f t="shared" si="1"/>
        <v>16</v>
      </c>
      <c r="M26" s="13">
        <f t="shared" si="3"/>
        <v>16</v>
      </c>
      <c r="N26" s="13">
        <v>21</v>
      </c>
      <c r="O26" s="13">
        <f>MATCH(A26,玩法开放结点!$B$6:$B$106,1)-1</f>
        <v>100</v>
      </c>
      <c r="P26" s="13">
        <f>MATCH(A26,玩法开放结点!$E$6:$E$106,1)-1</f>
        <v>95</v>
      </c>
      <c r="Q26" s="13">
        <f>MATCH(B26,玩法开放结点!$H$6:$H$19,1)-1</f>
        <v>10</v>
      </c>
      <c r="R26" s="13">
        <f>MATCH(B26,玩法开放结点!$K$6:$K$18,1)-1</f>
        <v>9</v>
      </c>
      <c r="S26" s="13">
        <f>MATCH(B26,玩法开放结点!$N$6:$N$18,1)-1</f>
        <v>8</v>
      </c>
      <c r="T26" s="13">
        <f>MATCH(B26,玩法开放结点!$Q$6:$Q$13,1)-1</f>
        <v>5</v>
      </c>
      <c r="U26" s="13">
        <f>MATCH(B26,玩法开放结点!$T$6:$T$15,1)-1</f>
        <v>6</v>
      </c>
      <c r="V26" s="13">
        <f>MATCH(B26,玩法开放结点!$W$6:$W$22,1)-1</f>
        <v>14</v>
      </c>
      <c r="Y26" s="13">
        <v>21</v>
      </c>
      <c r="Z26" s="13" t="s">
        <v>92</v>
      </c>
      <c r="AA26" s="13">
        <v>10</v>
      </c>
      <c r="AB26" s="13">
        <v>3</v>
      </c>
      <c r="AC26" s="13">
        <v>72</v>
      </c>
      <c r="AO26" s="13">
        <v>22</v>
      </c>
      <c r="AP26" s="13">
        <v>86</v>
      </c>
      <c r="AQ26" s="13" t="s">
        <v>55</v>
      </c>
      <c r="AR26" s="13">
        <v>26</v>
      </c>
      <c r="AS26" s="13">
        <v>11</v>
      </c>
      <c r="AT26" s="13" t="s">
        <v>56</v>
      </c>
      <c r="AU26" s="13">
        <v>95</v>
      </c>
      <c r="AV26" s="13" t="s">
        <v>58</v>
      </c>
      <c r="AW26" s="13">
        <v>30</v>
      </c>
      <c r="AX26" s="13">
        <v>13</v>
      </c>
      <c r="AY26" s="13" t="s">
        <v>58</v>
      </c>
      <c r="AZ26" s="13">
        <v>107</v>
      </c>
      <c r="BA26" s="13" t="s">
        <v>58</v>
      </c>
      <c r="BB26" s="13">
        <v>35</v>
      </c>
      <c r="BC26" s="13">
        <v>14</v>
      </c>
      <c r="BD26" s="13" t="s">
        <v>59</v>
      </c>
    </row>
    <row r="27" spans="1:70" ht="16.5" x14ac:dyDescent="0.2">
      <c r="A27" s="13">
        <v>23</v>
      </c>
      <c r="B27" s="13">
        <v>115</v>
      </c>
      <c r="C27" s="13">
        <v>120</v>
      </c>
      <c r="D27" s="13">
        <f t="shared" si="2"/>
        <v>125</v>
      </c>
      <c r="E27" s="13">
        <v>54</v>
      </c>
      <c r="F27" s="13">
        <v>5.4699999999999989</v>
      </c>
      <c r="G27" s="13">
        <v>40.5</v>
      </c>
      <c r="H27" s="13">
        <v>4.1000000000000014</v>
      </c>
      <c r="I27" s="13">
        <v>30</v>
      </c>
      <c r="J27" s="13">
        <v>3.0399999999999991</v>
      </c>
      <c r="K27" s="13">
        <f t="shared" si="0"/>
        <v>39</v>
      </c>
      <c r="L27" s="13">
        <f t="shared" si="1"/>
        <v>16</v>
      </c>
      <c r="M27" s="13">
        <f t="shared" si="3"/>
        <v>16</v>
      </c>
      <c r="N27" s="13">
        <v>22</v>
      </c>
      <c r="O27" s="13">
        <f>MATCH(A27,玩法开放结点!$B$6:$B$106,1)-1</f>
        <v>100</v>
      </c>
      <c r="P27" s="13">
        <f>MATCH(A27,玩法开放结点!$E$6:$E$106,1)-1</f>
        <v>100</v>
      </c>
      <c r="Q27" s="13">
        <f>MATCH(B27,玩法开放结点!$H$6:$H$19,1)-1</f>
        <v>11</v>
      </c>
      <c r="R27" s="13">
        <f>MATCH(B27,玩法开放结点!$K$6:$K$18,1)-1</f>
        <v>9</v>
      </c>
      <c r="S27" s="13">
        <f>MATCH(B27,玩法开放结点!$N$6:$N$18,1)-1</f>
        <v>8</v>
      </c>
      <c r="T27" s="13">
        <f>MATCH(B27,玩法开放结点!$Q$6:$Q$13,1)-1</f>
        <v>6</v>
      </c>
      <c r="U27" s="13">
        <f>MATCH(B27,玩法开放结点!$T$6:$T$15,1)-1</f>
        <v>6</v>
      </c>
      <c r="V27" s="13">
        <f>MATCH(B27,玩法开放结点!$W$6:$W$22,1)-1</f>
        <v>14</v>
      </c>
      <c r="Y27" s="13">
        <v>22</v>
      </c>
      <c r="Z27" s="13" t="s">
        <v>93</v>
      </c>
      <c r="AA27" s="13">
        <v>11</v>
      </c>
      <c r="AB27" s="13">
        <v>1</v>
      </c>
      <c r="AC27" s="13">
        <v>75</v>
      </c>
      <c r="AO27" s="13">
        <v>23</v>
      </c>
      <c r="AP27" s="13">
        <v>87</v>
      </c>
      <c r="AQ27" s="13" t="s">
        <v>55</v>
      </c>
      <c r="AR27" s="13">
        <v>27</v>
      </c>
      <c r="AS27" s="13">
        <v>12</v>
      </c>
      <c r="AT27" s="13" t="s">
        <v>57</v>
      </c>
      <c r="AU27" s="13">
        <v>97</v>
      </c>
      <c r="AV27" s="13" t="s">
        <v>58</v>
      </c>
      <c r="AW27" s="13">
        <v>31</v>
      </c>
      <c r="AX27" s="13">
        <v>13</v>
      </c>
      <c r="AY27" s="13" t="s">
        <v>58</v>
      </c>
      <c r="AZ27" s="13">
        <v>108</v>
      </c>
      <c r="BA27" s="13" t="s">
        <v>58</v>
      </c>
      <c r="BB27" s="13">
        <v>35</v>
      </c>
      <c r="BC27" s="13">
        <v>14</v>
      </c>
      <c r="BD27" s="13" t="s">
        <v>59</v>
      </c>
    </row>
    <row r="28" spans="1:70" ht="16.5" x14ac:dyDescent="0.2">
      <c r="A28" s="13">
        <v>24</v>
      </c>
      <c r="B28" s="13">
        <v>120</v>
      </c>
      <c r="C28" s="13">
        <v>125</v>
      </c>
      <c r="D28" s="13">
        <f t="shared" si="2"/>
        <v>132</v>
      </c>
      <c r="E28" s="13">
        <v>60.47</v>
      </c>
      <c r="F28" s="13">
        <v>6.4699999999999989</v>
      </c>
      <c r="G28" s="13">
        <v>45.35</v>
      </c>
      <c r="H28" s="13">
        <v>4.8500000000000014</v>
      </c>
      <c r="I28" s="13">
        <v>33.590000000000003</v>
      </c>
      <c r="J28" s="13">
        <v>3.5900000000000034</v>
      </c>
      <c r="K28" s="13">
        <f t="shared" si="0"/>
        <v>41</v>
      </c>
      <c r="L28" s="13">
        <f t="shared" si="1"/>
        <v>17</v>
      </c>
      <c r="M28" s="13">
        <f t="shared" si="3"/>
        <v>17</v>
      </c>
      <c r="N28" s="13">
        <v>23</v>
      </c>
      <c r="O28" s="13">
        <f>MATCH(A28,玩法开放结点!$B$6:$B$106,1)-1</f>
        <v>100</v>
      </c>
      <c r="P28" s="13">
        <f>MATCH(A28,玩法开放结点!$E$6:$E$106,1)-1</f>
        <v>100</v>
      </c>
      <c r="Q28" s="13">
        <f>MATCH(B28,玩法开放结点!$H$6:$H$19,1)-1</f>
        <v>11</v>
      </c>
      <c r="R28" s="13">
        <f>MATCH(B28,玩法开放结点!$K$6:$K$18,1)-1</f>
        <v>10</v>
      </c>
      <c r="S28" s="13">
        <f>MATCH(B28,玩法开放结点!$N$6:$N$18,1)-1</f>
        <v>9</v>
      </c>
      <c r="T28" s="13">
        <f>MATCH(B28,玩法开放结点!$Q$6:$Q$13,1)-1</f>
        <v>6</v>
      </c>
      <c r="U28" s="13">
        <f>MATCH(B28,玩法开放结点!$T$6:$T$15,1)-1</f>
        <v>7</v>
      </c>
      <c r="V28" s="13">
        <f>MATCH(B28,玩法开放结点!$W$6:$W$22,1)-1</f>
        <v>15</v>
      </c>
      <c r="Y28" s="13">
        <v>23</v>
      </c>
      <c r="Z28" s="13" t="s">
        <v>94</v>
      </c>
      <c r="AA28" s="13">
        <v>11</v>
      </c>
      <c r="AB28" s="13">
        <v>2</v>
      </c>
      <c r="AC28" s="13">
        <v>77</v>
      </c>
      <c r="AO28" s="13">
        <v>24</v>
      </c>
      <c r="AP28" s="13">
        <v>88</v>
      </c>
      <c r="AQ28" s="13" t="s">
        <v>55</v>
      </c>
      <c r="AR28" s="13">
        <v>27</v>
      </c>
      <c r="AS28" s="13">
        <v>12</v>
      </c>
      <c r="AT28" s="13" t="s">
        <v>57</v>
      </c>
      <c r="AU28" s="13">
        <v>98</v>
      </c>
      <c r="AV28" s="13" t="s">
        <v>58</v>
      </c>
      <c r="AW28" s="13">
        <v>31</v>
      </c>
      <c r="AX28" s="13">
        <v>13</v>
      </c>
      <c r="AY28" s="13" t="s">
        <v>58</v>
      </c>
      <c r="AZ28" s="13">
        <v>110</v>
      </c>
      <c r="BA28" s="13" t="s">
        <v>60</v>
      </c>
      <c r="BB28" s="13">
        <v>36</v>
      </c>
      <c r="BC28" s="13">
        <v>15</v>
      </c>
      <c r="BD28" s="13" t="s">
        <v>61</v>
      </c>
    </row>
    <row r="29" spans="1:70" ht="16.5" x14ac:dyDescent="0.2">
      <c r="A29" s="13">
        <v>25</v>
      </c>
      <c r="B29" s="13">
        <v>125</v>
      </c>
      <c r="C29" s="13">
        <v>130</v>
      </c>
      <c r="D29" s="13">
        <f t="shared" si="2"/>
        <v>132</v>
      </c>
      <c r="E29" s="13">
        <v>67.77</v>
      </c>
      <c r="F29" s="13">
        <v>7.2999999999999972</v>
      </c>
      <c r="G29" s="13">
        <v>50.83</v>
      </c>
      <c r="H29" s="13">
        <v>5.4799999999999969</v>
      </c>
      <c r="I29" s="13">
        <v>37.65</v>
      </c>
      <c r="J29" s="13">
        <v>4.0599999999999952</v>
      </c>
      <c r="K29" s="13">
        <f t="shared" si="0"/>
        <v>43</v>
      </c>
      <c r="L29" s="13">
        <f t="shared" si="1"/>
        <v>18</v>
      </c>
      <c r="M29" s="13">
        <f t="shared" si="3"/>
        <v>17</v>
      </c>
      <c r="N29" s="13">
        <v>24</v>
      </c>
      <c r="O29" s="13">
        <f>MATCH(A29,玩法开放结点!$B$6:$B$106,1)-1</f>
        <v>100</v>
      </c>
      <c r="P29" s="13">
        <f>MATCH(A29,玩法开放结点!$E$6:$E$106,1)-1</f>
        <v>100</v>
      </c>
      <c r="Q29" s="13">
        <f>MATCH(B29,玩法开放结点!$H$6:$H$19,1)-1</f>
        <v>12</v>
      </c>
      <c r="R29" s="13">
        <f>MATCH(B29,玩法开放结点!$K$6:$K$18,1)-1</f>
        <v>10</v>
      </c>
      <c r="S29" s="13">
        <f>MATCH(B29,玩法开放结点!$N$6:$N$18,1)-1</f>
        <v>9</v>
      </c>
      <c r="T29" s="13">
        <f>MATCH(B29,玩法开放结点!$Q$6:$Q$13,1)-1</f>
        <v>7</v>
      </c>
      <c r="U29" s="13">
        <f>MATCH(B29,玩法开放结点!$T$6:$T$15,1)-1</f>
        <v>7</v>
      </c>
      <c r="V29" s="13">
        <f>MATCH(B29,玩法开放结点!$W$6:$W$22,1)-1</f>
        <v>15</v>
      </c>
      <c r="Y29" s="13">
        <v>24</v>
      </c>
      <c r="Z29" s="13" t="s">
        <v>95</v>
      </c>
      <c r="AA29" s="13">
        <v>11</v>
      </c>
      <c r="AB29" s="13">
        <v>3</v>
      </c>
      <c r="AC29" s="13">
        <v>80</v>
      </c>
      <c r="AO29" s="13">
        <v>25</v>
      </c>
      <c r="AP29" s="13">
        <v>89</v>
      </c>
      <c r="AQ29" s="13" t="s">
        <v>55</v>
      </c>
      <c r="AR29" s="13">
        <v>27</v>
      </c>
      <c r="AS29" s="13">
        <v>12</v>
      </c>
      <c r="AT29" s="13" t="s">
        <v>57</v>
      </c>
      <c r="AU29" s="13">
        <v>99</v>
      </c>
      <c r="AV29" s="13" t="s">
        <v>58</v>
      </c>
      <c r="AW29" s="13">
        <v>31</v>
      </c>
      <c r="AX29" s="13">
        <v>13</v>
      </c>
      <c r="AY29" s="13" t="s">
        <v>58</v>
      </c>
      <c r="AZ29" s="13">
        <v>112</v>
      </c>
      <c r="BA29" s="13" t="s">
        <v>60</v>
      </c>
      <c r="BB29" s="13">
        <v>37</v>
      </c>
      <c r="BC29" s="13">
        <v>15</v>
      </c>
      <c r="BD29" s="13" t="s">
        <v>61</v>
      </c>
    </row>
    <row r="30" spans="1:70" ht="16.5" x14ac:dyDescent="0.2">
      <c r="A30" s="13">
        <v>26</v>
      </c>
      <c r="B30" s="13">
        <v>130</v>
      </c>
      <c r="C30" s="13">
        <v>135</v>
      </c>
      <c r="D30" s="13">
        <f t="shared" si="2"/>
        <v>140</v>
      </c>
      <c r="E30" s="13">
        <v>76.13</v>
      </c>
      <c r="F30" s="13">
        <v>8.36</v>
      </c>
      <c r="G30" s="13">
        <v>57.1</v>
      </c>
      <c r="H30" s="13">
        <v>6.2700000000000031</v>
      </c>
      <c r="I30" s="13">
        <v>42.3</v>
      </c>
      <c r="J30" s="13">
        <v>4.6499999999999986</v>
      </c>
      <c r="K30" s="13">
        <f t="shared" si="0"/>
        <v>45</v>
      </c>
      <c r="L30" s="13">
        <f t="shared" si="1"/>
        <v>18</v>
      </c>
      <c r="M30" s="13">
        <f t="shared" si="3"/>
        <v>18</v>
      </c>
      <c r="N30" s="13">
        <v>25</v>
      </c>
      <c r="O30" s="13">
        <f>MATCH(A30,玩法开放结点!$B$6:$B$106,1)-1</f>
        <v>100</v>
      </c>
      <c r="P30" s="13">
        <f>MATCH(A30,玩法开放结点!$E$6:$E$106,1)-1</f>
        <v>100</v>
      </c>
      <c r="Q30" s="13">
        <f>MATCH(B30,玩法开放结点!$H$6:$H$19,1)-1</f>
        <v>12</v>
      </c>
      <c r="R30" s="13">
        <f>MATCH(B30,玩法开放结点!$K$6:$K$18,1)-1</f>
        <v>11</v>
      </c>
      <c r="S30" s="13">
        <f>MATCH(B30,玩法开放结点!$N$6:$N$18,1)-1</f>
        <v>10</v>
      </c>
      <c r="T30" s="13">
        <f>MATCH(B30,玩法开放结点!$Q$6:$Q$13,1)-1</f>
        <v>7</v>
      </c>
      <c r="U30" s="13">
        <f>MATCH(B30,玩法开放结点!$T$6:$T$15,1)-1</f>
        <v>8</v>
      </c>
      <c r="V30" s="13">
        <f>MATCH(B30,玩法开放结点!$W$6:$W$22,1)-1</f>
        <v>16</v>
      </c>
      <c r="Y30" s="13">
        <v>25</v>
      </c>
      <c r="Z30" s="13" t="s">
        <v>96</v>
      </c>
      <c r="AA30" s="13">
        <v>12</v>
      </c>
      <c r="AB30" s="13">
        <v>1</v>
      </c>
      <c r="AC30" s="13">
        <v>82</v>
      </c>
      <c r="AO30" s="13">
        <v>26</v>
      </c>
      <c r="AP30" s="13">
        <v>91</v>
      </c>
      <c r="AQ30" s="13" t="s">
        <v>58</v>
      </c>
      <c r="AR30" s="13">
        <v>28</v>
      </c>
      <c r="AS30" s="13">
        <v>12</v>
      </c>
      <c r="AT30" s="13" t="s">
        <v>57</v>
      </c>
      <c r="AU30" s="13">
        <v>101</v>
      </c>
      <c r="AV30" s="13" t="s">
        <v>58</v>
      </c>
      <c r="AW30" s="13">
        <v>32</v>
      </c>
      <c r="AX30" s="13">
        <v>13</v>
      </c>
      <c r="AY30" s="13" t="s">
        <v>58</v>
      </c>
      <c r="AZ30" s="13">
        <v>114</v>
      </c>
      <c r="BA30" s="13" t="s">
        <v>60</v>
      </c>
      <c r="BB30" s="13">
        <v>37</v>
      </c>
      <c r="BC30" s="13">
        <v>15</v>
      </c>
      <c r="BD30" s="13" t="s">
        <v>61</v>
      </c>
    </row>
    <row r="31" spans="1:70" ht="16.5" x14ac:dyDescent="0.2">
      <c r="A31" s="13">
        <v>27</v>
      </c>
      <c r="B31" s="13">
        <v>135</v>
      </c>
      <c r="C31" s="13">
        <v>140</v>
      </c>
      <c r="D31" s="13">
        <f t="shared" si="2"/>
        <v>150</v>
      </c>
      <c r="E31" s="13">
        <v>85.6</v>
      </c>
      <c r="F31" s="13">
        <v>9.4699999999999989</v>
      </c>
      <c r="G31" s="13">
        <v>64.2</v>
      </c>
      <c r="H31" s="13">
        <v>7.1000000000000014</v>
      </c>
      <c r="I31" s="13">
        <v>47.56</v>
      </c>
      <c r="J31" s="13">
        <v>5.2600000000000051</v>
      </c>
      <c r="K31" s="13">
        <f t="shared" si="0"/>
        <v>47</v>
      </c>
      <c r="L31" s="13">
        <f t="shared" si="1"/>
        <v>19</v>
      </c>
      <c r="M31" s="13">
        <f t="shared" si="3"/>
        <v>19</v>
      </c>
      <c r="N31" s="13">
        <v>26</v>
      </c>
      <c r="O31" s="13">
        <f>MATCH(A31,玩法开放结点!$B$6:$B$106,1)-1</f>
        <v>100</v>
      </c>
      <c r="P31" s="13">
        <f>MATCH(A31,玩法开放结点!$E$6:$E$106,1)-1</f>
        <v>100</v>
      </c>
      <c r="Q31" s="13">
        <f>MATCH(B31,玩法开放结点!$H$6:$H$19,1)-1</f>
        <v>12</v>
      </c>
      <c r="R31" s="13">
        <f>MATCH(B31,玩法开放结点!$K$6:$K$18,1)-1</f>
        <v>11</v>
      </c>
      <c r="S31" s="13">
        <f>MATCH(B31,玩法开放结点!$N$6:$N$18,1)-1</f>
        <v>10</v>
      </c>
      <c r="T31" s="13">
        <f>MATCH(B31,玩法开放结点!$Q$6:$Q$13,1)-1</f>
        <v>7</v>
      </c>
      <c r="U31" s="13">
        <f>MATCH(B31,玩法开放结点!$T$6:$T$15,1)-1</f>
        <v>8</v>
      </c>
      <c r="V31" s="13">
        <f>MATCH(B31,玩法开放结点!$W$6:$W$22,1)-1</f>
        <v>16</v>
      </c>
      <c r="Y31" s="13">
        <v>26</v>
      </c>
      <c r="Z31" s="13" t="s">
        <v>97</v>
      </c>
      <c r="AA31" s="13">
        <v>12</v>
      </c>
      <c r="AB31" s="13">
        <v>2</v>
      </c>
      <c r="AC31" s="13">
        <v>85</v>
      </c>
      <c r="AO31" s="13">
        <v>27</v>
      </c>
      <c r="AP31" s="13">
        <v>92</v>
      </c>
      <c r="AQ31" s="13" t="s">
        <v>58</v>
      </c>
      <c r="AR31" s="13">
        <v>29</v>
      </c>
      <c r="AS31" s="13">
        <v>12</v>
      </c>
      <c r="AT31" s="13" t="s">
        <v>57</v>
      </c>
      <c r="AU31" s="13">
        <v>103</v>
      </c>
      <c r="AV31" s="13" t="s">
        <v>58</v>
      </c>
      <c r="AW31" s="13">
        <v>33</v>
      </c>
      <c r="AX31" s="13">
        <v>14</v>
      </c>
      <c r="AY31" s="13" t="s">
        <v>59</v>
      </c>
      <c r="AZ31" s="13">
        <v>115</v>
      </c>
      <c r="BA31" s="13" t="s">
        <v>60</v>
      </c>
      <c r="BB31" s="13">
        <v>38</v>
      </c>
      <c r="BC31" s="13">
        <v>15</v>
      </c>
      <c r="BD31" s="13" t="s">
        <v>61</v>
      </c>
    </row>
    <row r="32" spans="1:70" ht="16.5" x14ac:dyDescent="0.2">
      <c r="A32" s="13">
        <v>28</v>
      </c>
      <c r="B32" s="13">
        <v>140</v>
      </c>
      <c r="C32" s="13">
        <v>145</v>
      </c>
      <c r="D32" s="13">
        <f t="shared" si="2"/>
        <v>150</v>
      </c>
      <c r="E32" s="13">
        <v>96.2</v>
      </c>
      <c r="F32" s="13">
        <v>10.600000000000009</v>
      </c>
      <c r="G32" s="13">
        <v>72.150000000000006</v>
      </c>
      <c r="H32" s="13">
        <v>7.9500000000000028</v>
      </c>
      <c r="I32" s="13">
        <v>53.44</v>
      </c>
      <c r="J32" s="13">
        <v>5.8799999999999955</v>
      </c>
      <c r="K32" s="13">
        <f t="shared" si="0"/>
        <v>49</v>
      </c>
      <c r="L32" s="13">
        <f t="shared" si="1"/>
        <v>20</v>
      </c>
      <c r="M32" s="13">
        <f t="shared" si="3"/>
        <v>20</v>
      </c>
      <c r="N32" s="13">
        <v>27</v>
      </c>
      <c r="O32" s="13">
        <f>MATCH(A32,玩法开放结点!$B$6:$B$106,1)-1</f>
        <v>100</v>
      </c>
      <c r="P32" s="13">
        <f>MATCH(A32,玩法开放结点!$E$6:$E$106,1)-1</f>
        <v>100</v>
      </c>
      <c r="Q32" s="13">
        <f>MATCH(B32,玩法开放结点!$H$6:$H$19,1)-1</f>
        <v>13</v>
      </c>
      <c r="R32" s="13">
        <f>MATCH(B32,玩法开放结点!$K$6:$K$18,1)-1</f>
        <v>12</v>
      </c>
      <c r="S32" s="13">
        <f>MATCH(B32,玩法开放结点!$N$6:$N$18,1)-1</f>
        <v>11</v>
      </c>
      <c r="T32" s="13">
        <f>MATCH(B32,玩法开放结点!$Q$6:$Q$13,1)-1</f>
        <v>7</v>
      </c>
      <c r="U32" s="13">
        <f>MATCH(B32,玩法开放结点!$T$6:$T$15,1)-1</f>
        <v>9</v>
      </c>
      <c r="V32" s="13">
        <f>MATCH(B32,玩法开放结点!$W$6:$W$22,1)-1</f>
        <v>16</v>
      </c>
      <c r="Y32" s="13">
        <v>27</v>
      </c>
      <c r="Z32" s="13" t="s">
        <v>98</v>
      </c>
      <c r="AA32" s="13">
        <v>12</v>
      </c>
      <c r="AB32" s="13">
        <v>3</v>
      </c>
      <c r="AC32" s="13">
        <v>87</v>
      </c>
      <c r="AO32" s="13">
        <v>28</v>
      </c>
      <c r="AP32" s="13">
        <v>93</v>
      </c>
      <c r="AQ32" s="13" t="s">
        <v>58</v>
      </c>
      <c r="AR32" s="13">
        <v>29</v>
      </c>
      <c r="AS32" s="13">
        <v>12</v>
      </c>
      <c r="AT32" s="13" t="s">
        <v>57</v>
      </c>
      <c r="AU32" s="13">
        <v>104</v>
      </c>
      <c r="AV32" s="13" t="s">
        <v>58</v>
      </c>
      <c r="AW32" s="13">
        <v>33</v>
      </c>
      <c r="AX32" s="13">
        <v>14</v>
      </c>
      <c r="AY32" s="13" t="s">
        <v>59</v>
      </c>
      <c r="AZ32" s="13">
        <v>117</v>
      </c>
      <c r="BA32" s="13" t="s">
        <v>60</v>
      </c>
      <c r="BB32" s="13">
        <v>39</v>
      </c>
      <c r="BC32" s="13">
        <v>16</v>
      </c>
      <c r="BD32" s="13" t="s">
        <v>60</v>
      </c>
    </row>
    <row r="33" spans="1:56" ht="16.5" x14ac:dyDescent="0.2">
      <c r="A33" s="13">
        <v>29</v>
      </c>
      <c r="B33" s="13">
        <v>145</v>
      </c>
      <c r="C33" s="13">
        <v>150</v>
      </c>
      <c r="D33" s="13">
        <f t="shared" si="2"/>
        <v>150</v>
      </c>
      <c r="E33" s="13">
        <v>108</v>
      </c>
      <c r="F33" s="13">
        <v>11.799999999999997</v>
      </c>
      <c r="G33" s="13">
        <v>81</v>
      </c>
      <c r="H33" s="13">
        <v>8.8499999999999943</v>
      </c>
      <c r="I33" s="13">
        <v>60</v>
      </c>
      <c r="J33" s="13">
        <v>6.5600000000000023</v>
      </c>
      <c r="K33" s="13">
        <f t="shared" si="0"/>
        <v>51</v>
      </c>
      <c r="L33" s="13">
        <f t="shared" si="1"/>
        <v>20</v>
      </c>
      <c r="M33" s="13">
        <f t="shared" si="3"/>
        <v>20</v>
      </c>
      <c r="N33" s="13">
        <v>28</v>
      </c>
      <c r="O33" s="13">
        <f>MATCH(A33,玩法开放结点!$B$6:$B$106,1)-1</f>
        <v>100</v>
      </c>
      <c r="P33" s="13">
        <f>MATCH(A33,玩法开放结点!$E$6:$E$106,1)-1</f>
        <v>100</v>
      </c>
      <c r="Q33" s="13">
        <f>MATCH(B33,玩法开放结点!$H$6:$H$19,1)-1</f>
        <v>13</v>
      </c>
      <c r="R33" s="13">
        <f>MATCH(B33,玩法开放结点!$K$6:$K$18,1)-1</f>
        <v>12</v>
      </c>
      <c r="S33" s="13">
        <f>MATCH(B33,玩法开放结点!$N$6:$N$18,1)-1</f>
        <v>11</v>
      </c>
      <c r="T33" s="13">
        <f>MATCH(B33,玩法开放结点!$Q$6:$Q$13,1)-1</f>
        <v>7</v>
      </c>
      <c r="U33" s="13">
        <f>MATCH(B33,玩法开放结点!$T$6:$T$15,1)-1</f>
        <v>9</v>
      </c>
      <c r="V33" s="13">
        <f>MATCH(B33,玩法开放结点!$W$6:$W$22,1)-1</f>
        <v>16</v>
      </c>
      <c r="Y33" s="13">
        <v>28</v>
      </c>
      <c r="Z33" s="13" t="s">
        <v>99</v>
      </c>
      <c r="AA33" s="13">
        <v>13</v>
      </c>
      <c r="AB33" s="13">
        <v>1</v>
      </c>
      <c r="AC33" s="13">
        <v>90</v>
      </c>
      <c r="AO33" s="13">
        <v>29</v>
      </c>
      <c r="AP33" s="13">
        <v>94</v>
      </c>
      <c r="AQ33" s="13" t="s">
        <v>58</v>
      </c>
      <c r="AR33" s="13">
        <v>29</v>
      </c>
      <c r="AS33" s="13">
        <v>12</v>
      </c>
      <c r="AT33" s="13" t="s">
        <v>57</v>
      </c>
      <c r="AU33" s="13">
        <v>105</v>
      </c>
      <c r="AV33" s="13" t="s">
        <v>58</v>
      </c>
      <c r="AW33" s="13">
        <v>34</v>
      </c>
      <c r="AX33" s="13">
        <v>14</v>
      </c>
      <c r="AY33" s="13" t="s">
        <v>59</v>
      </c>
      <c r="AZ33" s="13">
        <v>119</v>
      </c>
      <c r="BA33" s="13" t="s">
        <v>60</v>
      </c>
      <c r="BB33" s="13">
        <v>39</v>
      </c>
      <c r="BC33" s="13">
        <v>16</v>
      </c>
      <c r="BD33" s="13" t="s">
        <v>60</v>
      </c>
    </row>
    <row r="34" spans="1:56" ht="16.5" x14ac:dyDescent="0.2">
      <c r="A34" s="13">
        <v>30</v>
      </c>
      <c r="B34" s="13">
        <v>150</v>
      </c>
      <c r="C34" s="13">
        <v>150</v>
      </c>
      <c r="D34" s="13">
        <f t="shared" si="2"/>
        <v>150</v>
      </c>
      <c r="E34" s="13"/>
      <c r="F34" s="13"/>
      <c r="G34" s="13"/>
      <c r="H34" s="13"/>
      <c r="I34" s="13"/>
      <c r="J34" s="13"/>
      <c r="K34" s="13"/>
      <c r="L34" s="13">
        <f t="shared" si="1"/>
        <v>21</v>
      </c>
      <c r="M34" s="13">
        <f t="shared" si="3"/>
        <v>20</v>
      </c>
      <c r="N34" s="13">
        <v>29</v>
      </c>
      <c r="O34" s="13">
        <f>MATCH(A34,玩法开放结点!$B$6:$B$106,1)-1</f>
        <v>100</v>
      </c>
      <c r="P34" s="13">
        <f>MATCH(A34,玩法开放结点!$E$6:$E$106,1)-1</f>
        <v>100</v>
      </c>
      <c r="Q34" s="13">
        <f>MATCH(B34,玩法开放结点!$H$6:$H$19,1)-1</f>
        <v>13</v>
      </c>
      <c r="R34" s="13">
        <f>MATCH(B34,玩法开放结点!$K$6:$K$18,1)-1</f>
        <v>12</v>
      </c>
      <c r="S34" s="13">
        <f>MATCH(B34,玩法开放结点!$N$6:$N$18,1)-1</f>
        <v>12</v>
      </c>
      <c r="T34" s="13">
        <f>MATCH(B34,玩法开放结点!$Q$6:$Q$13,1)-1</f>
        <v>7</v>
      </c>
      <c r="U34" s="13">
        <f>MATCH(B34,玩法开放结点!$T$6:$T$15,1)-1</f>
        <v>9</v>
      </c>
      <c r="V34" s="13">
        <f>MATCH(B34,玩法开放结点!$W$6:$W$22,1)-1</f>
        <v>16</v>
      </c>
      <c r="Y34" s="13">
        <v>29</v>
      </c>
      <c r="Z34" s="13" t="s">
        <v>100</v>
      </c>
      <c r="AA34" s="13">
        <v>13</v>
      </c>
      <c r="AB34" s="13">
        <v>2</v>
      </c>
      <c r="AC34" s="13">
        <v>92</v>
      </c>
      <c r="AO34" s="13">
        <v>30</v>
      </c>
      <c r="AP34" s="13">
        <v>96</v>
      </c>
      <c r="AQ34" s="13" t="s">
        <v>58</v>
      </c>
      <c r="AR34" s="13">
        <v>30</v>
      </c>
      <c r="AS34" s="13">
        <v>13</v>
      </c>
      <c r="AT34" s="13" t="s">
        <v>58</v>
      </c>
      <c r="AU34" s="13">
        <v>107</v>
      </c>
      <c r="AV34" s="13" t="s">
        <v>58</v>
      </c>
      <c r="AW34" s="13">
        <v>35</v>
      </c>
      <c r="AX34" s="13">
        <v>14</v>
      </c>
      <c r="AY34" s="13" t="s">
        <v>59</v>
      </c>
      <c r="AZ34" s="13">
        <v>120</v>
      </c>
      <c r="BA34" s="13" t="s">
        <v>60</v>
      </c>
      <c r="BB34" s="13">
        <v>40</v>
      </c>
      <c r="BC34" s="13">
        <v>16</v>
      </c>
      <c r="BD34" s="13" t="s">
        <v>60</v>
      </c>
    </row>
    <row r="35" spans="1:56" ht="16.5" x14ac:dyDescent="0.2">
      <c r="Y35" s="13">
        <v>30</v>
      </c>
      <c r="Z35" s="13" t="s">
        <v>101</v>
      </c>
      <c r="AA35" s="13">
        <v>13</v>
      </c>
      <c r="AB35" s="13">
        <v>3</v>
      </c>
      <c r="AC35" s="13">
        <v>95</v>
      </c>
      <c r="AO35" s="13">
        <v>31</v>
      </c>
      <c r="AP35" s="13">
        <v>97</v>
      </c>
      <c r="AQ35" s="13" t="s">
        <v>58</v>
      </c>
      <c r="AR35" s="13">
        <v>31</v>
      </c>
      <c r="AS35" s="13">
        <v>13</v>
      </c>
      <c r="AT35" s="13" t="s">
        <v>58</v>
      </c>
      <c r="AU35" s="13">
        <v>108</v>
      </c>
      <c r="AV35" s="13" t="s">
        <v>58</v>
      </c>
      <c r="AW35" s="13">
        <v>35</v>
      </c>
      <c r="AX35" s="13">
        <v>14</v>
      </c>
      <c r="AY35" s="13" t="s">
        <v>59</v>
      </c>
      <c r="AZ35" s="13">
        <v>122</v>
      </c>
      <c r="BA35" s="13" t="s">
        <v>60</v>
      </c>
      <c r="BB35" s="13">
        <v>41</v>
      </c>
      <c r="BC35" s="13">
        <v>16</v>
      </c>
      <c r="BD35" s="13" t="s">
        <v>60</v>
      </c>
    </row>
    <row r="36" spans="1:56" ht="16.5" x14ac:dyDescent="0.2">
      <c r="Y36" s="13">
        <v>31</v>
      </c>
      <c r="Z36" s="13" t="s">
        <v>102</v>
      </c>
      <c r="AA36" s="13">
        <v>14</v>
      </c>
      <c r="AB36" s="13">
        <v>1</v>
      </c>
      <c r="AC36" s="13">
        <v>97</v>
      </c>
      <c r="AO36" s="13">
        <v>32</v>
      </c>
      <c r="AP36" s="13">
        <v>98</v>
      </c>
      <c r="AQ36" s="13" t="s">
        <v>58</v>
      </c>
      <c r="AR36" s="13">
        <v>31</v>
      </c>
      <c r="AS36" s="13">
        <v>13</v>
      </c>
      <c r="AT36" s="13" t="s">
        <v>58</v>
      </c>
      <c r="AU36" s="13">
        <v>109</v>
      </c>
      <c r="AV36" s="13" t="s">
        <v>58</v>
      </c>
      <c r="AW36" s="13">
        <v>35</v>
      </c>
      <c r="AX36" s="13">
        <v>14</v>
      </c>
      <c r="AY36" s="13" t="s">
        <v>59</v>
      </c>
      <c r="AZ36" s="13">
        <v>123</v>
      </c>
      <c r="BA36" s="13" t="s">
        <v>60</v>
      </c>
      <c r="BB36" s="13">
        <v>41</v>
      </c>
      <c r="BC36" s="13">
        <v>16</v>
      </c>
      <c r="BD36" s="13" t="s">
        <v>60</v>
      </c>
    </row>
    <row r="37" spans="1:56" ht="16.5" x14ac:dyDescent="0.2">
      <c r="Y37" s="13">
        <v>32</v>
      </c>
      <c r="Z37" s="13" t="s">
        <v>103</v>
      </c>
      <c r="AA37" s="13">
        <v>14</v>
      </c>
      <c r="AB37" s="13">
        <v>2</v>
      </c>
      <c r="AC37" s="13">
        <v>100</v>
      </c>
      <c r="AO37" s="13">
        <v>33</v>
      </c>
      <c r="AP37" s="13">
        <v>99</v>
      </c>
      <c r="AQ37" s="13" t="s">
        <v>58</v>
      </c>
      <c r="AR37" s="13">
        <v>31</v>
      </c>
      <c r="AS37" s="13">
        <v>13</v>
      </c>
      <c r="AT37" s="13" t="s">
        <v>58</v>
      </c>
      <c r="AU37" s="13">
        <v>111</v>
      </c>
      <c r="AV37" s="13" t="s">
        <v>60</v>
      </c>
      <c r="AW37" s="13">
        <v>36</v>
      </c>
      <c r="AX37" s="13">
        <v>15</v>
      </c>
      <c r="AY37" s="13" t="s">
        <v>61</v>
      </c>
      <c r="AZ37" s="13">
        <v>124</v>
      </c>
      <c r="BA37" s="13" t="s">
        <v>60</v>
      </c>
      <c r="BB37" s="13">
        <v>41</v>
      </c>
      <c r="BC37" s="13">
        <v>16</v>
      </c>
      <c r="BD37" s="13" t="s">
        <v>60</v>
      </c>
    </row>
    <row r="38" spans="1:56" ht="16.5" x14ac:dyDescent="0.2">
      <c r="Y38" s="13">
        <v>33</v>
      </c>
      <c r="Z38" s="13" t="s">
        <v>104</v>
      </c>
      <c r="AA38" s="13">
        <v>14</v>
      </c>
      <c r="AB38" s="13">
        <v>3</v>
      </c>
      <c r="AC38" s="13">
        <v>102</v>
      </c>
      <c r="AO38" s="13">
        <v>34</v>
      </c>
      <c r="AP38" s="13">
        <v>100</v>
      </c>
      <c r="AQ38" s="13" t="s">
        <v>58</v>
      </c>
      <c r="AR38" s="13">
        <v>32</v>
      </c>
      <c r="AS38" s="13">
        <v>13</v>
      </c>
      <c r="AT38" s="13" t="s">
        <v>58</v>
      </c>
      <c r="AU38" s="13">
        <v>112</v>
      </c>
      <c r="AV38" s="13" t="s">
        <v>60</v>
      </c>
      <c r="AW38" s="13">
        <v>37</v>
      </c>
      <c r="AX38" s="13">
        <v>15</v>
      </c>
      <c r="AY38" s="13" t="s">
        <v>61</v>
      </c>
      <c r="AZ38" s="13">
        <v>126</v>
      </c>
      <c r="BA38" s="13" t="s">
        <v>60</v>
      </c>
      <c r="BB38" s="13">
        <v>42</v>
      </c>
      <c r="BC38" s="13">
        <v>17</v>
      </c>
      <c r="BD38" s="13" t="s">
        <v>62</v>
      </c>
    </row>
    <row r="39" spans="1:56" ht="16.5" x14ac:dyDescent="0.2">
      <c r="Y39" s="13">
        <v>34</v>
      </c>
      <c r="Z39" s="13" t="s">
        <v>105</v>
      </c>
      <c r="AA39" s="13">
        <v>15</v>
      </c>
      <c r="AB39" s="13">
        <v>1</v>
      </c>
      <c r="AC39" s="13">
        <v>105</v>
      </c>
      <c r="AO39" s="13">
        <v>35</v>
      </c>
      <c r="AP39" s="13">
        <v>102</v>
      </c>
      <c r="AQ39" s="13" t="s">
        <v>58</v>
      </c>
      <c r="AR39" s="13">
        <v>33</v>
      </c>
      <c r="AS39" s="13">
        <v>14</v>
      </c>
      <c r="AT39" s="13" t="s">
        <v>59</v>
      </c>
      <c r="AU39" s="13">
        <v>113</v>
      </c>
      <c r="AV39" s="13" t="s">
        <v>60</v>
      </c>
      <c r="AW39" s="13">
        <v>37</v>
      </c>
      <c r="AX39" s="13">
        <v>15</v>
      </c>
      <c r="AY39" s="13" t="s">
        <v>61</v>
      </c>
      <c r="AZ39" s="13">
        <v>127</v>
      </c>
      <c r="BA39" s="13" t="s">
        <v>60</v>
      </c>
      <c r="BB39" s="13">
        <v>43</v>
      </c>
      <c r="BC39" s="13">
        <v>17</v>
      </c>
      <c r="BD39" s="13" t="s">
        <v>62</v>
      </c>
    </row>
    <row r="40" spans="1:56" ht="16.5" x14ac:dyDescent="0.2">
      <c r="Y40" s="13">
        <v>35</v>
      </c>
      <c r="Z40" s="13" t="s">
        <v>106</v>
      </c>
      <c r="AA40" s="13">
        <v>15</v>
      </c>
      <c r="AB40" s="13">
        <v>2</v>
      </c>
      <c r="AC40" s="13">
        <v>107</v>
      </c>
      <c r="AO40" s="13">
        <v>36</v>
      </c>
      <c r="AP40" s="13">
        <v>103</v>
      </c>
      <c r="AQ40" s="13" t="s">
        <v>58</v>
      </c>
      <c r="AR40" s="13">
        <v>33</v>
      </c>
      <c r="AS40" s="13">
        <v>14</v>
      </c>
      <c r="AT40" s="13" t="s">
        <v>59</v>
      </c>
      <c r="AU40" s="13">
        <v>114</v>
      </c>
      <c r="AV40" s="13" t="s">
        <v>60</v>
      </c>
      <c r="AW40" s="13">
        <v>37</v>
      </c>
      <c r="AX40" s="13">
        <v>15</v>
      </c>
      <c r="AY40" s="13" t="s">
        <v>61</v>
      </c>
      <c r="AZ40" s="13">
        <v>128</v>
      </c>
      <c r="BA40" s="13" t="s">
        <v>60</v>
      </c>
      <c r="BB40" s="13">
        <v>43</v>
      </c>
      <c r="BC40" s="13">
        <v>17</v>
      </c>
      <c r="BD40" s="13" t="s">
        <v>62</v>
      </c>
    </row>
    <row r="41" spans="1:56" ht="16.5" x14ac:dyDescent="0.2">
      <c r="Y41" s="13">
        <v>36</v>
      </c>
      <c r="Z41" s="13" t="s">
        <v>107</v>
      </c>
      <c r="AA41" s="13">
        <v>15</v>
      </c>
      <c r="AB41" s="13">
        <v>3</v>
      </c>
      <c r="AC41" s="13">
        <v>110</v>
      </c>
      <c r="AO41" s="13">
        <v>37</v>
      </c>
      <c r="AP41" s="13">
        <v>104</v>
      </c>
      <c r="AQ41" s="13" t="s">
        <v>58</v>
      </c>
      <c r="AR41" s="13">
        <v>33</v>
      </c>
      <c r="AS41" s="13">
        <v>14</v>
      </c>
      <c r="AT41" s="13" t="s">
        <v>59</v>
      </c>
      <c r="AU41" s="13">
        <v>116</v>
      </c>
      <c r="AV41" s="13" t="s">
        <v>60</v>
      </c>
      <c r="AW41" s="13">
        <v>38</v>
      </c>
      <c r="AX41" s="13">
        <v>15</v>
      </c>
      <c r="AY41" s="13" t="s">
        <v>61</v>
      </c>
      <c r="AZ41" s="13">
        <v>129</v>
      </c>
      <c r="BA41" s="13" t="s">
        <v>60</v>
      </c>
      <c r="BB41" s="13">
        <v>43</v>
      </c>
      <c r="BC41" s="13">
        <v>17</v>
      </c>
      <c r="BD41" s="13" t="s">
        <v>62</v>
      </c>
    </row>
    <row r="42" spans="1:56" ht="16.5" x14ac:dyDescent="0.2">
      <c r="Y42" s="13">
        <v>37</v>
      </c>
      <c r="Z42" s="13" t="s">
        <v>108</v>
      </c>
      <c r="AA42" s="13">
        <v>16</v>
      </c>
      <c r="AB42" s="13">
        <v>1</v>
      </c>
      <c r="AC42" s="13">
        <v>112</v>
      </c>
      <c r="AO42" s="13">
        <v>38</v>
      </c>
      <c r="AP42" s="13">
        <v>104</v>
      </c>
      <c r="AQ42" s="13" t="s">
        <v>58</v>
      </c>
      <c r="AR42" s="13">
        <v>33</v>
      </c>
      <c r="AS42" s="13">
        <v>14</v>
      </c>
      <c r="AT42" s="13" t="s">
        <v>59</v>
      </c>
      <c r="AU42" s="13">
        <v>117</v>
      </c>
      <c r="AV42" s="13" t="s">
        <v>60</v>
      </c>
      <c r="AW42" s="13">
        <v>39</v>
      </c>
      <c r="AX42" s="13">
        <v>16</v>
      </c>
      <c r="AY42" s="13" t="s">
        <v>60</v>
      </c>
      <c r="AZ42" s="13">
        <v>131</v>
      </c>
      <c r="BA42" s="13" t="s">
        <v>60</v>
      </c>
      <c r="BB42" s="13">
        <v>44</v>
      </c>
      <c r="BC42" s="13">
        <v>17</v>
      </c>
      <c r="BD42" s="13" t="s">
        <v>62</v>
      </c>
    </row>
    <row r="43" spans="1:56" ht="16.5" x14ac:dyDescent="0.2">
      <c r="Y43" s="13">
        <v>38</v>
      </c>
      <c r="Z43" s="13" t="s">
        <v>109</v>
      </c>
      <c r="AA43" s="13">
        <v>16</v>
      </c>
      <c r="AB43" s="13">
        <v>2</v>
      </c>
      <c r="AC43" s="13">
        <v>115</v>
      </c>
      <c r="AO43" s="13">
        <v>39</v>
      </c>
      <c r="AP43" s="13">
        <v>106</v>
      </c>
      <c r="AQ43" s="13" t="s">
        <v>58</v>
      </c>
      <c r="AR43" s="13">
        <v>34</v>
      </c>
      <c r="AS43" s="13">
        <v>14</v>
      </c>
      <c r="AT43" s="13" t="s">
        <v>59</v>
      </c>
      <c r="AU43" s="13">
        <v>118</v>
      </c>
      <c r="AV43" s="13" t="s">
        <v>60</v>
      </c>
      <c r="AW43" s="13">
        <v>39</v>
      </c>
      <c r="AX43" s="13">
        <v>16</v>
      </c>
      <c r="AY43" s="13" t="s">
        <v>60</v>
      </c>
      <c r="AZ43" s="13">
        <v>132</v>
      </c>
      <c r="BA43" s="13" t="s">
        <v>60</v>
      </c>
      <c r="BB43" s="13">
        <v>45</v>
      </c>
      <c r="BC43" s="13">
        <v>18</v>
      </c>
      <c r="BD43" s="13" t="s">
        <v>63</v>
      </c>
    </row>
    <row r="44" spans="1:56" ht="16.5" x14ac:dyDescent="0.2">
      <c r="Y44" s="13">
        <v>39</v>
      </c>
      <c r="Z44" s="13" t="s">
        <v>110</v>
      </c>
      <c r="AA44" s="13">
        <v>16</v>
      </c>
      <c r="AB44" s="13">
        <v>3</v>
      </c>
      <c r="AC44" s="13">
        <v>117</v>
      </c>
      <c r="AO44" s="13">
        <v>40</v>
      </c>
      <c r="AP44" s="13">
        <v>107</v>
      </c>
      <c r="AQ44" s="13" t="s">
        <v>58</v>
      </c>
      <c r="AR44" s="13">
        <v>35</v>
      </c>
      <c r="AS44" s="13">
        <v>14</v>
      </c>
      <c r="AT44" s="13" t="s">
        <v>59</v>
      </c>
      <c r="AU44" s="13">
        <v>119</v>
      </c>
      <c r="AV44" s="13" t="s">
        <v>60</v>
      </c>
      <c r="AW44" s="13">
        <v>39</v>
      </c>
      <c r="AX44" s="13">
        <v>16</v>
      </c>
      <c r="AY44" s="13" t="s">
        <v>60</v>
      </c>
      <c r="AZ44" s="13">
        <v>133</v>
      </c>
      <c r="BA44" s="13" t="s">
        <v>60</v>
      </c>
      <c r="BB44" s="13">
        <v>45</v>
      </c>
      <c r="BC44" s="13">
        <v>18</v>
      </c>
      <c r="BD44" s="13" t="s">
        <v>63</v>
      </c>
    </row>
    <row r="45" spans="1:56" ht="16.5" x14ac:dyDescent="0.2">
      <c r="Y45" s="13">
        <v>40</v>
      </c>
      <c r="Z45" s="13" t="s">
        <v>111</v>
      </c>
      <c r="AA45" s="13">
        <v>17</v>
      </c>
      <c r="AB45" s="13">
        <v>1</v>
      </c>
      <c r="AC45" s="13">
        <v>120</v>
      </c>
      <c r="AO45" s="13">
        <v>41</v>
      </c>
      <c r="AP45" s="13">
        <v>108</v>
      </c>
      <c r="AQ45" s="13" t="s">
        <v>58</v>
      </c>
      <c r="AR45" s="13">
        <v>35</v>
      </c>
      <c r="AS45" s="13">
        <v>14</v>
      </c>
      <c r="AT45" s="13" t="s">
        <v>59</v>
      </c>
      <c r="AU45" s="13">
        <v>121</v>
      </c>
      <c r="AV45" s="13" t="s">
        <v>60</v>
      </c>
      <c r="AW45" s="13">
        <v>40</v>
      </c>
      <c r="AX45" s="13">
        <v>16</v>
      </c>
      <c r="AY45" s="13" t="s">
        <v>60</v>
      </c>
      <c r="AZ45" s="13">
        <v>134</v>
      </c>
      <c r="BA45" s="13" t="s">
        <v>60</v>
      </c>
      <c r="BB45" s="13">
        <v>45</v>
      </c>
      <c r="BC45" s="13">
        <v>18</v>
      </c>
      <c r="BD45" s="13" t="s">
        <v>63</v>
      </c>
    </row>
    <row r="46" spans="1:56" ht="16.5" x14ac:dyDescent="0.2">
      <c r="Y46" s="13">
        <v>41</v>
      </c>
      <c r="Z46" s="13" t="s">
        <v>112</v>
      </c>
      <c r="AA46" s="13">
        <v>17</v>
      </c>
      <c r="AB46" s="13">
        <v>2</v>
      </c>
      <c r="AC46" s="13">
        <v>122</v>
      </c>
      <c r="AO46" s="13">
        <v>42</v>
      </c>
      <c r="AP46" s="13">
        <v>109</v>
      </c>
      <c r="AQ46" s="13" t="s">
        <v>58</v>
      </c>
      <c r="AR46" s="13">
        <v>35</v>
      </c>
      <c r="AS46" s="13">
        <v>14</v>
      </c>
      <c r="AT46" s="13" t="s">
        <v>59</v>
      </c>
      <c r="AU46" s="13">
        <v>122</v>
      </c>
      <c r="AV46" s="13" t="s">
        <v>60</v>
      </c>
      <c r="AW46" s="13">
        <v>41</v>
      </c>
      <c r="AX46" s="13">
        <v>16</v>
      </c>
      <c r="AY46" s="13" t="s">
        <v>60</v>
      </c>
      <c r="AZ46" s="13">
        <v>134</v>
      </c>
      <c r="BA46" s="13" t="s">
        <v>60</v>
      </c>
      <c r="BB46" s="13">
        <v>45</v>
      </c>
      <c r="BC46" s="13">
        <v>18</v>
      </c>
      <c r="BD46" s="13" t="s">
        <v>63</v>
      </c>
    </row>
    <row r="47" spans="1:56" ht="16.5" x14ac:dyDescent="0.2">
      <c r="Y47" s="13">
        <v>42</v>
      </c>
      <c r="Z47" s="13" t="s">
        <v>113</v>
      </c>
      <c r="AA47" s="13">
        <v>17</v>
      </c>
      <c r="AB47" s="13">
        <v>3</v>
      </c>
      <c r="AC47" s="13">
        <v>125</v>
      </c>
      <c r="AO47" s="13">
        <v>43</v>
      </c>
      <c r="AP47" s="13">
        <v>109</v>
      </c>
      <c r="AQ47" s="13" t="s">
        <v>58</v>
      </c>
      <c r="AR47" s="13">
        <v>35</v>
      </c>
      <c r="AS47" s="13">
        <v>14</v>
      </c>
      <c r="AT47" s="13" t="s">
        <v>59</v>
      </c>
      <c r="AU47" s="13">
        <v>123</v>
      </c>
      <c r="AV47" s="13" t="s">
        <v>60</v>
      </c>
      <c r="AW47" s="13">
        <v>41</v>
      </c>
      <c r="AX47" s="13">
        <v>16</v>
      </c>
      <c r="AY47" s="13" t="s">
        <v>60</v>
      </c>
      <c r="AZ47" s="13">
        <v>136</v>
      </c>
      <c r="BA47" s="13" t="s">
        <v>64</v>
      </c>
      <c r="BB47" s="13">
        <v>46</v>
      </c>
      <c r="BC47" s="13">
        <v>18</v>
      </c>
      <c r="BD47" s="13" t="s">
        <v>63</v>
      </c>
    </row>
    <row r="48" spans="1:56" ht="16.5" x14ac:dyDescent="0.2">
      <c r="Y48" s="13">
        <v>43</v>
      </c>
      <c r="Z48" s="13" t="s">
        <v>114</v>
      </c>
      <c r="AA48" s="13">
        <v>18</v>
      </c>
      <c r="AB48" s="13">
        <v>1</v>
      </c>
      <c r="AC48" s="13">
        <v>127</v>
      </c>
      <c r="AO48" s="13">
        <v>44</v>
      </c>
      <c r="AP48" s="13">
        <v>111</v>
      </c>
      <c r="AQ48" s="13" t="s">
        <v>60</v>
      </c>
      <c r="AR48" s="13">
        <v>36</v>
      </c>
      <c r="AS48" s="13">
        <v>15</v>
      </c>
      <c r="AT48" s="13" t="s">
        <v>61</v>
      </c>
      <c r="AU48" s="13">
        <v>124</v>
      </c>
      <c r="AV48" s="13" t="s">
        <v>60</v>
      </c>
      <c r="AW48" s="13">
        <v>41</v>
      </c>
      <c r="AX48" s="13">
        <v>16</v>
      </c>
      <c r="AY48" s="13" t="s">
        <v>60</v>
      </c>
      <c r="AZ48" s="13">
        <v>137</v>
      </c>
      <c r="BA48" s="13" t="s">
        <v>64</v>
      </c>
      <c r="BB48" s="13">
        <v>47</v>
      </c>
      <c r="BC48" s="13">
        <v>18</v>
      </c>
      <c r="BD48" s="13" t="s">
        <v>63</v>
      </c>
    </row>
    <row r="49" spans="25:56" ht="16.5" x14ac:dyDescent="0.2">
      <c r="Y49" s="13">
        <v>44</v>
      </c>
      <c r="Z49" s="13" t="s">
        <v>115</v>
      </c>
      <c r="AA49" s="13">
        <v>18</v>
      </c>
      <c r="AB49" s="13">
        <v>2</v>
      </c>
      <c r="AC49" s="13">
        <v>130</v>
      </c>
      <c r="AO49" s="13">
        <v>45</v>
      </c>
      <c r="AP49" s="13">
        <v>112</v>
      </c>
      <c r="AQ49" s="13" t="s">
        <v>60</v>
      </c>
      <c r="AR49" s="13">
        <v>37</v>
      </c>
      <c r="AS49" s="13">
        <v>15</v>
      </c>
      <c r="AT49" s="13" t="s">
        <v>61</v>
      </c>
      <c r="AU49" s="13">
        <v>124</v>
      </c>
      <c r="AV49" s="13" t="s">
        <v>60</v>
      </c>
      <c r="AW49" s="13">
        <v>41</v>
      </c>
      <c r="AX49" s="13">
        <v>16</v>
      </c>
      <c r="AY49" s="13" t="s">
        <v>60</v>
      </c>
      <c r="AZ49" s="13">
        <v>138</v>
      </c>
      <c r="BA49" s="13" t="s">
        <v>64</v>
      </c>
      <c r="BB49" s="13">
        <v>47</v>
      </c>
      <c r="BC49" s="13">
        <v>18</v>
      </c>
      <c r="BD49" s="13" t="s">
        <v>63</v>
      </c>
    </row>
    <row r="50" spans="25:56" ht="16.5" x14ac:dyDescent="0.2">
      <c r="Y50" s="13">
        <v>45</v>
      </c>
      <c r="Z50" s="13" t="s">
        <v>116</v>
      </c>
      <c r="AA50" s="13">
        <v>18</v>
      </c>
      <c r="AB50" s="13">
        <v>3</v>
      </c>
      <c r="AC50" s="13">
        <v>132</v>
      </c>
      <c r="AO50" s="13">
        <v>46</v>
      </c>
      <c r="AP50" s="13">
        <v>113</v>
      </c>
      <c r="AQ50" s="13" t="s">
        <v>60</v>
      </c>
      <c r="AR50" s="13">
        <v>37</v>
      </c>
      <c r="AS50" s="13">
        <v>15</v>
      </c>
      <c r="AT50" s="13" t="s">
        <v>61</v>
      </c>
      <c r="AU50" s="13">
        <v>126</v>
      </c>
      <c r="AV50" s="13" t="s">
        <v>60</v>
      </c>
      <c r="AW50" s="13">
        <v>42</v>
      </c>
      <c r="AX50" s="13">
        <v>17</v>
      </c>
      <c r="AY50" s="13" t="s">
        <v>62</v>
      </c>
      <c r="AZ50" s="13">
        <v>139</v>
      </c>
      <c r="BA50" s="13" t="s">
        <v>64</v>
      </c>
      <c r="BB50" s="13">
        <v>47</v>
      </c>
      <c r="BC50" s="13">
        <v>18</v>
      </c>
      <c r="BD50" s="13" t="s">
        <v>63</v>
      </c>
    </row>
    <row r="51" spans="25:56" ht="16.5" x14ac:dyDescent="0.2">
      <c r="Y51" s="13">
        <v>46</v>
      </c>
      <c r="Z51" s="13" t="s">
        <v>117</v>
      </c>
      <c r="AA51" s="13">
        <v>19</v>
      </c>
      <c r="AB51" s="13">
        <v>1</v>
      </c>
      <c r="AC51" s="13">
        <v>135</v>
      </c>
      <c r="AO51" s="13">
        <v>47</v>
      </c>
      <c r="AP51" s="13">
        <v>114</v>
      </c>
      <c r="AQ51" s="13" t="s">
        <v>60</v>
      </c>
      <c r="AR51" s="13">
        <v>37</v>
      </c>
      <c r="AS51" s="13">
        <v>15</v>
      </c>
      <c r="AT51" s="13" t="s">
        <v>61</v>
      </c>
      <c r="AU51" s="13">
        <v>127</v>
      </c>
      <c r="AV51" s="13" t="s">
        <v>60</v>
      </c>
      <c r="AW51" s="13">
        <v>43</v>
      </c>
      <c r="AX51" s="13">
        <v>17</v>
      </c>
      <c r="AY51" s="13" t="s">
        <v>62</v>
      </c>
      <c r="AZ51" s="13">
        <v>139</v>
      </c>
      <c r="BA51" s="13" t="s">
        <v>64</v>
      </c>
      <c r="BB51" s="13">
        <v>47</v>
      </c>
      <c r="BC51" s="13">
        <v>18</v>
      </c>
      <c r="BD51" s="13" t="s">
        <v>63</v>
      </c>
    </row>
    <row r="52" spans="25:56" ht="16.5" x14ac:dyDescent="0.2">
      <c r="Y52" s="13">
        <v>47</v>
      </c>
      <c r="Z52" s="13" t="s">
        <v>118</v>
      </c>
      <c r="AA52" s="13">
        <v>19</v>
      </c>
      <c r="AB52" s="13">
        <v>2</v>
      </c>
      <c r="AC52" s="13">
        <v>137</v>
      </c>
      <c r="AO52" s="13">
        <v>48</v>
      </c>
      <c r="AP52" s="13">
        <v>114</v>
      </c>
      <c r="AQ52" s="13" t="s">
        <v>60</v>
      </c>
      <c r="AR52" s="13">
        <v>37</v>
      </c>
      <c r="AS52" s="13">
        <v>15</v>
      </c>
      <c r="AT52" s="13" t="s">
        <v>61</v>
      </c>
      <c r="AU52" s="13">
        <v>128</v>
      </c>
      <c r="AV52" s="13" t="s">
        <v>60</v>
      </c>
      <c r="AW52" s="13">
        <v>43</v>
      </c>
      <c r="AX52" s="13">
        <v>17</v>
      </c>
      <c r="AY52" s="13" t="s">
        <v>62</v>
      </c>
      <c r="AZ52" s="13">
        <v>141</v>
      </c>
      <c r="BA52" s="13" t="s">
        <v>64</v>
      </c>
      <c r="BB52" s="13">
        <v>48</v>
      </c>
      <c r="BC52" s="13">
        <v>19</v>
      </c>
      <c r="BD52" s="13" t="s">
        <v>64</v>
      </c>
    </row>
    <row r="53" spans="25:56" ht="16.5" x14ac:dyDescent="0.2">
      <c r="Y53" s="13">
        <v>48</v>
      </c>
      <c r="Z53" s="13" t="s">
        <v>119</v>
      </c>
      <c r="AA53" s="13">
        <v>19</v>
      </c>
      <c r="AB53" s="13">
        <v>3</v>
      </c>
      <c r="AC53" s="13">
        <v>140</v>
      </c>
      <c r="AO53" s="13">
        <v>49</v>
      </c>
      <c r="AP53" s="13">
        <v>115</v>
      </c>
      <c r="AQ53" s="13" t="s">
        <v>60</v>
      </c>
      <c r="AR53" s="13">
        <v>38</v>
      </c>
      <c r="AS53" s="13">
        <v>15</v>
      </c>
      <c r="AT53" s="13" t="s">
        <v>61</v>
      </c>
      <c r="AU53" s="13">
        <v>128</v>
      </c>
      <c r="AV53" s="13" t="s">
        <v>60</v>
      </c>
      <c r="AW53" s="13">
        <v>43</v>
      </c>
      <c r="AX53" s="13">
        <v>17</v>
      </c>
      <c r="AY53" s="13" t="s">
        <v>62</v>
      </c>
      <c r="AZ53" s="13">
        <v>142</v>
      </c>
      <c r="BA53" s="13" t="s">
        <v>64</v>
      </c>
      <c r="BB53" s="13">
        <v>49</v>
      </c>
      <c r="BC53" s="13">
        <v>19</v>
      </c>
      <c r="BD53" s="13" t="s">
        <v>64</v>
      </c>
    </row>
    <row r="54" spans="25:56" ht="16.5" x14ac:dyDescent="0.2">
      <c r="Y54" s="13">
        <v>49</v>
      </c>
      <c r="Z54" s="13" t="s">
        <v>120</v>
      </c>
      <c r="AA54" s="13">
        <v>20</v>
      </c>
      <c r="AB54" s="13">
        <v>1</v>
      </c>
      <c r="AC54" s="13">
        <v>142</v>
      </c>
      <c r="AO54" s="13">
        <v>50</v>
      </c>
      <c r="AP54" s="13">
        <v>117</v>
      </c>
      <c r="AQ54" s="13" t="s">
        <v>60</v>
      </c>
      <c r="AR54" s="13">
        <v>39</v>
      </c>
      <c r="AS54" s="13">
        <v>16</v>
      </c>
      <c r="AT54" s="13" t="s">
        <v>60</v>
      </c>
      <c r="AU54" s="13">
        <v>129</v>
      </c>
      <c r="AV54" s="13" t="s">
        <v>60</v>
      </c>
      <c r="AW54" s="13">
        <v>43</v>
      </c>
      <c r="AX54" s="13">
        <v>17</v>
      </c>
      <c r="AY54" s="13" t="s">
        <v>62</v>
      </c>
      <c r="AZ54" s="13">
        <v>143</v>
      </c>
      <c r="BA54" s="13" t="s">
        <v>64</v>
      </c>
      <c r="BB54" s="13">
        <v>49</v>
      </c>
      <c r="BC54" s="13">
        <v>19</v>
      </c>
      <c r="BD54" s="13" t="s">
        <v>64</v>
      </c>
    </row>
    <row r="55" spans="25:56" ht="16.5" x14ac:dyDescent="0.2">
      <c r="Y55" s="13">
        <v>50</v>
      </c>
      <c r="Z55" s="13" t="s">
        <v>121</v>
      </c>
      <c r="AA55" s="13">
        <v>20</v>
      </c>
      <c r="AB55" s="13">
        <v>2</v>
      </c>
      <c r="AC55" s="13">
        <v>145</v>
      </c>
      <c r="AO55" s="13">
        <v>51</v>
      </c>
      <c r="AP55" s="13">
        <v>118</v>
      </c>
      <c r="AQ55" s="13" t="s">
        <v>60</v>
      </c>
      <c r="AR55" s="13">
        <v>39</v>
      </c>
      <c r="AS55" s="13">
        <v>16</v>
      </c>
      <c r="AT55" s="13" t="s">
        <v>60</v>
      </c>
      <c r="AU55" s="13">
        <v>130</v>
      </c>
      <c r="AV55" s="13" t="s">
        <v>60</v>
      </c>
      <c r="AW55" s="13">
        <v>44</v>
      </c>
      <c r="AX55" s="13">
        <v>17</v>
      </c>
      <c r="AY55" s="13" t="s">
        <v>62</v>
      </c>
      <c r="AZ55" s="13">
        <v>143</v>
      </c>
      <c r="BA55" s="13" t="s">
        <v>64</v>
      </c>
      <c r="BB55" s="13">
        <v>49</v>
      </c>
      <c r="BC55" s="13">
        <v>19</v>
      </c>
      <c r="BD55" s="13" t="s">
        <v>64</v>
      </c>
    </row>
    <row r="56" spans="25:56" ht="16.5" x14ac:dyDescent="0.2">
      <c r="Y56" s="13">
        <v>51</v>
      </c>
      <c r="Z56" s="13" t="s">
        <v>122</v>
      </c>
      <c r="AA56" s="13">
        <v>20</v>
      </c>
      <c r="AB56" s="13">
        <v>3</v>
      </c>
      <c r="AC56" s="13">
        <v>147</v>
      </c>
      <c r="AO56" s="13">
        <v>52</v>
      </c>
      <c r="AP56" s="13">
        <v>118</v>
      </c>
      <c r="AQ56" s="13" t="s">
        <v>60</v>
      </c>
      <c r="AR56" s="13">
        <v>39</v>
      </c>
      <c r="AS56" s="13">
        <v>16</v>
      </c>
      <c r="AT56" s="13" t="s">
        <v>60</v>
      </c>
      <c r="AU56" s="13">
        <v>131</v>
      </c>
      <c r="AV56" s="13" t="s">
        <v>60</v>
      </c>
      <c r="AW56" s="13">
        <v>44</v>
      </c>
      <c r="AX56" s="13">
        <v>17</v>
      </c>
      <c r="AY56" s="13" t="s">
        <v>62</v>
      </c>
      <c r="AZ56" s="13">
        <v>144</v>
      </c>
      <c r="BA56" s="13" t="s">
        <v>64</v>
      </c>
      <c r="BB56" s="13">
        <v>49</v>
      </c>
      <c r="BC56" s="13">
        <v>19</v>
      </c>
      <c r="BD56" s="13" t="s">
        <v>64</v>
      </c>
    </row>
    <row r="57" spans="25:56" ht="16.5" x14ac:dyDescent="0.2">
      <c r="Y57" s="13">
        <v>52</v>
      </c>
      <c r="Z57" s="13" t="s">
        <v>123</v>
      </c>
      <c r="AA57" s="13">
        <v>20</v>
      </c>
      <c r="AB57" s="13">
        <v>4</v>
      </c>
      <c r="AC57" s="13">
        <v>150</v>
      </c>
      <c r="AO57" s="13">
        <v>53</v>
      </c>
      <c r="AP57" s="13">
        <v>119</v>
      </c>
      <c r="AQ57" s="13" t="s">
        <v>60</v>
      </c>
      <c r="AR57" s="13">
        <v>39</v>
      </c>
      <c r="AS57" s="13">
        <v>16</v>
      </c>
      <c r="AT57" s="13" t="s">
        <v>60</v>
      </c>
      <c r="AU57" s="13">
        <v>132</v>
      </c>
      <c r="AV57" s="13" t="s">
        <v>60</v>
      </c>
      <c r="AW57" s="13">
        <v>45</v>
      </c>
      <c r="AX57" s="13">
        <v>18</v>
      </c>
      <c r="AY57" s="13" t="s">
        <v>63</v>
      </c>
      <c r="AZ57" s="13">
        <v>144</v>
      </c>
      <c r="BA57" s="13" t="s">
        <v>64</v>
      </c>
      <c r="BB57" s="13">
        <v>49</v>
      </c>
      <c r="BC57" s="13">
        <v>19</v>
      </c>
      <c r="BD57" s="13" t="s">
        <v>64</v>
      </c>
    </row>
    <row r="58" spans="25:56" ht="16.5" x14ac:dyDescent="0.2">
      <c r="AO58" s="13">
        <v>54</v>
      </c>
      <c r="AP58" s="13">
        <v>120</v>
      </c>
      <c r="AQ58" s="13" t="s">
        <v>60</v>
      </c>
      <c r="AR58" s="13">
        <v>40</v>
      </c>
      <c r="AS58" s="13">
        <v>16</v>
      </c>
      <c r="AT58" s="13" t="s">
        <v>60</v>
      </c>
      <c r="AU58" s="13">
        <v>133</v>
      </c>
      <c r="AV58" s="13" t="s">
        <v>60</v>
      </c>
      <c r="AW58" s="13">
        <v>45</v>
      </c>
      <c r="AX58" s="13">
        <v>18</v>
      </c>
      <c r="AY58" s="13" t="s">
        <v>63</v>
      </c>
      <c r="AZ58" s="13">
        <v>146</v>
      </c>
      <c r="BA58" s="13" t="s">
        <v>64</v>
      </c>
      <c r="BB58" s="13">
        <v>50</v>
      </c>
      <c r="BC58" s="13">
        <v>19</v>
      </c>
      <c r="BD58" s="13" t="s">
        <v>64</v>
      </c>
    </row>
    <row r="59" spans="25:56" ht="16.5" x14ac:dyDescent="0.2">
      <c r="AO59" s="13">
        <v>55</v>
      </c>
      <c r="AP59" s="13">
        <v>121</v>
      </c>
      <c r="AQ59" s="13" t="s">
        <v>60</v>
      </c>
      <c r="AR59" s="13">
        <v>40</v>
      </c>
      <c r="AS59" s="13">
        <v>16</v>
      </c>
      <c r="AT59" s="13" t="s">
        <v>60</v>
      </c>
      <c r="AU59" s="13">
        <v>133</v>
      </c>
      <c r="AV59" s="13" t="s">
        <v>60</v>
      </c>
      <c r="AW59" s="13">
        <v>45</v>
      </c>
      <c r="AX59" s="13">
        <v>18</v>
      </c>
      <c r="AY59" s="13" t="s">
        <v>63</v>
      </c>
      <c r="AZ59" s="13">
        <v>147</v>
      </c>
      <c r="BA59" s="13" t="s">
        <v>64</v>
      </c>
      <c r="BB59" s="13">
        <v>51</v>
      </c>
      <c r="BC59" s="13">
        <v>19</v>
      </c>
      <c r="BD59" s="13" t="s">
        <v>64</v>
      </c>
    </row>
    <row r="60" spans="25:56" ht="16.5" x14ac:dyDescent="0.2">
      <c r="AO60" s="13">
        <v>56</v>
      </c>
      <c r="AP60" s="13">
        <v>122</v>
      </c>
      <c r="AQ60" s="13" t="s">
        <v>60</v>
      </c>
      <c r="AR60" s="13">
        <v>41</v>
      </c>
      <c r="AS60" s="13">
        <v>16</v>
      </c>
      <c r="AT60" s="13" t="s">
        <v>60</v>
      </c>
      <c r="AU60" s="13">
        <v>134</v>
      </c>
      <c r="AV60" s="13" t="s">
        <v>60</v>
      </c>
      <c r="AW60" s="13">
        <v>45</v>
      </c>
      <c r="AX60" s="13">
        <v>18</v>
      </c>
      <c r="AY60" s="13" t="s">
        <v>63</v>
      </c>
      <c r="AZ60" s="13">
        <v>147</v>
      </c>
      <c r="BA60" s="13" t="s">
        <v>64</v>
      </c>
      <c r="BB60" s="13">
        <v>51</v>
      </c>
      <c r="BC60" s="13">
        <v>19</v>
      </c>
      <c r="BD60" s="13" t="s">
        <v>64</v>
      </c>
    </row>
    <row r="61" spans="25:56" ht="16.5" x14ac:dyDescent="0.2">
      <c r="AO61" s="13">
        <v>57</v>
      </c>
      <c r="AP61" s="13">
        <v>123</v>
      </c>
      <c r="AQ61" s="13" t="s">
        <v>60</v>
      </c>
      <c r="AR61" s="13">
        <v>41</v>
      </c>
      <c r="AS61" s="13">
        <v>16</v>
      </c>
      <c r="AT61" s="13" t="s">
        <v>60</v>
      </c>
      <c r="AU61" s="13">
        <v>134</v>
      </c>
      <c r="AV61" s="13" t="s">
        <v>60</v>
      </c>
      <c r="AW61" s="13">
        <v>45</v>
      </c>
      <c r="AX61" s="13">
        <v>18</v>
      </c>
      <c r="AY61" s="13" t="s">
        <v>63</v>
      </c>
      <c r="AZ61" s="13">
        <v>148</v>
      </c>
      <c r="BA61" s="13" t="s">
        <v>64</v>
      </c>
      <c r="BB61" s="13">
        <v>51</v>
      </c>
      <c r="BC61" s="13">
        <v>19</v>
      </c>
      <c r="BD61" s="13" t="s">
        <v>64</v>
      </c>
    </row>
    <row r="62" spans="25:56" ht="16.5" x14ac:dyDescent="0.2">
      <c r="AO62" s="13">
        <v>58</v>
      </c>
      <c r="AP62" s="13">
        <v>123</v>
      </c>
      <c r="AQ62" s="13" t="s">
        <v>60</v>
      </c>
      <c r="AR62" s="13">
        <v>41</v>
      </c>
      <c r="AS62" s="13">
        <v>16</v>
      </c>
      <c r="AT62" s="13" t="s">
        <v>60</v>
      </c>
      <c r="AU62" s="13">
        <v>136</v>
      </c>
      <c r="AV62" s="13" t="s">
        <v>64</v>
      </c>
      <c r="AW62" s="13">
        <v>46</v>
      </c>
      <c r="AX62" s="13">
        <v>18</v>
      </c>
      <c r="AY62" s="13" t="s">
        <v>63</v>
      </c>
      <c r="AZ62" s="13">
        <v>149</v>
      </c>
      <c r="BA62" s="13" t="s">
        <v>64</v>
      </c>
      <c r="BB62" s="13">
        <v>51</v>
      </c>
      <c r="BC62" s="13">
        <v>19</v>
      </c>
      <c r="BD62" s="13" t="s">
        <v>64</v>
      </c>
    </row>
    <row r="63" spans="25:56" ht="16.5" x14ac:dyDescent="0.2">
      <c r="AO63" s="13">
        <v>59</v>
      </c>
      <c r="AP63" s="13">
        <v>124</v>
      </c>
      <c r="AQ63" s="13" t="s">
        <v>60</v>
      </c>
      <c r="AR63" s="13">
        <v>41</v>
      </c>
      <c r="AS63" s="13">
        <v>16</v>
      </c>
      <c r="AT63" s="13" t="s">
        <v>60</v>
      </c>
      <c r="AU63" s="13">
        <v>137</v>
      </c>
      <c r="AV63" s="13" t="s">
        <v>64</v>
      </c>
      <c r="AW63" s="13">
        <v>47</v>
      </c>
      <c r="AX63" s="13">
        <v>18</v>
      </c>
      <c r="AY63" s="13" t="s">
        <v>63</v>
      </c>
      <c r="AZ63" s="13">
        <v>149</v>
      </c>
      <c r="BA63" s="13" t="s">
        <v>64</v>
      </c>
      <c r="BB63" s="13">
        <v>51</v>
      </c>
      <c r="BC63" s="13">
        <v>19</v>
      </c>
      <c r="BD63" s="13" t="s">
        <v>64</v>
      </c>
    </row>
    <row r="64" spans="25:56" ht="16.5" x14ac:dyDescent="0.2">
      <c r="AO64" s="13">
        <v>60</v>
      </c>
      <c r="AP64" s="13">
        <v>124</v>
      </c>
      <c r="AQ64" s="13" t="s">
        <v>60</v>
      </c>
      <c r="AR64" s="13">
        <v>41</v>
      </c>
      <c r="AS64" s="13">
        <v>16</v>
      </c>
      <c r="AT64" s="13" t="s">
        <v>60</v>
      </c>
      <c r="AU64" s="13">
        <v>137</v>
      </c>
      <c r="AV64" s="13" t="s">
        <v>64</v>
      </c>
      <c r="AW64" s="13">
        <v>47</v>
      </c>
      <c r="AX64" s="13">
        <v>18</v>
      </c>
      <c r="AY64" s="13" t="s">
        <v>63</v>
      </c>
      <c r="AZ64" s="13">
        <v>150</v>
      </c>
      <c r="BA64" s="13" t="s">
        <v>64</v>
      </c>
      <c r="BB64" s="13">
        <v>52</v>
      </c>
      <c r="BC64" s="13">
        <v>20</v>
      </c>
      <c r="BD64" s="13" t="s">
        <v>65</v>
      </c>
    </row>
    <row r="65" spans="41:56" ht="16.5" x14ac:dyDescent="0.2">
      <c r="AO65" s="13">
        <v>61</v>
      </c>
      <c r="AP65" s="13">
        <v>125</v>
      </c>
      <c r="AQ65" s="13" t="s">
        <v>60</v>
      </c>
      <c r="AR65" s="13">
        <v>42</v>
      </c>
      <c r="AS65" s="13">
        <v>17</v>
      </c>
      <c r="AT65" s="13" t="s">
        <v>62</v>
      </c>
      <c r="AU65" s="13">
        <v>138</v>
      </c>
      <c r="AV65" s="13" t="s">
        <v>64</v>
      </c>
      <c r="AW65" s="13">
        <v>47</v>
      </c>
      <c r="AX65" s="13">
        <v>18</v>
      </c>
      <c r="AY65" s="13" t="s">
        <v>63</v>
      </c>
      <c r="AZ65" s="13"/>
      <c r="BA65" s="13"/>
      <c r="BB65" s="13"/>
      <c r="BC65" s="13"/>
      <c r="BD65" s="13"/>
    </row>
    <row r="66" spans="41:56" ht="16.5" x14ac:dyDescent="0.2">
      <c r="AO66" s="13">
        <v>62</v>
      </c>
      <c r="AP66" s="13">
        <v>126</v>
      </c>
      <c r="AQ66" s="13" t="s">
        <v>60</v>
      </c>
      <c r="AR66" s="13">
        <v>42</v>
      </c>
      <c r="AS66" s="13">
        <v>17</v>
      </c>
      <c r="AT66" s="13" t="s">
        <v>62</v>
      </c>
      <c r="AU66" s="13">
        <v>138</v>
      </c>
      <c r="AV66" s="13" t="s">
        <v>64</v>
      </c>
      <c r="AW66" s="13">
        <v>47</v>
      </c>
      <c r="AX66" s="13">
        <v>18</v>
      </c>
      <c r="AY66" s="13" t="s">
        <v>63</v>
      </c>
      <c r="AZ66" s="13"/>
      <c r="BA66" s="13"/>
      <c r="BB66" s="13"/>
      <c r="BC66" s="13"/>
      <c r="BD66" s="13"/>
    </row>
    <row r="67" spans="41:56" ht="16.5" x14ac:dyDescent="0.2">
      <c r="AO67" s="13">
        <v>63</v>
      </c>
      <c r="AP67" s="13">
        <v>127</v>
      </c>
      <c r="AQ67" s="13" t="s">
        <v>60</v>
      </c>
      <c r="AR67" s="13">
        <v>43</v>
      </c>
      <c r="AS67" s="13">
        <v>17</v>
      </c>
      <c r="AT67" s="13" t="s">
        <v>62</v>
      </c>
      <c r="AU67" s="13">
        <v>139</v>
      </c>
      <c r="AV67" s="13" t="s">
        <v>64</v>
      </c>
      <c r="AW67" s="13">
        <v>47</v>
      </c>
      <c r="AX67" s="13">
        <v>18</v>
      </c>
      <c r="AY67" s="13" t="s">
        <v>63</v>
      </c>
      <c r="AZ67" s="13"/>
      <c r="BA67" s="13"/>
      <c r="BB67" s="13"/>
      <c r="BC67" s="13"/>
      <c r="BD67" s="13"/>
    </row>
    <row r="68" spans="41:56" ht="16.5" x14ac:dyDescent="0.2">
      <c r="AO68" s="13">
        <v>64</v>
      </c>
      <c r="AP68" s="13">
        <v>128</v>
      </c>
      <c r="AQ68" s="13" t="s">
        <v>60</v>
      </c>
      <c r="AR68" s="13">
        <v>43</v>
      </c>
      <c r="AS68" s="13">
        <v>17</v>
      </c>
      <c r="AT68" s="13" t="s">
        <v>62</v>
      </c>
      <c r="AU68" s="13">
        <v>139</v>
      </c>
      <c r="AV68" s="13" t="s">
        <v>64</v>
      </c>
      <c r="AW68" s="13">
        <v>47</v>
      </c>
      <c r="AX68" s="13">
        <v>18</v>
      </c>
      <c r="AY68" s="13" t="s">
        <v>63</v>
      </c>
      <c r="AZ68" s="13"/>
      <c r="BA68" s="13"/>
      <c r="BB68" s="13"/>
      <c r="BC68" s="13"/>
      <c r="BD68" s="13"/>
    </row>
    <row r="69" spans="41:56" ht="16.5" x14ac:dyDescent="0.2">
      <c r="AO69" s="13">
        <v>65</v>
      </c>
      <c r="AP69" s="13">
        <v>128</v>
      </c>
      <c r="AQ69" s="13" t="s">
        <v>60</v>
      </c>
      <c r="AR69" s="13">
        <v>43</v>
      </c>
      <c r="AS69" s="13">
        <v>17</v>
      </c>
      <c r="AT69" s="13" t="s">
        <v>62</v>
      </c>
      <c r="AU69" s="13">
        <v>141</v>
      </c>
      <c r="AV69" s="13" t="s">
        <v>64</v>
      </c>
      <c r="AW69" s="13">
        <v>48</v>
      </c>
      <c r="AX69" s="13">
        <v>19</v>
      </c>
      <c r="AY69" s="13" t="s">
        <v>64</v>
      </c>
      <c r="AZ69" s="13"/>
      <c r="BA69" s="13"/>
      <c r="BB69" s="13"/>
      <c r="BC69" s="13"/>
      <c r="BD69" s="13"/>
    </row>
    <row r="70" spans="41:56" ht="16.5" x14ac:dyDescent="0.2">
      <c r="AO70" s="13">
        <v>66</v>
      </c>
      <c r="AP70" s="13">
        <v>129</v>
      </c>
      <c r="AQ70" s="13" t="s">
        <v>60</v>
      </c>
      <c r="AR70" s="13">
        <v>43</v>
      </c>
      <c r="AS70" s="13">
        <v>17</v>
      </c>
      <c r="AT70" s="13" t="s">
        <v>62</v>
      </c>
      <c r="AU70" s="13">
        <v>141</v>
      </c>
      <c r="AV70" s="13" t="s">
        <v>64</v>
      </c>
      <c r="AW70" s="13">
        <v>48</v>
      </c>
      <c r="AX70" s="13">
        <v>19</v>
      </c>
      <c r="AY70" s="13" t="s">
        <v>64</v>
      </c>
      <c r="AZ70" s="13"/>
      <c r="BA70" s="13"/>
      <c r="BB70" s="13"/>
      <c r="BC70" s="13"/>
      <c r="BD70" s="13"/>
    </row>
    <row r="71" spans="41:56" ht="16.5" x14ac:dyDescent="0.2">
      <c r="AO71" s="13">
        <v>67</v>
      </c>
      <c r="AP71" s="13">
        <v>129</v>
      </c>
      <c r="AQ71" s="13" t="s">
        <v>60</v>
      </c>
      <c r="AR71" s="13">
        <v>43</v>
      </c>
      <c r="AS71" s="13">
        <v>17</v>
      </c>
      <c r="AT71" s="13" t="s">
        <v>62</v>
      </c>
      <c r="AU71" s="13">
        <v>142</v>
      </c>
      <c r="AV71" s="13" t="s">
        <v>64</v>
      </c>
      <c r="AW71" s="13">
        <v>49</v>
      </c>
      <c r="AX71" s="13">
        <v>19</v>
      </c>
      <c r="AY71" s="13" t="s">
        <v>64</v>
      </c>
      <c r="AZ71" s="13"/>
      <c r="BA71" s="13"/>
      <c r="BB71" s="13"/>
      <c r="BC71" s="13"/>
      <c r="BD71" s="13"/>
    </row>
    <row r="72" spans="41:56" ht="16.5" x14ac:dyDescent="0.2">
      <c r="AO72" s="13">
        <v>68</v>
      </c>
      <c r="AP72" s="13">
        <v>130</v>
      </c>
      <c r="AQ72" s="13" t="s">
        <v>60</v>
      </c>
      <c r="AR72" s="13">
        <v>44</v>
      </c>
      <c r="AS72" s="13">
        <v>17</v>
      </c>
      <c r="AT72" s="13" t="s">
        <v>62</v>
      </c>
      <c r="AU72" s="13">
        <v>143</v>
      </c>
      <c r="AV72" s="13" t="s">
        <v>64</v>
      </c>
      <c r="AW72" s="13">
        <v>49</v>
      </c>
      <c r="AX72" s="13">
        <v>19</v>
      </c>
      <c r="AY72" s="13" t="s">
        <v>64</v>
      </c>
      <c r="AZ72" s="13"/>
      <c r="BA72" s="13"/>
      <c r="BB72" s="13"/>
      <c r="BC72" s="13"/>
      <c r="BD72" s="13"/>
    </row>
    <row r="73" spans="41:56" ht="16.5" x14ac:dyDescent="0.2">
      <c r="AO73" s="13">
        <v>69</v>
      </c>
      <c r="AP73" s="13">
        <v>131</v>
      </c>
      <c r="AQ73" s="13" t="s">
        <v>60</v>
      </c>
      <c r="AR73" s="13">
        <v>44</v>
      </c>
      <c r="AS73" s="13">
        <v>17</v>
      </c>
      <c r="AT73" s="13" t="s">
        <v>62</v>
      </c>
      <c r="AU73" s="13">
        <v>143</v>
      </c>
      <c r="AV73" s="13" t="s">
        <v>64</v>
      </c>
      <c r="AW73" s="13">
        <v>49</v>
      </c>
      <c r="AX73" s="13">
        <v>19</v>
      </c>
      <c r="AY73" s="13" t="s">
        <v>64</v>
      </c>
      <c r="AZ73" s="13"/>
      <c r="BA73" s="13"/>
      <c r="BB73" s="13"/>
      <c r="BC73" s="13"/>
      <c r="BD73" s="13"/>
    </row>
    <row r="74" spans="41:56" ht="16.5" x14ac:dyDescent="0.2">
      <c r="AO74" s="13">
        <v>70</v>
      </c>
      <c r="AP74" s="13">
        <v>132</v>
      </c>
      <c r="AQ74" s="13" t="s">
        <v>60</v>
      </c>
      <c r="AR74" s="13">
        <v>45</v>
      </c>
      <c r="AS74" s="13">
        <v>18</v>
      </c>
      <c r="AT74" s="13" t="s">
        <v>63</v>
      </c>
      <c r="AU74" s="13">
        <v>144</v>
      </c>
      <c r="AV74" s="13" t="s">
        <v>64</v>
      </c>
      <c r="AW74" s="13">
        <v>49</v>
      </c>
      <c r="AX74" s="13">
        <v>19</v>
      </c>
      <c r="AY74" s="13" t="s">
        <v>64</v>
      </c>
      <c r="AZ74" s="13"/>
      <c r="BA74" s="13"/>
      <c r="BB74" s="13"/>
      <c r="BC74" s="13"/>
      <c r="BD74" s="13"/>
    </row>
    <row r="75" spans="41:56" ht="16.5" x14ac:dyDescent="0.2">
      <c r="AO75" s="13">
        <v>71</v>
      </c>
      <c r="AP75" s="13">
        <v>132</v>
      </c>
      <c r="AQ75" s="13" t="s">
        <v>60</v>
      </c>
      <c r="AR75" s="13">
        <v>45</v>
      </c>
      <c r="AS75" s="13">
        <v>18</v>
      </c>
      <c r="AT75" s="13" t="s">
        <v>63</v>
      </c>
      <c r="AU75" s="13">
        <v>144</v>
      </c>
      <c r="AV75" s="13" t="s">
        <v>64</v>
      </c>
      <c r="AW75" s="13">
        <v>49</v>
      </c>
      <c r="AX75" s="13">
        <v>19</v>
      </c>
      <c r="AY75" s="13" t="s">
        <v>64</v>
      </c>
      <c r="AZ75" s="13"/>
      <c r="BA75" s="13"/>
      <c r="BB75" s="13"/>
      <c r="BC75" s="13"/>
      <c r="BD75" s="13"/>
    </row>
    <row r="76" spans="41:56" ht="16.5" x14ac:dyDescent="0.2">
      <c r="AO76" s="13">
        <v>72</v>
      </c>
      <c r="AP76" s="13">
        <v>133</v>
      </c>
      <c r="AQ76" s="13" t="s">
        <v>60</v>
      </c>
      <c r="AR76" s="13">
        <v>45</v>
      </c>
      <c r="AS76" s="13">
        <v>18</v>
      </c>
      <c r="AT76" s="13" t="s">
        <v>63</v>
      </c>
      <c r="AU76" s="13">
        <v>144</v>
      </c>
      <c r="AV76" s="13" t="s">
        <v>64</v>
      </c>
      <c r="AW76" s="13">
        <v>49</v>
      </c>
      <c r="AX76" s="13">
        <v>19</v>
      </c>
      <c r="AY76" s="13" t="s">
        <v>64</v>
      </c>
      <c r="AZ76" s="13"/>
      <c r="BA76" s="13"/>
      <c r="BB76" s="13"/>
      <c r="BC76" s="13"/>
      <c r="BD76" s="13"/>
    </row>
    <row r="77" spans="41:56" ht="16.5" x14ac:dyDescent="0.2">
      <c r="AO77" s="13">
        <v>73</v>
      </c>
      <c r="AP77" s="13">
        <v>133</v>
      </c>
      <c r="AQ77" s="13" t="s">
        <v>60</v>
      </c>
      <c r="AR77" s="13">
        <v>45</v>
      </c>
      <c r="AS77" s="13">
        <v>18</v>
      </c>
      <c r="AT77" s="13" t="s">
        <v>63</v>
      </c>
      <c r="AU77" s="13">
        <v>145</v>
      </c>
      <c r="AV77" s="13" t="s">
        <v>64</v>
      </c>
      <c r="AW77" s="13">
        <v>50</v>
      </c>
      <c r="AX77" s="13">
        <v>19</v>
      </c>
      <c r="AY77" s="13" t="s">
        <v>64</v>
      </c>
      <c r="AZ77" s="13"/>
      <c r="BA77" s="13"/>
      <c r="BB77" s="13"/>
      <c r="BC77" s="13"/>
      <c r="BD77" s="13"/>
    </row>
    <row r="78" spans="41:56" ht="16.5" x14ac:dyDescent="0.2">
      <c r="AO78" s="13">
        <v>74</v>
      </c>
      <c r="AP78" s="13">
        <v>134</v>
      </c>
      <c r="AQ78" s="13" t="s">
        <v>60</v>
      </c>
      <c r="AR78" s="13">
        <v>45</v>
      </c>
      <c r="AS78" s="13">
        <v>18</v>
      </c>
      <c r="AT78" s="13" t="s">
        <v>63</v>
      </c>
      <c r="AU78" s="13">
        <v>146</v>
      </c>
      <c r="AV78" s="13" t="s">
        <v>64</v>
      </c>
      <c r="AW78" s="13">
        <v>50</v>
      </c>
      <c r="AX78" s="13">
        <v>19</v>
      </c>
      <c r="AY78" s="13" t="s">
        <v>64</v>
      </c>
      <c r="AZ78" s="13"/>
      <c r="BA78" s="13"/>
      <c r="BB78" s="13"/>
      <c r="BC78" s="13"/>
      <c r="BD78" s="13"/>
    </row>
    <row r="79" spans="41:56" ht="16.5" x14ac:dyDescent="0.2">
      <c r="AO79" s="13">
        <v>75</v>
      </c>
      <c r="AP79" s="13">
        <v>134</v>
      </c>
      <c r="AQ79" s="13" t="s">
        <v>60</v>
      </c>
      <c r="AR79" s="13">
        <v>45</v>
      </c>
      <c r="AS79" s="13">
        <v>18</v>
      </c>
      <c r="AT79" s="13" t="s">
        <v>63</v>
      </c>
      <c r="AU79" s="13">
        <v>147</v>
      </c>
      <c r="AV79" s="13" t="s">
        <v>64</v>
      </c>
      <c r="AW79" s="13">
        <v>51</v>
      </c>
      <c r="AX79" s="13">
        <v>19</v>
      </c>
      <c r="AY79" s="13" t="s">
        <v>64</v>
      </c>
      <c r="AZ79" s="13"/>
      <c r="BA79" s="13"/>
      <c r="BB79" s="13"/>
      <c r="BC79" s="13"/>
      <c r="BD79" s="13"/>
    </row>
    <row r="80" spans="41:56" ht="16.5" x14ac:dyDescent="0.2">
      <c r="AO80" s="13">
        <v>76</v>
      </c>
      <c r="AP80" s="13">
        <v>134</v>
      </c>
      <c r="AQ80" s="13" t="s">
        <v>60</v>
      </c>
      <c r="AR80" s="13">
        <v>45</v>
      </c>
      <c r="AS80" s="13">
        <v>18</v>
      </c>
      <c r="AT80" s="13" t="s">
        <v>63</v>
      </c>
      <c r="AU80" s="13">
        <v>147</v>
      </c>
      <c r="AV80" s="13" t="s">
        <v>64</v>
      </c>
      <c r="AW80" s="13">
        <v>51</v>
      </c>
      <c r="AX80" s="13">
        <v>19</v>
      </c>
      <c r="AY80" s="13" t="s">
        <v>64</v>
      </c>
      <c r="AZ80" s="13"/>
      <c r="BA80" s="13"/>
      <c r="BB80" s="13"/>
      <c r="BC80" s="13"/>
      <c r="BD80" s="13"/>
    </row>
    <row r="81" spans="41:56" ht="16.5" x14ac:dyDescent="0.2">
      <c r="AO81" s="13">
        <v>77</v>
      </c>
      <c r="AP81" s="13">
        <v>135</v>
      </c>
      <c r="AQ81" s="13" t="s">
        <v>64</v>
      </c>
      <c r="AR81" s="13">
        <v>46</v>
      </c>
      <c r="AS81" s="13">
        <v>18</v>
      </c>
      <c r="AT81" s="13" t="s">
        <v>63</v>
      </c>
      <c r="AU81" s="13">
        <v>148</v>
      </c>
      <c r="AV81" s="13" t="s">
        <v>64</v>
      </c>
      <c r="AW81" s="13">
        <v>51</v>
      </c>
      <c r="AX81" s="13">
        <v>19</v>
      </c>
      <c r="AY81" s="13" t="s">
        <v>64</v>
      </c>
      <c r="AZ81" s="13"/>
      <c r="BA81" s="13"/>
      <c r="BB81" s="13"/>
      <c r="BC81" s="13"/>
      <c r="BD81" s="13"/>
    </row>
    <row r="82" spans="41:56" ht="16.5" x14ac:dyDescent="0.2">
      <c r="AO82" s="13">
        <v>78</v>
      </c>
      <c r="AP82" s="13">
        <v>136</v>
      </c>
      <c r="AQ82" s="13" t="s">
        <v>64</v>
      </c>
      <c r="AR82" s="13">
        <v>46</v>
      </c>
      <c r="AS82" s="13">
        <v>18</v>
      </c>
      <c r="AT82" s="13" t="s">
        <v>63</v>
      </c>
      <c r="AU82" s="13">
        <v>148</v>
      </c>
      <c r="AV82" s="13" t="s">
        <v>64</v>
      </c>
      <c r="AW82" s="13">
        <v>51</v>
      </c>
      <c r="AX82" s="13">
        <v>19</v>
      </c>
      <c r="AY82" s="13" t="s">
        <v>64</v>
      </c>
      <c r="AZ82" s="13"/>
      <c r="BA82" s="13"/>
      <c r="BB82" s="13"/>
      <c r="BC82" s="13"/>
      <c r="BD82" s="13"/>
    </row>
    <row r="83" spans="41:56" ht="16.5" x14ac:dyDescent="0.2">
      <c r="AO83" s="13">
        <v>79</v>
      </c>
      <c r="AP83" s="13">
        <v>137</v>
      </c>
      <c r="AQ83" s="13" t="s">
        <v>64</v>
      </c>
      <c r="AR83" s="13">
        <v>47</v>
      </c>
      <c r="AS83" s="13">
        <v>18</v>
      </c>
      <c r="AT83" s="13" t="s">
        <v>63</v>
      </c>
      <c r="AU83" s="13">
        <v>149</v>
      </c>
      <c r="AV83" s="13" t="s">
        <v>64</v>
      </c>
      <c r="AW83" s="13">
        <v>51</v>
      </c>
      <c r="AX83" s="13">
        <v>19</v>
      </c>
      <c r="AY83" s="13" t="s">
        <v>64</v>
      </c>
      <c r="AZ83" s="13"/>
      <c r="BA83" s="13"/>
      <c r="BB83" s="13"/>
      <c r="BC83" s="13"/>
      <c r="BD83" s="13"/>
    </row>
    <row r="84" spans="41:56" ht="16.5" x14ac:dyDescent="0.2">
      <c r="AO84" s="13">
        <v>80</v>
      </c>
      <c r="AP84" s="13">
        <v>137</v>
      </c>
      <c r="AQ84" s="13" t="s">
        <v>64</v>
      </c>
      <c r="AR84" s="13">
        <v>47</v>
      </c>
      <c r="AS84" s="13">
        <v>18</v>
      </c>
      <c r="AT84" s="13" t="s">
        <v>63</v>
      </c>
      <c r="AU84" s="13">
        <v>149</v>
      </c>
      <c r="AV84" s="13" t="s">
        <v>64</v>
      </c>
      <c r="AW84" s="13">
        <v>51</v>
      </c>
      <c r="AX84" s="13">
        <v>19</v>
      </c>
      <c r="AY84" s="13" t="s">
        <v>64</v>
      </c>
      <c r="AZ84" s="13"/>
      <c r="BA84" s="13"/>
      <c r="BB84" s="13"/>
      <c r="BC84" s="13"/>
      <c r="BD84" s="13"/>
    </row>
    <row r="85" spans="41:56" ht="16.5" x14ac:dyDescent="0.2">
      <c r="AO85" s="13">
        <v>81</v>
      </c>
      <c r="AP85" s="13">
        <v>138</v>
      </c>
      <c r="AQ85" s="13" t="s">
        <v>64</v>
      </c>
      <c r="AR85" s="13">
        <v>47</v>
      </c>
      <c r="AS85" s="13">
        <v>18</v>
      </c>
      <c r="AT85" s="13" t="s">
        <v>63</v>
      </c>
      <c r="AU85" s="13">
        <v>150</v>
      </c>
      <c r="AV85" s="13" t="s">
        <v>64</v>
      </c>
      <c r="AW85" s="13">
        <v>52</v>
      </c>
      <c r="AX85" s="13">
        <v>20</v>
      </c>
      <c r="AY85" s="13" t="s">
        <v>65</v>
      </c>
      <c r="AZ85" s="13"/>
      <c r="BA85" s="13"/>
      <c r="BB85" s="13"/>
      <c r="BC85" s="13"/>
      <c r="BD85" s="13"/>
    </row>
    <row r="86" spans="41:56" ht="16.5" x14ac:dyDescent="0.2">
      <c r="AO86" s="13">
        <v>82</v>
      </c>
      <c r="AP86" s="13">
        <v>138</v>
      </c>
      <c r="AQ86" s="13" t="s">
        <v>64</v>
      </c>
      <c r="AR86" s="13">
        <v>47</v>
      </c>
      <c r="AS86" s="13">
        <v>18</v>
      </c>
      <c r="AT86" s="13" t="s">
        <v>63</v>
      </c>
      <c r="AU86" s="13"/>
      <c r="AV86" s="13"/>
      <c r="AW86" s="13"/>
      <c r="AX86" s="13"/>
      <c r="AY86" s="13"/>
      <c r="AZ86" s="13"/>
      <c r="BA86" s="13"/>
      <c r="BB86" s="13"/>
      <c r="BC86" s="13"/>
      <c r="BD86" s="13"/>
    </row>
    <row r="87" spans="41:56" ht="16.5" x14ac:dyDescent="0.2">
      <c r="AO87" s="13">
        <v>83</v>
      </c>
      <c r="AP87" s="13">
        <v>139</v>
      </c>
      <c r="AQ87" s="13" t="s">
        <v>64</v>
      </c>
      <c r="AR87" s="13">
        <v>47</v>
      </c>
      <c r="AS87" s="13">
        <v>18</v>
      </c>
      <c r="AT87" s="13" t="s">
        <v>63</v>
      </c>
      <c r="AU87" s="13"/>
      <c r="AV87" s="13"/>
      <c r="AW87" s="13"/>
      <c r="AX87" s="13"/>
      <c r="AY87" s="13"/>
      <c r="AZ87" s="13"/>
      <c r="BA87" s="13"/>
      <c r="BB87" s="13"/>
      <c r="BC87" s="13"/>
      <c r="BD87" s="13"/>
    </row>
    <row r="88" spans="41:56" ht="16.5" x14ac:dyDescent="0.2">
      <c r="AO88" s="13">
        <v>84</v>
      </c>
      <c r="AP88" s="13">
        <v>139</v>
      </c>
      <c r="AQ88" s="13" t="s">
        <v>64</v>
      </c>
      <c r="AR88" s="13">
        <v>47</v>
      </c>
      <c r="AS88" s="13">
        <v>18</v>
      </c>
      <c r="AT88" s="13" t="s">
        <v>63</v>
      </c>
      <c r="AU88" s="13"/>
      <c r="AV88" s="13"/>
      <c r="AW88" s="13"/>
      <c r="AX88" s="13"/>
      <c r="AY88" s="13"/>
      <c r="AZ88" s="13"/>
      <c r="BA88" s="13"/>
      <c r="BB88" s="13"/>
      <c r="BC88" s="13"/>
      <c r="BD88" s="13"/>
    </row>
    <row r="89" spans="41:56" ht="16.5" x14ac:dyDescent="0.2">
      <c r="AO89" s="13">
        <v>85</v>
      </c>
      <c r="AP89" s="13">
        <v>139</v>
      </c>
      <c r="AQ89" s="13" t="s">
        <v>64</v>
      </c>
      <c r="AR89" s="13">
        <v>47</v>
      </c>
      <c r="AS89" s="13">
        <v>18</v>
      </c>
      <c r="AT89" s="13" t="s">
        <v>63</v>
      </c>
      <c r="AU89" s="13"/>
      <c r="AV89" s="13"/>
      <c r="AW89" s="13"/>
      <c r="AX89" s="13"/>
      <c r="AY89" s="13"/>
      <c r="AZ89" s="13"/>
      <c r="BA89" s="13"/>
      <c r="BB89" s="13"/>
      <c r="BC89" s="13"/>
      <c r="BD89" s="13"/>
    </row>
    <row r="90" spans="41:56" ht="16.5" x14ac:dyDescent="0.2">
      <c r="AO90" s="13">
        <v>86</v>
      </c>
      <c r="AP90" s="13">
        <v>140</v>
      </c>
      <c r="AQ90" s="13" t="s">
        <v>64</v>
      </c>
      <c r="AR90" s="13">
        <v>48</v>
      </c>
      <c r="AS90" s="13">
        <v>19</v>
      </c>
      <c r="AT90" s="13" t="s">
        <v>64</v>
      </c>
      <c r="AU90" s="13"/>
      <c r="AV90" s="13"/>
      <c r="AW90" s="13"/>
      <c r="AX90" s="13"/>
      <c r="AY90" s="13"/>
      <c r="AZ90" s="13"/>
      <c r="BA90" s="13"/>
      <c r="BB90" s="13"/>
      <c r="BC90" s="13"/>
      <c r="BD90" s="13"/>
    </row>
    <row r="91" spans="41:56" ht="16.5" x14ac:dyDescent="0.2">
      <c r="AO91" s="13">
        <v>87</v>
      </c>
      <c r="AP91" s="13">
        <v>141</v>
      </c>
      <c r="AQ91" s="13" t="s">
        <v>64</v>
      </c>
      <c r="AR91" s="13">
        <v>48</v>
      </c>
      <c r="AS91" s="13">
        <v>19</v>
      </c>
      <c r="AT91" s="13" t="s">
        <v>64</v>
      </c>
      <c r="AU91" s="13"/>
      <c r="AV91" s="13"/>
      <c r="AW91" s="13"/>
      <c r="AX91" s="13"/>
      <c r="AY91" s="13"/>
      <c r="AZ91" s="13"/>
      <c r="BA91" s="13"/>
      <c r="BB91" s="13"/>
      <c r="BC91" s="13"/>
      <c r="BD91" s="13"/>
    </row>
    <row r="92" spans="41:56" ht="16.5" x14ac:dyDescent="0.2">
      <c r="AO92" s="13">
        <v>88</v>
      </c>
      <c r="AP92" s="13">
        <v>141</v>
      </c>
      <c r="AQ92" s="13" t="s">
        <v>64</v>
      </c>
      <c r="AR92" s="13">
        <v>48</v>
      </c>
      <c r="AS92" s="13">
        <v>19</v>
      </c>
      <c r="AT92" s="13" t="s">
        <v>64</v>
      </c>
      <c r="AU92" s="13"/>
      <c r="AV92" s="13"/>
      <c r="AW92" s="13"/>
      <c r="AX92" s="13"/>
      <c r="AY92" s="13"/>
      <c r="AZ92" s="13"/>
      <c r="BA92" s="13"/>
      <c r="BB92" s="13"/>
      <c r="BC92" s="13"/>
      <c r="BD92" s="13"/>
    </row>
    <row r="93" spans="41:56" ht="16.5" x14ac:dyDescent="0.2">
      <c r="AO93" s="13">
        <v>89</v>
      </c>
      <c r="AP93" s="13">
        <v>142</v>
      </c>
      <c r="AQ93" s="13" t="s">
        <v>64</v>
      </c>
      <c r="AR93" s="13">
        <v>49</v>
      </c>
      <c r="AS93" s="13">
        <v>19</v>
      </c>
      <c r="AT93" s="13" t="s">
        <v>64</v>
      </c>
      <c r="AU93" s="13"/>
      <c r="AV93" s="13"/>
      <c r="AW93" s="13"/>
      <c r="AX93" s="13"/>
      <c r="AY93" s="13"/>
      <c r="AZ93" s="13"/>
      <c r="BA93" s="13"/>
      <c r="BB93" s="13"/>
      <c r="BC93" s="13"/>
      <c r="BD93" s="13"/>
    </row>
    <row r="94" spans="41:56" ht="16.5" x14ac:dyDescent="0.2">
      <c r="AO94" s="13">
        <v>90</v>
      </c>
      <c r="AP94" s="13">
        <v>142</v>
      </c>
      <c r="AQ94" s="13" t="s">
        <v>64</v>
      </c>
      <c r="AR94" s="13">
        <v>49</v>
      </c>
      <c r="AS94" s="13">
        <v>19</v>
      </c>
      <c r="AT94" s="13" t="s">
        <v>64</v>
      </c>
      <c r="AU94" s="13"/>
      <c r="AV94" s="13"/>
      <c r="AW94" s="13"/>
      <c r="AX94" s="13"/>
      <c r="AY94" s="13"/>
      <c r="AZ94" s="13"/>
      <c r="BA94" s="13"/>
      <c r="BB94" s="13"/>
      <c r="BC94" s="13"/>
      <c r="BD94" s="13"/>
    </row>
    <row r="95" spans="41:56" ht="16.5" x14ac:dyDescent="0.2">
      <c r="AO95" s="13">
        <v>91</v>
      </c>
      <c r="AP95" s="13">
        <v>143</v>
      </c>
      <c r="AQ95" s="13" t="s">
        <v>64</v>
      </c>
      <c r="AR95" s="13">
        <v>49</v>
      </c>
      <c r="AS95" s="13">
        <v>19</v>
      </c>
      <c r="AT95" s="13" t="s">
        <v>64</v>
      </c>
      <c r="AU95" s="13"/>
      <c r="AV95" s="13"/>
      <c r="AW95" s="13"/>
      <c r="AX95" s="13"/>
      <c r="AY95" s="13"/>
      <c r="AZ95" s="13"/>
      <c r="BA95" s="13"/>
      <c r="BB95" s="13"/>
      <c r="BC95" s="13"/>
      <c r="BD95" s="13"/>
    </row>
    <row r="96" spans="41:56" ht="16.5" x14ac:dyDescent="0.2">
      <c r="AO96" s="13">
        <v>92</v>
      </c>
      <c r="AP96" s="13">
        <v>143</v>
      </c>
      <c r="AQ96" s="13" t="s">
        <v>64</v>
      </c>
      <c r="AR96" s="13">
        <v>49</v>
      </c>
      <c r="AS96" s="13">
        <v>19</v>
      </c>
      <c r="AT96" s="13" t="s">
        <v>64</v>
      </c>
      <c r="AU96" s="13"/>
      <c r="AV96" s="13"/>
      <c r="AW96" s="13"/>
      <c r="AX96" s="13"/>
      <c r="AY96" s="13"/>
      <c r="AZ96" s="13"/>
      <c r="BA96" s="13"/>
      <c r="BB96" s="13"/>
      <c r="BC96" s="13"/>
      <c r="BD96" s="13"/>
    </row>
    <row r="97" spans="41:56" ht="16.5" x14ac:dyDescent="0.2">
      <c r="AO97" s="13">
        <v>93</v>
      </c>
      <c r="AP97" s="13">
        <v>143</v>
      </c>
      <c r="AQ97" s="13" t="s">
        <v>64</v>
      </c>
      <c r="AR97" s="13">
        <v>49</v>
      </c>
      <c r="AS97" s="13">
        <v>19</v>
      </c>
      <c r="AT97" s="13" t="s">
        <v>64</v>
      </c>
      <c r="AU97" s="13"/>
      <c r="AV97" s="13"/>
      <c r="AW97" s="13"/>
      <c r="AX97" s="13"/>
      <c r="AY97" s="13"/>
      <c r="AZ97" s="13"/>
      <c r="BA97" s="13"/>
      <c r="BB97" s="13"/>
      <c r="BC97" s="13"/>
      <c r="BD97" s="13"/>
    </row>
    <row r="98" spans="41:56" ht="16.5" x14ac:dyDescent="0.2">
      <c r="AO98" s="13">
        <v>94</v>
      </c>
      <c r="AP98" s="13">
        <v>144</v>
      </c>
      <c r="AQ98" s="13" t="s">
        <v>64</v>
      </c>
      <c r="AR98" s="13">
        <v>49</v>
      </c>
      <c r="AS98" s="13">
        <v>19</v>
      </c>
      <c r="AT98" s="13" t="s">
        <v>64</v>
      </c>
      <c r="AU98" s="13"/>
      <c r="AV98" s="13"/>
      <c r="AW98" s="13"/>
      <c r="AX98" s="13"/>
      <c r="AY98" s="13"/>
      <c r="AZ98" s="13"/>
      <c r="BA98" s="13"/>
      <c r="BB98" s="13"/>
      <c r="BC98" s="13"/>
      <c r="BD98" s="13"/>
    </row>
    <row r="99" spans="41:56" ht="16.5" x14ac:dyDescent="0.2">
      <c r="AO99" s="13">
        <v>95</v>
      </c>
      <c r="AP99" s="13">
        <v>144</v>
      </c>
      <c r="AQ99" s="13" t="s">
        <v>64</v>
      </c>
      <c r="AR99" s="13">
        <v>49</v>
      </c>
      <c r="AS99" s="13">
        <v>19</v>
      </c>
      <c r="AT99" s="13" t="s">
        <v>64</v>
      </c>
      <c r="AU99" s="13"/>
      <c r="AV99" s="13"/>
      <c r="AW99" s="13"/>
      <c r="AX99" s="13"/>
      <c r="AY99" s="13"/>
      <c r="AZ99" s="13"/>
      <c r="BA99" s="13"/>
      <c r="BB99" s="13"/>
      <c r="BC99" s="13"/>
      <c r="BD99" s="13"/>
    </row>
    <row r="100" spans="41:56" ht="16.5" x14ac:dyDescent="0.2">
      <c r="AO100" s="13">
        <v>96</v>
      </c>
      <c r="AP100" s="13">
        <v>144</v>
      </c>
      <c r="AQ100" s="13" t="s">
        <v>64</v>
      </c>
      <c r="AR100" s="13">
        <v>49</v>
      </c>
      <c r="AS100" s="13">
        <v>19</v>
      </c>
      <c r="AT100" s="13" t="s">
        <v>64</v>
      </c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</row>
    <row r="101" spans="41:56" ht="16.5" x14ac:dyDescent="0.2">
      <c r="AO101" s="13">
        <v>97</v>
      </c>
      <c r="AP101" s="13">
        <v>145</v>
      </c>
      <c r="AQ101" s="13" t="s">
        <v>64</v>
      </c>
      <c r="AR101" s="13">
        <v>50</v>
      </c>
      <c r="AS101" s="13">
        <v>19</v>
      </c>
      <c r="AT101" s="13" t="s">
        <v>64</v>
      </c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</row>
    <row r="102" spans="41:56" ht="16.5" x14ac:dyDescent="0.2">
      <c r="AO102" s="13">
        <v>98</v>
      </c>
      <c r="AP102" s="13">
        <v>146</v>
      </c>
      <c r="AQ102" s="13" t="s">
        <v>64</v>
      </c>
      <c r="AR102" s="13">
        <v>50</v>
      </c>
      <c r="AS102" s="13">
        <v>19</v>
      </c>
      <c r="AT102" s="13" t="s">
        <v>64</v>
      </c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</row>
    <row r="103" spans="41:56" ht="16.5" x14ac:dyDescent="0.2">
      <c r="AO103" s="13">
        <v>99</v>
      </c>
      <c r="AP103" s="13">
        <v>146</v>
      </c>
      <c r="AQ103" s="13" t="s">
        <v>64</v>
      </c>
      <c r="AR103" s="13">
        <v>50</v>
      </c>
      <c r="AS103" s="13">
        <v>19</v>
      </c>
      <c r="AT103" s="13" t="s">
        <v>64</v>
      </c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</row>
    <row r="104" spans="41:56" ht="16.5" x14ac:dyDescent="0.2">
      <c r="AO104" s="13">
        <v>100</v>
      </c>
      <c r="AP104" s="13">
        <v>147</v>
      </c>
      <c r="AQ104" s="13" t="s">
        <v>64</v>
      </c>
      <c r="AR104" s="13">
        <v>51</v>
      </c>
      <c r="AS104" s="13">
        <v>19</v>
      </c>
      <c r="AT104" s="13" t="s">
        <v>64</v>
      </c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</row>
    <row r="105" spans="41:56" ht="16.5" x14ac:dyDescent="0.2">
      <c r="AO105" s="13">
        <v>101</v>
      </c>
      <c r="AP105" s="13">
        <v>147</v>
      </c>
      <c r="AQ105" s="13" t="s">
        <v>64</v>
      </c>
      <c r="AR105" s="13">
        <v>51</v>
      </c>
      <c r="AS105" s="13">
        <v>19</v>
      </c>
      <c r="AT105" s="13" t="s">
        <v>64</v>
      </c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</row>
    <row r="106" spans="41:56" ht="16.5" x14ac:dyDescent="0.2">
      <c r="AO106" s="13">
        <v>102</v>
      </c>
      <c r="AP106" s="13">
        <v>148</v>
      </c>
      <c r="AQ106" s="13" t="s">
        <v>64</v>
      </c>
      <c r="AR106" s="13">
        <v>51</v>
      </c>
      <c r="AS106" s="13">
        <v>19</v>
      </c>
      <c r="AT106" s="13" t="s">
        <v>64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</row>
    <row r="107" spans="41:56" ht="16.5" x14ac:dyDescent="0.2">
      <c r="AO107" s="13">
        <v>103</v>
      </c>
      <c r="AP107" s="13">
        <v>148</v>
      </c>
      <c r="AQ107" s="13" t="s">
        <v>64</v>
      </c>
      <c r="AR107" s="13">
        <v>51</v>
      </c>
      <c r="AS107" s="13">
        <v>19</v>
      </c>
      <c r="AT107" s="13" t="s">
        <v>64</v>
      </c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</row>
    <row r="108" spans="41:56" ht="16.5" x14ac:dyDescent="0.2">
      <c r="AO108" s="13">
        <v>104</v>
      </c>
      <c r="AP108" s="13">
        <v>148</v>
      </c>
      <c r="AQ108" s="13" t="s">
        <v>64</v>
      </c>
      <c r="AR108" s="13">
        <v>51</v>
      </c>
      <c r="AS108" s="13">
        <v>19</v>
      </c>
      <c r="AT108" s="13" t="s">
        <v>64</v>
      </c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</row>
    <row r="109" spans="41:56" ht="16.5" x14ac:dyDescent="0.2">
      <c r="AO109" s="13">
        <v>105</v>
      </c>
      <c r="AP109" s="13">
        <v>149</v>
      </c>
      <c r="AQ109" s="13" t="s">
        <v>64</v>
      </c>
      <c r="AR109" s="13">
        <v>51</v>
      </c>
      <c r="AS109" s="13">
        <v>19</v>
      </c>
      <c r="AT109" s="13" t="s">
        <v>64</v>
      </c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</row>
    <row r="110" spans="41:56" ht="16.5" x14ac:dyDescent="0.2">
      <c r="AO110" s="13">
        <v>106</v>
      </c>
      <c r="AP110" s="13">
        <v>149</v>
      </c>
      <c r="AQ110" s="13" t="s">
        <v>64</v>
      </c>
      <c r="AR110" s="13">
        <v>51</v>
      </c>
      <c r="AS110" s="13">
        <v>19</v>
      </c>
      <c r="AT110" s="13" t="s">
        <v>64</v>
      </c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</row>
    <row r="111" spans="41:56" ht="16.5" x14ac:dyDescent="0.2">
      <c r="AO111" s="13">
        <v>107</v>
      </c>
      <c r="AP111" s="13">
        <v>149</v>
      </c>
      <c r="AQ111" s="13" t="s">
        <v>64</v>
      </c>
      <c r="AR111" s="13">
        <v>51</v>
      </c>
      <c r="AS111" s="13">
        <v>19</v>
      </c>
      <c r="AT111" s="13" t="s">
        <v>64</v>
      </c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</row>
    <row r="112" spans="41:56" ht="16.5" x14ac:dyDescent="0.2">
      <c r="AO112" s="13">
        <v>108</v>
      </c>
      <c r="AP112" s="13">
        <v>150</v>
      </c>
      <c r="AQ112" s="13" t="s">
        <v>64</v>
      </c>
      <c r="AR112" s="13">
        <v>52</v>
      </c>
      <c r="AS112" s="13">
        <v>20</v>
      </c>
      <c r="AT112" s="13" t="s">
        <v>65</v>
      </c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</row>
  </sheetData>
  <mergeCells count="5">
    <mergeCell ref="A3:V3"/>
    <mergeCell ref="BG3:BO3"/>
    <mergeCell ref="AO3:BD3"/>
    <mergeCell ref="Y3:AC3"/>
    <mergeCell ref="AF3:AL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3"/>
  <sheetViews>
    <sheetView workbookViewId="0">
      <selection activeCell="E87" sqref="E87"/>
    </sheetView>
  </sheetViews>
  <sheetFormatPr defaultRowHeight="14.25" x14ac:dyDescent="0.2"/>
  <sheetData>
    <row r="4" spans="1:23" ht="20.25" x14ac:dyDescent="0.2">
      <c r="A4" s="39" t="s">
        <v>140</v>
      </c>
      <c r="B4" s="39"/>
      <c r="D4" s="39" t="s">
        <v>141</v>
      </c>
      <c r="E4" s="39"/>
      <c r="G4" s="39" t="s">
        <v>147</v>
      </c>
      <c r="H4" s="39"/>
      <c r="J4" s="39" t="s">
        <v>144</v>
      </c>
      <c r="K4" s="39"/>
      <c r="M4" s="39" t="s">
        <v>150</v>
      </c>
      <c r="N4" s="39"/>
      <c r="P4" s="39" t="s">
        <v>151</v>
      </c>
      <c r="Q4" s="39"/>
      <c r="S4" s="39" t="s">
        <v>155</v>
      </c>
      <c r="T4" s="39"/>
      <c r="U4" s="17"/>
      <c r="V4" s="39" t="s">
        <v>146</v>
      </c>
      <c r="W4" s="39"/>
    </row>
    <row r="5" spans="1:23" ht="17.25" x14ac:dyDescent="0.2">
      <c r="A5" s="12" t="s">
        <v>138</v>
      </c>
      <c r="B5" s="12" t="s">
        <v>139</v>
      </c>
      <c r="D5" s="12" t="s">
        <v>138</v>
      </c>
      <c r="E5" s="12" t="s">
        <v>139</v>
      </c>
      <c r="G5" s="12" t="s">
        <v>142</v>
      </c>
      <c r="H5" s="12" t="s">
        <v>143</v>
      </c>
      <c r="J5" s="12" t="s">
        <v>142</v>
      </c>
      <c r="K5" s="12" t="s">
        <v>143</v>
      </c>
      <c r="M5" s="12" t="s">
        <v>142</v>
      </c>
      <c r="N5" s="12" t="s">
        <v>143</v>
      </c>
      <c r="P5" s="12" t="s">
        <v>142</v>
      </c>
      <c r="Q5" s="12" t="s">
        <v>143</v>
      </c>
      <c r="S5" s="12" t="s">
        <v>142</v>
      </c>
      <c r="T5" s="12" t="s">
        <v>143</v>
      </c>
      <c r="U5" s="17"/>
      <c r="V5" s="12" t="s">
        <v>142</v>
      </c>
      <c r="W5" s="12" t="s">
        <v>143</v>
      </c>
    </row>
    <row r="6" spans="1:23" ht="16.5" x14ac:dyDescent="0.2">
      <c r="A6" s="13">
        <v>0</v>
      </c>
      <c r="B6" s="13">
        <v>0</v>
      </c>
      <c r="D6" s="13">
        <v>0</v>
      </c>
      <c r="E6" s="13">
        <v>0</v>
      </c>
      <c r="G6" s="13">
        <v>0</v>
      </c>
      <c r="H6" s="13">
        <v>0</v>
      </c>
      <c r="J6" s="13">
        <v>0</v>
      </c>
      <c r="K6" s="13">
        <v>0</v>
      </c>
      <c r="M6" s="13">
        <v>0</v>
      </c>
      <c r="N6" s="13">
        <v>0</v>
      </c>
      <c r="P6" s="13">
        <v>0</v>
      </c>
      <c r="Q6" s="13">
        <v>0</v>
      </c>
      <c r="S6" s="13">
        <v>0</v>
      </c>
      <c r="T6" s="13">
        <v>0</v>
      </c>
      <c r="U6" s="17"/>
      <c r="V6" s="13">
        <v>0</v>
      </c>
      <c r="W6" s="13">
        <v>0</v>
      </c>
    </row>
    <row r="7" spans="1:23" ht="16.5" x14ac:dyDescent="0.2">
      <c r="A7" s="13">
        <v>1</v>
      </c>
      <c r="B7" s="13">
        <v>1</v>
      </c>
      <c r="D7" s="13">
        <v>1</v>
      </c>
      <c r="E7" s="13">
        <v>4</v>
      </c>
      <c r="G7" s="13">
        <v>1</v>
      </c>
      <c r="H7" s="13">
        <v>15</v>
      </c>
      <c r="J7" s="13">
        <v>1</v>
      </c>
      <c r="K7" s="13">
        <v>30</v>
      </c>
      <c r="M7" s="13">
        <v>1</v>
      </c>
      <c r="N7" s="13">
        <v>20</v>
      </c>
      <c r="P7" s="13">
        <v>1</v>
      </c>
      <c r="Q7" s="13">
        <v>43</v>
      </c>
      <c r="S7" s="13">
        <v>1</v>
      </c>
      <c r="T7" s="13">
        <v>37</v>
      </c>
      <c r="U7" s="17"/>
      <c r="V7" s="13">
        <v>1</v>
      </c>
      <c r="W7" s="13">
        <v>35</v>
      </c>
    </row>
    <row r="8" spans="1:23" ht="16.5" x14ac:dyDescent="0.2">
      <c r="A8" s="13">
        <v>2</v>
      </c>
      <c r="B8" s="13">
        <v>1</v>
      </c>
      <c r="D8" s="13">
        <v>2</v>
      </c>
      <c r="E8" s="13">
        <v>4</v>
      </c>
      <c r="G8" s="13">
        <v>2</v>
      </c>
      <c r="H8" s="13">
        <v>25</v>
      </c>
      <c r="J8" s="13">
        <v>2</v>
      </c>
      <c r="K8" s="13">
        <v>40</v>
      </c>
      <c r="M8" s="13">
        <v>2</v>
      </c>
      <c r="N8" s="13">
        <v>30</v>
      </c>
      <c r="P8" s="13">
        <v>2</v>
      </c>
      <c r="Q8" s="13">
        <v>63</v>
      </c>
      <c r="S8" s="13">
        <v>2</v>
      </c>
      <c r="T8" s="13">
        <v>50</v>
      </c>
      <c r="U8" s="17"/>
      <c r="V8" s="13">
        <v>2</v>
      </c>
      <c r="W8" s="13">
        <v>40</v>
      </c>
    </row>
    <row r="9" spans="1:23" ht="16.5" x14ac:dyDescent="0.2">
      <c r="A9" s="13">
        <v>3</v>
      </c>
      <c r="B9" s="13">
        <v>2</v>
      </c>
      <c r="D9" s="13">
        <v>3</v>
      </c>
      <c r="E9" s="13">
        <v>4</v>
      </c>
      <c r="G9" s="13">
        <v>3</v>
      </c>
      <c r="H9" s="13">
        <v>35</v>
      </c>
      <c r="J9" s="13">
        <v>3</v>
      </c>
      <c r="K9" s="13">
        <v>50</v>
      </c>
      <c r="M9" s="13">
        <v>3</v>
      </c>
      <c r="N9" s="13">
        <v>40</v>
      </c>
      <c r="P9" s="13">
        <v>3</v>
      </c>
      <c r="Q9" s="13">
        <v>83</v>
      </c>
      <c r="S9" s="13">
        <v>3</v>
      </c>
      <c r="T9" s="13">
        <v>65</v>
      </c>
      <c r="U9" s="17"/>
      <c r="V9" s="13">
        <v>3</v>
      </c>
      <c r="W9" s="13">
        <v>45</v>
      </c>
    </row>
    <row r="10" spans="1:23" ht="16.5" x14ac:dyDescent="0.2">
      <c r="A10" s="13">
        <v>4</v>
      </c>
      <c r="B10" s="13">
        <v>2</v>
      </c>
      <c r="D10" s="13">
        <v>4</v>
      </c>
      <c r="E10" s="13">
        <v>4</v>
      </c>
      <c r="G10" s="13">
        <v>4</v>
      </c>
      <c r="H10" s="13">
        <v>45</v>
      </c>
      <c r="J10" s="13">
        <v>4</v>
      </c>
      <c r="K10" s="13">
        <v>60</v>
      </c>
      <c r="M10" s="13">
        <v>4</v>
      </c>
      <c r="N10" s="13">
        <v>55</v>
      </c>
      <c r="P10" s="13">
        <v>4</v>
      </c>
      <c r="Q10" s="13">
        <v>93</v>
      </c>
      <c r="S10" s="13">
        <v>4</v>
      </c>
      <c r="T10" s="13">
        <v>80</v>
      </c>
      <c r="U10" s="17"/>
      <c r="V10" s="13">
        <v>4</v>
      </c>
      <c r="W10" s="13">
        <v>50</v>
      </c>
    </row>
    <row r="11" spans="1:23" ht="16.5" x14ac:dyDescent="0.2">
      <c r="A11" s="13">
        <v>5</v>
      </c>
      <c r="B11" s="13">
        <v>3</v>
      </c>
      <c r="D11" s="13">
        <v>5</v>
      </c>
      <c r="E11" s="13">
        <v>4</v>
      </c>
      <c r="G11" s="13">
        <v>5</v>
      </c>
      <c r="H11" s="13">
        <v>55</v>
      </c>
      <c r="J11" s="13">
        <v>5</v>
      </c>
      <c r="K11" s="13">
        <v>70</v>
      </c>
      <c r="M11" s="13">
        <v>5</v>
      </c>
      <c r="N11" s="13">
        <v>70</v>
      </c>
      <c r="P11" s="13">
        <v>5</v>
      </c>
      <c r="Q11" s="13">
        <v>103</v>
      </c>
      <c r="S11" s="13">
        <v>5</v>
      </c>
      <c r="T11" s="13">
        <v>95</v>
      </c>
      <c r="U11" s="17"/>
      <c r="V11" s="13">
        <v>5</v>
      </c>
      <c r="W11" s="13">
        <v>55</v>
      </c>
    </row>
    <row r="12" spans="1:23" ht="16.5" x14ac:dyDescent="0.2">
      <c r="A12" s="13">
        <v>6</v>
      </c>
      <c r="B12" s="13">
        <v>3</v>
      </c>
      <c r="D12" s="13">
        <v>6</v>
      </c>
      <c r="E12" s="13">
        <v>5</v>
      </c>
      <c r="G12" s="13">
        <v>6</v>
      </c>
      <c r="H12" s="13">
        <v>65</v>
      </c>
      <c r="J12" s="13">
        <v>6</v>
      </c>
      <c r="K12" s="13">
        <v>80</v>
      </c>
      <c r="M12" s="13">
        <v>6</v>
      </c>
      <c r="N12" s="13">
        <v>80</v>
      </c>
      <c r="P12" s="13">
        <v>6</v>
      </c>
      <c r="Q12" s="13">
        <v>113</v>
      </c>
      <c r="S12" s="13">
        <v>6</v>
      </c>
      <c r="T12" s="13">
        <v>110</v>
      </c>
      <c r="U12" s="17"/>
      <c r="V12" s="13">
        <v>6</v>
      </c>
      <c r="W12" s="13">
        <v>60</v>
      </c>
    </row>
    <row r="13" spans="1:23" ht="16.5" x14ac:dyDescent="0.2">
      <c r="A13" s="13">
        <v>7</v>
      </c>
      <c r="B13" s="13">
        <v>3</v>
      </c>
      <c r="D13" s="13">
        <v>7</v>
      </c>
      <c r="E13" s="13">
        <v>5</v>
      </c>
      <c r="G13" s="13">
        <v>7</v>
      </c>
      <c r="H13" s="13">
        <v>75</v>
      </c>
      <c r="J13" s="13">
        <v>7</v>
      </c>
      <c r="K13" s="13">
        <v>90</v>
      </c>
      <c r="M13" s="13">
        <v>7</v>
      </c>
      <c r="N13" s="13">
        <v>90</v>
      </c>
      <c r="P13" s="13">
        <v>7</v>
      </c>
      <c r="Q13" s="13">
        <v>123</v>
      </c>
      <c r="S13" s="13">
        <v>7</v>
      </c>
      <c r="T13" s="13">
        <v>120</v>
      </c>
      <c r="U13" s="17"/>
      <c r="V13" s="13">
        <v>7</v>
      </c>
      <c r="W13" s="13">
        <v>65</v>
      </c>
    </row>
    <row r="14" spans="1:23" ht="16.5" x14ac:dyDescent="0.2">
      <c r="A14" s="13">
        <v>8</v>
      </c>
      <c r="B14" s="13">
        <v>4</v>
      </c>
      <c r="D14" s="13">
        <v>8</v>
      </c>
      <c r="E14" s="13">
        <v>5</v>
      </c>
      <c r="G14" s="13">
        <v>8</v>
      </c>
      <c r="H14" s="13">
        <v>85</v>
      </c>
      <c r="J14" s="13">
        <v>8</v>
      </c>
      <c r="K14" s="13">
        <v>100</v>
      </c>
      <c r="M14" s="13">
        <v>8</v>
      </c>
      <c r="N14" s="13">
        <v>105</v>
      </c>
      <c r="S14" s="13">
        <v>8</v>
      </c>
      <c r="T14" s="13">
        <v>130</v>
      </c>
      <c r="U14" s="17"/>
      <c r="V14" s="13">
        <v>8</v>
      </c>
      <c r="W14" s="13">
        <v>70</v>
      </c>
    </row>
    <row r="15" spans="1:23" ht="16.5" x14ac:dyDescent="0.2">
      <c r="A15" s="13">
        <v>9</v>
      </c>
      <c r="B15" s="13">
        <v>4</v>
      </c>
      <c r="D15" s="13">
        <v>9</v>
      </c>
      <c r="E15" s="13">
        <v>5</v>
      </c>
      <c r="G15" s="13">
        <v>9</v>
      </c>
      <c r="H15" s="13">
        <v>95</v>
      </c>
      <c r="J15" s="13">
        <v>9</v>
      </c>
      <c r="K15" s="13">
        <v>110</v>
      </c>
      <c r="M15" s="13">
        <v>9</v>
      </c>
      <c r="N15" s="13">
        <v>120</v>
      </c>
      <c r="S15" s="13">
        <v>9</v>
      </c>
      <c r="T15" s="13">
        <v>140</v>
      </c>
      <c r="U15" s="17"/>
      <c r="V15" s="13">
        <v>9</v>
      </c>
      <c r="W15" s="13">
        <v>80</v>
      </c>
    </row>
    <row r="16" spans="1:23" ht="16.5" x14ac:dyDescent="0.2">
      <c r="A16" s="13">
        <v>10</v>
      </c>
      <c r="B16" s="13">
        <v>4</v>
      </c>
      <c r="D16" s="13">
        <v>10</v>
      </c>
      <c r="E16" s="13">
        <v>5</v>
      </c>
      <c r="G16" s="13">
        <v>10</v>
      </c>
      <c r="H16" s="13">
        <v>105</v>
      </c>
      <c r="J16" s="13">
        <v>10</v>
      </c>
      <c r="K16" s="13">
        <v>120</v>
      </c>
      <c r="M16" s="13">
        <v>10</v>
      </c>
      <c r="N16" s="13">
        <v>130</v>
      </c>
      <c r="S16" s="17"/>
      <c r="T16" s="17"/>
      <c r="U16" s="17"/>
      <c r="V16" s="13">
        <v>10</v>
      </c>
      <c r="W16" s="13">
        <v>90</v>
      </c>
    </row>
    <row r="17" spans="1:23" ht="16.5" x14ac:dyDescent="0.2">
      <c r="A17" s="13">
        <v>11</v>
      </c>
      <c r="B17" s="13">
        <v>5</v>
      </c>
      <c r="D17" s="13">
        <v>11</v>
      </c>
      <c r="E17" s="13">
        <v>6</v>
      </c>
      <c r="G17" s="13">
        <v>11</v>
      </c>
      <c r="H17" s="13">
        <v>115</v>
      </c>
      <c r="J17" s="13">
        <v>11</v>
      </c>
      <c r="K17" s="13">
        <v>130</v>
      </c>
      <c r="M17" s="13">
        <v>11</v>
      </c>
      <c r="N17" s="13">
        <v>140</v>
      </c>
      <c r="S17" s="17"/>
      <c r="T17" s="17"/>
      <c r="U17" s="17"/>
      <c r="V17" s="13">
        <v>11</v>
      </c>
      <c r="W17" s="13">
        <v>95</v>
      </c>
    </row>
    <row r="18" spans="1:23" ht="16.5" x14ac:dyDescent="0.2">
      <c r="A18" s="13">
        <v>12</v>
      </c>
      <c r="B18" s="13">
        <v>5</v>
      </c>
      <c r="D18" s="13">
        <v>12</v>
      </c>
      <c r="E18" s="13">
        <v>6</v>
      </c>
      <c r="G18" s="13">
        <v>12</v>
      </c>
      <c r="H18" s="13">
        <v>125</v>
      </c>
      <c r="J18" s="13">
        <v>12</v>
      </c>
      <c r="K18" s="13">
        <v>140</v>
      </c>
      <c r="M18" s="13">
        <v>12</v>
      </c>
      <c r="N18" s="13">
        <v>150</v>
      </c>
      <c r="S18" s="17"/>
      <c r="T18" s="17"/>
      <c r="U18" s="17"/>
      <c r="V18" s="13">
        <v>12</v>
      </c>
      <c r="W18" s="13">
        <v>100</v>
      </c>
    </row>
    <row r="19" spans="1:23" ht="16.5" x14ac:dyDescent="0.2">
      <c r="A19" s="13">
        <v>13</v>
      </c>
      <c r="B19" s="13">
        <v>5</v>
      </c>
      <c r="D19" s="13">
        <v>13</v>
      </c>
      <c r="E19" s="13">
        <v>6</v>
      </c>
      <c r="G19" s="13">
        <v>13</v>
      </c>
      <c r="H19" s="13">
        <v>140</v>
      </c>
      <c r="S19" s="17"/>
      <c r="T19" s="17"/>
      <c r="U19" s="17"/>
      <c r="V19" s="13">
        <v>13</v>
      </c>
      <c r="W19" s="13">
        <v>105</v>
      </c>
    </row>
    <row r="20" spans="1:23" ht="16.5" x14ac:dyDescent="0.2">
      <c r="A20" s="13">
        <v>14</v>
      </c>
      <c r="B20" s="13">
        <v>5</v>
      </c>
      <c r="D20" s="13">
        <v>14</v>
      </c>
      <c r="E20" s="13">
        <v>6</v>
      </c>
      <c r="S20" s="17"/>
      <c r="T20" s="17"/>
      <c r="U20" s="17"/>
      <c r="V20" s="13">
        <v>14</v>
      </c>
      <c r="W20" s="13">
        <v>110</v>
      </c>
    </row>
    <row r="21" spans="1:23" ht="16.5" x14ac:dyDescent="0.2">
      <c r="A21" s="13">
        <v>15</v>
      </c>
      <c r="B21" s="13">
        <v>5</v>
      </c>
      <c r="D21" s="13">
        <v>15</v>
      </c>
      <c r="E21" s="13">
        <v>6</v>
      </c>
      <c r="S21" s="17"/>
      <c r="T21" s="17"/>
      <c r="U21" s="17"/>
      <c r="V21" s="13">
        <v>15</v>
      </c>
      <c r="W21" s="13">
        <v>120</v>
      </c>
    </row>
    <row r="22" spans="1:23" ht="16.5" x14ac:dyDescent="0.2">
      <c r="A22" s="13">
        <v>16</v>
      </c>
      <c r="B22" s="13">
        <v>6</v>
      </c>
      <c r="D22" s="13">
        <v>16</v>
      </c>
      <c r="E22" s="13">
        <v>7</v>
      </c>
      <c r="S22" s="17"/>
      <c r="T22" s="17"/>
      <c r="U22" s="17"/>
      <c r="V22" s="13">
        <v>16</v>
      </c>
      <c r="W22" s="13">
        <v>130</v>
      </c>
    </row>
    <row r="23" spans="1:23" ht="16.5" x14ac:dyDescent="0.2">
      <c r="A23" s="13">
        <v>17</v>
      </c>
      <c r="B23" s="13">
        <v>6</v>
      </c>
      <c r="D23" s="13">
        <v>17</v>
      </c>
      <c r="E23" s="13">
        <v>7</v>
      </c>
      <c r="S23" s="17"/>
      <c r="T23" s="17"/>
      <c r="U23" s="17"/>
    </row>
    <row r="24" spans="1:23" ht="16.5" x14ac:dyDescent="0.2">
      <c r="A24" s="13">
        <v>18</v>
      </c>
      <c r="B24" s="13">
        <v>6</v>
      </c>
      <c r="D24" s="13">
        <v>18</v>
      </c>
      <c r="E24" s="13">
        <v>7</v>
      </c>
      <c r="S24" s="17"/>
      <c r="T24" s="17"/>
      <c r="U24" s="17"/>
    </row>
    <row r="25" spans="1:23" ht="16.5" x14ac:dyDescent="0.2">
      <c r="A25" s="13">
        <v>19</v>
      </c>
      <c r="B25" s="13">
        <v>6</v>
      </c>
      <c r="D25" s="13">
        <v>19</v>
      </c>
      <c r="E25" s="13">
        <v>7</v>
      </c>
      <c r="S25" s="17"/>
      <c r="T25" s="17"/>
      <c r="U25" s="17"/>
    </row>
    <row r="26" spans="1:23" ht="16.5" x14ac:dyDescent="0.2">
      <c r="A26" s="13">
        <v>20</v>
      </c>
      <c r="B26" s="13">
        <v>6</v>
      </c>
      <c r="D26" s="13">
        <v>20</v>
      </c>
      <c r="E26" s="13">
        <v>7</v>
      </c>
      <c r="S26" s="17"/>
      <c r="T26" s="17"/>
      <c r="U26" s="17"/>
    </row>
    <row r="27" spans="1:23" ht="16.5" x14ac:dyDescent="0.2">
      <c r="A27" s="13">
        <v>21</v>
      </c>
      <c r="B27" s="13">
        <v>7</v>
      </c>
      <c r="D27" s="13">
        <v>21</v>
      </c>
      <c r="E27" s="13">
        <v>8</v>
      </c>
      <c r="S27" s="17"/>
      <c r="T27" s="17"/>
      <c r="U27" s="17"/>
    </row>
    <row r="28" spans="1:23" ht="16.5" x14ac:dyDescent="0.2">
      <c r="A28" s="13">
        <v>22</v>
      </c>
      <c r="B28" s="13">
        <v>7</v>
      </c>
      <c r="D28" s="13">
        <v>22</v>
      </c>
      <c r="E28" s="13">
        <v>8</v>
      </c>
      <c r="S28" s="17"/>
      <c r="T28" s="17"/>
      <c r="U28" s="17"/>
    </row>
    <row r="29" spans="1:23" ht="16.5" x14ac:dyDescent="0.2">
      <c r="A29" s="13">
        <v>23</v>
      </c>
      <c r="B29" s="13">
        <v>7</v>
      </c>
      <c r="D29" s="13">
        <v>23</v>
      </c>
      <c r="E29" s="13">
        <v>8</v>
      </c>
      <c r="S29" s="17"/>
      <c r="T29" s="17"/>
      <c r="U29" s="17"/>
    </row>
    <row r="30" spans="1:23" ht="16.5" x14ac:dyDescent="0.2">
      <c r="A30" s="13">
        <v>24</v>
      </c>
      <c r="B30" s="13">
        <v>7</v>
      </c>
      <c r="D30" s="13">
        <v>24</v>
      </c>
      <c r="E30" s="13">
        <v>8</v>
      </c>
      <c r="S30" s="17"/>
      <c r="T30" s="17"/>
      <c r="U30" s="17"/>
    </row>
    <row r="31" spans="1:23" ht="16.5" x14ac:dyDescent="0.2">
      <c r="A31" s="13">
        <v>25</v>
      </c>
      <c r="B31" s="13">
        <v>7</v>
      </c>
      <c r="D31" s="13">
        <v>25</v>
      </c>
      <c r="E31" s="13">
        <v>8</v>
      </c>
      <c r="S31" s="17"/>
      <c r="T31" s="17"/>
      <c r="U31" s="17"/>
    </row>
    <row r="32" spans="1:23" ht="16.5" x14ac:dyDescent="0.2">
      <c r="A32" s="13">
        <v>26</v>
      </c>
      <c r="B32" s="13">
        <v>8</v>
      </c>
      <c r="D32" s="13">
        <v>26</v>
      </c>
      <c r="E32" s="13">
        <v>9</v>
      </c>
      <c r="S32" s="17"/>
      <c r="T32" s="17"/>
      <c r="U32" s="17"/>
    </row>
    <row r="33" spans="1:21" ht="16.5" x14ac:dyDescent="0.2">
      <c r="A33" s="13">
        <v>27</v>
      </c>
      <c r="B33" s="13">
        <v>8</v>
      </c>
      <c r="D33" s="13">
        <v>27</v>
      </c>
      <c r="E33" s="13">
        <v>9</v>
      </c>
      <c r="S33" s="17"/>
      <c r="T33" s="17"/>
      <c r="U33" s="17"/>
    </row>
    <row r="34" spans="1:21" ht="16.5" x14ac:dyDescent="0.2">
      <c r="A34" s="13">
        <v>28</v>
      </c>
      <c r="B34" s="13">
        <v>8</v>
      </c>
      <c r="D34" s="13">
        <v>28</v>
      </c>
      <c r="E34" s="13">
        <v>9</v>
      </c>
      <c r="S34" s="17"/>
      <c r="T34" s="17"/>
      <c r="U34" s="17"/>
    </row>
    <row r="35" spans="1:21" ht="16.5" x14ac:dyDescent="0.2">
      <c r="A35" s="13">
        <v>29</v>
      </c>
      <c r="B35" s="13">
        <v>8</v>
      </c>
      <c r="D35" s="13">
        <v>29</v>
      </c>
      <c r="E35" s="13">
        <v>9</v>
      </c>
      <c r="S35" s="17"/>
      <c r="T35" s="17"/>
      <c r="U35" s="17"/>
    </row>
    <row r="36" spans="1:21" ht="16.5" x14ac:dyDescent="0.2">
      <c r="A36" s="13">
        <v>30</v>
      </c>
      <c r="B36" s="13">
        <v>8</v>
      </c>
      <c r="D36" s="13">
        <v>30</v>
      </c>
      <c r="E36" s="13">
        <v>9</v>
      </c>
      <c r="S36" s="17"/>
      <c r="T36" s="17"/>
      <c r="U36" s="17"/>
    </row>
    <row r="37" spans="1:21" ht="16.5" x14ac:dyDescent="0.2">
      <c r="A37" s="13">
        <v>31</v>
      </c>
      <c r="B37" s="13">
        <v>9</v>
      </c>
      <c r="D37" s="13">
        <v>31</v>
      </c>
      <c r="E37" s="13">
        <v>10</v>
      </c>
      <c r="S37" s="17"/>
      <c r="T37" s="17"/>
      <c r="U37" s="17"/>
    </row>
    <row r="38" spans="1:21" ht="16.5" x14ac:dyDescent="0.2">
      <c r="A38" s="13">
        <v>32</v>
      </c>
      <c r="B38" s="13">
        <v>9</v>
      </c>
      <c r="D38" s="13">
        <v>32</v>
      </c>
      <c r="E38" s="13">
        <v>10</v>
      </c>
      <c r="S38" s="17"/>
      <c r="T38" s="17"/>
      <c r="U38" s="17"/>
    </row>
    <row r="39" spans="1:21" ht="16.5" x14ac:dyDescent="0.2">
      <c r="A39" s="13">
        <v>33</v>
      </c>
      <c r="B39" s="13">
        <v>9</v>
      </c>
      <c r="D39" s="13">
        <v>33</v>
      </c>
      <c r="E39" s="13">
        <v>10</v>
      </c>
      <c r="S39" s="17"/>
      <c r="T39" s="17"/>
      <c r="U39" s="17"/>
    </row>
    <row r="40" spans="1:21" ht="16.5" x14ac:dyDescent="0.2">
      <c r="A40" s="13">
        <v>34</v>
      </c>
      <c r="B40" s="13">
        <v>9</v>
      </c>
      <c r="D40" s="13">
        <v>34</v>
      </c>
      <c r="E40" s="13">
        <v>10</v>
      </c>
      <c r="S40" s="17"/>
      <c r="T40" s="17"/>
      <c r="U40" s="17"/>
    </row>
    <row r="41" spans="1:21" ht="16.5" x14ac:dyDescent="0.2">
      <c r="A41" s="13">
        <v>35</v>
      </c>
      <c r="B41" s="13">
        <v>9</v>
      </c>
      <c r="D41" s="13">
        <v>35</v>
      </c>
      <c r="E41" s="13">
        <v>10</v>
      </c>
      <c r="S41" s="17"/>
      <c r="T41" s="17"/>
      <c r="U41" s="17"/>
    </row>
    <row r="42" spans="1:21" ht="16.5" x14ac:dyDescent="0.2">
      <c r="A42" s="13">
        <v>36</v>
      </c>
      <c r="B42" s="13">
        <v>10</v>
      </c>
      <c r="D42" s="13">
        <v>36</v>
      </c>
      <c r="E42" s="13">
        <v>11</v>
      </c>
      <c r="S42" s="17"/>
      <c r="T42" s="17"/>
      <c r="U42" s="17"/>
    </row>
    <row r="43" spans="1:21" ht="16.5" x14ac:dyDescent="0.2">
      <c r="A43" s="13">
        <v>37</v>
      </c>
      <c r="B43" s="13">
        <v>10</v>
      </c>
      <c r="D43" s="13">
        <v>37</v>
      </c>
      <c r="E43" s="13">
        <v>11</v>
      </c>
      <c r="S43" s="17"/>
      <c r="T43" s="17"/>
      <c r="U43" s="17"/>
    </row>
    <row r="44" spans="1:21" ht="16.5" x14ac:dyDescent="0.2">
      <c r="A44" s="13">
        <v>38</v>
      </c>
      <c r="B44" s="13">
        <v>10</v>
      </c>
      <c r="D44" s="13">
        <v>38</v>
      </c>
      <c r="E44" s="13">
        <v>11</v>
      </c>
      <c r="S44" s="17"/>
      <c r="T44" s="17"/>
      <c r="U44" s="17"/>
    </row>
    <row r="45" spans="1:21" ht="16.5" x14ac:dyDescent="0.2">
      <c r="A45" s="13">
        <v>39</v>
      </c>
      <c r="B45" s="13">
        <v>10</v>
      </c>
      <c r="D45" s="13">
        <v>39</v>
      </c>
      <c r="E45" s="13">
        <v>11</v>
      </c>
      <c r="S45" s="17"/>
      <c r="T45" s="17"/>
      <c r="U45" s="17"/>
    </row>
    <row r="46" spans="1:21" ht="16.5" x14ac:dyDescent="0.2">
      <c r="A46" s="13">
        <v>40</v>
      </c>
      <c r="B46" s="13">
        <v>10</v>
      </c>
      <c r="D46" s="13">
        <v>40</v>
      </c>
      <c r="E46" s="13">
        <v>11</v>
      </c>
      <c r="S46" s="17"/>
      <c r="T46" s="17"/>
      <c r="U46" s="17"/>
    </row>
    <row r="47" spans="1:21" ht="16.5" x14ac:dyDescent="0.2">
      <c r="A47" s="13">
        <v>41</v>
      </c>
      <c r="B47" s="13">
        <v>11</v>
      </c>
      <c r="D47" s="13">
        <v>41</v>
      </c>
      <c r="E47" s="13">
        <v>12</v>
      </c>
      <c r="S47" s="17"/>
      <c r="T47" s="17"/>
      <c r="U47" s="17"/>
    </row>
    <row r="48" spans="1:21" ht="16.5" x14ac:dyDescent="0.2">
      <c r="A48" s="13">
        <v>42</v>
      </c>
      <c r="B48" s="13">
        <v>11</v>
      </c>
      <c r="D48" s="13">
        <v>42</v>
      </c>
      <c r="E48" s="13">
        <v>12</v>
      </c>
      <c r="S48" s="17"/>
      <c r="T48" s="17"/>
      <c r="U48" s="17"/>
    </row>
    <row r="49" spans="1:21" ht="16.5" x14ac:dyDescent="0.2">
      <c r="A49" s="13">
        <v>43</v>
      </c>
      <c r="B49" s="13">
        <v>11</v>
      </c>
      <c r="D49" s="13">
        <v>43</v>
      </c>
      <c r="E49" s="13">
        <v>12</v>
      </c>
      <c r="S49" s="17"/>
      <c r="T49" s="17"/>
      <c r="U49" s="17"/>
    </row>
    <row r="50" spans="1:21" ht="16.5" x14ac:dyDescent="0.2">
      <c r="A50" s="13">
        <v>44</v>
      </c>
      <c r="B50" s="13">
        <v>11</v>
      </c>
      <c r="D50" s="13">
        <v>44</v>
      </c>
      <c r="E50" s="13">
        <v>12</v>
      </c>
      <c r="S50" s="17"/>
      <c r="T50" s="17"/>
      <c r="U50" s="17"/>
    </row>
    <row r="51" spans="1:21" ht="16.5" x14ac:dyDescent="0.2">
      <c r="A51" s="13">
        <v>45</v>
      </c>
      <c r="B51" s="13">
        <v>11</v>
      </c>
      <c r="D51" s="13">
        <v>45</v>
      </c>
      <c r="E51" s="13">
        <v>12</v>
      </c>
      <c r="S51" s="17"/>
      <c r="T51" s="17"/>
      <c r="U51" s="17"/>
    </row>
    <row r="52" spans="1:21" ht="16.5" x14ac:dyDescent="0.2">
      <c r="A52" s="13">
        <v>46</v>
      </c>
      <c r="B52" s="13">
        <v>12</v>
      </c>
      <c r="D52" s="13">
        <v>46</v>
      </c>
      <c r="E52" s="13">
        <v>13</v>
      </c>
      <c r="S52" s="17"/>
      <c r="T52" s="17"/>
      <c r="U52" s="17"/>
    </row>
    <row r="53" spans="1:21" ht="16.5" x14ac:dyDescent="0.2">
      <c r="A53" s="13">
        <v>47</v>
      </c>
      <c r="B53" s="13">
        <v>12</v>
      </c>
      <c r="D53" s="13">
        <v>47</v>
      </c>
      <c r="E53" s="13">
        <v>13</v>
      </c>
      <c r="S53" s="17"/>
      <c r="T53" s="17"/>
      <c r="U53" s="17"/>
    </row>
    <row r="54" spans="1:21" ht="16.5" x14ac:dyDescent="0.2">
      <c r="A54" s="13">
        <v>48</v>
      </c>
      <c r="B54" s="13">
        <v>12</v>
      </c>
      <c r="D54" s="13">
        <v>48</v>
      </c>
      <c r="E54" s="13">
        <v>13</v>
      </c>
      <c r="S54" s="17"/>
      <c r="T54" s="17"/>
      <c r="U54" s="17"/>
    </row>
    <row r="55" spans="1:21" ht="16.5" x14ac:dyDescent="0.2">
      <c r="A55" s="13">
        <v>49</v>
      </c>
      <c r="B55" s="13">
        <v>12</v>
      </c>
      <c r="D55" s="13">
        <v>49</v>
      </c>
      <c r="E55" s="13">
        <v>13</v>
      </c>
      <c r="S55" s="17"/>
      <c r="T55" s="17"/>
      <c r="U55" s="17"/>
    </row>
    <row r="56" spans="1:21" ht="16.5" x14ac:dyDescent="0.2">
      <c r="A56" s="13">
        <v>50</v>
      </c>
      <c r="B56" s="13">
        <v>12</v>
      </c>
      <c r="D56" s="13">
        <v>50</v>
      </c>
      <c r="E56" s="13">
        <v>13</v>
      </c>
      <c r="S56" s="17"/>
      <c r="T56" s="17"/>
      <c r="U56" s="17"/>
    </row>
    <row r="57" spans="1:21" ht="16.5" x14ac:dyDescent="0.2">
      <c r="A57" s="13">
        <v>51</v>
      </c>
      <c r="B57" s="13">
        <v>13</v>
      </c>
      <c r="D57" s="13">
        <v>51</v>
      </c>
      <c r="E57" s="13">
        <v>14</v>
      </c>
      <c r="S57" s="17"/>
      <c r="T57" s="17"/>
      <c r="U57" s="17"/>
    </row>
    <row r="58" spans="1:21" ht="16.5" x14ac:dyDescent="0.2">
      <c r="A58" s="13">
        <v>52</v>
      </c>
      <c r="B58" s="13">
        <v>13</v>
      </c>
      <c r="D58" s="13">
        <v>52</v>
      </c>
      <c r="E58" s="13">
        <v>14</v>
      </c>
      <c r="S58" s="17"/>
      <c r="T58" s="17"/>
      <c r="U58" s="17"/>
    </row>
    <row r="59" spans="1:21" ht="16.5" x14ac:dyDescent="0.2">
      <c r="A59" s="13">
        <v>53</v>
      </c>
      <c r="B59" s="13">
        <v>13</v>
      </c>
      <c r="D59" s="13">
        <v>53</v>
      </c>
      <c r="E59" s="13">
        <v>14</v>
      </c>
      <c r="S59" s="17"/>
      <c r="T59" s="17"/>
      <c r="U59" s="17"/>
    </row>
    <row r="60" spans="1:21" ht="16.5" x14ac:dyDescent="0.2">
      <c r="A60" s="13">
        <v>54</v>
      </c>
      <c r="B60" s="13">
        <v>13</v>
      </c>
      <c r="D60" s="13">
        <v>54</v>
      </c>
      <c r="E60" s="13">
        <v>14</v>
      </c>
      <c r="S60" s="17"/>
      <c r="T60" s="17"/>
      <c r="U60" s="17"/>
    </row>
    <row r="61" spans="1:21" ht="16.5" x14ac:dyDescent="0.2">
      <c r="A61" s="13">
        <v>55</v>
      </c>
      <c r="B61" s="13">
        <v>13</v>
      </c>
      <c r="D61" s="13">
        <v>55</v>
      </c>
      <c r="E61" s="13">
        <v>14</v>
      </c>
      <c r="S61" s="17"/>
      <c r="T61" s="17"/>
      <c r="U61" s="17"/>
    </row>
    <row r="62" spans="1:21" ht="16.5" x14ac:dyDescent="0.2">
      <c r="A62" s="13">
        <v>56</v>
      </c>
      <c r="B62" s="13">
        <v>14</v>
      </c>
      <c r="D62" s="13">
        <v>56</v>
      </c>
      <c r="E62" s="13">
        <v>15</v>
      </c>
      <c r="S62" s="17"/>
      <c r="T62" s="17"/>
      <c r="U62" s="17"/>
    </row>
    <row r="63" spans="1:21" ht="16.5" x14ac:dyDescent="0.2">
      <c r="A63" s="13">
        <v>57</v>
      </c>
      <c r="B63" s="13">
        <v>14</v>
      </c>
      <c r="D63" s="13">
        <v>57</v>
      </c>
      <c r="E63" s="13">
        <v>15</v>
      </c>
      <c r="S63" s="17"/>
      <c r="T63" s="17"/>
      <c r="U63" s="17"/>
    </row>
    <row r="64" spans="1:21" ht="16.5" x14ac:dyDescent="0.2">
      <c r="A64" s="13">
        <v>58</v>
      </c>
      <c r="B64" s="13">
        <v>14</v>
      </c>
      <c r="D64" s="13">
        <v>58</v>
      </c>
      <c r="E64" s="13">
        <v>15</v>
      </c>
      <c r="S64" s="17"/>
      <c r="T64" s="17"/>
      <c r="U64" s="17"/>
    </row>
    <row r="65" spans="1:21" ht="16.5" x14ac:dyDescent="0.2">
      <c r="A65" s="13">
        <v>59</v>
      </c>
      <c r="B65" s="13">
        <v>14</v>
      </c>
      <c r="D65" s="13">
        <v>59</v>
      </c>
      <c r="E65" s="13">
        <v>15</v>
      </c>
      <c r="S65" s="17"/>
      <c r="T65" s="17"/>
      <c r="U65" s="17"/>
    </row>
    <row r="66" spans="1:21" ht="16.5" x14ac:dyDescent="0.2">
      <c r="A66" s="13">
        <v>60</v>
      </c>
      <c r="B66" s="13">
        <v>14</v>
      </c>
      <c r="D66" s="13">
        <v>60</v>
      </c>
      <c r="E66" s="13">
        <v>15</v>
      </c>
      <c r="S66" s="17"/>
      <c r="T66" s="17"/>
      <c r="U66" s="17"/>
    </row>
    <row r="67" spans="1:21" ht="16.5" x14ac:dyDescent="0.2">
      <c r="A67" s="13">
        <v>61</v>
      </c>
      <c r="B67" s="13">
        <v>15</v>
      </c>
      <c r="D67" s="13">
        <v>61</v>
      </c>
      <c r="E67" s="13">
        <v>16</v>
      </c>
      <c r="S67" s="17"/>
      <c r="T67" s="17"/>
      <c r="U67" s="17"/>
    </row>
    <row r="68" spans="1:21" ht="16.5" x14ac:dyDescent="0.2">
      <c r="A68" s="13">
        <v>62</v>
      </c>
      <c r="B68" s="13">
        <v>15</v>
      </c>
      <c r="D68" s="13">
        <v>62</v>
      </c>
      <c r="E68" s="13">
        <v>16</v>
      </c>
      <c r="S68" s="17"/>
      <c r="T68" s="17"/>
      <c r="U68" s="17"/>
    </row>
    <row r="69" spans="1:21" ht="16.5" x14ac:dyDescent="0.2">
      <c r="A69" s="13">
        <v>63</v>
      </c>
      <c r="B69" s="13">
        <v>15</v>
      </c>
      <c r="D69" s="13">
        <v>63</v>
      </c>
      <c r="E69" s="13">
        <v>16</v>
      </c>
      <c r="S69" s="17"/>
      <c r="T69" s="17"/>
      <c r="U69" s="17"/>
    </row>
    <row r="70" spans="1:21" ht="16.5" x14ac:dyDescent="0.2">
      <c r="A70" s="13">
        <v>64</v>
      </c>
      <c r="B70" s="13">
        <v>15</v>
      </c>
      <c r="D70" s="13">
        <v>64</v>
      </c>
      <c r="E70" s="13">
        <v>16</v>
      </c>
      <c r="S70" s="17"/>
      <c r="T70" s="17"/>
      <c r="U70" s="17"/>
    </row>
    <row r="71" spans="1:21" ht="16.5" x14ac:dyDescent="0.2">
      <c r="A71" s="13">
        <v>65</v>
      </c>
      <c r="B71" s="13">
        <v>15</v>
      </c>
      <c r="D71" s="13">
        <v>65</v>
      </c>
      <c r="E71" s="13">
        <v>16</v>
      </c>
      <c r="S71" s="17"/>
      <c r="T71" s="17"/>
      <c r="U71" s="17"/>
    </row>
    <row r="72" spans="1:21" ht="16.5" x14ac:dyDescent="0.2">
      <c r="A72" s="13">
        <v>66</v>
      </c>
      <c r="B72" s="13">
        <v>16</v>
      </c>
      <c r="D72" s="13">
        <v>66</v>
      </c>
      <c r="E72" s="13">
        <v>17</v>
      </c>
      <c r="S72" s="17"/>
      <c r="T72" s="17"/>
      <c r="U72" s="17"/>
    </row>
    <row r="73" spans="1:21" ht="16.5" x14ac:dyDescent="0.2">
      <c r="A73" s="13">
        <v>67</v>
      </c>
      <c r="B73" s="13">
        <v>16</v>
      </c>
      <c r="D73" s="13">
        <v>67</v>
      </c>
      <c r="E73" s="13">
        <v>17</v>
      </c>
      <c r="S73" s="17"/>
      <c r="T73" s="17"/>
      <c r="U73" s="17"/>
    </row>
    <row r="74" spans="1:21" ht="16.5" x14ac:dyDescent="0.2">
      <c r="A74" s="13">
        <v>68</v>
      </c>
      <c r="B74" s="13">
        <v>16</v>
      </c>
      <c r="D74" s="13">
        <v>68</v>
      </c>
      <c r="E74" s="13">
        <v>17</v>
      </c>
      <c r="S74" s="17"/>
      <c r="T74" s="17"/>
      <c r="U74" s="17"/>
    </row>
    <row r="75" spans="1:21" ht="16.5" x14ac:dyDescent="0.2">
      <c r="A75" s="13">
        <v>69</v>
      </c>
      <c r="B75" s="13">
        <v>16</v>
      </c>
      <c r="D75" s="13">
        <v>69</v>
      </c>
      <c r="E75" s="13">
        <v>17</v>
      </c>
      <c r="S75" s="17"/>
      <c r="T75" s="17"/>
      <c r="U75" s="17"/>
    </row>
    <row r="76" spans="1:21" ht="16.5" x14ac:dyDescent="0.2">
      <c r="A76" s="13">
        <v>70</v>
      </c>
      <c r="B76" s="13">
        <v>16</v>
      </c>
      <c r="D76" s="13">
        <v>70</v>
      </c>
      <c r="E76" s="13">
        <v>17</v>
      </c>
      <c r="S76" s="17"/>
      <c r="T76" s="17"/>
      <c r="U76" s="17"/>
    </row>
    <row r="77" spans="1:21" ht="16.5" x14ac:dyDescent="0.2">
      <c r="A77" s="13">
        <v>71</v>
      </c>
      <c r="B77" s="13">
        <v>17</v>
      </c>
      <c r="D77" s="13">
        <v>71</v>
      </c>
      <c r="E77" s="13">
        <v>18</v>
      </c>
      <c r="S77" s="17"/>
      <c r="T77" s="17"/>
      <c r="U77" s="17"/>
    </row>
    <row r="78" spans="1:21" ht="16.5" x14ac:dyDescent="0.2">
      <c r="A78" s="13">
        <v>72</v>
      </c>
      <c r="B78" s="13">
        <v>17</v>
      </c>
      <c r="D78" s="13">
        <v>72</v>
      </c>
      <c r="E78" s="13">
        <v>18</v>
      </c>
      <c r="S78" s="17"/>
      <c r="T78" s="17"/>
      <c r="U78" s="17"/>
    </row>
    <row r="79" spans="1:21" ht="16.5" x14ac:dyDescent="0.2">
      <c r="A79" s="13">
        <v>73</v>
      </c>
      <c r="B79" s="13">
        <v>17</v>
      </c>
      <c r="D79" s="13">
        <v>73</v>
      </c>
      <c r="E79" s="13">
        <v>18</v>
      </c>
      <c r="S79" s="17"/>
      <c r="T79" s="17"/>
      <c r="U79" s="17"/>
    </row>
    <row r="80" spans="1:21" ht="16.5" x14ac:dyDescent="0.2">
      <c r="A80" s="13">
        <v>74</v>
      </c>
      <c r="B80" s="13">
        <v>17</v>
      </c>
      <c r="D80" s="13">
        <v>74</v>
      </c>
      <c r="E80" s="13">
        <v>18</v>
      </c>
      <c r="S80" s="17"/>
      <c r="T80" s="17"/>
      <c r="U80" s="17"/>
    </row>
    <row r="81" spans="1:21" ht="16.5" x14ac:dyDescent="0.2">
      <c r="A81" s="13">
        <v>75</v>
      </c>
      <c r="B81" s="13">
        <v>17</v>
      </c>
      <c r="D81" s="13">
        <v>75</v>
      </c>
      <c r="E81" s="13">
        <v>18</v>
      </c>
      <c r="S81" s="17"/>
      <c r="T81" s="17"/>
      <c r="U81" s="17"/>
    </row>
    <row r="82" spans="1:21" ht="16.5" x14ac:dyDescent="0.2">
      <c r="A82" s="13">
        <v>76</v>
      </c>
      <c r="B82" s="13">
        <v>18</v>
      </c>
      <c r="D82" s="13">
        <v>76</v>
      </c>
      <c r="E82" s="13">
        <v>19</v>
      </c>
      <c r="S82" s="17"/>
      <c r="T82" s="17"/>
      <c r="U82" s="17"/>
    </row>
    <row r="83" spans="1:21" ht="16.5" x14ac:dyDescent="0.2">
      <c r="A83" s="13">
        <v>77</v>
      </c>
      <c r="B83" s="13">
        <v>18</v>
      </c>
      <c r="D83" s="13">
        <v>77</v>
      </c>
      <c r="E83" s="13">
        <v>19</v>
      </c>
      <c r="S83" s="17"/>
      <c r="T83" s="17"/>
      <c r="U83" s="17"/>
    </row>
    <row r="84" spans="1:21" ht="16.5" x14ac:dyDescent="0.2">
      <c r="A84" s="13">
        <v>78</v>
      </c>
      <c r="B84" s="13">
        <v>18</v>
      </c>
      <c r="D84" s="13">
        <v>78</v>
      </c>
      <c r="E84" s="13">
        <v>19</v>
      </c>
      <c r="S84" s="17"/>
      <c r="T84" s="17"/>
      <c r="U84" s="17"/>
    </row>
    <row r="85" spans="1:21" ht="16.5" x14ac:dyDescent="0.2">
      <c r="A85" s="13">
        <v>79</v>
      </c>
      <c r="B85" s="13">
        <v>18</v>
      </c>
      <c r="D85" s="13">
        <v>79</v>
      </c>
      <c r="E85" s="13">
        <v>19</v>
      </c>
      <c r="S85" s="17"/>
      <c r="T85" s="17"/>
      <c r="U85" s="17"/>
    </row>
    <row r="86" spans="1:21" ht="16.5" x14ac:dyDescent="0.2">
      <c r="A86" s="13">
        <v>80</v>
      </c>
      <c r="B86" s="13">
        <v>18</v>
      </c>
      <c r="D86" s="13">
        <v>80</v>
      </c>
      <c r="E86" s="13">
        <v>19</v>
      </c>
      <c r="S86" s="17"/>
      <c r="T86" s="17"/>
      <c r="U86" s="17"/>
    </row>
    <row r="87" spans="1:21" ht="16.5" x14ac:dyDescent="0.2">
      <c r="A87" s="13">
        <v>81</v>
      </c>
      <c r="B87" s="13">
        <v>19</v>
      </c>
      <c r="D87" s="13">
        <v>81</v>
      </c>
      <c r="E87" s="13">
        <v>20</v>
      </c>
      <c r="S87" s="17"/>
      <c r="T87" s="17"/>
      <c r="U87" s="17"/>
    </row>
    <row r="88" spans="1:21" ht="16.5" x14ac:dyDescent="0.2">
      <c r="A88" s="13">
        <v>82</v>
      </c>
      <c r="B88" s="13">
        <v>19</v>
      </c>
      <c r="D88" s="13">
        <v>82</v>
      </c>
      <c r="E88" s="13">
        <v>20</v>
      </c>
      <c r="S88" s="17"/>
      <c r="T88" s="17"/>
      <c r="U88" s="17"/>
    </row>
    <row r="89" spans="1:21" ht="16.5" x14ac:dyDescent="0.2">
      <c r="A89" s="13">
        <v>83</v>
      </c>
      <c r="B89" s="13">
        <v>19</v>
      </c>
      <c r="D89" s="13">
        <v>83</v>
      </c>
      <c r="E89" s="13">
        <v>20</v>
      </c>
      <c r="S89" s="17"/>
      <c r="T89" s="17"/>
      <c r="U89" s="17"/>
    </row>
    <row r="90" spans="1:21" ht="16.5" x14ac:dyDescent="0.2">
      <c r="A90" s="13">
        <v>84</v>
      </c>
      <c r="B90" s="13">
        <v>19</v>
      </c>
      <c r="D90" s="13">
        <v>84</v>
      </c>
      <c r="E90" s="13">
        <v>20</v>
      </c>
      <c r="S90" s="17"/>
      <c r="T90" s="17"/>
      <c r="U90" s="17"/>
    </row>
    <row r="91" spans="1:21" ht="16.5" x14ac:dyDescent="0.2">
      <c r="A91" s="13">
        <v>85</v>
      </c>
      <c r="B91" s="13">
        <v>19</v>
      </c>
      <c r="D91" s="13">
        <v>85</v>
      </c>
      <c r="E91" s="13">
        <v>20</v>
      </c>
      <c r="S91" s="17"/>
      <c r="T91" s="17"/>
      <c r="U91" s="17"/>
    </row>
    <row r="92" spans="1:21" ht="16.5" x14ac:dyDescent="0.2">
      <c r="A92" s="13">
        <v>86</v>
      </c>
      <c r="B92" s="13">
        <v>20</v>
      </c>
      <c r="D92" s="13">
        <v>86</v>
      </c>
      <c r="E92" s="13">
        <v>21</v>
      </c>
      <c r="S92" s="17"/>
      <c r="T92" s="17"/>
      <c r="U92" s="17"/>
    </row>
    <row r="93" spans="1:21" ht="16.5" x14ac:dyDescent="0.2">
      <c r="A93" s="13">
        <v>87</v>
      </c>
      <c r="B93" s="13">
        <v>20</v>
      </c>
      <c r="D93" s="13">
        <v>87</v>
      </c>
      <c r="E93" s="13">
        <v>21</v>
      </c>
      <c r="S93" s="17"/>
      <c r="T93" s="17"/>
      <c r="U93" s="17"/>
    </row>
    <row r="94" spans="1:21" ht="16.5" x14ac:dyDescent="0.2">
      <c r="A94" s="13">
        <v>88</v>
      </c>
      <c r="B94" s="13">
        <v>20</v>
      </c>
      <c r="D94" s="13">
        <v>88</v>
      </c>
      <c r="E94" s="13">
        <v>21</v>
      </c>
      <c r="S94" s="17"/>
      <c r="T94" s="17"/>
      <c r="U94" s="17"/>
    </row>
    <row r="95" spans="1:21" ht="16.5" x14ac:dyDescent="0.2">
      <c r="A95" s="13">
        <v>89</v>
      </c>
      <c r="B95" s="13">
        <v>20</v>
      </c>
      <c r="D95" s="13">
        <v>89</v>
      </c>
      <c r="E95" s="13">
        <v>21</v>
      </c>
      <c r="S95" s="17"/>
      <c r="T95" s="17"/>
      <c r="U95" s="17"/>
    </row>
    <row r="96" spans="1:21" ht="16.5" x14ac:dyDescent="0.2">
      <c r="A96" s="13">
        <v>90</v>
      </c>
      <c r="B96" s="13">
        <v>20</v>
      </c>
      <c r="D96" s="13">
        <v>90</v>
      </c>
      <c r="E96" s="13">
        <v>21</v>
      </c>
      <c r="S96" s="17"/>
      <c r="T96" s="17"/>
      <c r="U96" s="17"/>
    </row>
    <row r="97" spans="1:21" ht="16.5" x14ac:dyDescent="0.2">
      <c r="A97" s="13">
        <v>91</v>
      </c>
      <c r="B97" s="13">
        <v>21</v>
      </c>
      <c r="D97" s="13">
        <v>91</v>
      </c>
      <c r="E97" s="13">
        <v>22</v>
      </c>
      <c r="S97" s="17"/>
      <c r="T97" s="17"/>
      <c r="U97" s="17"/>
    </row>
    <row r="98" spans="1:21" ht="16.5" x14ac:dyDescent="0.2">
      <c r="A98" s="13">
        <v>92</v>
      </c>
      <c r="B98" s="13">
        <v>21</v>
      </c>
      <c r="D98" s="13">
        <v>92</v>
      </c>
      <c r="E98" s="13">
        <v>22</v>
      </c>
      <c r="S98" s="17"/>
      <c r="T98" s="17"/>
      <c r="U98" s="17"/>
    </row>
    <row r="99" spans="1:21" ht="16.5" x14ac:dyDescent="0.2">
      <c r="A99" s="13">
        <v>93</v>
      </c>
      <c r="B99" s="13">
        <v>21</v>
      </c>
      <c r="D99" s="13">
        <v>93</v>
      </c>
      <c r="E99" s="13">
        <v>22</v>
      </c>
      <c r="S99" s="17"/>
      <c r="T99" s="17"/>
      <c r="U99" s="17"/>
    </row>
    <row r="100" spans="1:21" ht="16.5" x14ac:dyDescent="0.2">
      <c r="A100" s="13">
        <v>94</v>
      </c>
      <c r="B100" s="13">
        <v>21</v>
      </c>
      <c r="D100" s="13">
        <v>94</v>
      </c>
      <c r="E100" s="13">
        <v>22</v>
      </c>
      <c r="S100" s="17"/>
      <c r="T100" s="17"/>
      <c r="U100" s="17"/>
    </row>
    <row r="101" spans="1:21" ht="16.5" x14ac:dyDescent="0.2">
      <c r="A101" s="13">
        <v>95</v>
      </c>
      <c r="B101" s="13">
        <v>21</v>
      </c>
      <c r="D101" s="13">
        <v>95</v>
      </c>
      <c r="E101" s="13">
        <v>22</v>
      </c>
      <c r="S101" s="17"/>
      <c r="T101" s="17"/>
      <c r="U101" s="17"/>
    </row>
    <row r="102" spans="1:21" ht="16.5" x14ac:dyDescent="0.2">
      <c r="A102" s="13">
        <v>96</v>
      </c>
      <c r="B102" s="13">
        <v>22</v>
      </c>
      <c r="D102" s="13">
        <v>96</v>
      </c>
      <c r="E102" s="13">
        <v>23</v>
      </c>
      <c r="S102" s="17"/>
      <c r="T102" s="17"/>
      <c r="U102" s="17"/>
    </row>
    <row r="103" spans="1:21" ht="16.5" x14ac:dyDescent="0.2">
      <c r="A103" s="13">
        <v>97</v>
      </c>
      <c r="B103" s="13">
        <v>22</v>
      </c>
      <c r="D103" s="13">
        <v>97</v>
      </c>
      <c r="E103" s="13">
        <v>23</v>
      </c>
      <c r="S103" s="17"/>
      <c r="T103" s="17"/>
      <c r="U103" s="17"/>
    </row>
    <row r="104" spans="1:21" ht="16.5" x14ac:dyDescent="0.2">
      <c r="A104" s="13">
        <v>98</v>
      </c>
      <c r="B104" s="13">
        <v>22</v>
      </c>
      <c r="D104" s="13">
        <v>98</v>
      </c>
      <c r="E104" s="13">
        <v>23</v>
      </c>
      <c r="S104" s="17"/>
      <c r="T104" s="17"/>
      <c r="U104" s="17"/>
    </row>
    <row r="105" spans="1:21" ht="16.5" x14ac:dyDescent="0.2">
      <c r="A105" s="13">
        <v>99</v>
      </c>
      <c r="B105" s="13">
        <v>22</v>
      </c>
      <c r="D105" s="13">
        <v>99</v>
      </c>
      <c r="E105" s="13">
        <v>23</v>
      </c>
      <c r="S105" s="17"/>
      <c r="T105" s="17"/>
      <c r="U105" s="17"/>
    </row>
    <row r="106" spans="1:21" ht="16.5" x14ac:dyDescent="0.2">
      <c r="A106" s="13">
        <v>100</v>
      </c>
      <c r="B106" s="13">
        <v>22</v>
      </c>
      <c r="D106" s="13">
        <v>100</v>
      </c>
      <c r="E106" s="13">
        <v>23</v>
      </c>
      <c r="S106" s="17"/>
      <c r="T106" s="17"/>
      <c r="U106" s="17"/>
    </row>
    <row r="107" spans="1:21" x14ac:dyDescent="0.2">
      <c r="S107" s="17"/>
      <c r="T107" s="17"/>
      <c r="U107" s="17"/>
    </row>
    <row r="108" spans="1:21" x14ac:dyDescent="0.2">
      <c r="S108" s="17"/>
      <c r="T108" s="17"/>
      <c r="U108" s="17"/>
    </row>
    <row r="109" spans="1:21" x14ac:dyDescent="0.2">
      <c r="S109" s="17"/>
      <c r="T109" s="17"/>
      <c r="U109" s="17"/>
    </row>
    <row r="110" spans="1:21" x14ac:dyDescent="0.2">
      <c r="S110" s="17"/>
      <c r="T110" s="17"/>
      <c r="U110" s="17"/>
    </row>
    <row r="111" spans="1:21" x14ac:dyDescent="0.2">
      <c r="S111" s="17"/>
      <c r="T111" s="17"/>
      <c r="U111" s="17"/>
    </row>
    <row r="112" spans="1:21" x14ac:dyDescent="0.2">
      <c r="S112" s="17"/>
      <c r="T112" s="17"/>
      <c r="U112" s="17"/>
    </row>
    <row r="113" spans="19:21" x14ac:dyDescent="0.2">
      <c r="S113" s="17"/>
      <c r="T113" s="17"/>
      <c r="U113" s="17"/>
    </row>
  </sheetData>
  <mergeCells count="8">
    <mergeCell ref="V4:W4"/>
    <mergeCell ref="S4:T4"/>
    <mergeCell ref="A4:B4"/>
    <mergeCell ref="D4:E4"/>
    <mergeCell ref="G4:H4"/>
    <mergeCell ref="J4:K4"/>
    <mergeCell ref="M4:N4"/>
    <mergeCell ref="P4: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66"/>
  <sheetViews>
    <sheetView workbookViewId="0">
      <selection activeCell="BC65" sqref="AV65:BC65"/>
    </sheetView>
  </sheetViews>
  <sheetFormatPr defaultRowHeight="14.25" x14ac:dyDescent="0.2"/>
  <cols>
    <col min="1" max="2" width="9" style="17"/>
  </cols>
  <sheetData>
    <row r="4" spans="1:55" ht="20.25" x14ac:dyDescent="0.2">
      <c r="C4" s="39" t="s">
        <v>211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T4" s="39" t="s">
        <v>213</v>
      </c>
      <c r="AU4" s="39"/>
      <c r="AV4" s="39"/>
      <c r="AW4" s="39"/>
      <c r="AX4" s="39"/>
      <c r="AY4" s="39"/>
      <c r="AZ4" s="39"/>
      <c r="BA4" s="39"/>
      <c r="BB4" s="39"/>
      <c r="BC4" s="39"/>
    </row>
    <row r="5" spans="1:55" ht="15" x14ac:dyDescent="0.2">
      <c r="C5" s="40" t="s">
        <v>196</v>
      </c>
      <c r="D5" s="40"/>
      <c r="E5" s="40"/>
      <c r="F5" s="40" t="s">
        <v>197</v>
      </c>
      <c r="G5" s="40"/>
      <c r="H5" s="40"/>
      <c r="I5" s="40"/>
      <c r="J5" s="40"/>
      <c r="K5" s="40" t="s">
        <v>198</v>
      </c>
      <c r="L5" s="40"/>
      <c r="M5" s="40"/>
      <c r="N5" s="40"/>
      <c r="O5" s="40"/>
      <c r="P5" s="40"/>
      <c r="Q5" s="40" t="s">
        <v>199</v>
      </c>
      <c r="R5" s="40"/>
      <c r="S5" s="40"/>
      <c r="T5" s="40"/>
      <c r="U5" s="40"/>
      <c r="V5" s="40"/>
      <c r="W5" s="40" t="s">
        <v>200</v>
      </c>
      <c r="X5" s="40"/>
      <c r="Y5" s="40"/>
      <c r="Z5" s="40"/>
      <c r="AA5" s="40"/>
      <c r="AB5" s="40"/>
      <c r="AC5" s="40" t="s">
        <v>201</v>
      </c>
      <c r="AD5" s="40"/>
      <c r="AE5" s="40"/>
      <c r="AF5" s="40"/>
      <c r="AG5" s="40"/>
      <c r="AH5" s="40"/>
      <c r="AI5" s="40"/>
      <c r="AJ5" s="40"/>
      <c r="AK5" s="40" t="s">
        <v>202</v>
      </c>
      <c r="AL5" s="40"/>
      <c r="AM5" s="40"/>
      <c r="AN5" s="40"/>
      <c r="AO5" s="40"/>
      <c r="AP5" s="40"/>
      <c r="AQ5" s="40"/>
      <c r="AR5" s="40"/>
    </row>
    <row r="6" spans="1:55" ht="17.25" x14ac:dyDescent="0.2">
      <c r="A6" s="12" t="s">
        <v>212</v>
      </c>
      <c r="B6" s="12" t="s">
        <v>23</v>
      </c>
      <c r="C6" s="12" t="s">
        <v>203</v>
      </c>
      <c r="D6" s="12" t="s">
        <v>204</v>
      </c>
      <c r="E6" s="12" t="s">
        <v>205</v>
      </c>
      <c r="F6" s="12" t="s">
        <v>203</v>
      </c>
      <c r="G6" s="12" t="s">
        <v>204</v>
      </c>
      <c r="H6" s="12" t="s">
        <v>205</v>
      </c>
      <c r="I6" s="12" t="s">
        <v>206</v>
      </c>
      <c r="J6" s="12" t="s">
        <v>207</v>
      </c>
      <c r="K6" s="12" t="s">
        <v>203</v>
      </c>
      <c r="L6" s="12" t="s">
        <v>204</v>
      </c>
      <c r="M6" s="12" t="s">
        <v>205</v>
      </c>
      <c r="N6" s="12" t="s">
        <v>206</v>
      </c>
      <c r="O6" s="12" t="s">
        <v>207</v>
      </c>
      <c r="P6" s="12" t="s">
        <v>208</v>
      </c>
      <c r="Q6" s="12" t="s">
        <v>203</v>
      </c>
      <c r="R6" s="12" t="s">
        <v>204</v>
      </c>
      <c r="S6" s="12" t="s">
        <v>205</v>
      </c>
      <c r="T6" s="12" t="s">
        <v>206</v>
      </c>
      <c r="U6" s="12" t="s">
        <v>207</v>
      </c>
      <c r="V6" s="12" t="s">
        <v>208</v>
      </c>
      <c r="W6" s="12" t="s">
        <v>203</v>
      </c>
      <c r="X6" s="12" t="s">
        <v>204</v>
      </c>
      <c r="Y6" s="12" t="s">
        <v>205</v>
      </c>
      <c r="Z6" s="12" t="s">
        <v>206</v>
      </c>
      <c r="AA6" s="12" t="s">
        <v>207</v>
      </c>
      <c r="AB6" s="12" t="s">
        <v>208</v>
      </c>
      <c r="AC6" s="12" t="s">
        <v>203</v>
      </c>
      <c r="AD6" s="12" t="s">
        <v>204</v>
      </c>
      <c r="AE6" s="12" t="s">
        <v>205</v>
      </c>
      <c r="AF6" s="12" t="s">
        <v>206</v>
      </c>
      <c r="AG6" s="12" t="s">
        <v>207</v>
      </c>
      <c r="AH6" s="12" t="s">
        <v>208</v>
      </c>
      <c r="AI6" s="12" t="s">
        <v>209</v>
      </c>
      <c r="AJ6" s="12" t="s">
        <v>210</v>
      </c>
      <c r="AK6" s="12" t="s">
        <v>203</v>
      </c>
      <c r="AL6" s="12" t="s">
        <v>204</v>
      </c>
      <c r="AM6" s="12" t="s">
        <v>205</v>
      </c>
      <c r="AN6" s="12" t="s">
        <v>206</v>
      </c>
      <c r="AO6" s="12" t="s">
        <v>207</v>
      </c>
      <c r="AP6" s="12" t="s">
        <v>208</v>
      </c>
      <c r="AQ6" s="12" t="s">
        <v>209</v>
      </c>
      <c r="AR6" s="12" t="s">
        <v>210</v>
      </c>
      <c r="AT6" s="12" t="s">
        <v>214</v>
      </c>
      <c r="AU6" s="12" t="s">
        <v>215</v>
      </c>
      <c r="AV6" s="12" t="s">
        <v>216</v>
      </c>
      <c r="AW6" s="12" t="s">
        <v>217</v>
      </c>
      <c r="AX6" s="12" t="s">
        <v>218</v>
      </c>
      <c r="AY6" s="12" t="s">
        <v>219</v>
      </c>
      <c r="AZ6" s="12" t="s">
        <v>220</v>
      </c>
      <c r="BA6" s="12" t="s">
        <v>221</v>
      </c>
      <c r="BB6" s="12" t="s">
        <v>222</v>
      </c>
      <c r="BC6" s="12" t="s">
        <v>223</v>
      </c>
    </row>
    <row r="7" spans="1:55" ht="16.5" x14ac:dyDescent="0.2">
      <c r="A7" s="13">
        <v>1</v>
      </c>
      <c r="B7" s="13">
        <v>33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T7" s="13">
        <v>1</v>
      </c>
      <c r="AU7" s="13">
        <v>33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6.5" x14ac:dyDescent="0.2">
      <c r="A8" s="13">
        <v>2</v>
      </c>
      <c r="B8" s="13">
        <v>42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T8" s="13">
        <v>2</v>
      </c>
      <c r="AU8" s="13">
        <v>42</v>
      </c>
      <c r="AV8" s="13">
        <v>3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</row>
    <row r="9" spans="1:55" ht="16.5" x14ac:dyDescent="0.2">
      <c r="A9" s="13">
        <v>3</v>
      </c>
      <c r="B9" s="13">
        <v>49</v>
      </c>
      <c r="C9" s="13">
        <v>4</v>
      </c>
      <c r="D9" s="13">
        <v>4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T9" s="13">
        <v>3</v>
      </c>
      <c r="AU9" s="13">
        <v>49</v>
      </c>
      <c r="AV9" s="13">
        <v>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  <row r="10" spans="1:55" ht="16.5" x14ac:dyDescent="0.2">
      <c r="A10" s="13">
        <v>4</v>
      </c>
      <c r="B10" s="13">
        <v>57</v>
      </c>
      <c r="C10" s="13">
        <v>6</v>
      </c>
      <c r="D10" s="13">
        <v>6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T10" s="13">
        <v>4</v>
      </c>
      <c r="AU10" s="13">
        <v>57</v>
      </c>
      <c r="AV10" s="13">
        <v>5</v>
      </c>
      <c r="AW10" s="13">
        <v>2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</row>
    <row r="11" spans="1:55" ht="16.5" x14ac:dyDescent="0.2">
      <c r="A11" s="13">
        <v>5</v>
      </c>
      <c r="B11" s="13">
        <v>62</v>
      </c>
      <c r="C11" s="13">
        <v>8</v>
      </c>
      <c r="D11" s="13">
        <v>8</v>
      </c>
      <c r="E11" s="13">
        <v>4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T11" s="13">
        <v>5</v>
      </c>
      <c r="AU11" s="13">
        <v>62</v>
      </c>
      <c r="AV11" s="13">
        <v>5</v>
      </c>
      <c r="AW11" s="13">
        <v>3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</row>
    <row r="12" spans="1:55" ht="16.5" x14ac:dyDescent="0.2">
      <c r="A12" s="13">
        <v>6</v>
      </c>
      <c r="B12" s="13">
        <v>67</v>
      </c>
      <c r="C12" s="13">
        <v>8</v>
      </c>
      <c r="D12" s="13">
        <v>8</v>
      </c>
      <c r="E12" s="13">
        <v>5</v>
      </c>
      <c r="F12" s="13">
        <v>4</v>
      </c>
      <c r="G12" s="13">
        <v>4</v>
      </c>
      <c r="H12" s="13">
        <v>2</v>
      </c>
      <c r="I12" s="13">
        <v>2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T12" s="13">
        <v>6</v>
      </c>
      <c r="AU12" s="13">
        <v>67</v>
      </c>
      <c r="AV12" s="13">
        <v>6</v>
      </c>
      <c r="AW12" s="13">
        <v>4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</row>
    <row r="13" spans="1:55" ht="16.5" x14ac:dyDescent="0.2">
      <c r="A13" s="13">
        <v>7</v>
      </c>
      <c r="B13" s="13">
        <v>71</v>
      </c>
      <c r="C13" s="13">
        <v>9</v>
      </c>
      <c r="D13" s="13">
        <v>9</v>
      </c>
      <c r="E13" s="13">
        <v>6</v>
      </c>
      <c r="F13" s="13">
        <v>6</v>
      </c>
      <c r="G13" s="13">
        <v>6</v>
      </c>
      <c r="H13" s="13">
        <v>4</v>
      </c>
      <c r="I13" s="13">
        <v>4</v>
      </c>
      <c r="J13" s="13">
        <v>2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T13" s="13">
        <v>7</v>
      </c>
      <c r="AU13" s="13">
        <v>71</v>
      </c>
      <c r="AV13" s="13">
        <v>6</v>
      </c>
      <c r="AW13" s="13">
        <v>4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</row>
    <row r="14" spans="1:55" ht="16.5" x14ac:dyDescent="0.2">
      <c r="A14" s="13">
        <v>8</v>
      </c>
      <c r="B14" s="13">
        <v>74</v>
      </c>
      <c r="C14" s="13">
        <v>9</v>
      </c>
      <c r="D14" s="13">
        <v>9</v>
      </c>
      <c r="E14" s="13">
        <v>6</v>
      </c>
      <c r="F14" s="13">
        <v>8</v>
      </c>
      <c r="G14" s="13">
        <v>8</v>
      </c>
      <c r="H14" s="13">
        <v>5</v>
      </c>
      <c r="I14" s="13">
        <v>5</v>
      </c>
      <c r="J14" s="13">
        <v>3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T14" s="13">
        <v>8</v>
      </c>
      <c r="AU14" s="13">
        <v>74</v>
      </c>
      <c r="AV14" s="13">
        <v>6</v>
      </c>
      <c r="AW14" s="13">
        <v>5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</row>
    <row r="15" spans="1:55" ht="16.5" x14ac:dyDescent="0.2">
      <c r="A15" s="13">
        <v>9</v>
      </c>
      <c r="B15" s="13">
        <v>78</v>
      </c>
      <c r="C15" s="13">
        <v>9</v>
      </c>
      <c r="D15" s="13">
        <v>9</v>
      </c>
      <c r="E15" s="13">
        <v>6</v>
      </c>
      <c r="F15" s="13">
        <v>9</v>
      </c>
      <c r="G15" s="13">
        <v>9</v>
      </c>
      <c r="H15" s="13">
        <v>6</v>
      </c>
      <c r="I15" s="13">
        <v>6</v>
      </c>
      <c r="J15" s="13">
        <v>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T15" s="13">
        <v>9</v>
      </c>
      <c r="AU15" s="13">
        <v>78</v>
      </c>
      <c r="AV15" s="13">
        <v>6</v>
      </c>
      <c r="AW15" s="13">
        <v>5</v>
      </c>
      <c r="AX15" s="13">
        <v>3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</row>
    <row r="16" spans="1:55" ht="16.5" x14ac:dyDescent="0.2">
      <c r="A16" s="13">
        <v>10</v>
      </c>
      <c r="B16" s="13">
        <v>81</v>
      </c>
      <c r="C16" s="13">
        <v>10</v>
      </c>
      <c r="D16" s="13">
        <v>10</v>
      </c>
      <c r="E16" s="13">
        <v>7</v>
      </c>
      <c r="F16" s="13">
        <v>10</v>
      </c>
      <c r="G16" s="13">
        <v>10</v>
      </c>
      <c r="H16" s="13">
        <v>7</v>
      </c>
      <c r="I16" s="13">
        <v>7</v>
      </c>
      <c r="J16" s="13">
        <v>4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T16" s="13">
        <v>10</v>
      </c>
      <c r="AU16" s="13">
        <v>81</v>
      </c>
      <c r="AV16" s="13">
        <v>6</v>
      </c>
      <c r="AW16" s="13">
        <v>5</v>
      </c>
      <c r="AX16" s="13">
        <v>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</row>
    <row r="17" spans="1:55" ht="16.5" x14ac:dyDescent="0.2">
      <c r="A17" s="13">
        <v>11</v>
      </c>
      <c r="B17" s="13">
        <v>83</v>
      </c>
      <c r="C17" s="13">
        <v>10</v>
      </c>
      <c r="D17" s="13">
        <v>10</v>
      </c>
      <c r="E17" s="13">
        <v>7</v>
      </c>
      <c r="F17" s="13">
        <v>10</v>
      </c>
      <c r="G17" s="13">
        <v>10</v>
      </c>
      <c r="H17" s="13">
        <v>7</v>
      </c>
      <c r="I17" s="13">
        <v>7</v>
      </c>
      <c r="J17" s="13">
        <v>4</v>
      </c>
      <c r="K17" s="13">
        <v>4</v>
      </c>
      <c r="L17" s="13">
        <v>4</v>
      </c>
      <c r="M17" s="13">
        <v>2</v>
      </c>
      <c r="N17" s="13">
        <v>2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T17" s="13">
        <v>11</v>
      </c>
      <c r="AU17" s="13">
        <v>83</v>
      </c>
      <c r="AV17" s="13">
        <v>6</v>
      </c>
      <c r="AW17" s="13">
        <v>5</v>
      </c>
      <c r="AX17" s="13">
        <v>4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</row>
    <row r="18" spans="1:55" ht="16.5" x14ac:dyDescent="0.2">
      <c r="A18" s="13">
        <v>12</v>
      </c>
      <c r="B18" s="13">
        <v>86</v>
      </c>
      <c r="C18" s="13">
        <v>10</v>
      </c>
      <c r="D18" s="13">
        <v>10</v>
      </c>
      <c r="E18" s="13">
        <v>7</v>
      </c>
      <c r="F18" s="13">
        <v>10</v>
      </c>
      <c r="G18" s="13">
        <v>10</v>
      </c>
      <c r="H18" s="13">
        <v>7</v>
      </c>
      <c r="I18" s="13">
        <v>7</v>
      </c>
      <c r="J18" s="13">
        <v>5</v>
      </c>
      <c r="K18" s="13">
        <v>6</v>
      </c>
      <c r="L18" s="13">
        <v>6</v>
      </c>
      <c r="M18" s="13">
        <v>4</v>
      </c>
      <c r="N18" s="13">
        <v>4</v>
      </c>
      <c r="O18" s="13">
        <v>2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T18" s="13">
        <v>12</v>
      </c>
      <c r="AU18" s="13">
        <v>86</v>
      </c>
      <c r="AV18" s="13">
        <v>6</v>
      </c>
      <c r="AW18" s="13">
        <v>5</v>
      </c>
      <c r="AX18" s="13">
        <v>4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</row>
    <row r="19" spans="1:55" ht="16.5" x14ac:dyDescent="0.2">
      <c r="A19" s="13">
        <v>13</v>
      </c>
      <c r="B19" s="13">
        <v>88</v>
      </c>
      <c r="C19" s="13">
        <v>10</v>
      </c>
      <c r="D19" s="13">
        <v>10</v>
      </c>
      <c r="E19" s="13">
        <v>7</v>
      </c>
      <c r="F19" s="13">
        <v>10</v>
      </c>
      <c r="G19" s="13">
        <v>10</v>
      </c>
      <c r="H19" s="13">
        <v>7</v>
      </c>
      <c r="I19" s="13">
        <v>7</v>
      </c>
      <c r="J19" s="13">
        <v>5</v>
      </c>
      <c r="K19" s="13">
        <v>8</v>
      </c>
      <c r="L19" s="13">
        <v>8</v>
      </c>
      <c r="M19" s="13">
        <v>5</v>
      </c>
      <c r="N19" s="13">
        <v>5</v>
      </c>
      <c r="O19" s="13">
        <v>3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T19" s="13">
        <v>13</v>
      </c>
      <c r="AU19" s="13">
        <v>88</v>
      </c>
      <c r="AV19" s="13">
        <v>6</v>
      </c>
      <c r="AW19" s="13">
        <v>5</v>
      </c>
      <c r="AX19" s="13">
        <v>5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</row>
    <row r="20" spans="1:55" ht="16.5" x14ac:dyDescent="0.2">
      <c r="A20" s="13">
        <v>14</v>
      </c>
      <c r="B20" s="13">
        <v>90</v>
      </c>
      <c r="C20" s="13">
        <v>10</v>
      </c>
      <c r="D20" s="13">
        <v>10</v>
      </c>
      <c r="E20" s="13">
        <v>7</v>
      </c>
      <c r="F20" s="13">
        <v>11</v>
      </c>
      <c r="G20" s="13">
        <v>11</v>
      </c>
      <c r="H20" s="13">
        <v>8</v>
      </c>
      <c r="I20" s="13">
        <v>8</v>
      </c>
      <c r="J20" s="13">
        <v>5</v>
      </c>
      <c r="K20" s="13">
        <v>9</v>
      </c>
      <c r="L20" s="13">
        <v>9</v>
      </c>
      <c r="M20" s="13">
        <v>6</v>
      </c>
      <c r="N20" s="13">
        <v>6</v>
      </c>
      <c r="O20" s="13">
        <v>3</v>
      </c>
      <c r="P20" s="13">
        <v>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T20" s="13">
        <v>14</v>
      </c>
      <c r="AU20" s="13">
        <v>90</v>
      </c>
      <c r="AV20" s="13">
        <v>7</v>
      </c>
      <c r="AW20" s="13">
        <v>5</v>
      </c>
      <c r="AX20" s="13">
        <v>5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</row>
    <row r="21" spans="1:55" ht="16.5" x14ac:dyDescent="0.2">
      <c r="A21" s="13">
        <v>15</v>
      </c>
      <c r="B21" s="13">
        <v>93</v>
      </c>
      <c r="C21" s="13">
        <v>11</v>
      </c>
      <c r="D21" s="13">
        <v>11</v>
      </c>
      <c r="E21" s="13">
        <v>8</v>
      </c>
      <c r="F21" s="13">
        <v>11</v>
      </c>
      <c r="G21" s="13">
        <v>11</v>
      </c>
      <c r="H21" s="13">
        <v>8</v>
      </c>
      <c r="I21" s="13">
        <v>8</v>
      </c>
      <c r="J21" s="13">
        <v>5</v>
      </c>
      <c r="K21" s="13">
        <v>9</v>
      </c>
      <c r="L21" s="13">
        <v>9</v>
      </c>
      <c r="M21" s="13">
        <v>6</v>
      </c>
      <c r="N21" s="13">
        <v>6</v>
      </c>
      <c r="O21" s="13">
        <v>3</v>
      </c>
      <c r="P21" s="13">
        <v>2</v>
      </c>
      <c r="Q21" s="13">
        <v>4</v>
      </c>
      <c r="R21" s="13">
        <v>4</v>
      </c>
      <c r="S21" s="13">
        <v>2</v>
      </c>
      <c r="T21" s="13">
        <v>2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T21" s="13">
        <v>15</v>
      </c>
      <c r="AU21" s="13">
        <v>93</v>
      </c>
      <c r="AV21" s="13">
        <v>7</v>
      </c>
      <c r="AW21" s="13">
        <v>5</v>
      </c>
      <c r="AX21" s="13">
        <v>5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</row>
    <row r="22" spans="1:55" ht="16.5" x14ac:dyDescent="0.2">
      <c r="A22" s="13">
        <v>16</v>
      </c>
      <c r="B22" s="13">
        <v>94</v>
      </c>
      <c r="C22" s="13">
        <v>11</v>
      </c>
      <c r="D22" s="13">
        <v>11</v>
      </c>
      <c r="E22" s="13">
        <v>8</v>
      </c>
      <c r="F22" s="13">
        <v>11</v>
      </c>
      <c r="G22" s="13">
        <v>11</v>
      </c>
      <c r="H22" s="13">
        <v>8</v>
      </c>
      <c r="I22" s="13">
        <v>8</v>
      </c>
      <c r="J22" s="13">
        <v>6</v>
      </c>
      <c r="K22" s="13">
        <v>9</v>
      </c>
      <c r="L22" s="13">
        <v>9</v>
      </c>
      <c r="M22" s="13">
        <v>6</v>
      </c>
      <c r="N22" s="13">
        <v>6</v>
      </c>
      <c r="O22" s="13">
        <v>3</v>
      </c>
      <c r="P22" s="13">
        <v>2</v>
      </c>
      <c r="Q22" s="13">
        <v>6</v>
      </c>
      <c r="R22" s="13">
        <v>6</v>
      </c>
      <c r="S22" s="13">
        <v>4</v>
      </c>
      <c r="T22" s="13">
        <v>4</v>
      </c>
      <c r="U22" s="13">
        <v>2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T22" s="13">
        <v>16</v>
      </c>
      <c r="AU22" s="13">
        <v>94</v>
      </c>
      <c r="AV22" s="13">
        <v>7</v>
      </c>
      <c r="AW22" s="13">
        <v>6</v>
      </c>
      <c r="AX22" s="13">
        <v>5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</row>
    <row r="23" spans="1:55" ht="16.5" x14ac:dyDescent="0.2">
      <c r="A23" s="13">
        <v>17</v>
      </c>
      <c r="B23" s="13">
        <v>97</v>
      </c>
      <c r="C23" s="13">
        <v>11</v>
      </c>
      <c r="D23" s="13">
        <v>11</v>
      </c>
      <c r="E23" s="13">
        <v>8</v>
      </c>
      <c r="F23" s="13">
        <v>11</v>
      </c>
      <c r="G23" s="13">
        <v>11</v>
      </c>
      <c r="H23" s="13">
        <v>8</v>
      </c>
      <c r="I23" s="13">
        <v>8</v>
      </c>
      <c r="J23" s="13">
        <v>6</v>
      </c>
      <c r="K23" s="13">
        <v>9</v>
      </c>
      <c r="L23" s="13">
        <v>9</v>
      </c>
      <c r="M23" s="13">
        <v>6</v>
      </c>
      <c r="N23" s="13">
        <v>6</v>
      </c>
      <c r="O23" s="13">
        <v>3</v>
      </c>
      <c r="P23" s="13">
        <v>2</v>
      </c>
      <c r="Q23" s="13">
        <v>8</v>
      </c>
      <c r="R23" s="13">
        <v>8</v>
      </c>
      <c r="S23" s="13">
        <v>5</v>
      </c>
      <c r="T23" s="13">
        <v>5</v>
      </c>
      <c r="U23" s="13">
        <v>3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T23" s="13">
        <v>17</v>
      </c>
      <c r="AU23" s="13">
        <v>97</v>
      </c>
      <c r="AV23" s="13">
        <v>7</v>
      </c>
      <c r="AW23" s="13">
        <v>6</v>
      </c>
      <c r="AX23" s="13">
        <v>5</v>
      </c>
      <c r="AY23" s="13">
        <v>2</v>
      </c>
      <c r="AZ23" s="13">
        <v>0</v>
      </c>
      <c r="BA23" s="13">
        <v>0</v>
      </c>
      <c r="BB23" s="13">
        <v>0</v>
      </c>
      <c r="BC23" s="13">
        <v>0</v>
      </c>
    </row>
    <row r="24" spans="1:55" ht="16.5" x14ac:dyDescent="0.2">
      <c r="A24" s="13">
        <v>18</v>
      </c>
      <c r="B24" s="13">
        <v>99</v>
      </c>
      <c r="C24" s="13">
        <v>11</v>
      </c>
      <c r="D24" s="13">
        <v>11</v>
      </c>
      <c r="E24" s="13">
        <v>8</v>
      </c>
      <c r="F24" s="13">
        <v>11</v>
      </c>
      <c r="G24" s="13">
        <v>11</v>
      </c>
      <c r="H24" s="13">
        <v>8</v>
      </c>
      <c r="I24" s="13">
        <v>8</v>
      </c>
      <c r="J24" s="13">
        <v>6</v>
      </c>
      <c r="K24" s="13">
        <v>9</v>
      </c>
      <c r="L24" s="13">
        <v>9</v>
      </c>
      <c r="M24" s="13">
        <v>6</v>
      </c>
      <c r="N24" s="13">
        <v>6</v>
      </c>
      <c r="O24" s="13">
        <v>3</v>
      </c>
      <c r="P24" s="13">
        <v>2</v>
      </c>
      <c r="Q24" s="13">
        <v>9</v>
      </c>
      <c r="R24" s="13">
        <v>9</v>
      </c>
      <c r="S24" s="13">
        <v>6</v>
      </c>
      <c r="T24" s="13">
        <v>6</v>
      </c>
      <c r="U24" s="13">
        <v>3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T24" s="13">
        <v>18</v>
      </c>
      <c r="AU24" s="13">
        <v>99</v>
      </c>
      <c r="AV24" s="13">
        <v>7</v>
      </c>
      <c r="AW24" s="13">
        <v>6</v>
      </c>
      <c r="AX24" s="13">
        <v>5</v>
      </c>
      <c r="AY24" s="13">
        <v>3</v>
      </c>
      <c r="AZ24" s="13">
        <v>0</v>
      </c>
      <c r="BA24" s="13">
        <v>0</v>
      </c>
      <c r="BB24" s="13">
        <v>0</v>
      </c>
      <c r="BC24" s="13">
        <v>0</v>
      </c>
    </row>
    <row r="25" spans="1:55" ht="16.5" x14ac:dyDescent="0.2">
      <c r="A25" s="13">
        <v>19</v>
      </c>
      <c r="B25" s="13">
        <v>101</v>
      </c>
      <c r="C25" s="13">
        <v>11</v>
      </c>
      <c r="D25" s="13">
        <v>11</v>
      </c>
      <c r="E25" s="13">
        <v>8</v>
      </c>
      <c r="F25" s="13">
        <v>11</v>
      </c>
      <c r="G25" s="13">
        <v>11</v>
      </c>
      <c r="H25" s="13">
        <v>8</v>
      </c>
      <c r="I25" s="13">
        <v>8</v>
      </c>
      <c r="J25" s="13">
        <v>6</v>
      </c>
      <c r="K25" s="13">
        <v>9</v>
      </c>
      <c r="L25" s="13">
        <v>9</v>
      </c>
      <c r="M25" s="13">
        <v>6</v>
      </c>
      <c r="N25" s="13">
        <v>6</v>
      </c>
      <c r="O25" s="13">
        <v>3</v>
      </c>
      <c r="P25" s="13">
        <v>2</v>
      </c>
      <c r="Q25" s="13">
        <v>10</v>
      </c>
      <c r="R25" s="13">
        <v>10</v>
      </c>
      <c r="S25" s="13">
        <v>7</v>
      </c>
      <c r="T25" s="13">
        <v>7</v>
      </c>
      <c r="U25" s="13">
        <v>4</v>
      </c>
      <c r="V25" s="13">
        <v>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T25" s="13">
        <v>19</v>
      </c>
      <c r="AU25" s="13">
        <v>101</v>
      </c>
      <c r="AV25" s="13">
        <v>7</v>
      </c>
      <c r="AW25" s="13">
        <v>6</v>
      </c>
      <c r="AX25" s="13">
        <v>5</v>
      </c>
      <c r="AY25" s="13">
        <v>3</v>
      </c>
      <c r="AZ25" s="13">
        <v>0</v>
      </c>
      <c r="BA25" s="13">
        <v>0</v>
      </c>
      <c r="BB25" s="13">
        <v>0</v>
      </c>
      <c r="BC25" s="13">
        <v>0</v>
      </c>
    </row>
    <row r="26" spans="1:55" ht="16.5" x14ac:dyDescent="0.2">
      <c r="A26" s="13">
        <v>20</v>
      </c>
      <c r="B26" s="13">
        <v>103</v>
      </c>
      <c r="C26" s="13">
        <v>11</v>
      </c>
      <c r="D26" s="13">
        <v>11</v>
      </c>
      <c r="E26" s="13">
        <v>8</v>
      </c>
      <c r="F26" s="13">
        <v>11</v>
      </c>
      <c r="G26" s="13">
        <v>11</v>
      </c>
      <c r="H26" s="13">
        <v>9</v>
      </c>
      <c r="I26" s="13">
        <v>9</v>
      </c>
      <c r="J26" s="13">
        <v>6</v>
      </c>
      <c r="K26" s="13">
        <v>9</v>
      </c>
      <c r="L26" s="13">
        <v>9</v>
      </c>
      <c r="M26" s="13">
        <v>6</v>
      </c>
      <c r="N26" s="13">
        <v>6</v>
      </c>
      <c r="O26" s="13">
        <v>3</v>
      </c>
      <c r="P26" s="13">
        <v>2</v>
      </c>
      <c r="Q26" s="13">
        <v>10</v>
      </c>
      <c r="R26" s="13">
        <v>10</v>
      </c>
      <c r="S26" s="13">
        <v>7</v>
      </c>
      <c r="T26" s="13">
        <v>7</v>
      </c>
      <c r="U26" s="13">
        <v>4</v>
      </c>
      <c r="V26" s="13">
        <v>2</v>
      </c>
      <c r="W26" s="13">
        <v>4</v>
      </c>
      <c r="X26" s="13">
        <v>4</v>
      </c>
      <c r="Y26" s="13">
        <v>2</v>
      </c>
      <c r="Z26" s="13">
        <v>2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T26" s="13">
        <v>20</v>
      </c>
      <c r="AU26" s="13">
        <v>103</v>
      </c>
      <c r="AV26" s="13">
        <v>7</v>
      </c>
      <c r="AW26" s="13">
        <v>6</v>
      </c>
      <c r="AX26" s="13">
        <v>5</v>
      </c>
      <c r="AY26" s="13">
        <v>3</v>
      </c>
      <c r="AZ26" s="13">
        <v>0</v>
      </c>
      <c r="BA26" s="13">
        <v>0</v>
      </c>
      <c r="BB26" s="13">
        <v>0</v>
      </c>
      <c r="BC26" s="13">
        <v>0</v>
      </c>
    </row>
    <row r="27" spans="1:55" ht="16.5" x14ac:dyDescent="0.2">
      <c r="A27" s="13">
        <v>21</v>
      </c>
      <c r="B27" s="13">
        <v>104</v>
      </c>
      <c r="C27" s="13">
        <v>11</v>
      </c>
      <c r="D27" s="13">
        <v>11</v>
      </c>
      <c r="E27" s="13">
        <v>9</v>
      </c>
      <c r="F27" s="13">
        <v>11</v>
      </c>
      <c r="G27" s="13">
        <v>11</v>
      </c>
      <c r="H27" s="13">
        <v>9</v>
      </c>
      <c r="I27" s="13">
        <v>9</v>
      </c>
      <c r="J27" s="13">
        <v>6</v>
      </c>
      <c r="K27" s="13">
        <v>9</v>
      </c>
      <c r="L27" s="13">
        <v>9</v>
      </c>
      <c r="M27" s="13">
        <v>6</v>
      </c>
      <c r="N27" s="13">
        <v>6</v>
      </c>
      <c r="O27" s="13">
        <v>3</v>
      </c>
      <c r="P27" s="13">
        <v>2</v>
      </c>
      <c r="Q27" s="13">
        <v>10</v>
      </c>
      <c r="R27" s="13">
        <v>10</v>
      </c>
      <c r="S27" s="13">
        <v>7</v>
      </c>
      <c r="T27" s="13">
        <v>7</v>
      </c>
      <c r="U27" s="13">
        <v>4</v>
      </c>
      <c r="V27" s="13">
        <v>2</v>
      </c>
      <c r="W27" s="13">
        <v>6</v>
      </c>
      <c r="X27" s="13">
        <v>6</v>
      </c>
      <c r="Y27" s="13">
        <v>4</v>
      </c>
      <c r="Z27" s="13">
        <v>4</v>
      </c>
      <c r="AA27" s="13">
        <v>2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T27" s="13">
        <v>21</v>
      </c>
      <c r="AU27" s="13">
        <v>104</v>
      </c>
      <c r="AV27" s="13">
        <v>7</v>
      </c>
      <c r="AW27" s="13">
        <v>6</v>
      </c>
      <c r="AX27" s="13">
        <v>5</v>
      </c>
      <c r="AY27" s="13">
        <v>4</v>
      </c>
      <c r="AZ27" s="13">
        <v>0</v>
      </c>
      <c r="BA27" s="13">
        <v>0</v>
      </c>
      <c r="BB27" s="13">
        <v>0</v>
      </c>
      <c r="BC27" s="13">
        <v>0</v>
      </c>
    </row>
    <row r="28" spans="1:55" ht="16.5" x14ac:dyDescent="0.2">
      <c r="A28" s="13">
        <v>22</v>
      </c>
      <c r="B28" s="13">
        <v>107</v>
      </c>
      <c r="C28" s="13">
        <v>11</v>
      </c>
      <c r="D28" s="13">
        <v>11</v>
      </c>
      <c r="E28" s="13">
        <v>9</v>
      </c>
      <c r="F28" s="13">
        <v>12</v>
      </c>
      <c r="G28" s="13">
        <v>12</v>
      </c>
      <c r="H28" s="13">
        <v>9</v>
      </c>
      <c r="I28" s="13">
        <v>9</v>
      </c>
      <c r="J28" s="13">
        <v>7</v>
      </c>
      <c r="K28" s="13">
        <v>9</v>
      </c>
      <c r="L28" s="13">
        <v>9</v>
      </c>
      <c r="M28" s="13">
        <v>6</v>
      </c>
      <c r="N28" s="13">
        <v>6</v>
      </c>
      <c r="O28" s="13">
        <v>3</v>
      </c>
      <c r="P28" s="13">
        <v>2</v>
      </c>
      <c r="Q28" s="13">
        <v>10</v>
      </c>
      <c r="R28" s="13">
        <v>10</v>
      </c>
      <c r="S28" s="13">
        <v>7</v>
      </c>
      <c r="T28" s="13">
        <v>7</v>
      </c>
      <c r="U28" s="13">
        <v>4</v>
      </c>
      <c r="V28" s="13">
        <v>2</v>
      </c>
      <c r="W28" s="13">
        <v>8</v>
      </c>
      <c r="X28" s="13">
        <v>8</v>
      </c>
      <c r="Y28" s="13">
        <v>5</v>
      </c>
      <c r="Z28" s="13">
        <v>5</v>
      </c>
      <c r="AA28" s="13">
        <v>3</v>
      </c>
      <c r="AB28" s="13">
        <v>1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T28" s="13">
        <v>22</v>
      </c>
      <c r="AU28" s="13">
        <v>107</v>
      </c>
      <c r="AV28" s="13">
        <v>7</v>
      </c>
      <c r="AW28" s="13">
        <v>7</v>
      </c>
      <c r="AX28" s="13">
        <v>5</v>
      </c>
      <c r="AY28" s="13">
        <v>4</v>
      </c>
      <c r="AZ28" s="13">
        <v>1</v>
      </c>
      <c r="BA28" s="13">
        <v>0</v>
      </c>
      <c r="BB28" s="13">
        <v>0</v>
      </c>
      <c r="BC28" s="13">
        <v>0</v>
      </c>
    </row>
    <row r="29" spans="1:55" ht="16.5" x14ac:dyDescent="0.2">
      <c r="A29" s="13">
        <v>23</v>
      </c>
      <c r="B29" s="13">
        <v>108</v>
      </c>
      <c r="C29" s="13">
        <v>12</v>
      </c>
      <c r="D29" s="13">
        <v>12</v>
      </c>
      <c r="E29" s="13">
        <v>9</v>
      </c>
      <c r="F29" s="13">
        <v>12</v>
      </c>
      <c r="G29" s="13">
        <v>12</v>
      </c>
      <c r="H29" s="13">
        <v>9</v>
      </c>
      <c r="I29" s="13">
        <v>9</v>
      </c>
      <c r="J29" s="13">
        <v>7</v>
      </c>
      <c r="K29" s="13">
        <v>9</v>
      </c>
      <c r="L29" s="13">
        <v>9</v>
      </c>
      <c r="M29" s="13">
        <v>6</v>
      </c>
      <c r="N29" s="13">
        <v>6</v>
      </c>
      <c r="O29" s="13">
        <v>3</v>
      </c>
      <c r="P29" s="13">
        <v>2</v>
      </c>
      <c r="Q29" s="13">
        <v>10</v>
      </c>
      <c r="R29" s="13">
        <v>10</v>
      </c>
      <c r="S29" s="13">
        <v>7</v>
      </c>
      <c r="T29" s="13">
        <v>7</v>
      </c>
      <c r="U29" s="13">
        <v>4</v>
      </c>
      <c r="V29" s="13">
        <v>2</v>
      </c>
      <c r="W29" s="13">
        <v>9</v>
      </c>
      <c r="X29" s="13">
        <v>9</v>
      </c>
      <c r="Y29" s="13">
        <v>6</v>
      </c>
      <c r="Z29" s="13">
        <v>6</v>
      </c>
      <c r="AA29" s="13">
        <v>3</v>
      </c>
      <c r="AB29" s="13">
        <v>2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T29" s="13">
        <v>23</v>
      </c>
      <c r="AU29" s="13">
        <v>108</v>
      </c>
      <c r="AV29" s="13">
        <v>7</v>
      </c>
      <c r="AW29" s="13">
        <v>7</v>
      </c>
      <c r="AX29" s="13">
        <v>5</v>
      </c>
      <c r="AY29" s="13">
        <v>4</v>
      </c>
      <c r="AZ29" s="13">
        <v>1</v>
      </c>
      <c r="BA29" s="13">
        <v>0</v>
      </c>
      <c r="BB29" s="13">
        <v>0</v>
      </c>
      <c r="BC29" s="13">
        <v>0</v>
      </c>
    </row>
    <row r="30" spans="1:55" ht="16.5" x14ac:dyDescent="0.2">
      <c r="A30" s="13">
        <v>24</v>
      </c>
      <c r="B30" s="13">
        <v>110</v>
      </c>
      <c r="C30" s="13">
        <v>12</v>
      </c>
      <c r="D30" s="13">
        <v>12</v>
      </c>
      <c r="E30" s="13">
        <v>9</v>
      </c>
      <c r="F30" s="13">
        <v>12</v>
      </c>
      <c r="G30" s="13">
        <v>12</v>
      </c>
      <c r="H30" s="13">
        <v>9</v>
      </c>
      <c r="I30" s="13">
        <v>9</v>
      </c>
      <c r="J30" s="13">
        <v>7</v>
      </c>
      <c r="K30" s="13">
        <v>9</v>
      </c>
      <c r="L30" s="13">
        <v>9</v>
      </c>
      <c r="M30" s="13">
        <v>6</v>
      </c>
      <c r="N30" s="13">
        <v>6</v>
      </c>
      <c r="O30" s="13">
        <v>3</v>
      </c>
      <c r="P30" s="13">
        <v>2</v>
      </c>
      <c r="Q30" s="13">
        <v>10</v>
      </c>
      <c r="R30" s="13">
        <v>10</v>
      </c>
      <c r="S30" s="13">
        <v>7</v>
      </c>
      <c r="T30" s="13">
        <v>7</v>
      </c>
      <c r="U30" s="13">
        <v>4</v>
      </c>
      <c r="V30" s="13">
        <v>2</v>
      </c>
      <c r="W30" s="13">
        <v>10</v>
      </c>
      <c r="X30" s="13">
        <v>10</v>
      </c>
      <c r="Y30" s="13">
        <v>7</v>
      </c>
      <c r="Z30" s="13">
        <v>7</v>
      </c>
      <c r="AA30" s="13">
        <v>4</v>
      </c>
      <c r="AB30" s="13">
        <v>2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T30" s="13">
        <v>24</v>
      </c>
      <c r="AU30" s="13">
        <v>110</v>
      </c>
      <c r="AV30" s="13">
        <v>7</v>
      </c>
      <c r="AW30" s="13">
        <v>7</v>
      </c>
      <c r="AX30" s="13">
        <v>5</v>
      </c>
      <c r="AY30" s="13">
        <v>4</v>
      </c>
      <c r="AZ30" s="13">
        <v>2</v>
      </c>
      <c r="BA30" s="13">
        <v>0</v>
      </c>
      <c r="BB30" s="13">
        <v>0</v>
      </c>
      <c r="BC30" s="13">
        <v>0</v>
      </c>
    </row>
    <row r="31" spans="1:55" ht="16.5" x14ac:dyDescent="0.2">
      <c r="A31" s="13">
        <v>25</v>
      </c>
      <c r="B31" s="13">
        <v>112</v>
      </c>
      <c r="C31" s="13">
        <v>12</v>
      </c>
      <c r="D31" s="13">
        <v>12</v>
      </c>
      <c r="E31" s="13">
        <v>9</v>
      </c>
      <c r="F31" s="13">
        <v>12</v>
      </c>
      <c r="G31" s="13">
        <v>12</v>
      </c>
      <c r="H31" s="13">
        <v>9</v>
      </c>
      <c r="I31" s="13">
        <v>9</v>
      </c>
      <c r="J31" s="13">
        <v>7</v>
      </c>
      <c r="K31" s="13">
        <v>9</v>
      </c>
      <c r="L31" s="13">
        <v>9</v>
      </c>
      <c r="M31" s="13">
        <v>6</v>
      </c>
      <c r="N31" s="13">
        <v>6</v>
      </c>
      <c r="O31" s="13">
        <v>3</v>
      </c>
      <c r="P31" s="13">
        <v>2</v>
      </c>
      <c r="Q31" s="13">
        <v>10</v>
      </c>
      <c r="R31" s="13">
        <v>10</v>
      </c>
      <c r="S31" s="13">
        <v>7</v>
      </c>
      <c r="T31" s="13">
        <v>7</v>
      </c>
      <c r="U31" s="13">
        <v>4</v>
      </c>
      <c r="V31" s="13">
        <v>2</v>
      </c>
      <c r="W31" s="13">
        <v>11</v>
      </c>
      <c r="X31" s="13">
        <v>11</v>
      </c>
      <c r="Y31" s="13">
        <v>8</v>
      </c>
      <c r="Z31" s="13">
        <v>8</v>
      </c>
      <c r="AA31" s="13">
        <v>4</v>
      </c>
      <c r="AB31" s="13">
        <v>3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T31" s="13">
        <v>25</v>
      </c>
      <c r="AU31" s="13">
        <v>112</v>
      </c>
      <c r="AV31" s="13">
        <v>7</v>
      </c>
      <c r="AW31" s="13">
        <v>7</v>
      </c>
      <c r="AX31" s="13">
        <v>5</v>
      </c>
      <c r="AY31" s="13">
        <v>4</v>
      </c>
      <c r="AZ31" s="13">
        <v>2</v>
      </c>
      <c r="BA31" s="13">
        <v>0</v>
      </c>
      <c r="BB31" s="13">
        <v>0</v>
      </c>
      <c r="BC31" s="13">
        <v>0</v>
      </c>
    </row>
    <row r="32" spans="1:55" ht="16.5" x14ac:dyDescent="0.2">
      <c r="A32" s="13">
        <v>26</v>
      </c>
      <c r="B32" s="13">
        <v>114</v>
      </c>
      <c r="C32" s="13">
        <v>12</v>
      </c>
      <c r="D32" s="13">
        <v>12</v>
      </c>
      <c r="E32" s="13">
        <v>9</v>
      </c>
      <c r="F32" s="13">
        <v>12</v>
      </c>
      <c r="G32" s="13">
        <v>12</v>
      </c>
      <c r="H32" s="13">
        <v>9</v>
      </c>
      <c r="I32" s="13">
        <v>9</v>
      </c>
      <c r="J32" s="13">
        <v>7</v>
      </c>
      <c r="K32" s="13">
        <v>9</v>
      </c>
      <c r="L32" s="13">
        <v>9</v>
      </c>
      <c r="M32" s="13">
        <v>6</v>
      </c>
      <c r="N32" s="13">
        <v>6</v>
      </c>
      <c r="O32" s="13">
        <v>3</v>
      </c>
      <c r="P32" s="13">
        <v>2</v>
      </c>
      <c r="Q32" s="13">
        <v>10</v>
      </c>
      <c r="R32" s="13">
        <v>10</v>
      </c>
      <c r="S32" s="13">
        <v>7</v>
      </c>
      <c r="T32" s="13">
        <v>7</v>
      </c>
      <c r="U32" s="13">
        <v>4</v>
      </c>
      <c r="V32" s="13">
        <v>2</v>
      </c>
      <c r="W32" s="13">
        <v>11</v>
      </c>
      <c r="X32" s="13">
        <v>11</v>
      </c>
      <c r="Y32" s="13">
        <v>8</v>
      </c>
      <c r="Z32" s="13">
        <v>8</v>
      </c>
      <c r="AA32" s="13">
        <v>4</v>
      </c>
      <c r="AB32" s="13">
        <v>3</v>
      </c>
      <c r="AC32" s="13">
        <v>1</v>
      </c>
      <c r="AD32" s="13">
        <v>1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T32" s="13">
        <v>26</v>
      </c>
      <c r="AU32" s="13">
        <v>114</v>
      </c>
      <c r="AV32" s="13">
        <v>7</v>
      </c>
      <c r="AW32" s="13">
        <v>7</v>
      </c>
      <c r="AX32" s="13">
        <v>5</v>
      </c>
      <c r="AY32" s="13">
        <v>5</v>
      </c>
      <c r="AZ32" s="13">
        <v>2</v>
      </c>
      <c r="BA32" s="13">
        <v>0</v>
      </c>
      <c r="BB32" s="13">
        <v>0</v>
      </c>
      <c r="BC32" s="13">
        <v>0</v>
      </c>
    </row>
    <row r="33" spans="1:55" ht="16.5" x14ac:dyDescent="0.2">
      <c r="A33" s="13">
        <v>27</v>
      </c>
      <c r="B33" s="13">
        <v>115</v>
      </c>
      <c r="C33" s="13">
        <v>12</v>
      </c>
      <c r="D33" s="13">
        <v>12</v>
      </c>
      <c r="E33" s="13">
        <v>9</v>
      </c>
      <c r="F33" s="13">
        <v>12</v>
      </c>
      <c r="G33" s="13">
        <v>12</v>
      </c>
      <c r="H33" s="13">
        <v>9</v>
      </c>
      <c r="I33" s="13">
        <v>9</v>
      </c>
      <c r="J33" s="13">
        <v>7</v>
      </c>
      <c r="K33" s="13">
        <v>9</v>
      </c>
      <c r="L33" s="13">
        <v>9</v>
      </c>
      <c r="M33" s="13">
        <v>6</v>
      </c>
      <c r="N33" s="13">
        <v>6</v>
      </c>
      <c r="O33" s="13">
        <v>3</v>
      </c>
      <c r="P33" s="13">
        <v>2</v>
      </c>
      <c r="Q33" s="13">
        <v>10</v>
      </c>
      <c r="R33" s="13">
        <v>10</v>
      </c>
      <c r="S33" s="13">
        <v>7</v>
      </c>
      <c r="T33" s="13">
        <v>7</v>
      </c>
      <c r="U33" s="13">
        <v>4</v>
      </c>
      <c r="V33" s="13">
        <v>2</v>
      </c>
      <c r="W33" s="13">
        <v>11</v>
      </c>
      <c r="X33" s="13">
        <v>11</v>
      </c>
      <c r="Y33" s="13">
        <v>8</v>
      </c>
      <c r="Z33" s="13">
        <v>8</v>
      </c>
      <c r="AA33" s="13">
        <v>4</v>
      </c>
      <c r="AB33" s="13">
        <v>3</v>
      </c>
      <c r="AC33" s="13">
        <v>3</v>
      </c>
      <c r="AD33" s="13">
        <v>3</v>
      </c>
      <c r="AE33" s="13">
        <v>3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T33" s="13">
        <v>27</v>
      </c>
      <c r="AU33" s="13">
        <v>115</v>
      </c>
      <c r="AV33" s="13">
        <v>7</v>
      </c>
      <c r="AW33" s="13">
        <v>7</v>
      </c>
      <c r="AX33" s="13">
        <v>5</v>
      </c>
      <c r="AY33" s="13">
        <v>5</v>
      </c>
      <c r="AZ33" s="13">
        <v>2</v>
      </c>
      <c r="BA33" s="13">
        <v>0</v>
      </c>
      <c r="BB33" s="13">
        <v>0</v>
      </c>
      <c r="BC33" s="13">
        <v>0</v>
      </c>
    </row>
    <row r="34" spans="1:55" ht="16.5" x14ac:dyDescent="0.2">
      <c r="A34" s="13">
        <v>28</v>
      </c>
      <c r="B34" s="13">
        <v>117</v>
      </c>
      <c r="C34" s="13">
        <v>12</v>
      </c>
      <c r="D34" s="13">
        <v>12</v>
      </c>
      <c r="E34" s="13">
        <v>9</v>
      </c>
      <c r="F34" s="13">
        <v>12</v>
      </c>
      <c r="G34" s="13">
        <v>12</v>
      </c>
      <c r="H34" s="13">
        <v>9</v>
      </c>
      <c r="I34" s="13">
        <v>9</v>
      </c>
      <c r="J34" s="13">
        <v>7</v>
      </c>
      <c r="K34" s="13">
        <v>9</v>
      </c>
      <c r="L34" s="13">
        <v>9</v>
      </c>
      <c r="M34" s="13">
        <v>6</v>
      </c>
      <c r="N34" s="13">
        <v>6</v>
      </c>
      <c r="O34" s="13">
        <v>3</v>
      </c>
      <c r="P34" s="13">
        <v>2</v>
      </c>
      <c r="Q34" s="13">
        <v>10</v>
      </c>
      <c r="R34" s="13">
        <v>10</v>
      </c>
      <c r="S34" s="13">
        <v>7</v>
      </c>
      <c r="T34" s="13">
        <v>7</v>
      </c>
      <c r="U34" s="13">
        <v>4</v>
      </c>
      <c r="V34" s="13">
        <v>2</v>
      </c>
      <c r="W34" s="13">
        <v>11</v>
      </c>
      <c r="X34" s="13">
        <v>11</v>
      </c>
      <c r="Y34" s="13">
        <v>8</v>
      </c>
      <c r="Z34" s="13">
        <v>8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T34" s="13">
        <v>28</v>
      </c>
      <c r="AU34" s="13">
        <v>117</v>
      </c>
      <c r="AV34" s="13">
        <v>7</v>
      </c>
      <c r="AW34" s="13">
        <v>7</v>
      </c>
      <c r="AX34" s="13">
        <v>5</v>
      </c>
      <c r="AY34" s="13">
        <v>5</v>
      </c>
      <c r="AZ34" s="13">
        <v>2</v>
      </c>
      <c r="BA34" s="13">
        <v>1</v>
      </c>
      <c r="BB34" s="13">
        <v>0</v>
      </c>
      <c r="BC34" s="13">
        <v>0</v>
      </c>
    </row>
    <row r="35" spans="1:55" ht="16.5" x14ac:dyDescent="0.2">
      <c r="A35" s="13">
        <v>29</v>
      </c>
      <c r="B35" s="13">
        <v>119</v>
      </c>
      <c r="C35" s="13">
        <v>12</v>
      </c>
      <c r="D35" s="13">
        <v>12</v>
      </c>
      <c r="E35" s="13">
        <v>9</v>
      </c>
      <c r="F35" s="13">
        <v>12</v>
      </c>
      <c r="G35" s="13">
        <v>12</v>
      </c>
      <c r="H35" s="13">
        <v>9</v>
      </c>
      <c r="I35" s="13">
        <v>9</v>
      </c>
      <c r="J35" s="13">
        <v>7</v>
      </c>
      <c r="K35" s="13">
        <v>9</v>
      </c>
      <c r="L35" s="13">
        <v>9</v>
      </c>
      <c r="M35" s="13">
        <v>6</v>
      </c>
      <c r="N35" s="13">
        <v>6</v>
      </c>
      <c r="O35" s="13">
        <v>4</v>
      </c>
      <c r="P35" s="13">
        <v>2</v>
      </c>
      <c r="Q35" s="13">
        <v>10</v>
      </c>
      <c r="R35" s="13">
        <v>10</v>
      </c>
      <c r="S35" s="13">
        <v>7</v>
      </c>
      <c r="T35" s="13">
        <v>7</v>
      </c>
      <c r="U35" s="13">
        <v>4</v>
      </c>
      <c r="V35" s="13">
        <v>2</v>
      </c>
      <c r="W35" s="13">
        <v>11</v>
      </c>
      <c r="X35" s="13">
        <v>11</v>
      </c>
      <c r="Y35" s="13">
        <v>8</v>
      </c>
      <c r="Z35" s="13">
        <v>8</v>
      </c>
      <c r="AA35" s="13">
        <v>5</v>
      </c>
      <c r="AB35" s="13">
        <v>3</v>
      </c>
      <c r="AC35" s="13">
        <v>4</v>
      </c>
      <c r="AD35" s="13">
        <v>4</v>
      </c>
      <c r="AE35" s="13">
        <v>4</v>
      </c>
      <c r="AF35" s="13">
        <v>2</v>
      </c>
      <c r="AG35" s="13">
        <v>2</v>
      </c>
      <c r="AH35" s="13">
        <v>2</v>
      </c>
      <c r="AI35" s="13">
        <v>1</v>
      </c>
      <c r="AJ35" s="13">
        <v>1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T35" s="13">
        <v>29</v>
      </c>
      <c r="AU35" s="13">
        <v>119</v>
      </c>
      <c r="AV35" s="13">
        <v>7</v>
      </c>
      <c r="AW35" s="13">
        <v>7</v>
      </c>
      <c r="AX35" s="13">
        <v>5</v>
      </c>
      <c r="AY35" s="13">
        <v>5</v>
      </c>
      <c r="AZ35" s="13">
        <v>3</v>
      </c>
      <c r="BA35" s="13">
        <v>1</v>
      </c>
      <c r="BB35" s="13">
        <v>0</v>
      </c>
      <c r="BC35" s="13">
        <v>0</v>
      </c>
    </row>
    <row r="36" spans="1:55" ht="16.5" x14ac:dyDescent="0.2">
      <c r="A36" s="13">
        <v>30</v>
      </c>
      <c r="B36" s="13">
        <v>120</v>
      </c>
      <c r="C36" s="13">
        <v>12</v>
      </c>
      <c r="D36" s="13">
        <v>12</v>
      </c>
      <c r="E36" s="13">
        <v>9</v>
      </c>
      <c r="F36" s="13">
        <v>12</v>
      </c>
      <c r="G36" s="13">
        <v>12</v>
      </c>
      <c r="H36" s="13">
        <v>9</v>
      </c>
      <c r="I36" s="13">
        <v>9</v>
      </c>
      <c r="J36" s="13">
        <v>7</v>
      </c>
      <c r="K36" s="13">
        <v>9</v>
      </c>
      <c r="L36" s="13">
        <v>9</v>
      </c>
      <c r="M36" s="13">
        <v>6</v>
      </c>
      <c r="N36" s="13">
        <v>6</v>
      </c>
      <c r="O36" s="13">
        <v>4</v>
      </c>
      <c r="P36" s="13">
        <v>2</v>
      </c>
      <c r="Q36" s="13">
        <v>10</v>
      </c>
      <c r="R36" s="13">
        <v>10</v>
      </c>
      <c r="S36" s="13">
        <v>7</v>
      </c>
      <c r="T36" s="13">
        <v>7</v>
      </c>
      <c r="U36" s="13">
        <v>4</v>
      </c>
      <c r="V36" s="13">
        <v>2</v>
      </c>
      <c r="W36" s="13">
        <v>11</v>
      </c>
      <c r="X36" s="13">
        <v>11</v>
      </c>
      <c r="Y36" s="13">
        <v>8</v>
      </c>
      <c r="Z36" s="13">
        <v>8</v>
      </c>
      <c r="AA36" s="13">
        <v>5</v>
      </c>
      <c r="AB36" s="13">
        <v>3</v>
      </c>
      <c r="AC36" s="13">
        <v>5</v>
      </c>
      <c r="AD36" s="13">
        <v>5</v>
      </c>
      <c r="AE36" s="13">
        <v>5</v>
      </c>
      <c r="AF36" s="13">
        <v>2</v>
      </c>
      <c r="AG36" s="13">
        <v>2</v>
      </c>
      <c r="AH36" s="13">
        <v>2</v>
      </c>
      <c r="AI36" s="13">
        <v>1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T36" s="13">
        <v>30</v>
      </c>
      <c r="AU36" s="13">
        <v>120</v>
      </c>
      <c r="AV36" s="13">
        <v>7</v>
      </c>
      <c r="AW36" s="13">
        <v>7</v>
      </c>
      <c r="AX36" s="13">
        <v>5</v>
      </c>
      <c r="AY36" s="13">
        <v>5</v>
      </c>
      <c r="AZ36" s="13">
        <v>3</v>
      </c>
      <c r="BA36" s="13">
        <v>1</v>
      </c>
      <c r="BB36" s="13">
        <v>0</v>
      </c>
      <c r="BC36" s="13">
        <v>0</v>
      </c>
    </row>
    <row r="37" spans="1:55" ht="16.5" x14ac:dyDescent="0.2">
      <c r="A37" s="13">
        <v>31</v>
      </c>
      <c r="B37" s="13">
        <v>122</v>
      </c>
      <c r="C37" s="13">
        <v>12</v>
      </c>
      <c r="D37" s="13">
        <v>12</v>
      </c>
      <c r="E37" s="13">
        <v>9</v>
      </c>
      <c r="F37" s="13">
        <v>12</v>
      </c>
      <c r="G37" s="13">
        <v>12</v>
      </c>
      <c r="H37" s="13">
        <v>9</v>
      </c>
      <c r="I37" s="13">
        <v>9</v>
      </c>
      <c r="J37" s="13">
        <v>7</v>
      </c>
      <c r="K37" s="13">
        <v>9</v>
      </c>
      <c r="L37" s="13">
        <v>9</v>
      </c>
      <c r="M37" s="13">
        <v>7</v>
      </c>
      <c r="N37" s="13">
        <v>7</v>
      </c>
      <c r="O37" s="13">
        <v>4</v>
      </c>
      <c r="P37" s="13">
        <v>2</v>
      </c>
      <c r="Q37" s="13">
        <v>10</v>
      </c>
      <c r="R37" s="13">
        <v>10</v>
      </c>
      <c r="S37" s="13">
        <v>7</v>
      </c>
      <c r="T37" s="13">
        <v>7</v>
      </c>
      <c r="U37" s="13">
        <v>4</v>
      </c>
      <c r="V37" s="13">
        <v>2</v>
      </c>
      <c r="W37" s="13">
        <v>11</v>
      </c>
      <c r="X37" s="13">
        <v>11</v>
      </c>
      <c r="Y37" s="13">
        <v>8</v>
      </c>
      <c r="Z37" s="13">
        <v>8</v>
      </c>
      <c r="AA37" s="13">
        <v>5</v>
      </c>
      <c r="AB37" s="13">
        <v>3</v>
      </c>
      <c r="AC37" s="13">
        <v>6</v>
      </c>
      <c r="AD37" s="13">
        <v>6</v>
      </c>
      <c r="AE37" s="13">
        <v>6</v>
      </c>
      <c r="AF37" s="13">
        <v>3</v>
      </c>
      <c r="AG37" s="13">
        <v>3</v>
      </c>
      <c r="AH37" s="13">
        <v>3</v>
      </c>
      <c r="AI37" s="13">
        <v>2</v>
      </c>
      <c r="AJ37" s="13">
        <v>2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T37" s="13">
        <v>31</v>
      </c>
      <c r="AU37" s="13">
        <v>122</v>
      </c>
      <c r="AV37" s="13">
        <v>7</v>
      </c>
      <c r="AW37" s="13">
        <v>7</v>
      </c>
      <c r="AX37" s="13">
        <v>5</v>
      </c>
      <c r="AY37" s="13">
        <v>5</v>
      </c>
      <c r="AZ37" s="13">
        <v>3</v>
      </c>
      <c r="BA37" s="13">
        <v>1</v>
      </c>
      <c r="BB37" s="13">
        <v>0</v>
      </c>
      <c r="BC37" s="13">
        <v>0</v>
      </c>
    </row>
    <row r="38" spans="1:55" ht="16.5" x14ac:dyDescent="0.2">
      <c r="A38" s="13">
        <v>32</v>
      </c>
      <c r="B38" s="13">
        <v>123</v>
      </c>
      <c r="C38" s="13">
        <v>12</v>
      </c>
      <c r="D38" s="13">
        <v>12</v>
      </c>
      <c r="E38" s="13">
        <v>9</v>
      </c>
      <c r="F38" s="13">
        <v>12</v>
      </c>
      <c r="G38" s="13">
        <v>12</v>
      </c>
      <c r="H38" s="13">
        <v>9</v>
      </c>
      <c r="I38" s="13">
        <v>9</v>
      </c>
      <c r="J38" s="13">
        <v>7</v>
      </c>
      <c r="K38" s="13">
        <v>9</v>
      </c>
      <c r="L38" s="13">
        <v>9</v>
      </c>
      <c r="M38" s="13">
        <v>7</v>
      </c>
      <c r="N38" s="13">
        <v>7</v>
      </c>
      <c r="O38" s="13">
        <v>4</v>
      </c>
      <c r="P38" s="13">
        <v>2</v>
      </c>
      <c r="Q38" s="13">
        <v>10</v>
      </c>
      <c r="R38" s="13">
        <v>10</v>
      </c>
      <c r="S38" s="13">
        <v>7</v>
      </c>
      <c r="T38" s="13">
        <v>7</v>
      </c>
      <c r="U38" s="13">
        <v>4</v>
      </c>
      <c r="V38" s="13">
        <v>3</v>
      </c>
      <c r="W38" s="13">
        <v>11</v>
      </c>
      <c r="X38" s="13">
        <v>11</v>
      </c>
      <c r="Y38" s="13">
        <v>8</v>
      </c>
      <c r="Z38" s="13">
        <v>8</v>
      </c>
      <c r="AA38" s="13">
        <v>5</v>
      </c>
      <c r="AB38" s="13">
        <v>3</v>
      </c>
      <c r="AC38" s="13">
        <v>6</v>
      </c>
      <c r="AD38" s="13">
        <v>6</v>
      </c>
      <c r="AE38" s="13">
        <v>6</v>
      </c>
      <c r="AF38" s="13">
        <v>3</v>
      </c>
      <c r="AG38" s="13">
        <v>3</v>
      </c>
      <c r="AH38" s="13">
        <v>3</v>
      </c>
      <c r="AI38" s="13">
        <v>2</v>
      </c>
      <c r="AJ38" s="13">
        <v>2</v>
      </c>
      <c r="AK38" s="13">
        <v>1</v>
      </c>
      <c r="AL38" s="13">
        <v>1</v>
      </c>
      <c r="AM38" s="13">
        <v>1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T38" s="13">
        <v>32</v>
      </c>
      <c r="AU38" s="13">
        <v>123</v>
      </c>
      <c r="AV38" s="13">
        <v>7</v>
      </c>
      <c r="AW38" s="13">
        <v>7</v>
      </c>
      <c r="AX38" s="13">
        <v>5</v>
      </c>
      <c r="AY38" s="13">
        <v>5</v>
      </c>
      <c r="AZ38" s="13">
        <v>3</v>
      </c>
      <c r="BA38" s="13">
        <v>2</v>
      </c>
      <c r="BB38" s="13">
        <v>0</v>
      </c>
      <c r="BC38" s="13">
        <v>0</v>
      </c>
    </row>
    <row r="39" spans="1:55" ht="16.5" x14ac:dyDescent="0.2">
      <c r="A39" s="13">
        <v>33</v>
      </c>
      <c r="B39" s="13">
        <v>124</v>
      </c>
      <c r="C39" s="13">
        <v>12</v>
      </c>
      <c r="D39" s="13">
        <v>12</v>
      </c>
      <c r="E39" s="13">
        <v>9</v>
      </c>
      <c r="F39" s="13">
        <v>12</v>
      </c>
      <c r="G39" s="13">
        <v>12</v>
      </c>
      <c r="H39" s="13">
        <v>9</v>
      </c>
      <c r="I39" s="13">
        <v>9</v>
      </c>
      <c r="J39" s="13">
        <v>7</v>
      </c>
      <c r="K39" s="13">
        <v>10</v>
      </c>
      <c r="L39" s="13">
        <v>10</v>
      </c>
      <c r="M39" s="13">
        <v>7</v>
      </c>
      <c r="N39" s="13">
        <v>7</v>
      </c>
      <c r="O39" s="13">
        <v>4</v>
      </c>
      <c r="P39" s="13">
        <v>2</v>
      </c>
      <c r="Q39" s="13">
        <v>11</v>
      </c>
      <c r="R39" s="13">
        <v>11</v>
      </c>
      <c r="S39" s="13">
        <v>8</v>
      </c>
      <c r="T39" s="13">
        <v>8</v>
      </c>
      <c r="U39" s="13">
        <v>4</v>
      </c>
      <c r="V39" s="13">
        <v>3</v>
      </c>
      <c r="W39" s="13">
        <v>11</v>
      </c>
      <c r="X39" s="13">
        <v>11</v>
      </c>
      <c r="Y39" s="13">
        <v>8</v>
      </c>
      <c r="Z39" s="13">
        <v>8</v>
      </c>
      <c r="AA39" s="13">
        <v>5</v>
      </c>
      <c r="AB39" s="13">
        <v>3</v>
      </c>
      <c r="AC39" s="13">
        <v>6</v>
      </c>
      <c r="AD39" s="13">
        <v>6</v>
      </c>
      <c r="AE39" s="13">
        <v>6</v>
      </c>
      <c r="AF39" s="13">
        <v>3</v>
      </c>
      <c r="AG39" s="13">
        <v>3</v>
      </c>
      <c r="AH39" s="13">
        <v>3</v>
      </c>
      <c r="AI39" s="13">
        <v>2</v>
      </c>
      <c r="AJ39" s="13">
        <v>2</v>
      </c>
      <c r="AK39" s="13">
        <v>3</v>
      </c>
      <c r="AL39" s="13">
        <v>3</v>
      </c>
      <c r="AM39" s="13">
        <v>3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T39" s="13">
        <v>33</v>
      </c>
      <c r="AU39" s="13">
        <v>124</v>
      </c>
      <c r="AV39" s="13">
        <v>7</v>
      </c>
      <c r="AW39" s="13">
        <v>7</v>
      </c>
      <c r="AX39" s="13">
        <v>5</v>
      </c>
      <c r="AY39" s="13">
        <v>5</v>
      </c>
      <c r="AZ39" s="13">
        <v>3</v>
      </c>
      <c r="BA39" s="13">
        <v>2</v>
      </c>
      <c r="BB39" s="13">
        <v>0</v>
      </c>
      <c r="BC39" s="13">
        <v>0</v>
      </c>
    </row>
    <row r="40" spans="1:55" ht="16.5" x14ac:dyDescent="0.2">
      <c r="A40" s="13">
        <v>34</v>
      </c>
      <c r="B40" s="13">
        <v>126</v>
      </c>
      <c r="C40" s="13">
        <v>12</v>
      </c>
      <c r="D40" s="13">
        <v>12</v>
      </c>
      <c r="E40" s="13">
        <v>9</v>
      </c>
      <c r="F40" s="13">
        <v>12</v>
      </c>
      <c r="G40" s="13">
        <v>12</v>
      </c>
      <c r="H40" s="13">
        <v>9</v>
      </c>
      <c r="I40" s="13">
        <v>9</v>
      </c>
      <c r="J40" s="13">
        <v>7</v>
      </c>
      <c r="K40" s="13">
        <v>10</v>
      </c>
      <c r="L40" s="13">
        <v>10</v>
      </c>
      <c r="M40" s="13">
        <v>7</v>
      </c>
      <c r="N40" s="13">
        <v>7</v>
      </c>
      <c r="O40" s="13">
        <v>4</v>
      </c>
      <c r="P40" s="13">
        <v>2</v>
      </c>
      <c r="Q40" s="13">
        <v>11</v>
      </c>
      <c r="R40" s="13">
        <v>11</v>
      </c>
      <c r="S40" s="13">
        <v>8</v>
      </c>
      <c r="T40" s="13">
        <v>8</v>
      </c>
      <c r="U40" s="13">
        <v>4</v>
      </c>
      <c r="V40" s="13">
        <v>3</v>
      </c>
      <c r="W40" s="13">
        <v>11</v>
      </c>
      <c r="X40" s="13">
        <v>11</v>
      </c>
      <c r="Y40" s="13">
        <v>8</v>
      </c>
      <c r="Z40" s="13">
        <v>8</v>
      </c>
      <c r="AA40" s="13">
        <v>5</v>
      </c>
      <c r="AB40" s="13">
        <v>3</v>
      </c>
      <c r="AC40" s="13">
        <v>6</v>
      </c>
      <c r="AD40" s="13">
        <v>6</v>
      </c>
      <c r="AE40" s="13">
        <v>6</v>
      </c>
      <c r="AF40" s="13">
        <v>3</v>
      </c>
      <c r="AG40" s="13">
        <v>3</v>
      </c>
      <c r="AH40" s="13">
        <v>3</v>
      </c>
      <c r="AI40" s="13">
        <v>2</v>
      </c>
      <c r="AJ40" s="13">
        <v>2</v>
      </c>
      <c r="AK40" s="13">
        <v>3</v>
      </c>
      <c r="AL40" s="13">
        <v>3</v>
      </c>
      <c r="AM40" s="13">
        <v>3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T40" s="13">
        <v>34</v>
      </c>
      <c r="AU40" s="13">
        <v>126</v>
      </c>
      <c r="AV40" s="13">
        <v>7</v>
      </c>
      <c r="AW40" s="13">
        <v>7</v>
      </c>
      <c r="AX40" s="13">
        <v>5</v>
      </c>
      <c r="AY40" s="13">
        <v>5</v>
      </c>
      <c r="AZ40" s="13">
        <v>3</v>
      </c>
      <c r="BA40" s="13">
        <v>2</v>
      </c>
      <c r="BB40" s="13">
        <v>0</v>
      </c>
      <c r="BC40" s="13">
        <v>0</v>
      </c>
    </row>
    <row r="41" spans="1:55" ht="16.5" x14ac:dyDescent="0.2">
      <c r="A41" s="13">
        <v>35</v>
      </c>
      <c r="B41" s="13">
        <v>127</v>
      </c>
      <c r="C41" s="13">
        <v>12</v>
      </c>
      <c r="D41" s="13">
        <v>12</v>
      </c>
      <c r="E41" s="13">
        <v>9</v>
      </c>
      <c r="F41" s="13">
        <v>12</v>
      </c>
      <c r="G41" s="13">
        <v>12</v>
      </c>
      <c r="H41" s="13">
        <v>9</v>
      </c>
      <c r="I41" s="13">
        <v>9</v>
      </c>
      <c r="J41" s="13">
        <v>7</v>
      </c>
      <c r="K41" s="13">
        <v>10</v>
      </c>
      <c r="L41" s="13">
        <v>10</v>
      </c>
      <c r="M41" s="13">
        <v>7</v>
      </c>
      <c r="N41" s="13">
        <v>7</v>
      </c>
      <c r="O41" s="13">
        <v>4</v>
      </c>
      <c r="P41" s="13">
        <v>2</v>
      </c>
      <c r="Q41" s="13">
        <v>11</v>
      </c>
      <c r="R41" s="13">
        <v>11</v>
      </c>
      <c r="S41" s="13">
        <v>8</v>
      </c>
      <c r="T41" s="13">
        <v>8</v>
      </c>
      <c r="U41" s="13">
        <v>5</v>
      </c>
      <c r="V41" s="13">
        <v>3</v>
      </c>
      <c r="W41" s="13">
        <v>11</v>
      </c>
      <c r="X41" s="13">
        <v>11</v>
      </c>
      <c r="Y41" s="13">
        <v>9</v>
      </c>
      <c r="Z41" s="13">
        <v>9</v>
      </c>
      <c r="AA41" s="13">
        <v>5</v>
      </c>
      <c r="AB41" s="13">
        <v>3</v>
      </c>
      <c r="AC41" s="13">
        <v>6</v>
      </c>
      <c r="AD41" s="13">
        <v>6</v>
      </c>
      <c r="AE41" s="13">
        <v>6</v>
      </c>
      <c r="AF41" s="13">
        <v>3</v>
      </c>
      <c r="AG41" s="13">
        <v>3</v>
      </c>
      <c r="AH41" s="13">
        <v>3</v>
      </c>
      <c r="AI41" s="13">
        <v>2</v>
      </c>
      <c r="AJ41" s="13">
        <v>2</v>
      </c>
      <c r="AK41" s="13">
        <v>4</v>
      </c>
      <c r="AL41" s="13">
        <v>4</v>
      </c>
      <c r="AM41" s="13">
        <v>4</v>
      </c>
      <c r="AN41" s="13">
        <v>2</v>
      </c>
      <c r="AO41" s="13">
        <v>2</v>
      </c>
      <c r="AP41" s="13">
        <v>2</v>
      </c>
      <c r="AQ41" s="13">
        <v>1</v>
      </c>
      <c r="AR41" s="13">
        <v>1</v>
      </c>
      <c r="AT41" s="13">
        <v>35</v>
      </c>
      <c r="AU41" s="13">
        <v>127</v>
      </c>
      <c r="AV41" s="13">
        <v>7</v>
      </c>
      <c r="AW41" s="13">
        <v>7</v>
      </c>
      <c r="AX41" s="13">
        <v>5</v>
      </c>
      <c r="AY41" s="13">
        <v>5</v>
      </c>
      <c r="AZ41" s="13">
        <v>3</v>
      </c>
      <c r="BA41" s="13">
        <v>2</v>
      </c>
      <c r="BB41" s="13">
        <v>1</v>
      </c>
      <c r="BC41" s="13">
        <v>0</v>
      </c>
    </row>
    <row r="42" spans="1:55" ht="16.5" x14ac:dyDescent="0.2">
      <c r="A42" s="13">
        <v>36</v>
      </c>
      <c r="B42" s="13">
        <v>128</v>
      </c>
      <c r="C42" s="13">
        <v>12</v>
      </c>
      <c r="D42" s="13">
        <v>12</v>
      </c>
      <c r="E42" s="13">
        <v>9</v>
      </c>
      <c r="F42" s="13">
        <v>12</v>
      </c>
      <c r="G42" s="13">
        <v>12</v>
      </c>
      <c r="H42" s="13">
        <v>9</v>
      </c>
      <c r="I42" s="13">
        <v>9</v>
      </c>
      <c r="J42" s="13">
        <v>7</v>
      </c>
      <c r="K42" s="13">
        <v>10</v>
      </c>
      <c r="L42" s="13">
        <v>10</v>
      </c>
      <c r="M42" s="13">
        <v>7</v>
      </c>
      <c r="N42" s="13">
        <v>7</v>
      </c>
      <c r="O42" s="13">
        <v>4</v>
      </c>
      <c r="P42" s="13">
        <v>2</v>
      </c>
      <c r="Q42" s="13">
        <v>11</v>
      </c>
      <c r="R42" s="13">
        <v>11</v>
      </c>
      <c r="S42" s="13">
        <v>8</v>
      </c>
      <c r="T42" s="13">
        <v>8</v>
      </c>
      <c r="U42" s="13">
        <v>5</v>
      </c>
      <c r="V42" s="13">
        <v>3</v>
      </c>
      <c r="W42" s="13">
        <v>12</v>
      </c>
      <c r="X42" s="13">
        <v>12</v>
      </c>
      <c r="Y42" s="13">
        <v>9</v>
      </c>
      <c r="Z42" s="13">
        <v>9</v>
      </c>
      <c r="AA42" s="13">
        <v>5</v>
      </c>
      <c r="AB42" s="13">
        <v>3</v>
      </c>
      <c r="AC42" s="13">
        <v>6</v>
      </c>
      <c r="AD42" s="13">
        <v>6</v>
      </c>
      <c r="AE42" s="13">
        <v>6</v>
      </c>
      <c r="AF42" s="13">
        <v>3</v>
      </c>
      <c r="AG42" s="13">
        <v>3</v>
      </c>
      <c r="AH42" s="13">
        <v>3</v>
      </c>
      <c r="AI42" s="13">
        <v>2</v>
      </c>
      <c r="AJ42" s="13">
        <v>2</v>
      </c>
      <c r="AK42" s="13">
        <v>5</v>
      </c>
      <c r="AL42" s="13">
        <v>5</v>
      </c>
      <c r="AM42" s="13">
        <v>5</v>
      </c>
      <c r="AN42" s="13">
        <v>2</v>
      </c>
      <c r="AO42" s="13">
        <v>2</v>
      </c>
      <c r="AP42" s="13">
        <v>2</v>
      </c>
      <c r="AQ42" s="13">
        <v>1</v>
      </c>
      <c r="AR42" s="13">
        <v>1</v>
      </c>
      <c r="AT42" s="13">
        <v>36</v>
      </c>
      <c r="AU42" s="13">
        <v>128</v>
      </c>
      <c r="AV42" s="13">
        <v>7</v>
      </c>
      <c r="AW42" s="13">
        <v>7</v>
      </c>
      <c r="AX42" s="13">
        <v>5</v>
      </c>
      <c r="AY42" s="13">
        <v>5</v>
      </c>
      <c r="AZ42" s="13">
        <v>3</v>
      </c>
      <c r="BA42" s="13">
        <v>3</v>
      </c>
      <c r="BB42" s="13">
        <v>1</v>
      </c>
      <c r="BC42" s="13">
        <v>0</v>
      </c>
    </row>
    <row r="43" spans="1:55" ht="16.5" x14ac:dyDescent="0.2">
      <c r="A43" s="13">
        <v>37</v>
      </c>
      <c r="B43" s="13">
        <v>129</v>
      </c>
      <c r="C43" s="13">
        <v>12</v>
      </c>
      <c r="D43" s="13">
        <v>12</v>
      </c>
      <c r="E43" s="13">
        <v>9</v>
      </c>
      <c r="F43" s="13">
        <v>12</v>
      </c>
      <c r="G43" s="13">
        <v>12</v>
      </c>
      <c r="H43" s="13">
        <v>9</v>
      </c>
      <c r="I43" s="13">
        <v>9</v>
      </c>
      <c r="J43" s="13">
        <v>7</v>
      </c>
      <c r="K43" s="13">
        <v>10</v>
      </c>
      <c r="L43" s="13">
        <v>10</v>
      </c>
      <c r="M43" s="13">
        <v>7</v>
      </c>
      <c r="N43" s="13">
        <v>7</v>
      </c>
      <c r="O43" s="13">
        <v>4</v>
      </c>
      <c r="P43" s="13">
        <v>2</v>
      </c>
      <c r="Q43" s="13">
        <v>11</v>
      </c>
      <c r="R43" s="13">
        <v>11</v>
      </c>
      <c r="S43" s="13">
        <v>8</v>
      </c>
      <c r="T43" s="13">
        <v>8</v>
      </c>
      <c r="U43" s="13">
        <v>5</v>
      </c>
      <c r="V43" s="13">
        <v>3</v>
      </c>
      <c r="W43" s="13">
        <v>12</v>
      </c>
      <c r="X43" s="13">
        <v>12</v>
      </c>
      <c r="Y43" s="13">
        <v>9</v>
      </c>
      <c r="Z43" s="13">
        <v>9</v>
      </c>
      <c r="AA43" s="13">
        <v>5</v>
      </c>
      <c r="AB43" s="13">
        <v>3</v>
      </c>
      <c r="AC43" s="13">
        <v>6</v>
      </c>
      <c r="AD43" s="13">
        <v>6</v>
      </c>
      <c r="AE43" s="13">
        <v>6</v>
      </c>
      <c r="AF43" s="13">
        <v>3</v>
      </c>
      <c r="AG43" s="13">
        <v>3</v>
      </c>
      <c r="AH43" s="13">
        <v>3</v>
      </c>
      <c r="AI43" s="13">
        <v>2</v>
      </c>
      <c r="AJ43" s="13">
        <v>2</v>
      </c>
      <c r="AK43" s="13">
        <v>6</v>
      </c>
      <c r="AL43" s="13">
        <v>6</v>
      </c>
      <c r="AM43" s="13">
        <v>6</v>
      </c>
      <c r="AN43" s="13">
        <v>3</v>
      </c>
      <c r="AO43" s="13">
        <v>3</v>
      </c>
      <c r="AP43" s="13">
        <v>3</v>
      </c>
      <c r="AQ43" s="13">
        <v>2</v>
      </c>
      <c r="AR43" s="13">
        <v>2</v>
      </c>
      <c r="AT43" s="13">
        <v>37</v>
      </c>
      <c r="AU43" s="13">
        <v>129</v>
      </c>
      <c r="AV43" s="13">
        <v>7</v>
      </c>
      <c r="AW43" s="13">
        <v>7</v>
      </c>
      <c r="AX43" s="13">
        <v>5</v>
      </c>
      <c r="AY43" s="13">
        <v>5</v>
      </c>
      <c r="AZ43" s="13">
        <v>3</v>
      </c>
      <c r="BA43" s="13">
        <v>3</v>
      </c>
      <c r="BB43" s="13">
        <v>1</v>
      </c>
      <c r="BC43" s="13">
        <v>0</v>
      </c>
    </row>
    <row r="44" spans="1:55" ht="16.5" x14ac:dyDescent="0.2">
      <c r="A44" s="13">
        <v>38</v>
      </c>
      <c r="B44" s="13">
        <v>131</v>
      </c>
      <c r="C44" s="13">
        <v>12</v>
      </c>
      <c r="D44" s="13">
        <v>12</v>
      </c>
      <c r="E44" s="13">
        <v>9</v>
      </c>
      <c r="F44" s="13">
        <v>12</v>
      </c>
      <c r="G44" s="13">
        <v>12</v>
      </c>
      <c r="H44" s="13">
        <v>9</v>
      </c>
      <c r="I44" s="13">
        <v>9</v>
      </c>
      <c r="J44" s="13">
        <v>7</v>
      </c>
      <c r="K44" s="13">
        <v>10</v>
      </c>
      <c r="L44" s="13">
        <v>10</v>
      </c>
      <c r="M44" s="13">
        <v>7</v>
      </c>
      <c r="N44" s="13">
        <v>7</v>
      </c>
      <c r="O44" s="13">
        <v>4</v>
      </c>
      <c r="P44" s="13">
        <v>2</v>
      </c>
      <c r="Q44" s="13">
        <v>11</v>
      </c>
      <c r="R44" s="13">
        <v>11</v>
      </c>
      <c r="S44" s="13">
        <v>8</v>
      </c>
      <c r="T44" s="13">
        <v>8</v>
      </c>
      <c r="U44" s="13">
        <v>5</v>
      </c>
      <c r="V44" s="13">
        <v>3</v>
      </c>
      <c r="W44" s="13">
        <v>12</v>
      </c>
      <c r="X44" s="13">
        <v>12</v>
      </c>
      <c r="Y44" s="13">
        <v>9</v>
      </c>
      <c r="Z44" s="13">
        <v>9</v>
      </c>
      <c r="AA44" s="13">
        <v>5</v>
      </c>
      <c r="AB44" s="13">
        <v>3</v>
      </c>
      <c r="AC44" s="13">
        <v>6</v>
      </c>
      <c r="AD44" s="13">
        <v>6</v>
      </c>
      <c r="AE44" s="13">
        <v>6</v>
      </c>
      <c r="AF44" s="13">
        <v>3</v>
      </c>
      <c r="AG44" s="13">
        <v>3</v>
      </c>
      <c r="AH44" s="13">
        <v>3</v>
      </c>
      <c r="AI44" s="13">
        <v>2</v>
      </c>
      <c r="AJ44" s="13">
        <v>2</v>
      </c>
      <c r="AK44" s="13">
        <v>6</v>
      </c>
      <c r="AL44" s="13">
        <v>6</v>
      </c>
      <c r="AM44" s="13">
        <v>6</v>
      </c>
      <c r="AN44" s="13">
        <v>3</v>
      </c>
      <c r="AO44" s="13">
        <v>3</v>
      </c>
      <c r="AP44" s="13">
        <v>3</v>
      </c>
      <c r="AQ44" s="13">
        <v>2</v>
      </c>
      <c r="AR44" s="13">
        <v>2</v>
      </c>
      <c r="AT44" s="13">
        <v>38</v>
      </c>
      <c r="AU44" s="13">
        <v>131</v>
      </c>
      <c r="AV44" s="13">
        <v>7</v>
      </c>
      <c r="AW44" s="13">
        <v>7</v>
      </c>
      <c r="AX44" s="13">
        <v>5</v>
      </c>
      <c r="AY44" s="13">
        <v>5</v>
      </c>
      <c r="AZ44" s="13">
        <v>3</v>
      </c>
      <c r="BA44" s="13">
        <v>3</v>
      </c>
      <c r="BB44" s="13">
        <v>2</v>
      </c>
      <c r="BC44" s="13">
        <v>0</v>
      </c>
    </row>
    <row r="45" spans="1:55" ht="16.5" x14ac:dyDescent="0.2">
      <c r="A45" s="13">
        <v>39</v>
      </c>
      <c r="B45" s="13">
        <v>132</v>
      </c>
      <c r="C45" s="13">
        <v>12</v>
      </c>
      <c r="D45" s="13">
        <v>12</v>
      </c>
      <c r="E45" s="13">
        <v>9</v>
      </c>
      <c r="F45" s="13">
        <v>12</v>
      </c>
      <c r="G45" s="13">
        <v>12</v>
      </c>
      <c r="H45" s="13">
        <v>9</v>
      </c>
      <c r="I45" s="13">
        <v>9</v>
      </c>
      <c r="J45" s="13">
        <v>7</v>
      </c>
      <c r="K45" s="13">
        <v>10</v>
      </c>
      <c r="L45" s="13">
        <v>10</v>
      </c>
      <c r="M45" s="13">
        <v>7</v>
      </c>
      <c r="N45" s="13">
        <v>7</v>
      </c>
      <c r="O45" s="13">
        <v>4</v>
      </c>
      <c r="P45" s="13">
        <v>3</v>
      </c>
      <c r="Q45" s="13">
        <v>11</v>
      </c>
      <c r="R45" s="13">
        <v>11</v>
      </c>
      <c r="S45" s="13">
        <v>8</v>
      </c>
      <c r="T45" s="13">
        <v>8</v>
      </c>
      <c r="U45" s="13">
        <v>5</v>
      </c>
      <c r="V45" s="13">
        <v>3</v>
      </c>
      <c r="W45" s="13">
        <v>12</v>
      </c>
      <c r="X45" s="13">
        <v>12</v>
      </c>
      <c r="Y45" s="13">
        <v>9</v>
      </c>
      <c r="Z45" s="13">
        <v>9</v>
      </c>
      <c r="AA45" s="13">
        <v>5</v>
      </c>
      <c r="AB45" s="13">
        <v>3</v>
      </c>
      <c r="AC45" s="13">
        <v>6</v>
      </c>
      <c r="AD45" s="13">
        <v>6</v>
      </c>
      <c r="AE45" s="13">
        <v>6</v>
      </c>
      <c r="AF45" s="13">
        <v>3</v>
      </c>
      <c r="AG45" s="13">
        <v>3</v>
      </c>
      <c r="AH45" s="13">
        <v>3</v>
      </c>
      <c r="AI45" s="13">
        <v>2</v>
      </c>
      <c r="AJ45" s="13">
        <v>2</v>
      </c>
      <c r="AK45" s="13">
        <v>7</v>
      </c>
      <c r="AL45" s="13">
        <v>7</v>
      </c>
      <c r="AM45" s="13">
        <v>7</v>
      </c>
      <c r="AN45" s="13">
        <v>3</v>
      </c>
      <c r="AO45" s="13">
        <v>3</v>
      </c>
      <c r="AP45" s="13">
        <v>3</v>
      </c>
      <c r="AQ45" s="13">
        <v>3</v>
      </c>
      <c r="AR45" s="13">
        <v>3</v>
      </c>
      <c r="AT45" s="13">
        <v>39</v>
      </c>
      <c r="AU45" s="13">
        <v>132</v>
      </c>
      <c r="AV45" s="13">
        <v>7</v>
      </c>
      <c r="AW45" s="13">
        <v>7</v>
      </c>
      <c r="AX45" s="13">
        <v>5</v>
      </c>
      <c r="AY45" s="13">
        <v>5</v>
      </c>
      <c r="AZ45" s="13">
        <v>3</v>
      </c>
      <c r="BA45" s="13">
        <v>3</v>
      </c>
      <c r="BB45" s="13">
        <v>2</v>
      </c>
      <c r="BC45" s="13">
        <v>0</v>
      </c>
    </row>
    <row r="46" spans="1:55" ht="16.5" x14ac:dyDescent="0.2">
      <c r="A46" s="13">
        <v>40</v>
      </c>
      <c r="B46" s="13">
        <v>133</v>
      </c>
      <c r="C46" s="13">
        <v>12</v>
      </c>
      <c r="D46" s="13">
        <v>12</v>
      </c>
      <c r="E46" s="13">
        <v>9</v>
      </c>
      <c r="F46" s="13">
        <v>12</v>
      </c>
      <c r="G46" s="13">
        <v>12</v>
      </c>
      <c r="H46" s="13">
        <v>9</v>
      </c>
      <c r="I46" s="13">
        <v>9</v>
      </c>
      <c r="J46" s="13">
        <v>7</v>
      </c>
      <c r="K46" s="13">
        <v>10</v>
      </c>
      <c r="L46" s="13">
        <v>10</v>
      </c>
      <c r="M46" s="13">
        <v>7</v>
      </c>
      <c r="N46" s="13">
        <v>7</v>
      </c>
      <c r="O46" s="13">
        <v>4</v>
      </c>
      <c r="P46" s="13">
        <v>3</v>
      </c>
      <c r="Q46" s="13">
        <v>11</v>
      </c>
      <c r="R46" s="13">
        <v>11</v>
      </c>
      <c r="S46" s="13">
        <v>8</v>
      </c>
      <c r="T46" s="13">
        <v>8</v>
      </c>
      <c r="U46" s="13">
        <v>5</v>
      </c>
      <c r="V46" s="13">
        <v>3</v>
      </c>
      <c r="W46" s="13">
        <v>12</v>
      </c>
      <c r="X46" s="13">
        <v>12</v>
      </c>
      <c r="Y46" s="13">
        <v>9</v>
      </c>
      <c r="Z46" s="13">
        <v>9</v>
      </c>
      <c r="AA46" s="13">
        <v>5</v>
      </c>
      <c r="AB46" s="13">
        <v>3</v>
      </c>
      <c r="AC46" s="13">
        <v>6</v>
      </c>
      <c r="AD46" s="13">
        <v>6</v>
      </c>
      <c r="AE46" s="13">
        <v>6</v>
      </c>
      <c r="AF46" s="13">
        <v>3</v>
      </c>
      <c r="AG46" s="13">
        <v>3</v>
      </c>
      <c r="AH46" s="13">
        <v>3</v>
      </c>
      <c r="AI46" s="13">
        <v>2</v>
      </c>
      <c r="AJ46" s="13">
        <v>2</v>
      </c>
      <c r="AK46" s="13">
        <v>7</v>
      </c>
      <c r="AL46" s="13">
        <v>7</v>
      </c>
      <c r="AM46" s="13">
        <v>7</v>
      </c>
      <c r="AN46" s="13">
        <v>3</v>
      </c>
      <c r="AO46" s="13">
        <v>3</v>
      </c>
      <c r="AP46" s="13">
        <v>3</v>
      </c>
      <c r="AQ46" s="13">
        <v>3</v>
      </c>
      <c r="AR46" s="13">
        <v>3</v>
      </c>
      <c r="AT46" s="13">
        <v>40</v>
      </c>
      <c r="AU46" s="13">
        <v>133</v>
      </c>
      <c r="AV46" s="13">
        <v>7</v>
      </c>
      <c r="AW46" s="13">
        <v>7</v>
      </c>
      <c r="AX46" s="13">
        <v>5</v>
      </c>
      <c r="AY46" s="13">
        <v>5</v>
      </c>
      <c r="AZ46" s="13">
        <v>4</v>
      </c>
      <c r="BA46" s="13">
        <v>3</v>
      </c>
      <c r="BB46" s="13">
        <v>2</v>
      </c>
      <c r="BC46" s="13">
        <v>0</v>
      </c>
    </row>
    <row r="47" spans="1:55" ht="16.5" x14ac:dyDescent="0.2">
      <c r="A47" s="13">
        <v>41</v>
      </c>
      <c r="B47" s="13">
        <v>134</v>
      </c>
      <c r="C47" s="13">
        <v>12</v>
      </c>
      <c r="D47" s="13">
        <v>12</v>
      </c>
      <c r="E47" s="13">
        <v>9</v>
      </c>
      <c r="F47" s="13">
        <v>12</v>
      </c>
      <c r="G47" s="13">
        <v>12</v>
      </c>
      <c r="H47" s="13">
        <v>9</v>
      </c>
      <c r="I47" s="13">
        <v>9</v>
      </c>
      <c r="J47" s="13">
        <v>7</v>
      </c>
      <c r="K47" s="13">
        <v>10</v>
      </c>
      <c r="L47" s="13">
        <v>10</v>
      </c>
      <c r="M47" s="13">
        <v>7</v>
      </c>
      <c r="N47" s="13">
        <v>7</v>
      </c>
      <c r="O47" s="13">
        <v>4</v>
      </c>
      <c r="P47" s="13">
        <v>3</v>
      </c>
      <c r="Q47" s="13">
        <v>11</v>
      </c>
      <c r="R47" s="13">
        <v>11</v>
      </c>
      <c r="S47" s="13">
        <v>8</v>
      </c>
      <c r="T47" s="13">
        <v>8</v>
      </c>
      <c r="U47" s="13">
        <v>5</v>
      </c>
      <c r="V47" s="13">
        <v>3</v>
      </c>
      <c r="W47" s="13">
        <v>12</v>
      </c>
      <c r="X47" s="13">
        <v>12</v>
      </c>
      <c r="Y47" s="13">
        <v>9</v>
      </c>
      <c r="Z47" s="13">
        <v>9</v>
      </c>
      <c r="AA47" s="13">
        <v>5</v>
      </c>
      <c r="AB47" s="13">
        <v>3</v>
      </c>
      <c r="AC47" s="13">
        <v>6</v>
      </c>
      <c r="AD47" s="13">
        <v>6</v>
      </c>
      <c r="AE47" s="13">
        <v>6</v>
      </c>
      <c r="AF47" s="13">
        <v>3</v>
      </c>
      <c r="AG47" s="13">
        <v>3</v>
      </c>
      <c r="AH47" s="13">
        <v>3</v>
      </c>
      <c r="AI47" s="13">
        <v>2</v>
      </c>
      <c r="AJ47" s="13">
        <v>2</v>
      </c>
      <c r="AK47" s="13">
        <v>8</v>
      </c>
      <c r="AL47" s="13">
        <v>8</v>
      </c>
      <c r="AM47" s="13">
        <v>8</v>
      </c>
      <c r="AN47" s="13">
        <v>4</v>
      </c>
      <c r="AO47" s="13">
        <v>4</v>
      </c>
      <c r="AP47" s="13">
        <v>4</v>
      </c>
      <c r="AQ47" s="13">
        <v>3</v>
      </c>
      <c r="AR47" s="13">
        <v>3</v>
      </c>
      <c r="AT47" s="13">
        <v>41</v>
      </c>
      <c r="AU47" s="13">
        <v>134</v>
      </c>
      <c r="AV47" s="13">
        <v>7</v>
      </c>
      <c r="AW47" s="13">
        <v>7</v>
      </c>
      <c r="AX47" s="13">
        <v>5</v>
      </c>
      <c r="AY47" s="13">
        <v>5</v>
      </c>
      <c r="AZ47" s="13">
        <v>4</v>
      </c>
      <c r="BA47" s="13">
        <v>3</v>
      </c>
      <c r="BB47" s="13">
        <v>2</v>
      </c>
      <c r="BC47" s="13">
        <v>0</v>
      </c>
    </row>
    <row r="48" spans="1:55" ht="16.5" x14ac:dyDescent="0.2">
      <c r="A48" s="13">
        <v>42</v>
      </c>
      <c r="B48" s="13">
        <v>134</v>
      </c>
      <c r="C48" s="13">
        <v>12</v>
      </c>
      <c r="D48" s="13">
        <v>12</v>
      </c>
      <c r="E48" s="13">
        <v>9</v>
      </c>
      <c r="F48" s="13">
        <v>12</v>
      </c>
      <c r="G48" s="13">
        <v>12</v>
      </c>
      <c r="H48" s="13">
        <v>9</v>
      </c>
      <c r="I48" s="13">
        <v>9</v>
      </c>
      <c r="J48" s="13">
        <v>7</v>
      </c>
      <c r="K48" s="13">
        <v>10</v>
      </c>
      <c r="L48" s="13">
        <v>10</v>
      </c>
      <c r="M48" s="13">
        <v>7</v>
      </c>
      <c r="N48" s="13">
        <v>7</v>
      </c>
      <c r="O48" s="13">
        <v>5</v>
      </c>
      <c r="P48" s="13">
        <v>3</v>
      </c>
      <c r="Q48" s="13">
        <v>11</v>
      </c>
      <c r="R48" s="13">
        <v>11</v>
      </c>
      <c r="S48" s="13">
        <v>8</v>
      </c>
      <c r="T48" s="13">
        <v>8</v>
      </c>
      <c r="U48" s="13">
        <v>5</v>
      </c>
      <c r="V48" s="13">
        <v>3</v>
      </c>
      <c r="W48" s="13">
        <v>12</v>
      </c>
      <c r="X48" s="13">
        <v>12</v>
      </c>
      <c r="Y48" s="13">
        <v>9</v>
      </c>
      <c r="Z48" s="13">
        <v>9</v>
      </c>
      <c r="AA48" s="13">
        <v>6</v>
      </c>
      <c r="AB48" s="13">
        <v>3</v>
      </c>
      <c r="AC48" s="13">
        <v>6</v>
      </c>
      <c r="AD48" s="13">
        <v>6</v>
      </c>
      <c r="AE48" s="13">
        <v>6</v>
      </c>
      <c r="AF48" s="13">
        <v>3</v>
      </c>
      <c r="AG48" s="13">
        <v>3</v>
      </c>
      <c r="AH48" s="13">
        <v>3</v>
      </c>
      <c r="AI48" s="13">
        <v>2</v>
      </c>
      <c r="AJ48" s="13">
        <v>2</v>
      </c>
      <c r="AK48" s="13">
        <v>8</v>
      </c>
      <c r="AL48" s="13">
        <v>8</v>
      </c>
      <c r="AM48" s="13">
        <v>8</v>
      </c>
      <c r="AN48" s="13">
        <v>4</v>
      </c>
      <c r="AO48" s="13">
        <v>4</v>
      </c>
      <c r="AP48" s="13">
        <v>4</v>
      </c>
      <c r="AQ48" s="13">
        <v>3</v>
      </c>
      <c r="AR48" s="13">
        <v>3</v>
      </c>
      <c r="AT48" s="13">
        <v>42</v>
      </c>
      <c r="AU48" s="13">
        <v>134</v>
      </c>
      <c r="AV48" s="13">
        <v>7</v>
      </c>
      <c r="AW48" s="13">
        <v>7</v>
      </c>
      <c r="AX48" s="13">
        <v>5</v>
      </c>
      <c r="AY48" s="13">
        <v>5</v>
      </c>
      <c r="AZ48" s="13">
        <v>4</v>
      </c>
      <c r="BA48" s="13">
        <v>3</v>
      </c>
      <c r="BB48" s="13">
        <v>2</v>
      </c>
      <c r="BC48" s="13">
        <v>0</v>
      </c>
    </row>
    <row r="49" spans="1:55" ht="16.5" x14ac:dyDescent="0.2">
      <c r="A49" s="13">
        <v>43</v>
      </c>
      <c r="B49" s="13">
        <v>136</v>
      </c>
      <c r="C49" s="13">
        <v>12</v>
      </c>
      <c r="D49" s="13">
        <v>12</v>
      </c>
      <c r="E49" s="13">
        <v>9</v>
      </c>
      <c r="F49" s="13">
        <v>12</v>
      </c>
      <c r="G49" s="13">
        <v>12</v>
      </c>
      <c r="H49" s="13">
        <v>9</v>
      </c>
      <c r="I49" s="13">
        <v>9</v>
      </c>
      <c r="J49" s="13">
        <v>7</v>
      </c>
      <c r="K49" s="13">
        <v>10</v>
      </c>
      <c r="L49" s="13">
        <v>10</v>
      </c>
      <c r="M49" s="13">
        <v>7</v>
      </c>
      <c r="N49" s="13">
        <v>7</v>
      </c>
      <c r="O49" s="13">
        <v>5</v>
      </c>
      <c r="P49" s="13">
        <v>3</v>
      </c>
      <c r="Q49" s="13">
        <v>11</v>
      </c>
      <c r="R49" s="13">
        <v>11</v>
      </c>
      <c r="S49" s="13">
        <v>8</v>
      </c>
      <c r="T49" s="13">
        <v>8</v>
      </c>
      <c r="U49" s="13">
        <v>5</v>
      </c>
      <c r="V49" s="13">
        <v>3</v>
      </c>
      <c r="W49" s="13">
        <v>12</v>
      </c>
      <c r="X49" s="13">
        <v>12</v>
      </c>
      <c r="Y49" s="13">
        <v>9</v>
      </c>
      <c r="Z49" s="13">
        <v>9</v>
      </c>
      <c r="AA49" s="13">
        <v>6</v>
      </c>
      <c r="AB49" s="13">
        <v>3</v>
      </c>
      <c r="AC49" s="13">
        <v>6</v>
      </c>
      <c r="AD49" s="13">
        <v>6</v>
      </c>
      <c r="AE49" s="13">
        <v>6</v>
      </c>
      <c r="AF49" s="13">
        <v>3</v>
      </c>
      <c r="AG49" s="13">
        <v>3</v>
      </c>
      <c r="AH49" s="13">
        <v>3</v>
      </c>
      <c r="AI49" s="13">
        <v>2</v>
      </c>
      <c r="AJ49" s="13">
        <v>2</v>
      </c>
      <c r="AK49" s="13">
        <v>9</v>
      </c>
      <c r="AL49" s="13">
        <v>9</v>
      </c>
      <c r="AM49" s="13">
        <v>9</v>
      </c>
      <c r="AN49" s="13">
        <v>4</v>
      </c>
      <c r="AO49" s="13">
        <v>4</v>
      </c>
      <c r="AP49" s="13">
        <v>4</v>
      </c>
      <c r="AQ49" s="13">
        <v>3</v>
      </c>
      <c r="AR49" s="13">
        <v>3</v>
      </c>
      <c r="AT49" s="13">
        <v>43</v>
      </c>
      <c r="AU49" s="13">
        <v>136</v>
      </c>
      <c r="AV49" s="13">
        <v>7</v>
      </c>
      <c r="AW49" s="13">
        <v>7</v>
      </c>
      <c r="AX49" s="13">
        <v>5</v>
      </c>
      <c r="AY49" s="13">
        <v>5</v>
      </c>
      <c r="AZ49" s="13">
        <v>4</v>
      </c>
      <c r="BA49" s="13">
        <v>3</v>
      </c>
      <c r="BB49" s="13">
        <v>2</v>
      </c>
      <c r="BC49" s="13">
        <v>0</v>
      </c>
    </row>
    <row r="50" spans="1:55" ht="16.5" x14ac:dyDescent="0.2">
      <c r="A50" s="13">
        <v>44</v>
      </c>
      <c r="B50" s="13">
        <v>137</v>
      </c>
      <c r="C50" s="13">
        <v>12</v>
      </c>
      <c r="D50" s="13">
        <v>12</v>
      </c>
      <c r="E50" s="13">
        <v>9</v>
      </c>
      <c r="F50" s="13">
        <v>12</v>
      </c>
      <c r="G50" s="13">
        <v>12</v>
      </c>
      <c r="H50" s="13">
        <v>9</v>
      </c>
      <c r="I50" s="13">
        <v>9</v>
      </c>
      <c r="J50" s="13">
        <v>7</v>
      </c>
      <c r="K50" s="13">
        <v>10</v>
      </c>
      <c r="L50" s="13">
        <v>10</v>
      </c>
      <c r="M50" s="13">
        <v>7</v>
      </c>
      <c r="N50" s="13">
        <v>7</v>
      </c>
      <c r="O50" s="13">
        <v>5</v>
      </c>
      <c r="P50" s="13">
        <v>3</v>
      </c>
      <c r="Q50" s="13">
        <v>11</v>
      </c>
      <c r="R50" s="13">
        <v>11</v>
      </c>
      <c r="S50" s="13">
        <v>8</v>
      </c>
      <c r="T50" s="13">
        <v>8</v>
      </c>
      <c r="U50" s="13">
        <v>5</v>
      </c>
      <c r="V50" s="13">
        <v>3</v>
      </c>
      <c r="W50" s="13">
        <v>12</v>
      </c>
      <c r="X50" s="13">
        <v>12</v>
      </c>
      <c r="Y50" s="13">
        <v>9</v>
      </c>
      <c r="Z50" s="13">
        <v>9</v>
      </c>
      <c r="AA50" s="13">
        <v>6</v>
      </c>
      <c r="AB50" s="13">
        <v>3</v>
      </c>
      <c r="AC50" s="13">
        <v>6</v>
      </c>
      <c r="AD50" s="13">
        <v>6</v>
      </c>
      <c r="AE50" s="13">
        <v>6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9</v>
      </c>
      <c r="AL50" s="13">
        <v>9</v>
      </c>
      <c r="AM50" s="13">
        <v>9</v>
      </c>
      <c r="AN50" s="13">
        <v>4</v>
      </c>
      <c r="AO50" s="13">
        <v>4</v>
      </c>
      <c r="AP50" s="13">
        <v>4</v>
      </c>
      <c r="AQ50" s="13">
        <v>3</v>
      </c>
      <c r="AR50" s="13">
        <v>3</v>
      </c>
      <c r="AT50" s="13">
        <v>44</v>
      </c>
      <c r="AU50" s="13">
        <v>137</v>
      </c>
      <c r="AV50" s="13">
        <v>7</v>
      </c>
      <c r="AW50" s="13">
        <v>7</v>
      </c>
      <c r="AX50" s="13">
        <v>5</v>
      </c>
      <c r="AY50" s="13">
        <v>5</v>
      </c>
      <c r="AZ50" s="13">
        <v>4</v>
      </c>
      <c r="BA50" s="13">
        <v>3</v>
      </c>
      <c r="BB50" s="13">
        <v>2</v>
      </c>
      <c r="BC50" s="13">
        <v>1</v>
      </c>
    </row>
    <row r="51" spans="1:55" ht="16.5" x14ac:dyDescent="0.2">
      <c r="A51" s="13">
        <v>45</v>
      </c>
      <c r="B51" s="13">
        <v>138</v>
      </c>
      <c r="C51" s="13">
        <v>12</v>
      </c>
      <c r="D51" s="13">
        <v>12</v>
      </c>
      <c r="E51" s="13">
        <v>9</v>
      </c>
      <c r="F51" s="13">
        <v>12</v>
      </c>
      <c r="G51" s="13">
        <v>12</v>
      </c>
      <c r="H51" s="13">
        <v>9</v>
      </c>
      <c r="I51" s="13">
        <v>9</v>
      </c>
      <c r="J51" s="13">
        <v>7</v>
      </c>
      <c r="K51" s="13">
        <v>10</v>
      </c>
      <c r="L51" s="13">
        <v>10</v>
      </c>
      <c r="M51" s="13">
        <v>7</v>
      </c>
      <c r="N51" s="13">
        <v>7</v>
      </c>
      <c r="O51" s="13">
        <v>5</v>
      </c>
      <c r="P51" s="13">
        <v>3</v>
      </c>
      <c r="Q51" s="13">
        <v>11</v>
      </c>
      <c r="R51" s="13">
        <v>11</v>
      </c>
      <c r="S51" s="13">
        <v>8</v>
      </c>
      <c r="T51" s="13">
        <v>8</v>
      </c>
      <c r="U51" s="13">
        <v>5</v>
      </c>
      <c r="V51" s="13">
        <v>3</v>
      </c>
      <c r="W51" s="13">
        <v>12</v>
      </c>
      <c r="X51" s="13">
        <v>12</v>
      </c>
      <c r="Y51" s="13">
        <v>9</v>
      </c>
      <c r="Z51" s="13">
        <v>9</v>
      </c>
      <c r="AA51" s="13">
        <v>6</v>
      </c>
      <c r="AB51" s="13">
        <v>3</v>
      </c>
      <c r="AC51" s="13">
        <v>6</v>
      </c>
      <c r="AD51" s="13">
        <v>6</v>
      </c>
      <c r="AE51" s="13">
        <v>6</v>
      </c>
      <c r="AF51" s="13">
        <v>3</v>
      </c>
      <c r="AG51" s="13">
        <v>3</v>
      </c>
      <c r="AH51" s="13">
        <v>3</v>
      </c>
      <c r="AI51" s="13">
        <v>2</v>
      </c>
      <c r="AJ51" s="13">
        <v>2</v>
      </c>
      <c r="AK51" s="13">
        <v>9</v>
      </c>
      <c r="AL51" s="13">
        <v>9</v>
      </c>
      <c r="AM51" s="13">
        <v>9</v>
      </c>
      <c r="AN51" s="13">
        <v>5</v>
      </c>
      <c r="AO51" s="13">
        <v>5</v>
      </c>
      <c r="AP51" s="13">
        <v>5</v>
      </c>
      <c r="AQ51" s="13">
        <v>4</v>
      </c>
      <c r="AR51" s="13">
        <v>4</v>
      </c>
      <c r="AT51" s="13">
        <v>45</v>
      </c>
      <c r="AU51" s="13">
        <v>138</v>
      </c>
      <c r="AV51" s="13">
        <v>7</v>
      </c>
      <c r="AW51" s="13">
        <v>7</v>
      </c>
      <c r="AX51" s="13">
        <v>5</v>
      </c>
      <c r="AY51" s="13">
        <v>5</v>
      </c>
      <c r="AZ51" s="13">
        <v>4</v>
      </c>
      <c r="BA51" s="13">
        <v>3</v>
      </c>
      <c r="BB51" s="13">
        <v>3</v>
      </c>
      <c r="BC51" s="13">
        <v>1</v>
      </c>
    </row>
    <row r="52" spans="1:55" ht="16.5" x14ac:dyDescent="0.2">
      <c r="A52" s="13">
        <v>46</v>
      </c>
      <c r="B52" s="13">
        <v>139</v>
      </c>
      <c r="C52" s="13">
        <v>12</v>
      </c>
      <c r="D52" s="13">
        <v>12</v>
      </c>
      <c r="E52" s="13">
        <v>9</v>
      </c>
      <c r="F52" s="13">
        <v>12</v>
      </c>
      <c r="G52" s="13">
        <v>12</v>
      </c>
      <c r="H52" s="13">
        <v>9</v>
      </c>
      <c r="I52" s="13">
        <v>9</v>
      </c>
      <c r="J52" s="13">
        <v>7</v>
      </c>
      <c r="K52" s="13">
        <v>10</v>
      </c>
      <c r="L52" s="13">
        <v>10</v>
      </c>
      <c r="M52" s="13">
        <v>8</v>
      </c>
      <c r="N52" s="13">
        <v>8</v>
      </c>
      <c r="O52" s="13">
        <v>5</v>
      </c>
      <c r="P52" s="13">
        <v>3</v>
      </c>
      <c r="Q52" s="13">
        <v>11</v>
      </c>
      <c r="R52" s="13">
        <v>11</v>
      </c>
      <c r="S52" s="13">
        <v>8</v>
      </c>
      <c r="T52" s="13">
        <v>8</v>
      </c>
      <c r="U52" s="13">
        <v>5</v>
      </c>
      <c r="V52" s="13">
        <v>3</v>
      </c>
      <c r="W52" s="13">
        <v>12</v>
      </c>
      <c r="X52" s="13">
        <v>12</v>
      </c>
      <c r="Y52" s="13">
        <v>9</v>
      </c>
      <c r="Z52" s="13">
        <v>9</v>
      </c>
      <c r="AA52" s="13">
        <v>6</v>
      </c>
      <c r="AB52" s="13">
        <v>3</v>
      </c>
      <c r="AC52" s="13">
        <v>7</v>
      </c>
      <c r="AD52" s="13">
        <v>7</v>
      </c>
      <c r="AE52" s="13">
        <v>7</v>
      </c>
      <c r="AF52" s="13">
        <v>4</v>
      </c>
      <c r="AG52" s="13">
        <v>4</v>
      </c>
      <c r="AH52" s="13">
        <v>4</v>
      </c>
      <c r="AI52" s="13">
        <v>2</v>
      </c>
      <c r="AJ52" s="13">
        <v>2</v>
      </c>
      <c r="AK52" s="13">
        <v>9</v>
      </c>
      <c r="AL52" s="13">
        <v>9</v>
      </c>
      <c r="AM52" s="13">
        <v>9</v>
      </c>
      <c r="AN52" s="13">
        <v>5</v>
      </c>
      <c r="AO52" s="13">
        <v>5</v>
      </c>
      <c r="AP52" s="13">
        <v>5</v>
      </c>
      <c r="AQ52" s="13">
        <v>4</v>
      </c>
      <c r="AR52" s="13">
        <v>4</v>
      </c>
      <c r="AT52" s="13">
        <v>46</v>
      </c>
      <c r="AU52" s="13">
        <v>139</v>
      </c>
      <c r="AV52" s="13">
        <v>7</v>
      </c>
      <c r="AW52" s="13">
        <v>7</v>
      </c>
      <c r="AX52" s="13">
        <v>5</v>
      </c>
      <c r="AY52" s="13">
        <v>5</v>
      </c>
      <c r="AZ52" s="13">
        <v>4</v>
      </c>
      <c r="BA52" s="13">
        <v>3</v>
      </c>
      <c r="BB52" s="13">
        <v>3</v>
      </c>
      <c r="BC52" s="13">
        <v>1</v>
      </c>
    </row>
    <row r="53" spans="1:55" ht="16.5" x14ac:dyDescent="0.2">
      <c r="A53" s="13">
        <v>47</v>
      </c>
      <c r="B53" s="13">
        <v>139</v>
      </c>
      <c r="C53" s="13">
        <v>12</v>
      </c>
      <c r="D53" s="13">
        <v>12</v>
      </c>
      <c r="E53" s="13">
        <v>9</v>
      </c>
      <c r="F53" s="13">
        <v>12</v>
      </c>
      <c r="G53" s="13">
        <v>12</v>
      </c>
      <c r="H53" s="13">
        <v>9</v>
      </c>
      <c r="I53" s="13">
        <v>9</v>
      </c>
      <c r="J53" s="13">
        <v>7</v>
      </c>
      <c r="K53" s="13">
        <v>11</v>
      </c>
      <c r="L53" s="13">
        <v>11</v>
      </c>
      <c r="M53" s="13">
        <v>8</v>
      </c>
      <c r="N53" s="13">
        <v>8</v>
      </c>
      <c r="O53" s="13">
        <v>5</v>
      </c>
      <c r="P53" s="13">
        <v>3</v>
      </c>
      <c r="Q53" s="13">
        <v>11</v>
      </c>
      <c r="R53" s="13">
        <v>11</v>
      </c>
      <c r="S53" s="13">
        <v>8</v>
      </c>
      <c r="T53" s="13">
        <v>8</v>
      </c>
      <c r="U53" s="13">
        <v>5</v>
      </c>
      <c r="V53" s="13">
        <v>3</v>
      </c>
      <c r="W53" s="13">
        <v>12</v>
      </c>
      <c r="X53" s="13">
        <v>12</v>
      </c>
      <c r="Y53" s="13">
        <v>9</v>
      </c>
      <c r="Z53" s="13">
        <v>9</v>
      </c>
      <c r="AA53" s="13">
        <v>6</v>
      </c>
      <c r="AB53" s="13">
        <v>3</v>
      </c>
      <c r="AC53" s="13">
        <v>7</v>
      </c>
      <c r="AD53" s="13">
        <v>7</v>
      </c>
      <c r="AE53" s="13">
        <v>7</v>
      </c>
      <c r="AF53" s="13">
        <v>4</v>
      </c>
      <c r="AG53" s="13">
        <v>4</v>
      </c>
      <c r="AH53" s="13">
        <v>4</v>
      </c>
      <c r="AI53" s="13">
        <v>2</v>
      </c>
      <c r="AJ53" s="13">
        <v>2</v>
      </c>
      <c r="AK53" s="13">
        <v>10</v>
      </c>
      <c r="AL53" s="13">
        <v>10</v>
      </c>
      <c r="AM53" s="13">
        <v>10</v>
      </c>
      <c r="AN53" s="13">
        <v>5</v>
      </c>
      <c r="AO53" s="13">
        <v>5</v>
      </c>
      <c r="AP53" s="13">
        <v>5</v>
      </c>
      <c r="AQ53" s="13">
        <v>4</v>
      </c>
      <c r="AR53" s="13">
        <v>4</v>
      </c>
      <c r="AT53" s="13">
        <v>47</v>
      </c>
      <c r="AU53" s="13">
        <v>139</v>
      </c>
      <c r="AV53" s="13">
        <v>7</v>
      </c>
      <c r="AW53" s="13">
        <v>7</v>
      </c>
      <c r="AX53" s="13">
        <v>5</v>
      </c>
      <c r="AY53" s="13">
        <v>5</v>
      </c>
      <c r="AZ53" s="13">
        <v>4</v>
      </c>
      <c r="BA53" s="13">
        <v>3</v>
      </c>
      <c r="BB53" s="13">
        <v>3</v>
      </c>
      <c r="BC53" s="13">
        <v>1</v>
      </c>
    </row>
    <row r="54" spans="1:55" ht="16.5" x14ac:dyDescent="0.2">
      <c r="A54" s="13">
        <v>48</v>
      </c>
      <c r="B54" s="13">
        <v>141</v>
      </c>
      <c r="C54" s="13">
        <v>12</v>
      </c>
      <c r="D54" s="13">
        <v>12</v>
      </c>
      <c r="E54" s="13">
        <v>9</v>
      </c>
      <c r="F54" s="13">
        <v>12</v>
      </c>
      <c r="G54" s="13">
        <v>12</v>
      </c>
      <c r="H54" s="13">
        <v>9</v>
      </c>
      <c r="I54" s="13">
        <v>9</v>
      </c>
      <c r="J54" s="13">
        <v>7</v>
      </c>
      <c r="K54" s="13">
        <v>11</v>
      </c>
      <c r="L54" s="13">
        <v>11</v>
      </c>
      <c r="M54" s="13">
        <v>8</v>
      </c>
      <c r="N54" s="13">
        <v>8</v>
      </c>
      <c r="O54" s="13">
        <v>5</v>
      </c>
      <c r="P54" s="13">
        <v>3</v>
      </c>
      <c r="Q54" s="13">
        <v>11</v>
      </c>
      <c r="R54" s="13">
        <v>11</v>
      </c>
      <c r="S54" s="13">
        <v>9</v>
      </c>
      <c r="T54" s="13">
        <v>9</v>
      </c>
      <c r="U54" s="13">
        <v>5</v>
      </c>
      <c r="V54" s="13">
        <v>3</v>
      </c>
      <c r="W54" s="13">
        <v>12</v>
      </c>
      <c r="X54" s="13">
        <v>12</v>
      </c>
      <c r="Y54" s="13">
        <v>9</v>
      </c>
      <c r="Z54" s="13">
        <v>9</v>
      </c>
      <c r="AA54" s="13">
        <v>6</v>
      </c>
      <c r="AB54" s="13">
        <v>3</v>
      </c>
      <c r="AC54" s="13">
        <v>7</v>
      </c>
      <c r="AD54" s="13">
        <v>7</v>
      </c>
      <c r="AE54" s="13">
        <v>7</v>
      </c>
      <c r="AF54" s="13">
        <v>4</v>
      </c>
      <c r="AG54" s="13">
        <v>4</v>
      </c>
      <c r="AH54" s="13">
        <v>4</v>
      </c>
      <c r="AI54" s="13">
        <v>2</v>
      </c>
      <c r="AJ54" s="13">
        <v>2</v>
      </c>
      <c r="AK54" s="13">
        <v>10</v>
      </c>
      <c r="AL54" s="13">
        <v>10</v>
      </c>
      <c r="AM54" s="13">
        <v>10</v>
      </c>
      <c r="AN54" s="13">
        <v>5</v>
      </c>
      <c r="AO54" s="13">
        <v>5</v>
      </c>
      <c r="AP54" s="13">
        <v>5</v>
      </c>
      <c r="AQ54" s="13">
        <v>4</v>
      </c>
      <c r="AR54" s="13">
        <v>4</v>
      </c>
      <c r="AT54" s="13">
        <v>48</v>
      </c>
      <c r="AU54" s="13">
        <v>141</v>
      </c>
      <c r="AV54" s="13">
        <v>7</v>
      </c>
      <c r="AW54" s="13">
        <v>7</v>
      </c>
      <c r="AX54" s="13">
        <v>5</v>
      </c>
      <c r="AY54" s="13">
        <v>5</v>
      </c>
      <c r="AZ54" s="13">
        <v>4</v>
      </c>
      <c r="BA54" s="13">
        <v>3</v>
      </c>
      <c r="BB54" s="13">
        <v>3</v>
      </c>
      <c r="BC54" s="13">
        <v>1</v>
      </c>
    </row>
    <row r="55" spans="1:55" ht="16.5" x14ac:dyDescent="0.2">
      <c r="A55" s="13">
        <v>49</v>
      </c>
      <c r="B55" s="13">
        <v>142</v>
      </c>
      <c r="C55" s="13">
        <v>12</v>
      </c>
      <c r="D55" s="13">
        <v>12</v>
      </c>
      <c r="E55" s="13">
        <v>9</v>
      </c>
      <c r="F55" s="13">
        <v>12</v>
      </c>
      <c r="G55" s="13">
        <v>12</v>
      </c>
      <c r="H55" s="13">
        <v>9</v>
      </c>
      <c r="I55" s="13">
        <v>9</v>
      </c>
      <c r="J55" s="13">
        <v>7</v>
      </c>
      <c r="K55" s="13">
        <v>11</v>
      </c>
      <c r="L55" s="13">
        <v>11</v>
      </c>
      <c r="M55" s="13">
        <v>8</v>
      </c>
      <c r="N55" s="13">
        <v>8</v>
      </c>
      <c r="O55" s="13">
        <v>5</v>
      </c>
      <c r="P55" s="13">
        <v>3</v>
      </c>
      <c r="Q55" s="13">
        <v>11</v>
      </c>
      <c r="R55" s="13">
        <v>11</v>
      </c>
      <c r="S55" s="13">
        <v>9</v>
      </c>
      <c r="T55" s="13">
        <v>9</v>
      </c>
      <c r="U55" s="13">
        <v>5</v>
      </c>
      <c r="V55" s="13">
        <v>3</v>
      </c>
      <c r="W55" s="13">
        <v>12</v>
      </c>
      <c r="X55" s="13">
        <v>12</v>
      </c>
      <c r="Y55" s="13">
        <v>9</v>
      </c>
      <c r="Z55" s="13">
        <v>9</v>
      </c>
      <c r="AA55" s="13">
        <v>6</v>
      </c>
      <c r="AB55" s="13">
        <v>3</v>
      </c>
      <c r="AC55" s="13">
        <v>7</v>
      </c>
      <c r="AD55" s="13">
        <v>7</v>
      </c>
      <c r="AE55" s="13">
        <v>7</v>
      </c>
      <c r="AF55" s="13">
        <v>4</v>
      </c>
      <c r="AG55" s="13">
        <v>4</v>
      </c>
      <c r="AH55" s="13">
        <v>4</v>
      </c>
      <c r="AI55" s="13">
        <v>2</v>
      </c>
      <c r="AJ55" s="13">
        <v>2</v>
      </c>
      <c r="AK55" s="13">
        <v>10</v>
      </c>
      <c r="AL55" s="13">
        <v>10</v>
      </c>
      <c r="AM55" s="13">
        <v>10</v>
      </c>
      <c r="AN55" s="13">
        <v>6</v>
      </c>
      <c r="AO55" s="13">
        <v>6</v>
      </c>
      <c r="AP55" s="13">
        <v>6</v>
      </c>
      <c r="AQ55" s="13">
        <v>4</v>
      </c>
      <c r="AR55" s="13">
        <v>4</v>
      </c>
      <c r="AT55" s="13">
        <v>49</v>
      </c>
      <c r="AU55" s="13">
        <v>142</v>
      </c>
      <c r="AV55" s="13">
        <v>7</v>
      </c>
      <c r="AW55" s="13">
        <v>7</v>
      </c>
      <c r="AX55" s="13">
        <v>5</v>
      </c>
      <c r="AY55" s="13">
        <v>5</v>
      </c>
      <c r="AZ55" s="13">
        <v>4</v>
      </c>
      <c r="BA55" s="13">
        <v>3</v>
      </c>
      <c r="BB55" s="13">
        <v>3</v>
      </c>
      <c r="BC55" s="13">
        <v>2</v>
      </c>
    </row>
    <row r="56" spans="1:55" ht="16.5" x14ac:dyDescent="0.2">
      <c r="A56" s="13">
        <v>50</v>
      </c>
      <c r="B56" s="13">
        <v>143</v>
      </c>
      <c r="C56" s="13">
        <v>12</v>
      </c>
      <c r="D56" s="13">
        <v>12</v>
      </c>
      <c r="E56" s="13">
        <v>9</v>
      </c>
      <c r="F56" s="13">
        <v>12</v>
      </c>
      <c r="G56" s="13">
        <v>12</v>
      </c>
      <c r="H56" s="13">
        <v>9</v>
      </c>
      <c r="I56" s="13">
        <v>9</v>
      </c>
      <c r="J56" s="13">
        <v>7</v>
      </c>
      <c r="K56" s="13">
        <v>11</v>
      </c>
      <c r="L56" s="13">
        <v>11</v>
      </c>
      <c r="M56" s="13">
        <v>8</v>
      </c>
      <c r="N56" s="13">
        <v>8</v>
      </c>
      <c r="O56" s="13">
        <v>5</v>
      </c>
      <c r="P56" s="13">
        <v>3</v>
      </c>
      <c r="Q56" s="13">
        <v>12</v>
      </c>
      <c r="R56" s="13">
        <v>12</v>
      </c>
      <c r="S56" s="13">
        <v>9</v>
      </c>
      <c r="T56" s="13">
        <v>9</v>
      </c>
      <c r="U56" s="13">
        <v>6</v>
      </c>
      <c r="V56" s="13">
        <v>3</v>
      </c>
      <c r="W56" s="13">
        <v>12</v>
      </c>
      <c r="X56" s="13">
        <v>12</v>
      </c>
      <c r="Y56" s="13">
        <v>9</v>
      </c>
      <c r="Z56" s="13">
        <v>9</v>
      </c>
      <c r="AA56" s="13">
        <v>6</v>
      </c>
      <c r="AB56" s="13">
        <v>3</v>
      </c>
      <c r="AC56" s="13">
        <v>7</v>
      </c>
      <c r="AD56" s="13">
        <v>7</v>
      </c>
      <c r="AE56" s="13">
        <v>7</v>
      </c>
      <c r="AF56" s="13">
        <v>4</v>
      </c>
      <c r="AG56" s="13">
        <v>4</v>
      </c>
      <c r="AH56" s="13">
        <v>4</v>
      </c>
      <c r="AI56" s="13">
        <v>2</v>
      </c>
      <c r="AJ56" s="13">
        <v>2</v>
      </c>
      <c r="AK56" s="13">
        <v>11</v>
      </c>
      <c r="AL56" s="13">
        <v>11</v>
      </c>
      <c r="AM56" s="13">
        <v>11</v>
      </c>
      <c r="AN56" s="13">
        <v>6</v>
      </c>
      <c r="AO56" s="13">
        <v>6</v>
      </c>
      <c r="AP56" s="13">
        <v>6</v>
      </c>
      <c r="AQ56" s="13">
        <v>5</v>
      </c>
      <c r="AR56" s="13">
        <v>5</v>
      </c>
      <c r="AT56" s="13">
        <v>50</v>
      </c>
      <c r="AU56" s="13">
        <v>143</v>
      </c>
      <c r="AV56" s="13">
        <v>7</v>
      </c>
      <c r="AW56" s="13">
        <v>7</v>
      </c>
      <c r="AX56" s="13">
        <v>5</v>
      </c>
      <c r="AY56" s="13">
        <v>5</v>
      </c>
      <c r="AZ56" s="13">
        <v>4</v>
      </c>
      <c r="BA56" s="13">
        <v>3</v>
      </c>
      <c r="BB56" s="13">
        <v>3</v>
      </c>
      <c r="BC56" s="13">
        <v>2</v>
      </c>
    </row>
    <row r="57" spans="1:55" ht="16.5" x14ac:dyDescent="0.2">
      <c r="A57" s="13">
        <v>51</v>
      </c>
      <c r="B57" s="13">
        <v>143</v>
      </c>
      <c r="C57" s="13">
        <v>12</v>
      </c>
      <c r="D57" s="13">
        <v>12</v>
      </c>
      <c r="E57" s="13">
        <v>9</v>
      </c>
      <c r="F57" s="13">
        <v>12</v>
      </c>
      <c r="G57" s="13">
        <v>12</v>
      </c>
      <c r="H57" s="13">
        <v>9</v>
      </c>
      <c r="I57" s="13">
        <v>9</v>
      </c>
      <c r="J57" s="13">
        <v>7</v>
      </c>
      <c r="K57" s="13">
        <v>11</v>
      </c>
      <c r="L57" s="13">
        <v>11</v>
      </c>
      <c r="M57" s="13">
        <v>8</v>
      </c>
      <c r="N57" s="13">
        <v>8</v>
      </c>
      <c r="O57" s="13">
        <v>5</v>
      </c>
      <c r="P57" s="13">
        <v>3</v>
      </c>
      <c r="Q57" s="13">
        <v>12</v>
      </c>
      <c r="R57" s="13">
        <v>12</v>
      </c>
      <c r="S57" s="13">
        <v>9</v>
      </c>
      <c r="T57" s="13">
        <v>9</v>
      </c>
      <c r="U57" s="13">
        <v>6</v>
      </c>
      <c r="V57" s="13">
        <v>3</v>
      </c>
      <c r="W57" s="13">
        <v>12</v>
      </c>
      <c r="X57" s="13">
        <v>12</v>
      </c>
      <c r="Y57" s="13">
        <v>9</v>
      </c>
      <c r="Z57" s="13">
        <v>9</v>
      </c>
      <c r="AA57" s="13">
        <v>6</v>
      </c>
      <c r="AB57" s="13">
        <v>3</v>
      </c>
      <c r="AC57" s="13">
        <v>7</v>
      </c>
      <c r="AD57" s="13">
        <v>7</v>
      </c>
      <c r="AE57" s="13">
        <v>7</v>
      </c>
      <c r="AF57" s="13">
        <v>4</v>
      </c>
      <c r="AG57" s="13">
        <v>4</v>
      </c>
      <c r="AH57" s="13">
        <v>4</v>
      </c>
      <c r="AI57" s="13">
        <v>2</v>
      </c>
      <c r="AJ57" s="13">
        <v>2</v>
      </c>
      <c r="AK57" s="13">
        <v>11</v>
      </c>
      <c r="AL57" s="13">
        <v>11</v>
      </c>
      <c r="AM57" s="13">
        <v>11</v>
      </c>
      <c r="AN57" s="13">
        <v>6</v>
      </c>
      <c r="AO57" s="13">
        <v>6</v>
      </c>
      <c r="AP57" s="13">
        <v>6</v>
      </c>
      <c r="AQ57" s="13">
        <v>5</v>
      </c>
      <c r="AR57" s="13">
        <v>5</v>
      </c>
      <c r="AT57" s="13">
        <v>51</v>
      </c>
      <c r="AU57" s="13">
        <v>143</v>
      </c>
      <c r="AV57" s="13">
        <v>7</v>
      </c>
      <c r="AW57" s="13">
        <v>7</v>
      </c>
      <c r="AX57" s="13">
        <v>5</v>
      </c>
      <c r="AY57" s="13">
        <v>5</v>
      </c>
      <c r="AZ57" s="13">
        <v>4</v>
      </c>
      <c r="BA57" s="13">
        <v>4</v>
      </c>
      <c r="BB57" s="13">
        <v>3</v>
      </c>
      <c r="BC57" s="13">
        <v>2</v>
      </c>
    </row>
    <row r="58" spans="1:55" ht="16.5" x14ac:dyDescent="0.2">
      <c r="A58" s="13">
        <v>52</v>
      </c>
      <c r="B58" s="13">
        <v>144</v>
      </c>
      <c r="C58" s="13">
        <v>12</v>
      </c>
      <c r="D58" s="13">
        <v>12</v>
      </c>
      <c r="E58" s="13">
        <v>9</v>
      </c>
      <c r="F58" s="13">
        <v>12</v>
      </c>
      <c r="G58" s="13">
        <v>12</v>
      </c>
      <c r="H58" s="13">
        <v>9</v>
      </c>
      <c r="I58" s="13">
        <v>9</v>
      </c>
      <c r="J58" s="13">
        <v>7</v>
      </c>
      <c r="K58" s="13">
        <v>11</v>
      </c>
      <c r="L58" s="13">
        <v>11</v>
      </c>
      <c r="M58" s="13">
        <v>8</v>
      </c>
      <c r="N58" s="13">
        <v>8</v>
      </c>
      <c r="O58" s="13">
        <v>5</v>
      </c>
      <c r="P58" s="13">
        <v>3</v>
      </c>
      <c r="Q58" s="13">
        <v>12</v>
      </c>
      <c r="R58" s="13">
        <v>12</v>
      </c>
      <c r="S58" s="13">
        <v>9</v>
      </c>
      <c r="T58" s="13">
        <v>9</v>
      </c>
      <c r="U58" s="13">
        <v>6</v>
      </c>
      <c r="V58" s="13">
        <v>3</v>
      </c>
      <c r="W58" s="13">
        <v>12</v>
      </c>
      <c r="X58" s="13">
        <v>12</v>
      </c>
      <c r="Y58" s="13">
        <v>9</v>
      </c>
      <c r="Z58" s="13">
        <v>9</v>
      </c>
      <c r="AA58" s="13">
        <v>6</v>
      </c>
      <c r="AB58" s="13">
        <v>3</v>
      </c>
      <c r="AC58" s="13">
        <v>7</v>
      </c>
      <c r="AD58" s="13">
        <v>7</v>
      </c>
      <c r="AE58" s="13">
        <v>7</v>
      </c>
      <c r="AF58" s="13">
        <v>4</v>
      </c>
      <c r="AG58" s="13">
        <v>4</v>
      </c>
      <c r="AH58" s="13">
        <v>4</v>
      </c>
      <c r="AI58" s="13">
        <v>2</v>
      </c>
      <c r="AJ58" s="13">
        <v>2</v>
      </c>
      <c r="AK58" s="13">
        <v>11</v>
      </c>
      <c r="AL58" s="13">
        <v>11</v>
      </c>
      <c r="AM58" s="13">
        <v>11</v>
      </c>
      <c r="AN58" s="13">
        <v>6</v>
      </c>
      <c r="AO58" s="13">
        <v>6</v>
      </c>
      <c r="AP58" s="13">
        <v>6</v>
      </c>
      <c r="AQ58" s="13">
        <v>5</v>
      </c>
      <c r="AR58" s="13">
        <v>5</v>
      </c>
      <c r="AT58" s="13">
        <v>52</v>
      </c>
      <c r="AU58" s="13">
        <v>144</v>
      </c>
      <c r="AV58" s="13">
        <v>7</v>
      </c>
      <c r="AW58" s="13">
        <v>7</v>
      </c>
      <c r="AX58" s="13">
        <v>5</v>
      </c>
      <c r="AY58" s="13">
        <v>5</v>
      </c>
      <c r="AZ58" s="13">
        <v>4</v>
      </c>
      <c r="BA58" s="13">
        <v>4</v>
      </c>
      <c r="BB58" s="13">
        <v>3</v>
      </c>
      <c r="BC58" s="13">
        <v>2</v>
      </c>
    </row>
    <row r="59" spans="1:55" ht="16.5" x14ac:dyDescent="0.2">
      <c r="A59" s="13">
        <v>53</v>
      </c>
      <c r="B59" s="13">
        <v>144</v>
      </c>
      <c r="C59" s="13">
        <v>12</v>
      </c>
      <c r="D59" s="13">
        <v>12</v>
      </c>
      <c r="E59" s="13">
        <v>9</v>
      </c>
      <c r="F59" s="13">
        <v>12</v>
      </c>
      <c r="G59" s="13">
        <v>12</v>
      </c>
      <c r="H59" s="13">
        <v>9</v>
      </c>
      <c r="I59" s="13">
        <v>9</v>
      </c>
      <c r="J59" s="13">
        <v>7</v>
      </c>
      <c r="K59" s="13">
        <v>11</v>
      </c>
      <c r="L59" s="13">
        <v>11</v>
      </c>
      <c r="M59" s="13">
        <v>8</v>
      </c>
      <c r="N59" s="13">
        <v>8</v>
      </c>
      <c r="O59" s="13">
        <v>5</v>
      </c>
      <c r="P59" s="13">
        <v>3</v>
      </c>
      <c r="Q59" s="13">
        <v>12</v>
      </c>
      <c r="R59" s="13">
        <v>12</v>
      </c>
      <c r="S59" s="13">
        <v>9</v>
      </c>
      <c r="T59" s="13">
        <v>9</v>
      </c>
      <c r="U59" s="13">
        <v>6</v>
      </c>
      <c r="V59" s="13">
        <v>3</v>
      </c>
      <c r="W59" s="13">
        <v>12</v>
      </c>
      <c r="X59" s="13">
        <v>12</v>
      </c>
      <c r="Y59" s="13">
        <v>9</v>
      </c>
      <c r="Z59" s="13">
        <v>9</v>
      </c>
      <c r="AA59" s="13">
        <v>6</v>
      </c>
      <c r="AB59" s="13">
        <v>4</v>
      </c>
      <c r="AC59" s="13">
        <v>7</v>
      </c>
      <c r="AD59" s="13">
        <v>7</v>
      </c>
      <c r="AE59" s="13">
        <v>7</v>
      </c>
      <c r="AF59" s="13">
        <v>4</v>
      </c>
      <c r="AG59" s="13">
        <v>4</v>
      </c>
      <c r="AH59" s="13">
        <v>4</v>
      </c>
      <c r="AI59" s="13">
        <v>2</v>
      </c>
      <c r="AJ59" s="13">
        <v>2</v>
      </c>
      <c r="AK59" s="13">
        <v>11</v>
      </c>
      <c r="AL59" s="13">
        <v>11</v>
      </c>
      <c r="AM59" s="13">
        <v>11</v>
      </c>
      <c r="AN59" s="13">
        <v>6</v>
      </c>
      <c r="AO59" s="13">
        <v>6</v>
      </c>
      <c r="AP59" s="13">
        <v>6</v>
      </c>
      <c r="AQ59" s="13">
        <v>5</v>
      </c>
      <c r="AR59" s="13">
        <v>5</v>
      </c>
      <c r="AT59" s="13">
        <v>53</v>
      </c>
      <c r="AU59" s="13">
        <v>144</v>
      </c>
      <c r="AV59" s="13">
        <v>7</v>
      </c>
      <c r="AW59" s="13">
        <v>7</v>
      </c>
      <c r="AX59" s="13">
        <v>5</v>
      </c>
      <c r="AY59" s="13">
        <v>5</v>
      </c>
      <c r="AZ59" s="13">
        <v>4</v>
      </c>
      <c r="BA59" s="13">
        <v>4</v>
      </c>
      <c r="BB59" s="13">
        <v>3</v>
      </c>
      <c r="BC59" s="13">
        <v>2</v>
      </c>
    </row>
    <row r="60" spans="1:55" ht="16.5" x14ac:dyDescent="0.2">
      <c r="A60" s="13">
        <v>54</v>
      </c>
      <c r="B60" s="13">
        <v>146</v>
      </c>
      <c r="C60" s="13">
        <v>12</v>
      </c>
      <c r="D60" s="13">
        <v>12</v>
      </c>
      <c r="E60" s="13">
        <v>9</v>
      </c>
      <c r="F60" s="13">
        <v>12</v>
      </c>
      <c r="G60" s="13">
        <v>12</v>
      </c>
      <c r="H60" s="13">
        <v>9</v>
      </c>
      <c r="I60" s="13">
        <v>9</v>
      </c>
      <c r="J60" s="13">
        <v>7</v>
      </c>
      <c r="K60" s="13">
        <v>11</v>
      </c>
      <c r="L60" s="13">
        <v>11</v>
      </c>
      <c r="M60" s="13">
        <v>8</v>
      </c>
      <c r="N60" s="13">
        <v>8</v>
      </c>
      <c r="O60" s="13">
        <v>5</v>
      </c>
      <c r="P60" s="13">
        <v>3</v>
      </c>
      <c r="Q60" s="13">
        <v>12</v>
      </c>
      <c r="R60" s="13">
        <v>12</v>
      </c>
      <c r="S60" s="13">
        <v>9</v>
      </c>
      <c r="T60" s="13">
        <v>9</v>
      </c>
      <c r="U60" s="13">
        <v>6</v>
      </c>
      <c r="V60" s="13">
        <v>3</v>
      </c>
      <c r="W60" s="13">
        <v>12</v>
      </c>
      <c r="X60" s="13">
        <v>12</v>
      </c>
      <c r="Y60" s="13">
        <v>9</v>
      </c>
      <c r="Z60" s="13">
        <v>9</v>
      </c>
      <c r="AA60" s="13">
        <v>6</v>
      </c>
      <c r="AB60" s="13">
        <v>4</v>
      </c>
      <c r="AC60" s="13">
        <v>7</v>
      </c>
      <c r="AD60" s="13">
        <v>7</v>
      </c>
      <c r="AE60" s="13">
        <v>7</v>
      </c>
      <c r="AF60" s="13">
        <v>4</v>
      </c>
      <c r="AG60" s="13">
        <v>4</v>
      </c>
      <c r="AH60" s="13">
        <v>4</v>
      </c>
      <c r="AI60" s="13">
        <v>2</v>
      </c>
      <c r="AJ60" s="13">
        <v>2</v>
      </c>
      <c r="AK60" s="13">
        <v>12</v>
      </c>
      <c r="AL60" s="13">
        <v>12</v>
      </c>
      <c r="AM60" s="13">
        <v>12</v>
      </c>
      <c r="AN60" s="13">
        <v>6</v>
      </c>
      <c r="AO60" s="13">
        <v>6</v>
      </c>
      <c r="AP60" s="13">
        <v>6</v>
      </c>
      <c r="AQ60" s="13">
        <v>5</v>
      </c>
      <c r="AR60" s="13">
        <v>5</v>
      </c>
      <c r="AT60" s="13">
        <v>54</v>
      </c>
      <c r="AU60" s="13">
        <v>146</v>
      </c>
      <c r="AV60" s="13">
        <v>7</v>
      </c>
      <c r="AW60" s="13">
        <v>7</v>
      </c>
      <c r="AX60" s="13">
        <v>5</v>
      </c>
      <c r="AY60" s="13">
        <v>5</v>
      </c>
      <c r="AZ60" s="13">
        <v>4</v>
      </c>
      <c r="BA60" s="13">
        <v>4</v>
      </c>
      <c r="BB60" s="13">
        <v>3</v>
      </c>
      <c r="BC60" s="13">
        <v>2</v>
      </c>
    </row>
    <row r="61" spans="1:55" ht="16.5" x14ac:dyDescent="0.2">
      <c r="A61" s="13">
        <v>55</v>
      </c>
      <c r="B61" s="13">
        <v>147</v>
      </c>
      <c r="C61" s="13">
        <v>12</v>
      </c>
      <c r="D61" s="13">
        <v>12</v>
      </c>
      <c r="E61" s="13">
        <v>9</v>
      </c>
      <c r="F61" s="13">
        <v>12</v>
      </c>
      <c r="G61" s="13">
        <v>12</v>
      </c>
      <c r="H61" s="13">
        <v>9</v>
      </c>
      <c r="I61" s="13">
        <v>9</v>
      </c>
      <c r="J61" s="13">
        <v>7</v>
      </c>
      <c r="K61" s="13">
        <v>11</v>
      </c>
      <c r="L61" s="13">
        <v>11</v>
      </c>
      <c r="M61" s="13">
        <v>8</v>
      </c>
      <c r="N61" s="13">
        <v>8</v>
      </c>
      <c r="O61" s="13">
        <v>5</v>
      </c>
      <c r="P61" s="13">
        <v>3</v>
      </c>
      <c r="Q61" s="13">
        <v>12</v>
      </c>
      <c r="R61" s="13">
        <v>12</v>
      </c>
      <c r="S61" s="13">
        <v>9</v>
      </c>
      <c r="T61" s="13">
        <v>9</v>
      </c>
      <c r="U61" s="13">
        <v>6</v>
      </c>
      <c r="V61" s="13">
        <v>3</v>
      </c>
      <c r="W61" s="13">
        <v>12</v>
      </c>
      <c r="X61" s="13">
        <v>12</v>
      </c>
      <c r="Y61" s="13">
        <v>9</v>
      </c>
      <c r="Z61" s="13">
        <v>9</v>
      </c>
      <c r="AA61" s="13">
        <v>6</v>
      </c>
      <c r="AB61" s="13">
        <v>4</v>
      </c>
      <c r="AC61" s="13">
        <v>7</v>
      </c>
      <c r="AD61" s="13">
        <v>7</v>
      </c>
      <c r="AE61" s="13">
        <v>7</v>
      </c>
      <c r="AF61" s="13">
        <v>4</v>
      </c>
      <c r="AG61" s="13">
        <v>4</v>
      </c>
      <c r="AH61" s="13">
        <v>4</v>
      </c>
      <c r="AI61" s="13">
        <v>2</v>
      </c>
      <c r="AJ61" s="13">
        <v>2</v>
      </c>
      <c r="AK61" s="13">
        <v>12</v>
      </c>
      <c r="AL61" s="13">
        <v>12</v>
      </c>
      <c r="AM61" s="13">
        <v>12</v>
      </c>
      <c r="AN61" s="13">
        <v>7</v>
      </c>
      <c r="AO61" s="13">
        <v>7</v>
      </c>
      <c r="AP61" s="13">
        <v>7</v>
      </c>
      <c r="AQ61" s="13">
        <v>6</v>
      </c>
      <c r="AR61" s="13">
        <v>6</v>
      </c>
      <c r="AT61" s="13">
        <v>55</v>
      </c>
      <c r="AU61" s="13">
        <v>147</v>
      </c>
      <c r="AV61" s="13">
        <v>7</v>
      </c>
      <c r="AW61" s="13">
        <v>7</v>
      </c>
      <c r="AX61" s="13">
        <v>5</v>
      </c>
      <c r="AY61" s="13">
        <v>5</v>
      </c>
      <c r="AZ61" s="13">
        <v>4</v>
      </c>
      <c r="BA61" s="13">
        <v>4</v>
      </c>
      <c r="BB61" s="13">
        <v>3</v>
      </c>
      <c r="BC61" s="13">
        <v>2</v>
      </c>
    </row>
    <row r="62" spans="1:55" ht="16.5" x14ac:dyDescent="0.2">
      <c r="A62" s="13">
        <v>56</v>
      </c>
      <c r="B62" s="13">
        <v>147</v>
      </c>
      <c r="C62" s="13">
        <v>12</v>
      </c>
      <c r="D62" s="13">
        <v>12</v>
      </c>
      <c r="E62" s="13">
        <v>9</v>
      </c>
      <c r="F62" s="13">
        <v>12</v>
      </c>
      <c r="G62" s="13">
        <v>12</v>
      </c>
      <c r="H62" s="13">
        <v>9</v>
      </c>
      <c r="I62" s="13">
        <v>9</v>
      </c>
      <c r="J62" s="13">
        <v>7</v>
      </c>
      <c r="K62" s="13">
        <v>11</v>
      </c>
      <c r="L62" s="13">
        <v>11</v>
      </c>
      <c r="M62" s="13">
        <v>8</v>
      </c>
      <c r="N62" s="13">
        <v>8</v>
      </c>
      <c r="O62" s="13">
        <v>5</v>
      </c>
      <c r="P62" s="13">
        <v>3</v>
      </c>
      <c r="Q62" s="13">
        <v>12</v>
      </c>
      <c r="R62" s="13">
        <v>12</v>
      </c>
      <c r="S62" s="13">
        <v>9</v>
      </c>
      <c r="T62" s="13">
        <v>9</v>
      </c>
      <c r="U62" s="13">
        <v>6</v>
      </c>
      <c r="V62" s="13">
        <v>3</v>
      </c>
      <c r="W62" s="13">
        <v>13</v>
      </c>
      <c r="X62" s="13">
        <v>13</v>
      </c>
      <c r="Y62" s="13">
        <v>9</v>
      </c>
      <c r="Z62" s="13">
        <v>9</v>
      </c>
      <c r="AA62" s="13">
        <v>6</v>
      </c>
      <c r="AB62" s="13">
        <v>4</v>
      </c>
      <c r="AC62" s="13">
        <v>7</v>
      </c>
      <c r="AD62" s="13">
        <v>7</v>
      </c>
      <c r="AE62" s="13">
        <v>7</v>
      </c>
      <c r="AF62" s="13">
        <v>4</v>
      </c>
      <c r="AG62" s="13">
        <v>4</v>
      </c>
      <c r="AH62" s="13">
        <v>4</v>
      </c>
      <c r="AI62" s="13">
        <v>2</v>
      </c>
      <c r="AJ62" s="13">
        <v>2</v>
      </c>
      <c r="AK62" s="13">
        <v>12</v>
      </c>
      <c r="AL62" s="13">
        <v>12</v>
      </c>
      <c r="AM62" s="13">
        <v>12</v>
      </c>
      <c r="AN62" s="13">
        <v>7</v>
      </c>
      <c r="AO62" s="13">
        <v>7</v>
      </c>
      <c r="AP62" s="13">
        <v>7</v>
      </c>
      <c r="AQ62" s="13">
        <v>6</v>
      </c>
      <c r="AR62" s="13">
        <v>6</v>
      </c>
      <c r="AT62" s="13">
        <v>56</v>
      </c>
      <c r="AU62" s="13">
        <v>147</v>
      </c>
      <c r="AV62" s="13">
        <v>7</v>
      </c>
      <c r="AW62" s="13">
        <v>7</v>
      </c>
      <c r="AX62" s="13">
        <v>5</v>
      </c>
      <c r="AY62" s="13">
        <v>5</v>
      </c>
      <c r="AZ62" s="13">
        <v>4</v>
      </c>
      <c r="BA62" s="13">
        <v>4</v>
      </c>
      <c r="BB62" s="13">
        <v>4</v>
      </c>
      <c r="BC62" s="13">
        <v>2</v>
      </c>
    </row>
    <row r="63" spans="1:55" ht="16.5" x14ac:dyDescent="0.2">
      <c r="A63" s="13">
        <v>57</v>
      </c>
      <c r="B63" s="13">
        <v>148</v>
      </c>
      <c r="C63" s="13">
        <v>12</v>
      </c>
      <c r="D63" s="13">
        <v>12</v>
      </c>
      <c r="E63" s="13">
        <v>9</v>
      </c>
      <c r="F63" s="13">
        <v>12</v>
      </c>
      <c r="G63" s="13">
        <v>12</v>
      </c>
      <c r="H63" s="13">
        <v>9</v>
      </c>
      <c r="I63" s="13">
        <v>9</v>
      </c>
      <c r="J63" s="13">
        <v>7</v>
      </c>
      <c r="K63" s="13">
        <v>11</v>
      </c>
      <c r="L63" s="13">
        <v>11</v>
      </c>
      <c r="M63" s="13">
        <v>8</v>
      </c>
      <c r="N63" s="13">
        <v>8</v>
      </c>
      <c r="O63" s="13">
        <v>6</v>
      </c>
      <c r="P63" s="13">
        <v>3</v>
      </c>
      <c r="Q63" s="13">
        <v>12</v>
      </c>
      <c r="R63" s="13">
        <v>12</v>
      </c>
      <c r="S63" s="13">
        <v>9</v>
      </c>
      <c r="T63" s="13">
        <v>9</v>
      </c>
      <c r="U63" s="13">
        <v>6</v>
      </c>
      <c r="V63" s="13">
        <v>3</v>
      </c>
      <c r="W63" s="13">
        <v>13</v>
      </c>
      <c r="X63" s="13">
        <v>13</v>
      </c>
      <c r="Y63" s="13">
        <v>9</v>
      </c>
      <c r="Z63" s="13">
        <v>9</v>
      </c>
      <c r="AA63" s="13">
        <v>6</v>
      </c>
      <c r="AB63" s="13">
        <v>4</v>
      </c>
      <c r="AC63" s="13">
        <v>7</v>
      </c>
      <c r="AD63" s="13">
        <v>7</v>
      </c>
      <c r="AE63" s="13">
        <v>7</v>
      </c>
      <c r="AF63" s="13">
        <v>4</v>
      </c>
      <c r="AG63" s="13">
        <v>4</v>
      </c>
      <c r="AH63" s="13">
        <v>4</v>
      </c>
      <c r="AI63" s="13">
        <v>2</v>
      </c>
      <c r="AJ63" s="13">
        <v>2</v>
      </c>
      <c r="AK63" s="13">
        <v>12</v>
      </c>
      <c r="AL63" s="13">
        <v>12</v>
      </c>
      <c r="AM63" s="13">
        <v>12</v>
      </c>
      <c r="AN63" s="13">
        <v>7</v>
      </c>
      <c r="AO63" s="13">
        <v>7</v>
      </c>
      <c r="AP63" s="13">
        <v>7</v>
      </c>
      <c r="AQ63" s="13">
        <v>6</v>
      </c>
      <c r="AR63" s="13">
        <v>6</v>
      </c>
      <c r="AT63" s="13">
        <v>57</v>
      </c>
      <c r="AU63" s="13">
        <v>148</v>
      </c>
      <c r="AV63" s="13">
        <v>7</v>
      </c>
      <c r="AW63" s="13">
        <v>7</v>
      </c>
      <c r="AX63" s="13">
        <v>5</v>
      </c>
      <c r="AY63" s="13">
        <v>5</v>
      </c>
      <c r="AZ63" s="13">
        <v>4</v>
      </c>
      <c r="BA63" s="13">
        <v>4</v>
      </c>
      <c r="BB63" s="13">
        <v>4</v>
      </c>
      <c r="BC63" s="13">
        <v>2</v>
      </c>
    </row>
    <row r="64" spans="1:55" ht="16.5" x14ac:dyDescent="0.2">
      <c r="A64" s="13">
        <v>58</v>
      </c>
      <c r="B64" s="13">
        <v>149</v>
      </c>
      <c r="C64" s="13">
        <v>12</v>
      </c>
      <c r="D64" s="13">
        <v>12</v>
      </c>
      <c r="E64" s="13">
        <v>9</v>
      </c>
      <c r="F64" s="13">
        <v>12</v>
      </c>
      <c r="G64" s="13">
        <v>12</v>
      </c>
      <c r="H64" s="13">
        <v>9</v>
      </c>
      <c r="I64" s="13">
        <v>9</v>
      </c>
      <c r="J64" s="13">
        <v>7</v>
      </c>
      <c r="K64" s="13">
        <v>11</v>
      </c>
      <c r="L64" s="13">
        <v>11</v>
      </c>
      <c r="M64" s="13">
        <v>8</v>
      </c>
      <c r="N64" s="13">
        <v>8</v>
      </c>
      <c r="O64" s="13">
        <v>6</v>
      </c>
      <c r="P64" s="13">
        <v>3</v>
      </c>
      <c r="Q64" s="13">
        <v>12</v>
      </c>
      <c r="R64" s="13">
        <v>12</v>
      </c>
      <c r="S64" s="13">
        <v>9</v>
      </c>
      <c r="T64" s="13">
        <v>9</v>
      </c>
      <c r="U64" s="13">
        <v>6</v>
      </c>
      <c r="V64" s="13">
        <v>3</v>
      </c>
      <c r="W64" s="13">
        <v>13</v>
      </c>
      <c r="X64" s="13">
        <v>13</v>
      </c>
      <c r="Y64" s="13">
        <v>9</v>
      </c>
      <c r="Z64" s="13">
        <v>9</v>
      </c>
      <c r="AA64" s="13">
        <v>6</v>
      </c>
      <c r="AB64" s="13">
        <v>4</v>
      </c>
      <c r="AC64" s="13">
        <v>7</v>
      </c>
      <c r="AD64" s="13">
        <v>7</v>
      </c>
      <c r="AE64" s="13">
        <v>7</v>
      </c>
      <c r="AF64" s="13">
        <v>4</v>
      </c>
      <c r="AG64" s="13">
        <v>4</v>
      </c>
      <c r="AH64" s="13">
        <v>4</v>
      </c>
      <c r="AI64" s="13">
        <v>2</v>
      </c>
      <c r="AJ64" s="13">
        <v>2</v>
      </c>
      <c r="AK64" s="13">
        <v>12</v>
      </c>
      <c r="AL64" s="13">
        <v>12</v>
      </c>
      <c r="AM64" s="13">
        <v>12</v>
      </c>
      <c r="AN64" s="13">
        <v>7</v>
      </c>
      <c r="AO64" s="13">
        <v>7</v>
      </c>
      <c r="AP64" s="13">
        <v>7</v>
      </c>
      <c r="AQ64" s="13">
        <v>6</v>
      </c>
      <c r="AR64" s="13">
        <v>6</v>
      </c>
      <c r="AT64" s="13">
        <v>58</v>
      </c>
      <c r="AU64" s="13">
        <v>149</v>
      </c>
      <c r="AV64" s="13">
        <v>7</v>
      </c>
      <c r="AW64" s="13">
        <v>7</v>
      </c>
      <c r="AX64" s="13">
        <v>5</v>
      </c>
      <c r="AY64" s="13">
        <v>5</v>
      </c>
      <c r="AZ64" s="13">
        <v>4</v>
      </c>
      <c r="BA64" s="13">
        <v>4</v>
      </c>
      <c r="BB64" s="13">
        <v>4</v>
      </c>
      <c r="BC64" s="13">
        <v>2</v>
      </c>
    </row>
    <row r="65" spans="1:55" ht="16.5" x14ac:dyDescent="0.2">
      <c r="A65" s="13">
        <v>59</v>
      </c>
      <c r="B65" s="13">
        <v>149</v>
      </c>
      <c r="C65" s="13">
        <v>12</v>
      </c>
      <c r="D65" s="13">
        <v>12</v>
      </c>
      <c r="E65" s="13">
        <v>9</v>
      </c>
      <c r="F65" s="13">
        <v>12</v>
      </c>
      <c r="G65" s="13">
        <v>12</v>
      </c>
      <c r="H65" s="13">
        <v>9</v>
      </c>
      <c r="I65" s="13">
        <v>9</v>
      </c>
      <c r="J65" s="13">
        <v>7</v>
      </c>
      <c r="K65" s="13">
        <v>11</v>
      </c>
      <c r="L65" s="13">
        <v>11</v>
      </c>
      <c r="M65" s="13">
        <v>8</v>
      </c>
      <c r="N65" s="13">
        <v>8</v>
      </c>
      <c r="O65" s="13">
        <v>6</v>
      </c>
      <c r="P65" s="13">
        <v>3</v>
      </c>
      <c r="Q65" s="13">
        <v>12</v>
      </c>
      <c r="R65" s="13">
        <v>12</v>
      </c>
      <c r="S65" s="13">
        <v>9</v>
      </c>
      <c r="T65" s="13">
        <v>9</v>
      </c>
      <c r="U65" s="13">
        <v>6</v>
      </c>
      <c r="V65" s="13">
        <v>3</v>
      </c>
      <c r="W65" s="13">
        <v>13</v>
      </c>
      <c r="X65" s="13">
        <v>13</v>
      </c>
      <c r="Y65" s="13">
        <v>10</v>
      </c>
      <c r="Z65" s="13">
        <v>10</v>
      </c>
      <c r="AA65" s="13">
        <v>6</v>
      </c>
      <c r="AB65" s="13">
        <v>4</v>
      </c>
      <c r="AC65" s="13">
        <v>7</v>
      </c>
      <c r="AD65" s="13">
        <v>7</v>
      </c>
      <c r="AE65" s="13">
        <v>7</v>
      </c>
      <c r="AF65" s="13">
        <v>4</v>
      </c>
      <c r="AG65" s="13">
        <v>4</v>
      </c>
      <c r="AH65" s="13">
        <v>4</v>
      </c>
      <c r="AI65" s="13">
        <v>2</v>
      </c>
      <c r="AJ65" s="13">
        <v>2</v>
      </c>
      <c r="AK65" s="13">
        <v>13</v>
      </c>
      <c r="AL65" s="13">
        <v>13</v>
      </c>
      <c r="AM65" s="13">
        <v>13</v>
      </c>
      <c r="AN65" s="13">
        <v>7</v>
      </c>
      <c r="AO65" s="13">
        <v>7</v>
      </c>
      <c r="AP65" s="13">
        <v>7</v>
      </c>
      <c r="AQ65" s="13">
        <v>6</v>
      </c>
      <c r="AR65" s="13">
        <v>6</v>
      </c>
      <c r="AT65" s="13">
        <v>59</v>
      </c>
      <c r="AU65" s="13">
        <v>149</v>
      </c>
      <c r="AV65" s="13">
        <v>7</v>
      </c>
      <c r="AW65" s="13">
        <v>7</v>
      </c>
      <c r="AX65" s="13">
        <v>5</v>
      </c>
      <c r="AY65" s="13">
        <v>5</v>
      </c>
      <c r="AZ65" s="13">
        <v>4</v>
      </c>
      <c r="BA65" s="13">
        <v>4</v>
      </c>
      <c r="BB65" s="13">
        <v>4</v>
      </c>
      <c r="BC65" s="13">
        <v>3</v>
      </c>
    </row>
    <row r="66" spans="1:55" ht="16.5" x14ac:dyDescent="0.2">
      <c r="A66" s="13">
        <v>60</v>
      </c>
      <c r="B66" s="13">
        <v>150</v>
      </c>
      <c r="C66" s="13">
        <v>12</v>
      </c>
      <c r="D66" s="13">
        <v>12</v>
      </c>
      <c r="E66" s="13">
        <v>9</v>
      </c>
      <c r="F66" s="13">
        <v>12</v>
      </c>
      <c r="G66" s="13">
        <v>12</v>
      </c>
      <c r="H66" s="13">
        <v>9</v>
      </c>
      <c r="I66" s="13">
        <v>9</v>
      </c>
      <c r="J66" s="13">
        <v>7</v>
      </c>
      <c r="K66" s="13">
        <v>11</v>
      </c>
      <c r="L66" s="13">
        <v>11</v>
      </c>
      <c r="M66" s="13">
        <v>9</v>
      </c>
      <c r="N66" s="13">
        <v>9</v>
      </c>
      <c r="O66" s="13">
        <v>6</v>
      </c>
      <c r="P66" s="13">
        <v>3</v>
      </c>
      <c r="Q66" s="13">
        <v>12</v>
      </c>
      <c r="R66" s="13">
        <v>12</v>
      </c>
      <c r="S66" s="13">
        <v>9</v>
      </c>
      <c r="T66" s="13">
        <v>9</v>
      </c>
      <c r="U66" s="13">
        <v>6</v>
      </c>
      <c r="V66" s="13">
        <v>3</v>
      </c>
      <c r="W66" s="13">
        <v>13</v>
      </c>
      <c r="X66" s="13">
        <v>13</v>
      </c>
      <c r="Y66" s="13">
        <v>10</v>
      </c>
      <c r="Z66" s="13">
        <v>10</v>
      </c>
      <c r="AA66" s="13">
        <v>6</v>
      </c>
      <c r="AB66" s="13">
        <v>4</v>
      </c>
      <c r="AC66" s="13">
        <v>8</v>
      </c>
      <c r="AD66" s="13">
        <v>8</v>
      </c>
      <c r="AE66" s="13">
        <v>8</v>
      </c>
      <c r="AF66" s="13">
        <v>5</v>
      </c>
      <c r="AG66" s="13">
        <v>5</v>
      </c>
      <c r="AH66" s="13">
        <v>5</v>
      </c>
      <c r="AI66" s="13">
        <v>2</v>
      </c>
      <c r="AJ66" s="13">
        <v>2</v>
      </c>
      <c r="AK66" s="13">
        <v>13</v>
      </c>
      <c r="AL66" s="13">
        <v>13</v>
      </c>
      <c r="AM66" s="13">
        <v>13</v>
      </c>
      <c r="AN66" s="13">
        <v>7</v>
      </c>
      <c r="AO66" s="13">
        <v>7</v>
      </c>
      <c r="AP66" s="13">
        <v>7</v>
      </c>
      <c r="AQ66" s="13">
        <v>6</v>
      </c>
      <c r="AR66" s="13">
        <v>6</v>
      </c>
      <c r="AT66" s="13">
        <v>60</v>
      </c>
      <c r="AU66" s="13">
        <v>150</v>
      </c>
      <c r="AV66" s="13">
        <v>8</v>
      </c>
      <c r="AW66" s="13">
        <v>8</v>
      </c>
      <c r="AX66" s="13">
        <v>6</v>
      </c>
      <c r="AY66" s="13">
        <v>6</v>
      </c>
      <c r="AZ66" s="13">
        <v>5</v>
      </c>
      <c r="BA66" s="13">
        <v>5</v>
      </c>
      <c r="BB66" s="13">
        <v>5</v>
      </c>
      <c r="BC66" s="13">
        <v>4</v>
      </c>
    </row>
  </sheetData>
  <mergeCells count="9">
    <mergeCell ref="AK5:AR5"/>
    <mergeCell ref="C4:AR4"/>
    <mergeCell ref="AT4:BC4"/>
    <mergeCell ref="C5:E5"/>
    <mergeCell ref="F5:J5"/>
    <mergeCell ref="K5:P5"/>
    <mergeCell ref="Q5:V5"/>
    <mergeCell ref="W5:AB5"/>
    <mergeCell ref="AC5:A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topLeftCell="A4" workbookViewId="0">
      <selection activeCell="R16" sqref="R16"/>
    </sheetView>
  </sheetViews>
  <sheetFormatPr defaultRowHeight="14.25" x14ac:dyDescent="0.2"/>
  <cols>
    <col min="2" max="2" width="11.125" customWidth="1"/>
    <col min="3" max="4" width="10.625" customWidth="1"/>
    <col min="5" max="5" width="11.5" customWidth="1"/>
    <col min="6" max="6" width="12.375" customWidth="1"/>
    <col min="7" max="9" width="10.625" customWidth="1"/>
  </cols>
  <sheetData>
    <row r="3" spans="1:9" s="17" customFormat="1" x14ac:dyDescent="0.2"/>
    <row r="4" spans="1:9" s="17" customFormat="1" ht="16.5" customHeight="1" x14ac:dyDescent="0.2">
      <c r="A4" s="39" t="s">
        <v>282</v>
      </c>
      <c r="B4" s="39"/>
      <c r="C4" s="39"/>
      <c r="D4" s="39"/>
      <c r="E4" s="39"/>
      <c r="F4" s="39"/>
      <c r="G4" s="39"/>
      <c r="H4" s="39"/>
      <c r="I4" s="39"/>
    </row>
    <row r="5" spans="1:9" ht="15" x14ac:dyDescent="0.2">
      <c r="A5" s="41" t="s">
        <v>281</v>
      </c>
      <c r="B5" s="40" t="s">
        <v>289</v>
      </c>
      <c r="C5" s="40"/>
      <c r="D5" s="40" t="s">
        <v>290</v>
      </c>
      <c r="E5" s="40"/>
      <c r="F5" s="40"/>
      <c r="G5" s="40" t="s">
        <v>291</v>
      </c>
      <c r="H5" s="40"/>
      <c r="I5" s="40"/>
    </row>
    <row r="6" spans="1:9" s="17" customFormat="1" ht="17.25" x14ac:dyDescent="0.2">
      <c r="A6" s="42"/>
      <c r="B6" s="12" t="s">
        <v>283</v>
      </c>
      <c r="C6" s="12" t="s">
        <v>285</v>
      </c>
      <c r="D6" s="12" t="s">
        <v>284</v>
      </c>
      <c r="E6" s="12" t="s">
        <v>286</v>
      </c>
      <c r="F6" s="12" t="s">
        <v>287</v>
      </c>
      <c r="G6" s="12" t="s">
        <v>284</v>
      </c>
      <c r="H6" s="12" t="s">
        <v>286</v>
      </c>
      <c r="I6" s="12" t="s">
        <v>287</v>
      </c>
    </row>
    <row r="7" spans="1:9" ht="16.5" x14ac:dyDescent="0.2">
      <c r="A7" s="13">
        <v>1</v>
      </c>
      <c r="B7" s="13">
        <v>1</v>
      </c>
      <c r="C7" s="13">
        <f>MATCH(养成结点验证!B7,时间节点!$BH$5:$BH$24,1)</f>
        <v>1</v>
      </c>
      <c r="D7" s="13">
        <f>B7</f>
        <v>1</v>
      </c>
      <c r="E7" s="13">
        <f>MATCH(养成结点验证!D7,时间节点!$AC$5:$AC$57,1)-1</f>
        <v>0</v>
      </c>
      <c r="F7" s="13">
        <f>MATCH($B7,时间节点!$AJ$5:$AJ$25,1)-1</f>
        <v>0</v>
      </c>
      <c r="G7" s="13">
        <f>时间节点!D5</f>
        <v>15</v>
      </c>
      <c r="H7" s="13">
        <f>MATCH(养成结点验证!G7,时间节点!$AC$5:$AC$57,1)-1</f>
        <v>3</v>
      </c>
      <c r="I7" s="13">
        <f>MATCH($B7,时间节点!$AJ$5:$AJ$25,1)-1</f>
        <v>0</v>
      </c>
    </row>
    <row r="8" spans="1:9" ht="16.5" x14ac:dyDescent="0.2">
      <c r="A8" s="13">
        <v>2</v>
      </c>
      <c r="B8" s="13">
        <v>10</v>
      </c>
      <c r="C8" s="13">
        <f>MATCH(养成结点验证!B8,时间节点!$BH$5:$BH$24,1)</f>
        <v>2</v>
      </c>
      <c r="D8" s="13">
        <f t="shared" ref="D8:D36" si="0">B8</f>
        <v>10</v>
      </c>
      <c r="E8" s="13">
        <f>MATCH(养成结点验证!D8,时间节点!$AC$5:$AC$57,1)-1</f>
        <v>2</v>
      </c>
      <c r="F8" s="13">
        <f>MATCH($B8,时间节点!$AJ$5:$AJ$25,1)-1</f>
        <v>1</v>
      </c>
      <c r="G8" s="13">
        <f>时间节点!D6</f>
        <v>25</v>
      </c>
      <c r="H8" s="13">
        <f>MATCH(养成结点验证!G8,时间节点!$AC$5:$AC$57,1)-1</f>
        <v>5</v>
      </c>
      <c r="I8" s="13">
        <f>MATCH($B8,时间节点!$AJ$5:$AJ$25,1)-1</f>
        <v>1</v>
      </c>
    </row>
    <row r="9" spans="1:9" ht="16.5" x14ac:dyDescent="0.2">
      <c r="A9" s="13">
        <v>3</v>
      </c>
      <c r="B9" s="13">
        <v>15</v>
      </c>
      <c r="C9" s="13">
        <f>MATCH(养成结点验证!B9,时间节点!$BH$5:$BH$24,1)</f>
        <v>3</v>
      </c>
      <c r="D9" s="13">
        <f t="shared" si="0"/>
        <v>15</v>
      </c>
      <c r="E9" s="13">
        <f>MATCH(养成结点验证!D9,时间节点!$AC$5:$AC$57,1)-1</f>
        <v>3</v>
      </c>
      <c r="F9" s="13">
        <f>MATCH($B9,时间节点!$AJ$5:$AJ$25,1)-1</f>
        <v>2</v>
      </c>
      <c r="G9" s="13">
        <f>时间节点!D7</f>
        <v>35</v>
      </c>
      <c r="H9" s="13">
        <f>MATCH(养成结点验证!G9,时间节点!$AC$5:$AC$57,1)-1</f>
        <v>7</v>
      </c>
      <c r="I9" s="13">
        <f>MATCH($B9,时间节点!$AJ$5:$AJ$25,1)-1</f>
        <v>2</v>
      </c>
    </row>
    <row r="10" spans="1:9" ht="16.5" x14ac:dyDescent="0.2">
      <c r="A10" s="13">
        <v>4</v>
      </c>
      <c r="B10" s="13">
        <v>20</v>
      </c>
      <c r="C10" s="13">
        <f>MATCH(养成结点验证!B10,时间节点!$BH$5:$BH$24,1)</f>
        <v>4</v>
      </c>
      <c r="D10" s="13">
        <f t="shared" si="0"/>
        <v>20</v>
      </c>
      <c r="E10" s="13">
        <f>MATCH(养成结点验证!D10,时间节点!$AC$5:$AC$57,1)-1</f>
        <v>4</v>
      </c>
      <c r="F10" s="13">
        <f>MATCH($B10,时间节点!$AJ$5:$AJ$25,1)-1</f>
        <v>2</v>
      </c>
      <c r="G10" s="13">
        <f>时间节点!D8</f>
        <v>42</v>
      </c>
      <c r="H10" s="13">
        <f>MATCH(养成结点验证!G10,时间节点!$AC$5:$AC$57,1)-1</f>
        <v>9</v>
      </c>
      <c r="I10" s="13">
        <f>MATCH($B10,时间节点!$AJ$5:$AJ$25,1)-1</f>
        <v>2</v>
      </c>
    </row>
    <row r="11" spans="1:9" ht="16.5" x14ac:dyDescent="0.2">
      <c r="A11" s="13">
        <v>5</v>
      </c>
      <c r="B11" s="13">
        <v>25</v>
      </c>
      <c r="C11" s="13">
        <f>MATCH(养成结点验证!B11,时间节点!$BH$5:$BH$24,1)</f>
        <v>4</v>
      </c>
      <c r="D11" s="13">
        <f t="shared" si="0"/>
        <v>25</v>
      </c>
      <c r="E11" s="13">
        <f>MATCH(养成结点验证!D11,时间节点!$AC$5:$AC$57,1)-1</f>
        <v>5</v>
      </c>
      <c r="F11" s="13">
        <f>MATCH($B11,时间节点!$AJ$5:$AJ$25,1)-1</f>
        <v>3</v>
      </c>
      <c r="G11" s="13">
        <f>时间节点!D9</f>
        <v>42</v>
      </c>
      <c r="H11" s="13">
        <f>MATCH(养成结点验证!G11,时间节点!$AC$5:$AC$57,1)-1</f>
        <v>9</v>
      </c>
      <c r="I11" s="13">
        <f>MATCH($B11,时间节点!$AJ$5:$AJ$25,1)-1</f>
        <v>3</v>
      </c>
    </row>
    <row r="12" spans="1:9" ht="16.5" x14ac:dyDescent="0.2">
      <c r="A12" s="13">
        <v>6</v>
      </c>
      <c r="B12" s="13">
        <v>30</v>
      </c>
      <c r="C12" s="13">
        <f>MATCH(养成结点验证!B12,时间节点!$BH$5:$BH$24,1)</f>
        <v>5</v>
      </c>
      <c r="D12" s="13">
        <f t="shared" si="0"/>
        <v>30</v>
      </c>
      <c r="E12" s="13">
        <f>MATCH(养成结点验证!D12,时间节点!$AC$5:$AC$57,1)-1</f>
        <v>6</v>
      </c>
      <c r="F12" s="13">
        <f>MATCH($B12,时间节点!$AJ$5:$AJ$25,1)-1</f>
        <v>3</v>
      </c>
      <c r="G12" s="13">
        <f>时间节点!D10</f>
        <v>47</v>
      </c>
      <c r="H12" s="13">
        <f>MATCH(养成结点验证!G12,时间节点!$AC$5:$AC$57,1)-1</f>
        <v>11</v>
      </c>
      <c r="I12" s="13">
        <f>MATCH($B12,时间节点!$AJ$5:$AJ$25,1)-1</f>
        <v>3</v>
      </c>
    </row>
    <row r="13" spans="1:9" ht="16.5" x14ac:dyDescent="0.2">
      <c r="A13" s="13">
        <v>7</v>
      </c>
      <c r="B13" s="13">
        <v>35</v>
      </c>
      <c r="C13" s="13">
        <f>MATCH(养成结点验证!B13,时间节点!$BH$5:$BH$24,1)</f>
        <v>5</v>
      </c>
      <c r="D13" s="13">
        <f t="shared" si="0"/>
        <v>35</v>
      </c>
      <c r="E13" s="13">
        <f>MATCH(养成结点验证!D13,时间节点!$AC$5:$AC$57,1)-1</f>
        <v>7</v>
      </c>
      <c r="F13" s="13">
        <f>MATCH($B13,时间节点!$AJ$5:$AJ$25,1)-1</f>
        <v>4</v>
      </c>
      <c r="G13" s="13">
        <f>时间节点!D11</f>
        <v>47</v>
      </c>
      <c r="H13" s="13">
        <f>MATCH(养成结点验证!G13,时间节点!$AC$5:$AC$57,1)-1</f>
        <v>11</v>
      </c>
      <c r="I13" s="13">
        <f>MATCH($B13,时间节点!$AJ$5:$AJ$25,1)-1</f>
        <v>4</v>
      </c>
    </row>
    <row r="14" spans="1:9" ht="16.5" x14ac:dyDescent="0.2">
      <c r="A14" s="13">
        <v>8</v>
      </c>
      <c r="B14" s="13">
        <v>40</v>
      </c>
      <c r="C14" s="13">
        <f>MATCH(养成结点验证!B14,时间节点!$BH$5:$BH$24,1)</f>
        <v>6</v>
      </c>
      <c r="D14" s="13">
        <f t="shared" si="0"/>
        <v>40</v>
      </c>
      <c r="E14" s="13">
        <f>MATCH(养成结点验证!D14,时间节点!$AC$5:$AC$57,1)-1</f>
        <v>8</v>
      </c>
      <c r="F14" s="13">
        <f>MATCH($B14,时间节点!$AJ$5:$AJ$25,1)-1</f>
        <v>4</v>
      </c>
      <c r="G14" s="13">
        <f>时间节点!D12</f>
        <v>52</v>
      </c>
      <c r="H14" s="13">
        <f>MATCH(养成结点验证!G14,时间节点!$AC$5:$AC$57,1)-1</f>
        <v>13</v>
      </c>
      <c r="I14" s="13">
        <f>MATCH($B14,时间节点!$AJ$5:$AJ$25,1)-1</f>
        <v>4</v>
      </c>
    </row>
    <row r="15" spans="1:9" ht="16.5" x14ac:dyDescent="0.2">
      <c r="A15" s="13">
        <v>9</v>
      </c>
      <c r="B15" s="13">
        <v>45</v>
      </c>
      <c r="C15" s="13">
        <f>MATCH(养成结点验证!B15,时间节点!$BH$5:$BH$24,1)</f>
        <v>7</v>
      </c>
      <c r="D15" s="13">
        <f t="shared" si="0"/>
        <v>45</v>
      </c>
      <c r="E15" s="13">
        <f>MATCH(养成结点验证!D15,时间节点!$AC$5:$AC$57,1)-1</f>
        <v>10</v>
      </c>
      <c r="F15" s="13">
        <f>MATCH($B15,时间节点!$AJ$5:$AJ$25,1)-1</f>
        <v>5</v>
      </c>
      <c r="G15" s="13">
        <f>时间节点!D13</f>
        <v>57</v>
      </c>
      <c r="H15" s="13">
        <f>MATCH(养成结点验证!G15,时间节点!$AC$5:$AC$57,1)-1</f>
        <v>15</v>
      </c>
      <c r="I15" s="13">
        <f>MATCH($B15,时间节点!$AJ$5:$AJ$25,1)-1</f>
        <v>5</v>
      </c>
    </row>
    <row r="16" spans="1:9" ht="16.5" x14ac:dyDescent="0.2">
      <c r="A16" s="13">
        <v>10</v>
      </c>
      <c r="B16" s="13">
        <v>50</v>
      </c>
      <c r="C16" s="13">
        <f>MATCH(养成结点验证!B16,时间节点!$BH$5:$BH$24,1)</f>
        <v>8</v>
      </c>
      <c r="D16" s="13">
        <f t="shared" si="0"/>
        <v>50</v>
      </c>
      <c r="E16" s="13">
        <f>MATCH(养成结点验证!D16,时间节点!$AC$5:$AC$57,1)-1</f>
        <v>12</v>
      </c>
      <c r="F16" s="13">
        <f>MATCH($B16,时间节点!$AJ$5:$AJ$25,1)-1</f>
        <v>6</v>
      </c>
      <c r="G16" s="13">
        <f>时间节点!D14</f>
        <v>65</v>
      </c>
      <c r="H16" s="13">
        <f>MATCH(养成结点验证!G16,时间节点!$AC$5:$AC$57,1)-1</f>
        <v>18</v>
      </c>
      <c r="I16" s="13">
        <f>MATCH($B16,时间节点!$AJ$5:$AJ$25,1)-1</f>
        <v>6</v>
      </c>
    </row>
    <row r="17" spans="1:9" ht="16.5" x14ac:dyDescent="0.2">
      <c r="A17" s="13">
        <v>11</v>
      </c>
      <c r="B17" s="13">
        <v>55</v>
      </c>
      <c r="C17" s="13">
        <f>MATCH(养成结点验证!B17,时间节点!$BH$5:$BH$24,1)</f>
        <v>8</v>
      </c>
      <c r="D17" s="13">
        <f t="shared" si="0"/>
        <v>55</v>
      </c>
      <c r="E17" s="13">
        <f>MATCH(养成结点验证!D17,时间节点!$AC$5:$AC$57,1)-1</f>
        <v>14</v>
      </c>
      <c r="F17" s="13">
        <f>MATCH($B17,时间节点!$AJ$5:$AJ$25,1)-1</f>
        <v>7</v>
      </c>
      <c r="G17" s="13">
        <f>时间节点!D15</f>
        <v>65</v>
      </c>
      <c r="H17" s="13">
        <f>MATCH(养成结点验证!G17,时间节点!$AC$5:$AC$57,1)-1</f>
        <v>18</v>
      </c>
      <c r="I17" s="13">
        <f>MATCH($B17,时间节点!$AJ$5:$AJ$25,1)-1</f>
        <v>7</v>
      </c>
    </row>
    <row r="18" spans="1:9" ht="16.5" x14ac:dyDescent="0.2">
      <c r="A18" s="13">
        <v>12</v>
      </c>
      <c r="B18" s="13">
        <v>60</v>
      </c>
      <c r="C18" s="13">
        <f>MATCH(养成结点验证!B18,时间节点!$BH$5:$BH$24,1)</f>
        <v>9</v>
      </c>
      <c r="D18" s="13">
        <f t="shared" si="0"/>
        <v>60</v>
      </c>
      <c r="E18" s="13">
        <f>MATCH(养成结点验证!D18,时间节点!$AC$5:$AC$57,1)-1</f>
        <v>16</v>
      </c>
      <c r="F18" s="13">
        <f>MATCH($B18,时间节点!$AJ$5:$AJ$25,1)-1</f>
        <v>8</v>
      </c>
      <c r="G18" s="13">
        <f>时间节点!D16</f>
        <v>72</v>
      </c>
      <c r="H18" s="13">
        <f>MATCH(养成结点验证!G18,时间节点!$AC$5:$AC$57,1)-1</f>
        <v>21</v>
      </c>
      <c r="I18" s="13">
        <f>MATCH($B18,时间节点!$AJ$5:$AJ$25,1)-1</f>
        <v>8</v>
      </c>
    </row>
    <row r="19" spans="1:9" ht="16.5" x14ac:dyDescent="0.2">
      <c r="A19" s="13">
        <v>13</v>
      </c>
      <c r="B19" s="13">
        <v>65</v>
      </c>
      <c r="C19" s="13">
        <f>MATCH(养成结点验证!B19,时间节点!$BH$5:$BH$24,1)</f>
        <v>10</v>
      </c>
      <c r="D19" s="13">
        <f t="shared" si="0"/>
        <v>65</v>
      </c>
      <c r="E19" s="13">
        <f>MATCH(养成结点验证!D19,时间节点!$AC$5:$AC$57,1)-1</f>
        <v>18</v>
      </c>
      <c r="F19" s="13">
        <f>MATCH($B19,时间节点!$AJ$5:$AJ$25,1)-1</f>
        <v>9</v>
      </c>
      <c r="G19" s="13">
        <f>时间节点!D17</f>
        <v>80</v>
      </c>
      <c r="H19" s="13">
        <f>MATCH(养成结点验证!G19,时间节点!$AC$5:$AC$57,1)-1</f>
        <v>24</v>
      </c>
      <c r="I19" s="13">
        <f>MATCH($B19,时间节点!$AJ$5:$AJ$25,1)-1</f>
        <v>9</v>
      </c>
    </row>
    <row r="20" spans="1:9" ht="16.5" x14ac:dyDescent="0.2">
      <c r="A20" s="13">
        <v>14</v>
      </c>
      <c r="B20" s="13">
        <v>70</v>
      </c>
      <c r="C20" s="13">
        <f>MATCH(养成结点验证!B20,时间节点!$BH$5:$BH$24,1)</f>
        <v>11</v>
      </c>
      <c r="D20" s="13">
        <f t="shared" si="0"/>
        <v>70</v>
      </c>
      <c r="E20" s="13">
        <f>MATCH(养成结点验证!D20,时间节点!$AC$5:$AC$57,1)-1</f>
        <v>20</v>
      </c>
      <c r="F20" s="13">
        <f>MATCH($B20,时间节点!$AJ$5:$AJ$25,1)-1</f>
        <v>9</v>
      </c>
      <c r="G20" s="13">
        <f>时间节点!D18</f>
        <v>87</v>
      </c>
      <c r="H20" s="13">
        <f>MATCH(养成结点验证!G20,时间节点!$AC$5:$AC$57,1)-1</f>
        <v>27</v>
      </c>
      <c r="I20" s="13">
        <f>MATCH($B20,时间节点!$AJ$5:$AJ$25,1)-1</f>
        <v>9</v>
      </c>
    </row>
    <row r="21" spans="1:9" ht="16.5" x14ac:dyDescent="0.2">
      <c r="A21" s="13">
        <v>15</v>
      </c>
      <c r="B21" s="13">
        <v>75</v>
      </c>
      <c r="C21" s="13">
        <f>MATCH(养成结点验证!B21,时间节点!$BH$5:$BH$24,1)</f>
        <v>11</v>
      </c>
      <c r="D21" s="13">
        <f t="shared" si="0"/>
        <v>75</v>
      </c>
      <c r="E21" s="13">
        <f>MATCH(养成结点验证!D21,时间节点!$AC$5:$AC$57,1)-1</f>
        <v>22</v>
      </c>
      <c r="F21" s="13">
        <f>MATCH($B21,时间节点!$AJ$5:$AJ$25,1)-1</f>
        <v>10</v>
      </c>
      <c r="G21" s="13">
        <f>时间节点!D19</f>
        <v>87</v>
      </c>
      <c r="H21" s="13">
        <f>MATCH(养成结点验证!G21,时间节点!$AC$5:$AC$57,1)-1</f>
        <v>27</v>
      </c>
      <c r="I21" s="13">
        <f>MATCH($B21,时间节点!$AJ$5:$AJ$25,1)-1</f>
        <v>10</v>
      </c>
    </row>
    <row r="22" spans="1:9" ht="16.5" x14ac:dyDescent="0.2">
      <c r="A22" s="13">
        <v>16</v>
      </c>
      <c r="B22" s="13">
        <v>80</v>
      </c>
      <c r="C22" s="13">
        <f>MATCH(养成结点验证!B22,时间节点!$BH$5:$BH$24,1)</f>
        <v>12</v>
      </c>
      <c r="D22" s="13">
        <f t="shared" si="0"/>
        <v>80</v>
      </c>
      <c r="E22" s="13">
        <f>MATCH(养成结点验证!D22,时间节点!$AC$5:$AC$57,1)-1</f>
        <v>24</v>
      </c>
      <c r="F22" s="13">
        <f>MATCH($B22,时间节点!$AJ$5:$AJ$25,1)-1</f>
        <v>11</v>
      </c>
      <c r="G22" s="13">
        <f>时间节点!D20</f>
        <v>95</v>
      </c>
      <c r="H22" s="13">
        <f>MATCH(养成结点验证!G22,时间节点!$AC$5:$AC$57,1)-1</f>
        <v>30</v>
      </c>
      <c r="I22" s="13">
        <f>MATCH($B22,时间节点!$AJ$5:$AJ$25,1)-1</f>
        <v>11</v>
      </c>
    </row>
    <row r="23" spans="1:9" ht="16.5" x14ac:dyDescent="0.2">
      <c r="A23" s="13">
        <v>17</v>
      </c>
      <c r="B23" s="13">
        <v>85</v>
      </c>
      <c r="C23" s="13">
        <f>MATCH(养成结点验证!B23,时间节点!$BH$5:$BH$24,1)</f>
        <v>13</v>
      </c>
      <c r="D23" s="13">
        <f t="shared" si="0"/>
        <v>85</v>
      </c>
      <c r="E23" s="13">
        <f>MATCH(养成结点验证!D23,时间节点!$AC$5:$AC$57,1)-1</f>
        <v>26</v>
      </c>
      <c r="F23" s="13">
        <f>MATCH($B23,时间节点!$AJ$5:$AJ$25,1)-1</f>
        <v>11</v>
      </c>
      <c r="G23" s="13">
        <f>时间节点!D21</f>
        <v>102</v>
      </c>
      <c r="H23" s="13">
        <f>MATCH(养成结点验证!G23,时间节点!$AC$5:$AC$57,1)-1</f>
        <v>33</v>
      </c>
      <c r="I23" s="13">
        <f>MATCH($B23,时间节点!$AJ$5:$AJ$25,1)-1</f>
        <v>11</v>
      </c>
    </row>
    <row r="24" spans="1:9" ht="16.5" x14ac:dyDescent="0.2">
      <c r="A24" s="13">
        <v>18</v>
      </c>
      <c r="B24" s="13">
        <v>90</v>
      </c>
      <c r="C24" s="13">
        <f>MATCH(养成结点验证!B24,时间节点!$BH$5:$BH$24,1)</f>
        <v>14</v>
      </c>
      <c r="D24" s="13">
        <f t="shared" si="0"/>
        <v>90</v>
      </c>
      <c r="E24" s="13">
        <f>MATCH(养成结点验证!D24,时间节点!$AC$5:$AC$57,1)-1</f>
        <v>28</v>
      </c>
      <c r="F24" s="13">
        <f>MATCH($B24,时间节点!$AJ$5:$AJ$25,1)-1</f>
        <v>12</v>
      </c>
      <c r="G24" s="13">
        <f>时间节点!D22</f>
        <v>110</v>
      </c>
      <c r="H24" s="13">
        <f>MATCH(养成结点验证!G24,时间节点!$AC$5:$AC$57,1)-1</f>
        <v>36</v>
      </c>
      <c r="I24" s="13">
        <f>MATCH($B24,时间节点!$AJ$5:$AJ$25,1)-1</f>
        <v>12</v>
      </c>
    </row>
    <row r="25" spans="1:9" ht="16.5" x14ac:dyDescent="0.2">
      <c r="A25" s="13">
        <v>19</v>
      </c>
      <c r="B25" s="13">
        <v>95</v>
      </c>
      <c r="C25" s="13">
        <f>MATCH(养成结点验证!B25,时间节点!$BH$5:$BH$24,1)</f>
        <v>14</v>
      </c>
      <c r="D25" s="13">
        <f t="shared" si="0"/>
        <v>95</v>
      </c>
      <c r="E25" s="13">
        <f>MATCH(养成结点验证!D25,时间节点!$AC$5:$AC$57,1)-1</f>
        <v>30</v>
      </c>
      <c r="F25" s="13">
        <f>MATCH($B25,时间节点!$AJ$5:$AJ$25,1)-1</f>
        <v>13</v>
      </c>
      <c r="G25" s="13">
        <f>时间节点!D23</f>
        <v>110</v>
      </c>
      <c r="H25" s="13">
        <f>MATCH(养成结点验证!G25,时间节点!$AC$5:$AC$57,1)-1</f>
        <v>36</v>
      </c>
      <c r="I25" s="13">
        <f>MATCH($B25,时间节点!$AJ$5:$AJ$25,1)-1</f>
        <v>13</v>
      </c>
    </row>
    <row r="26" spans="1:9" ht="16.5" x14ac:dyDescent="0.2">
      <c r="A26" s="13">
        <v>20</v>
      </c>
      <c r="B26" s="13">
        <v>100</v>
      </c>
      <c r="C26" s="13">
        <f>MATCH(养成结点验证!B26,时间节点!$BH$5:$BH$24,1)</f>
        <v>15</v>
      </c>
      <c r="D26" s="13">
        <f t="shared" si="0"/>
        <v>100</v>
      </c>
      <c r="E26" s="13">
        <f>MATCH(养成结点验证!D26,时间节点!$AC$5:$AC$57,1)-1</f>
        <v>32</v>
      </c>
      <c r="F26" s="13">
        <f>MATCH($B26,时间节点!$AJ$5:$AJ$25,1)-1</f>
        <v>13</v>
      </c>
      <c r="G26" s="13">
        <f>时间节点!D24</f>
        <v>117</v>
      </c>
      <c r="H26" s="13">
        <f>MATCH(养成结点验证!G26,时间节点!$AC$5:$AC$57,1)-1</f>
        <v>39</v>
      </c>
      <c r="I26" s="13">
        <f>MATCH($B26,时间节点!$AJ$5:$AJ$25,1)-1</f>
        <v>13</v>
      </c>
    </row>
    <row r="27" spans="1:9" ht="16.5" x14ac:dyDescent="0.2">
      <c r="A27" s="13">
        <v>21</v>
      </c>
      <c r="B27" s="13">
        <v>105</v>
      </c>
      <c r="C27" s="13">
        <f>MATCH(养成结点验证!B27,时间节点!$BH$5:$BH$24,1)</f>
        <v>15</v>
      </c>
      <c r="D27" s="13">
        <f t="shared" si="0"/>
        <v>105</v>
      </c>
      <c r="E27" s="13">
        <f>MATCH(养成结点验证!D27,时间节点!$AC$5:$AC$57,1)-1</f>
        <v>34</v>
      </c>
      <c r="F27" s="13">
        <f>MATCH($B27,时间节点!$AJ$5:$AJ$25,1)-1</f>
        <v>14</v>
      </c>
      <c r="G27" s="13">
        <f>时间节点!D25</f>
        <v>117</v>
      </c>
      <c r="H27" s="13">
        <f>MATCH(养成结点验证!G27,时间节点!$AC$5:$AC$57,1)-1</f>
        <v>39</v>
      </c>
      <c r="I27" s="13">
        <f>MATCH($B27,时间节点!$AJ$5:$AJ$25,1)-1</f>
        <v>14</v>
      </c>
    </row>
    <row r="28" spans="1:9" ht="16.5" x14ac:dyDescent="0.2">
      <c r="A28" s="13">
        <v>22</v>
      </c>
      <c r="B28" s="13">
        <v>110</v>
      </c>
      <c r="C28" s="13">
        <f>MATCH(养成结点验证!B28,时间节点!$BH$5:$BH$24,1)</f>
        <v>16</v>
      </c>
      <c r="D28" s="13">
        <f t="shared" si="0"/>
        <v>110</v>
      </c>
      <c r="E28" s="13">
        <f>MATCH(养成结点验证!D28,时间节点!$AC$5:$AC$57,1)-1</f>
        <v>36</v>
      </c>
      <c r="F28" s="13">
        <f>MATCH($B28,时间节点!$AJ$5:$AJ$25,1)-1</f>
        <v>15</v>
      </c>
      <c r="G28" s="13">
        <f>时间节点!D26</f>
        <v>125</v>
      </c>
      <c r="H28" s="13">
        <f>MATCH(养成结点验证!G28,时间节点!$AC$5:$AC$57,1)-1</f>
        <v>42</v>
      </c>
      <c r="I28" s="13">
        <f>MATCH($B28,时间节点!$AJ$5:$AJ$25,1)-1</f>
        <v>15</v>
      </c>
    </row>
    <row r="29" spans="1:9" ht="16.5" x14ac:dyDescent="0.2">
      <c r="A29" s="13">
        <v>23</v>
      </c>
      <c r="B29" s="13">
        <v>115</v>
      </c>
      <c r="C29" s="13">
        <f>MATCH(养成结点验证!B29,时间节点!$BH$5:$BH$24,1)</f>
        <v>16</v>
      </c>
      <c r="D29" s="13">
        <f t="shared" si="0"/>
        <v>115</v>
      </c>
      <c r="E29" s="13">
        <f>MATCH(养成结点验证!D29,时间节点!$AC$5:$AC$57,1)-1</f>
        <v>38</v>
      </c>
      <c r="F29" s="13">
        <f>MATCH($B29,时间节点!$AJ$5:$AJ$25,1)-1</f>
        <v>15</v>
      </c>
      <c r="G29" s="13">
        <f>时间节点!D27</f>
        <v>125</v>
      </c>
      <c r="H29" s="13">
        <f>MATCH(养成结点验证!G29,时间节点!$AC$5:$AC$57,1)-1</f>
        <v>42</v>
      </c>
      <c r="I29" s="13">
        <f>MATCH($B29,时间节点!$AJ$5:$AJ$25,1)-1</f>
        <v>15</v>
      </c>
    </row>
    <row r="30" spans="1:9" ht="16.5" x14ac:dyDescent="0.2">
      <c r="A30" s="13">
        <v>24</v>
      </c>
      <c r="B30" s="13">
        <v>120</v>
      </c>
      <c r="C30" s="13">
        <f>MATCH(养成结点验证!B30,时间节点!$BH$5:$BH$24,1)</f>
        <v>17</v>
      </c>
      <c r="D30" s="13">
        <f t="shared" si="0"/>
        <v>120</v>
      </c>
      <c r="E30" s="13">
        <f>MATCH(养成结点验证!D30,时间节点!$AC$5:$AC$57,1)-1</f>
        <v>40</v>
      </c>
      <c r="F30" s="13">
        <f>MATCH($B30,时间节点!$AJ$5:$AJ$25,1)-1</f>
        <v>16</v>
      </c>
      <c r="G30" s="13">
        <f>时间节点!D28</f>
        <v>132</v>
      </c>
      <c r="H30" s="13">
        <f>MATCH(养成结点验证!G30,时间节点!$AC$5:$AC$57,1)-1</f>
        <v>45</v>
      </c>
      <c r="I30" s="13">
        <f>MATCH($B30,时间节点!$AJ$5:$AJ$25,1)-1</f>
        <v>16</v>
      </c>
    </row>
    <row r="31" spans="1:9" ht="16.5" x14ac:dyDescent="0.2">
      <c r="A31" s="13">
        <v>25</v>
      </c>
      <c r="B31" s="13">
        <v>125</v>
      </c>
      <c r="C31" s="13">
        <f>MATCH(养成结点验证!B31,时间节点!$BH$5:$BH$24,1)</f>
        <v>17</v>
      </c>
      <c r="D31" s="13">
        <f t="shared" si="0"/>
        <v>125</v>
      </c>
      <c r="E31" s="13">
        <f>MATCH(养成结点验证!D31,时间节点!$AC$5:$AC$57,1)-1</f>
        <v>42</v>
      </c>
      <c r="F31" s="13">
        <f>MATCH($B31,时间节点!$AJ$5:$AJ$25,1)-1</f>
        <v>17</v>
      </c>
      <c r="G31" s="13">
        <f>时间节点!D29</f>
        <v>132</v>
      </c>
      <c r="H31" s="13">
        <f>MATCH(养成结点验证!G31,时间节点!$AC$5:$AC$57,1)-1</f>
        <v>45</v>
      </c>
      <c r="I31" s="13">
        <f>MATCH($B31,时间节点!$AJ$5:$AJ$25,1)-1</f>
        <v>17</v>
      </c>
    </row>
    <row r="32" spans="1:9" ht="16.5" x14ac:dyDescent="0.2">
      <c r="A32" s="13">
        <v>26</v>
      </c>
      <c r="B32" s="13">
        <v>130</v>
      </c>
      <c r="C32" s="13">
        <f>MATCH(养成结点验证!B32,时间节点!$BH$5:$BH$24,1)</f>
        <v>18</v>
      </c>
      <c r="D32" s="13">
        <f t="shared" si="0"/>
        <v>130</v>
      </c>
      <c r="E32" s="13">
        <f>MATCH(养成结点验证!D32,时间节点!$AC$5:$AC$57,1)-1</f>
        <v>44</v>
      </c>
      <c r="F32" s="13">
        <f>MATCH($B32,时间节点!$AJ$5:$AJ$25,1)-1</f>
        <v>17</v>
      </c>
      <c r="G32" s="13">
        <f>时间节点!D30</f>
        <v>140</v>
      </c>
      <c r="H32" s="13">
        <f>MATCH(养成结点验证!G32,时间节点!$AC$5:$AC$57,1)-1</f>
        <v>48</v>
      </c>
      <c r="I32" s="13">
        <f>MATCH($B32,时间节点!$AJ$5:$AJ$25,1)-1</f>
        <v>17</v>
      </c>
    </row>
    <row r="33" spans="1:9" ht="16.5" x14ac:dyDescent="0.2">
      <c r="A33" s="13">
        <v>27</v>
      </c>
      <c r="B33" s="13">
        <v>135</v>
      </c>
      <c r="C33" s="13">
        <f>MATCH(养成结点验证!B33,时间节点!$BH$5:$BH$24,1)</f>
        <v>19</v>
      </c>
      <c r="D33" s="13">
        <f t="shared" si="0"/>
        <v>135</v>
      </c>
      <c r="E33" s="13">
        <f>MATCH(养成结点验证!D33,时间节点!$AC$5:$AC$57,1)-1</f>
        <v>46</v>
      </c>
      <c r="F33" s="13">
        <f>MATCH($B33,时间节点!$AJ$5:$AJ$25,1)-1</f>
        <v>18</v>
      </c>
      <c r="G33" s="13">
        <f>时间节点!D31</f>
        <v>150</v>
      </c>
      <c r="H33" s="13">
        <f>MATCH(养成结点验证!G33,时间节点!$AC$5:$AC$57,1)-1</f>
        <v>52</v>
      </c>
      <c r="I33" s="13">
        <f>MATCH($B33,时间节点!$AJ$5:$AJ$25,1)-1</f>
        <v>18</v>
      </c>
    </row>
    <row r="34" spans="1:9" ht="16.5" x14ac:dyDescent="0.2">
      <c r="A34" s="13">
        <v>28</v>
      </c>
      <c r="B34" s="13">
        <v>140</v>
      </c>
      <c r="C34" s="13">
        <f>MATCH(养成结点验证!B34,时间节点!$BH$5:$BH$24,1)</f>
        <v>20</v>
      </c>
      <c r="D34" s="13">
        <f t="shared" si="0"/>
        <v>140</v>
      </c>
      <c r="E34" s="13">
        <f>MATCH(养成结点验证!D34,时间节点!$AC$5:$AC$57,1)-1</f>
        <v>48</v>
      </c>
      <c r="F34" s="13">
        <f>MATCH($B34,时间节点!$AJ$5:$AJ$25,1)-1</f>
        <v>19</v>
      </c>
      <c r="G34" s="13">
        <f>时间节点!D32</f>
        <v>150</v>
      </c>
      <c r="H34" s="13">
        <f>MATCH(养成结点验证!G34,时间节点!$AC$5:$AC$57,1)-1</f>
        <v>52</v>
      </c>
      <c r="I34" s="13">
        <f>MATCH($B34,时间节点!$AJ$5:$AJ$25,1)-1</f>
        <v>19</v>
      </c>
    </row>
    <row r="35" spans="1:9" ht="16.5" x14ac:dyDescent="0.2">
      <c r="A35" s="13">
        <v>29</v>
      </c>
      <c r="B35" s="13">
        <v>145</v>
      </c>
      <c r="C35" s="13">
        <f>MATCH(养成结点验证!B35,时间节点!$BH$5:$BH$24,1)</f>
        <v>20</v>
      </c>
      <c r="D35" s="13">
        <f t="shared" si="0"/>
        <v>145</v>
      </c>
      <c r="E35" s="13">
        <f>MATCH(养成结点验证!D35,时间节点!$AC$5:$AC$57,1)-1</f>
        <v>50</v>
      </c>
      <c r="F35" s="13">
        <f>MATCH($B35,时间节点!$AJ$5:$AJ$25,1)-1</f>
        <v>19</v>
      </c>
      <c r="G35" s="13">
        <f>时间节点!D33</f>
        <v>150</v>
      </c>
      <c r="H35" s="13">
        <f>MATCH(养成结点验证!G35,时间节点!$AC$5:$AC$57,1)-1</f>
        <v>52</v>
      </c>
      <c r="I35" s="13">
        <f>MATCH($B35,时间节点!$AJ$5:$AJ$25,1)-1</f>
        <v>19</v>
      </c>
    </row>
    <row r="36" spans="1:9" ht="16.5" x14ac:dyDescent="0.2">
      <c r="A36" s="13">
        <v>30</v>
      </c>
      <c r="B36" s="13">
        <v>150</v>
      </c>
      <c r="C36" s="13">
        <f>MATCH(养成结点验证!B36,时间节点!$BH$5:$BH$24,1)</f>
        <v>20</v>
      </c>
      <c r="D36" s="13">
        <f t="shared" si="0"/>
        <v>150</v>
      </c>
      <c r="E36" s="13">
        <f>MATCH(养成结点验证!D36,时间节点!$AC$5:$AC$57,1)-1</f>
        <v>52</v>
      </c>
      <c r="F36" s="13">
        <f>MATCH($B36,时间节点!$AJ$5:$AJ$25,1)-1</f>
        <v>20</v>
      </c>
      <c r="G36" s="13">
        <f>时间节点!D34</f>
        <v>150</v>
      </c>
      <c r="H36" s="13">
        <f>MATCH(养成结点验证!G36,时间节点!$AC$5:$AC$57,1)-1</f>
        <v>52</v>
      </c>
      <c r="I36" s="13">
        <f>MATCH($B36,时间节点!$AJ$5:$AJ$25,1)-1</f>
        <v>20</v>
      </c>
    </row>
  </sheetData>
  <mergeCells count="5">
    <mergeCell ref="A5:A6"/>
    <mergeCell ref="B5:C5"/>
    <mergeCell ref="D5:F5"/>
    <mergeCell ref="G5:I5"/>
    <mergeCell ref="A4:I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39" t="s">
        <v>30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N2" s="17"/>
      <c r="O2" s="17"/>
      <c r="P2" s="17"/>
      <c r="R2" s="39" t="s">
        <v>19</v>
      </c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时间节点</vt:lpstr>
      <vt:lpstr>玩法开放结点</vt:lpstr>
      <vt:lpstr>养成结点</vt:lpstr>
      <vt:lpstr>养成结点验证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2019-09-30T11:18:54Z</dcterms:modified>
</cp:coreProperties>
</file>