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6"/>
  </bookViews>
  <sheets>
    <sheet name="文档说明" sheetId="10" r:id="rId1"/>
    <sheet name="价值概述" sheetId="77" r:id="rId2"/>
    <sheet name="节奏总表" sheetId="85" state="hidden" r:id="rId3"/>
    <sheet name="挂机关卡" sheetId="80" r:id="rId4"/>
    <sheet name="章节关卡" sheetId="82" r:id="rId5"/>
    <sheet name="芦花古楼" sheetId="83" r:id="rId6"/>
    <sheet name="个人BOSS" sheetId="86" r:id="rId7"/>
    <sheet name="日常任务" sheetId="84" r:id="rId8"/>
    <sheet name="分段产出计算" sheetId="81" r:id="rId9"/>
  </sheets>
  <definedNames>
    <definedName name="卡牌类型名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1" i="81" l="1"/>
  <c r="N46" i="81" s="1"/>
  <c r="J46" i="81"/>
  <c r="H6" i="85"/>
  <c r="H7" i="85" s="1"/>
  <c r="H8" i="85" s="1"/>
  <c r="H9" i="85" s="1"/>
  <c r="H10" i="85" s="1"/>
  <c r="H11" i="85" s="1"/>
  <c r="H12" i="85" s="1"/>
  <c r="H13" i="85" s="1"/>
  <c r="H14" i="85" s="1"/>
  <c r="H15" i="85" s="1"/>
  <c r="H16" i="85" s="1"/>
  <c r="H17" i="85" s="1"/>
  <c r="H18" i="85" s="1"/>
  <c r="C4" i="85"/>
  <c r="B6" i="85"/>
  <c r="B7" i="85"/>
  <c r="B8" i="85"/>
  <c r="B9" i="85"/>
  <c r="B10" i="85"/>
  <c r="B11" i="85"/>
  <c r="B12" i="85"/>
  <c r="B13" i="85"/>
  <c r="B14" i="85"/>
  <c r="B15" i="85"/>
  <c r="B16" i="85"/>
  <c r="B17" i="85"/>
  <c r="B18" i="85"/>
  <c r="B19" i="85"/>
  <c r="B20" i="85"/>
  <c r="B21" i="85"/>
  <c r="B22" i="85"/>
  <c r="B23" i="85"/>
  <c r="B24" i="85"/>
  <c r="B25" i="85"/>
  <c r="B26" i="85"/>
  <c r="B27" i="85"/>
  <c r="B28" i="85"/>
  <c r="B29" i="85"/>
  <c r="B30" i="85"/>
  <c r="B31" i="85"/>
  <c r="B32" i="85"/>
  <c r="B33" i="85"/>
  <c r="B34" i="85"/>
  <c r="B35" i="85"/>
  <c r="B36" i="85"/>
  <c r="B37" i="85"/>
  <c r="B38" i="85"/>
  <c r="B39" i="85"/>
  <c r="B40" i="85"/>
  <c r="B41" i="85"/>
  <c r="B42" i="85"/>
  <c r="B43" i="85"/>
  <c r="B44" i="85"/>
  <c r="B45" i="85"/>
  <c r="B46" i="85"/>
  <c r="B47" i="85"/>
  <c r="B48" i="85"/>
  <c r="B49" i="85"/>
  <c r="B50" i="85"/>
  <c r="B51" i="85"/>
  <c r="B52" i="85"/>
  <c r="B53" i="85"/>
  <c r="B54" i="85"/>
  <c r="B55" i="85"/>
  <c r="B56" i="85"/>
  <c r="B57" i="85"/>
  <c r="B58" i="85"/>
  <c r="B59" i="85"/>
  <c r="B60" i="85"/>
  <c r="B61" i="85"/>
  <c r="B62" i="85"/>
  <c r="B63" i="85"/>
  <c r="B64" i="85"/>
  <c r="B65" i="85"/>
  <c r="B66" i="85"/>
  <c r="B67" i="85"/>
  <c r="B68" i="85"/>
  <c r="B69" i="85"/>
  <c r="B70" i="85"/>
  <c r="B71" i="85"/>
  <c r="B72" i="85"/>
  <c r="B73" i="85"/>
  <c r="B74" i="85"/>
  <c r="B75" i="85"/>
  <c r="B76" i="85"/>
  <c r="B77" i="85"/>
  <c r="B78" i="85"/>
  <c r="B79" i="85"/>
  <c r="B80" i="85"/>
  <c r="B81" i="85"/>
  <c r="B82" i="85"/>
  <c r="B83" i="85"/>
  <c r="B84" i="85"/>
  <c r="B85" i="85"/>
  <c r="B86" i="85"/>
  <c r="B87" i="85"/>
  <c r="B88" i="85"/>
  <c r="B89" i="85"/>
  <c r="B90" i="85"/>
  <c r="B91" i="85"/>
  <c r="B92" i="85"/>
  <c r="B93" i="85"/>
  <c r="B94" i="85"/>
  <c r="B95" i="85"/>
  <c r="B96" i="85"/>
  <c r="B97" i="85"/>
  <c r="B98" i="85"/>
  <c r="B99" i="85"/>
  <c r="B100" i="85"/>
  <c r="B101" i="85"/>
  <c r="B102" i="85"/>
  <c r="B103" i="85"/>
  <c r="B104" i="85"/>
  <c r="B105" i="85"/>
  <c r="B106" i="85"/>
  <c r="B107" i="85"/>
  <c r="B108" i="85"/>
  <c r="B109" i="85"/>
  <c r="B110" i="85"/>
  <c r="B111" i="85"/>
  <c r="B112" i="85"/>
  <c r="B113" i="85"/>
  <c r="B114" i="85"/>
  <c r="B115" i="85"/>
  <c r="B116" i="85"/>
  <c r="B117" i="85"/>
  <c r="B118" i="85"/>
  <c r="B119" i="85"/>
  <c r="B120" i="85"/>
  <c r="B121" i="85"/>
  <c r="B122" i="85"/>
  <c r="B123" i="85"/>
  <c r="B124" i="85"/>
  <c r="B125" i="85"/>
  <c r="B126" i="85"/>
  <c r="B127" i="85"/>
  <c r="B128" i="85"/>
  <c r="B129" i="85"/>
  <c r="B130" i="85"/>
  <c r="B131" i="85"/>
  <c r="B132" i="85"/>
  <c r="B133" i="85"/>
  <c r="B134" i="85"/>
  <c r="B135" i="85"/>
  <c r="B136" i="85"/>
  <c r="B137" i="85"/>
  <c r="B138" i="85"/>
  <c r="B139" i="85"/>
  <c r="B140" i="85"/>
  <c r="B141" i="85"/>
  <c r="B142" i="85"/>
  <c r="B143" i="85"/>
  <c r="B144" i="85"/>
  <c r="B145" i="85"/>
  <c r="B146" i="85"/>
  <c r="B147" i="85"/>
  <c r="B148" i="85"/>
  <c r="B149" i="85"/>
  <c r="B150" i="85"/>
  <c r="B151" i="85"/>
  <c r="B152" i="85"/>
  <c r="B153" i="85"/>
  <c r="B5" i="85"/>
  <c r="B4" i="85"/>
  <c r="C5" i="85" s="1"/>
  <c r="H5" i="85"/>
  <c r="D5" i="84"/>
  <c r="D6" i="84"/>
  <c r="D7" i="84"/>
  <c r="D8" i="84"/>
  <c r="D9" i="84"/>
  <c r="D10" i="84"/>
  <c r="D11" i="84"/>
  <c r="D12" i="84"/>
  <c r="D13" i="84"/>
  <c r="D14" i="84"/>
  <c r="D15" i="84"/>
  <c r="D16" i="84"/>
  <c r="D17" i="84"/>
  <c r="D18" i="84"/>
  <c r="D19" i="84"/>
  <c r="D4" i="84"/>
  <c r="C2" i="84"/>
  <c r="N49" i="81" l="1"/>
  <c r="N48" i="81"/>
  <c r="N43" i="81"/>
  <c r="N45" i="81"/>
  <c r="N52" i="81"/>
  <c r="N44" i="81"/>
  <c r="N51" i="81"/>
  <c r="N47" i="81"/>
  <c r="N50" i="81"/>
  <c r="C6" i="85"/>
  <c r="C7" i="85" s="1"/>
  <c r="C8" i="85" s="1"/>
  <c r="C9" i="85" s="1"/>
  <c r="C10" i="85" s="1"/>
  <c r="C11" i="85" s="1"/>
  <c r="C12" i="85" s="1"/>
  <c r="C13" i="85" s="1"/>
  <c r="C14" i="85" s="1"/>
  <c r="C15" i="85" s="1"/>
  <c r="C16" i="85" s="1"/>
  <c r="C17" i="85" s="1"/>
  <c r="C18" i="85" s="1"/>
  <c r="C19" i="85" s="1"/>
  <c r="C20" i="85" s="1"/>
  <c r="C21" i="85" s="1"/>
  <c r="C22" i="85" s="1"/>
  <c r="C23" i="85" s="1"/>
  <c r="C24" i="85" s="1"/>
  <c r="C25" i="85" s="1"/>
  <c r="C26" i="85" s="1"/>
  <c r="C27" i="85" s="1"/>
  <c r="C28" i="85" s="1"/>
  <c r="C29" i="85" s="1"/>
  <c r="C30" i="85" s="1"/>
  <c r="C31" i="85" s="1"/>
  <c r="C32" i="85" s="1"/>
  <c r="C33" i="85" s="1"/>
  <c r="C34" i="85" s="1"/>
  <c r="C35" i="85" s="1"/>
  <c r="C36" i="85" s="1"/>
  <c r="C37" i="85" s="1"/>
  <c r="C38" i="85" s="1"/>
  <c r="J45" i="81"/>
  <c r="K47" i="81"/>
  <c r="J44" i="81"/>
  <c r="J43" i="81"/>
  <c r="M28" i="81"/>
  <c r="N34" i="81" s="1"/>
  <c r="J30" i="81"/>
  <c r="K33" i="81"/>
  <c r="J32" i="81"/>
  <c r="J31" i="81"/>
  <c r="K20" i="81"/>
  <c r="K6" i="81"/>
  <c r="J19" i="81"/>
  <c r="J18" i="81"/>
  <c r="J17" i="81"/>
  <c r="M15" i="81"/>
  <c r="N19" i="81" s="1"/>
  <c r="M3" i="81"/>
  <c r="N6" i="81" s="1"/>
  <c r="J5" i="81"/>
  <c r="J49" i="81" l="1"/>
  <c r="O44" i="81" s="1"/>
  <c r="J35" i="81"/>
  <c r="O36" i="81" s="1"/>
  <c r="N37" i="81"/>
  <c r="N33" i="81"/>
  <c r="N30" i="81"/>
  <c r="N36" i="81"/>
  <c r="N32" i="81"/>
  <c r="N39" i="81"/>
  <c r="N35" i="81"/>
  <c r="N31" i="81"/>
  <c r="N38" i="81"/>
  <c r="N26" i="81"/>
  <c r="C39" i="85"/>
  <c r="C40" i="85" s="1"/>
  <c r="C41" i="85" s="1"/>
  <c r="C42" i="85" s="1"/>
  <c r="C43" i="85" s="1"/>
  <c r="C44" i="85" s="1"/>
  <c r="C45" i="85" s="1"/>
  <c r="C46" i="85" s="1"/>
  <c r="C47" i="85" s="1"/>
  <c r="C48" i="85" s="1"/>
  <c r="J5" i="85"/>
  <c r="N22" i="81"/>
  <c r="N18" i="81"/>
  <c r="N25" i="81"/>
  <c r="N24" i="81"/>
  <c r="N20" i="81"/>
  <c r="N21" i="81"/>
  <c r="N17" i="81"/>
  <c r="N23" i="81"/>
  <c r="J22" i="81"/>
  <c r="K21" i="81" s="1"/>
  <c r="J8" i="81"/>
  <c r="K7" i="81" s="1"/>
  <c r="N13" i="81"/>
  <c r="N9" i="81"/>
  <c r="N11" i="81"/>
  <c r="N7" i="81"/>
  <c r="N12" i="81"/>
  <c r="N8" i="81"/>
  <c r="N5" i="81"/>
  <c r="N10" i="81"/>
  <c r="O47" i="81" l="1"/>
  <c r="O50" i="81"/>
  <c r="O48" i="81"/>
  <c r="O49" i="81"/>
  <c r="O45" i="81"/>
  <c r="O52" i="81"/>
  <c r="K48" i="81"/>
  <c r="O46" i="81"/>
  <c r="O51" i="81"/>
  <c r="O43" i="81"/>
  <c r="O17" i="81"/>
  <c r="O33" i="81"/>
  <c r="K34" i="81"/>
  <c r="O31" i="81"/>
  <c r="O37" i="81"/>
  <c r="O35" i="81"/>
  <c r="J6" i="85"/>
  <c r="C49" i="85"/>
  <c r="C50" i="85" s="1"/>
  <c r="C51" i="85" s="1"/>
  <c r="C52" i="85" s="1"/>
  <c r="C53" i="85" s="1"/>
  <c r="C54" i="85" s="1"/>
  <c r="C55" i="85" s="1"/>
  <c r="C56" i="85" s="1"/>
  <c r="C57" i="85" s="1"/>
  <c r="O34" i="81"/>
  <c r="O39" i="81"/>
  <c r="O20" i="81"/>
  <c r="O21" i="81"/>
  <c r="O38" i="81"/>
  <c r="O32" i="81"/>
  <c r="O30" i="81"/>
  <c r="O24" i="81"/>
  <c r="O26" i="81"/>
  <c r="O22" i="81"/>
  <c r="O23" i="81"/>
  <c r="O18" i="81"/>
  <c r="O19" i="81"/>
  <c r="O25" i="81"/>
  <c r="O10" i="81"/>
  <c r="O11" i="81"/>
  <c r="O8" i="81"/>
  <c r="O9" i="81"/>
  <c r="O7" i="81"/>
  <c r="O5" i="81"/>
  <c r="O6" i="81"/>
  <c r="O12" i="81"/>
  <c r="O13" i="81"/>
  <c r="J7" i="85" l="1"/>
  <c r="C58" i="85"/>
  <c r="C59" i="85" s="1"/>
  <c r="C60" i="85" s="1"/>
  <c r="C61" i="85" s="1"/>
  <c r="C62" i="85" s="1"/>
  <c r="C63" i="85" s="1"/>
  <c r="C64" i="85" s="1"/>
  <c r="C65" i="85" s="1"/>
  <c r="J8" i="85" l="1"/>
  <c r="C66" i="85"/>
  <c r="C67" i="85" s="1"/>
  <c r="C68" i="85" s="1"/>
  <c r="C69" i="85" s="1"/>
  <c r="C70" i="85" s="1"/>
  <c r="C71" i="85" s="1"/>
  <c r="J9" i="85" l="1"/>
  <c r="C72" i="85"/>
  <c r="C73" i="85" s="1"/>
  <c r="C74" i="85" s="1"/>
  <c r="C75" i="85" s="1"/>
  <c r="C76" i="85" s="1"/>
  <c r="C77" i="85" s="1"/>
  <c r="J10" i="85" l="1"/>
  <c r="C78" i="85"/>
  <c r="C79" i="85" s="1"/>
  <c r="C80" i="85" s="1"/>
  <c r="C81" i="85" s="1"/>
  <c r="C82" i="85" s="1"/>
  <c r="C83" i="85" s="1"/>
  <c r="J11" i="85" l="1"/>
  <c r="C84" i="85"/>
  <c r="C85" i="85" s="1"/>
  <c r="C86" i="85" s="1"/>
  <c r="C87" i="85" s="1"/>
  <c r="C88" i="85" s="1"/>
  <c r="J12" i="85" l="1"/>
  <c r="C89" i="85"/>
  <c r="C90" i="85" s="1"/>
  <c r="C91" i="85" s="1"/>
  <c r="C92" i="85" s="1"/>
  <c r="C93" i="85" s="1"/>
  <c r="J13" i="85" l="1"/>
  <c r="C94" i="85"/>
  <c r="C95" i="85" s="1"/>
  <c r="J14" i="85" l="1"/>
  <c r="C96" i="85"/>
  <c r="C97" i="85" s="1"/>
  <c r="J15" i="85" l="1"/>
  <c r="C98" i="85"/>
  <c r="C99" i="85" s="1"/>
  <c r="J16" i="85"/>
  <c r="C100" i="85" l="1"/>
  <c r="C101" i="85" s="1"/>
  <c r="J17" i="85"/>
  <c r="C102" i="85" l="1"/>
  <c r="C103" i="85" s="1"/>
  <c r="C104" i="85" s="1"/>
  <c r="C105" i="85" s="1"/>
  <c r="C106" i="85" s="1"/>
  <c r="C107" i="85" s="1"/>
  <c r="C108" i="85" s="1"/>
  <c r="C109" i="85" s="1"/>
  <c r="C110" i="85" s="1"/>
  <c r="C111" i="85" s="1"/>
  <c r="C112" i="85" s="1"/>
  <c r="C113" i="85" s="1"/>
  <c r="C114" i="85" s="1"/>
  <c r="C115" i="85" s="1"/>
  <c r="C116" i="85" s="1"/>
  <c r="C117" i="85" s="1"/>
  <c r="C118" i="85" s="1"/>
  <c r="C119" i="85" s="1"/>
  <c r="C120" i="85" s="1"/>
  <c r="C121" i="85" s="1"/>
  <c r="C122" i="85" s="1"/>
  <c r="C123" i="85" s="1"/>
  <c r="C124" i="85" s="1"/>
  <c r="C125" i="85" s="1"/>
  <c r="C126" i="85" s="1"/>
  <c r="C127" i="85" s="1"/>
  <c r="C128" i="85" s="1"/>
  <c r="C129" i="85" s="1"/>
  <c r="C130" i="85" s="1"/>
  <c r="C131" i="85" s="1"/>
  <c r="C132" i="85" s="1"/>
  <c r="C133" i="85" s="1"/>
  <c r="C134" i="85" s="1"/>
  <c r="C135" i="85" s="1"/>
  <c r="C136" i="85" s="1"/>
  <c r="C137" i="85" s="1"/>
  <c r="C138" i="85" s="1"/>
  <c r="C139" i="85" s="1"/>
  <c r="C140" i="85" s="1"/>
  <c r="C141" i="85" s="1"/>
  <c r="C142" i="85" s="1"/>
  <c r="C143" i="85" s="1"/>
  <c r="C144" i="85" s="1"/>
  <c r="C145" i="85" s="1"/>
  <c r="C146" i="85" s="1"/>
  <c r="C147" i="85" s="1"/>
  <c r="C148" i="85" s="1"/>
  <c r="C149" i="85" s="1"/>
  <c r="C150" i="85" s="1"/>
  <c r="C151" i="85" s="1"/>
  <c r="C152" i="85" s="1"/>
  <c r="C153" i="85" s="1"/>
  <c r="J18" i="85"/>
  <c r="G194" i="80" l="1"/>
  <c r="G186" i="80"/>
  <c r="G179" i="80"/>
  <c r="G171" i="80"/>
  <c r="G164" i="80"/>
  <c r="G156" i="80"/>
  <c r="G149" i="80"/>
  <c r="G141" i="80"/>
  <c r="G134" i="80"/>
  <c r="G126" i="80"/>
  <c r="G119" i="80"/>
  <c r="G111" i="80"/>
  <c r="G104" i="80"/>
  <c r="G96" i="80"/>
  <c r="G89" i="80"/>
  <c r="G81" i="80"/>
  <c r="G74" i="80"/>
  <c r="G66" i="80"/>
  <c r="G59" i="80"/>
  <c r="G51" i="80"/>
  <c r="G44" i="80"/>
  <c r="G36" i="80"/>
  <c r="G29" i="80"/>
  <c r="G21" i="80"/>
  <c r="G14" i="80"/>
  <c r="G6" i="80"/>
</calcChain>
</file>

<file path=xl/sharedStrings.xml><?xml version="1.0" encoding="utf-8"?>
<sst xmlns="http://schemas.openxmlformats.org/spreadsheetml/2006/main" count="258" uniqueCount="178">
  <si>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</si>
  <si>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</si>
  <si>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</si>
  <si>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</si>
  <si>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</si>
  <si>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</si>
  <si>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</si>
  <si>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</si>
  <si>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</si>
  <si>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</si>
  <si>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</si>
  <si>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</si>
  <si>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</si>
  <si>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《银镇魂街》经济总表</t>
    <phoneticPr fontId="4" type="noConversion"/>
  </si>
  <si>
    <t>经济总表</t>
    <phoneticPr fontId="4" type="noConversion"/>
  </si>
  <si>
    <t>游戏的产销</t>
    <phoneticPr fontId="2" type="noConversion"/>
  </si>
  <si>
    <t>道具</t>
    <phoneticPr fontId="2" type="noConversion"/>
  </si>
  <si>
    <t>初级三才</t>
    <phoneticPr fontId="2" type="noConversion"/>
  </si>
  <si>
    <t>中级三才</t>
    <phoneticPr fontId="2" type="noConversion"/>
  </si>
  <si>
    <t>高级三才</t>
    <phoneticPr fontId="2" type="noConversion"/>
  </si>
  <si>
    <t>价值金币</t>
    <phoneticPr fontId="2" type="noConversion"/>
  </si>
  <si>
    <t>价值钻石</t>
    <phoneticPr fontId="2" type="noConversion"/>
  </si>
  <si>
    <t>钻石</t>
    <phoneticPr fontId="2" type="noConversion"/>
  </si>
  <si>
    <t>五行修身</t>
    <phoneticPr fontId="2" type="noConversion"/>
  </si>
  <si>
    <t>芦花币</t>
    <phoneticPr fontId="2" type="noConversion"/>
  </si>
  <si>
    <t>初级配件</t>
    <phoneticPr fontId="2" type="noConversion"/>
  </si>
  <si>
    <t>中级配件</t>
    <phoneticPr fontId="2" type="noConversion"/>
  </si>
  <si>
    <t>高级配件</t>
    <phoneticPr fontId="2" type="noConversion"/>
  </si>
  <si>
    <t>神器升级精华</t>
    <phoneticPr fontId="2" type="noConversion"/>
  </si>
  <si>
    <t>初级强化石</t>
    <phoneticPr fontId="2" type="noConversion"/>
  </si>
  <si>
    <t>中级强化石</t>
    <phoneticPr fontId="2" type="noConversion"/>
  </si>
  <si>
    <t>高级强化石</t>
    <phoneticPr fontId="2" type="noConversion"/>
  </si>
  <si>
    <t>SSR专属武器碎片</t>
    <phoneticPr fontId="2" type="noConversion"/>
  </si>
  <si>
    <t>SR专属武器碎片</t>
    <phoneticPr fontId="2" type="noConversion"/>
  </si>
  <si>
    <t>R卡寄灵人碎片</t>
    <phoneticPr fontId="2" type="noConversion"/>
  </si>
  <si>
    <t>SR卡寄灵人碎片</t>
    <phoneticPr fontId="2" type="noConversion"/>
  </si>
  <si>
    <t>SSR卡寄灵人碎片</t>
    <phoneticPr fontId="2" type="noConversion"/>
  </si>
  <si>
    <t>R卡守护灵碎片</t>
    <phoneticPr fontId="2" type="noConversion"/>
  </si>
  <si>
    <t>SR卡守护灵碎片</t>
    <phoneticPr fontId="2" type="noConversion"/>
  </si>
  <si>
    <t>SSR卡守护灵碎片</t>
    <phoneticPr fontId="2" type="noConversion"/>
  </si>
  <si>
    <t>RowId</t>
    <phoneticPr fontId="2" type="noConversion"/>
  </si>
  <si>
    <t>Cha</t>
    <phoneticPr fontId="2" type="noConversion"/>
  </si>
  <si>
    <t>Level</t>
    <phoneticPr fontId="2" type="noConversion"/>
  </si>
  <si>
    <t>Exp</t>
    <phoneticPr fontId="2" type="noConversion"/>
  </si>
  <si>
    <t>Coin</t>
    <phoneticPr fontId="2" type="noConversion"/>
  </si>
  <si>
    <t>等级</t>
    <phoneticPr fontId="2" type="noConversion"/>
  </si>
  <si>
    <t>经验</t>
    <phoneticPr fontId="2" type="noConversion"/>
  </si>
  <si>
    <t>Exp</t>
    <phoneticPr fontId="2" type="noConversion"/>
  </si>
  <si>
    <t>普通</t>
    <phoneticPr fontId="2" type="noConversion"/>
  </si>
  <si>
    <t>困难</t>
    <phoneticPr fontId="2" type="noConversion"/>
  </si>
  <si>
    <t>芦花古楼</t>
  </si>
  <si>
    <t>通关第一章，挂机1~4扫荡1小时</t>
    <phoneticPr fontId="2" type="noConversion"/>
  </si>
  <si>
    <t>第一章经验</t>
    <phoneticPr fontId="2" type="noConversion"/>
  </si>
  <si>
    <t>挂机经验</t>
    <phoneticPr fontId="2" type="noConversion"/>
  </si>
  <si>
    <t>总和</t>
    <phoneticPr fontId="2" type="noConversion"/>
  </si>
  <si>
    <t>总和</t>
    <phoneticPr fontId="2" type="noConversion"/>
  </si>
  <si>
    <t>主线任务</t>
    <phoneticPr fontId="2" type="noConversion"/>
  </si>
  <si>
    <t>占比</t>
    <phoneticPr fontId="2" type="noConversion"/>
  </si>
  <si>
    <t>计算值</t>
    <phoneticPr fontId="2" type="noConversion"/>
  </si>
  <si>
    <t>权重</t>
    <phoneticPr fontId="2" type="noConversion"/>
  </si>
  <si>
    <t>通关第二章。
通关困难第一章。
芦花-风过4关。
挂机2-8扫荡2小时。</t>
    <phoneticPr fontId="2" type="noConversion"/>
  </si>
  <si>
    <t>困难第一章</t>
    <phoneticPr fontId="2" type="noConversion"/>
  </si>
  <si>
    <t>普通第二章</t>
    <phoneticPr fontId="2" type="noConversion"/>
  </si>
  <si>
    <t>芦花风4</t>
    <phoneticPr fontId="2" type="noConversion"/>
  </si>
  <si>
    <t>挂机扫荡</t>
    <phoneticPr fontId="2" type="noConversion"/>
  </si>
  <si>
    <t>Lv</t>
    <phoneticPr fontId="2" type="noConversion"/>
  </si>
  <si>
    <t>Exp</t>
    <phoneticPr fontId="2" type="noConversion"/>
  </si>
  <si>
    <t>ExHigh</t>
    <phoneticPr fontId="2" type="noConversion"/>
  </si>
  <si>
    <t>普通第三章</t>
    <phoneticPr fontId="2" type="noConversion"/>
  </si>
  <si>
    <t>困难第二章</t>
    <phoneticPr fontId="2" type="noConversion"/>
  </si>
  <si>
    <t>芦花风7</t>
    <phoneticPr fontId="2" type="noConversion"/>
  </si>
  <si>
    <t>挂机扫荡</t>
    <phoneticPr fontId="2" type="noConversion"/>
  </si>
  <si>
    <t>芦花风10</t>
    <phoneticPr fontId="2" type="noConversion"/>
  </si>
  <si>
    <t>芦花花5</t>
    <phoneticPr fontId="2" type="noConversion"/>
  </si>
  <si>
    <t>日常任务</t>
    <phoneticPr fontId="2" type="noConversion"/>
  </si>
  <si>
    <t>普通剧情</t>
  </si>
  <si>
    <t>困难剧情</t>
  </si>
  <si>
    <t>购买游戏币</t>
  </si>
  <si>
    <t>世界留言</t>
  </si>
  <si>
    <t>寄灵人升级</t>
  </si>
  <si>
    <t>守护灵升级</t>
  </si>
  <si>
    <t>技能升级</t>
  </si>
  <si>
    <t>专属武器强化</t>
  </si>
  <si>
    <t>获取技能经验</t>
  </si>
  <si>
    <t>神器升级</t>
  </si>
  <si>
    <t>普通寄灵人扭蛋</t>
  </si>
  <si>
    <t>普通守护灵扭蛋</t>
  </si>
  <si>
    <t>杂货店采购</t>
  </si>
  <si>
    <t>个人boss</t>
  </si>
  <si>
    <t>个人竞技</t>
  </si>
  <si>
    <t>Exp</t>
    <phoneticPr fontId="2" type="noConversion"/>
  </si>
  <si>
    <t>Title</t>
    <phoneticPr fontId="2" type="noConversion"/>
  </si>
  <si>
    <t>ExpWeight</t>
    <phoneticPr fontId="2" type="noConversion"/>
  </si>
  <si>
    <t>等级</t>
    <phoneticPr fontId="2" type="noConversion"/>
  </si>
  <si>
    <t>等级段</t>
    <phoneticPr fontId="2" type="noConversion"/>
  </si>
  <si>
    <t>初始</t>
    <phoneticPr fontId="2" type="noConversion"/>
  </si>
  <si>
    <t>递增</t>
    <phoneticPr fontId="2" type="noConversion"/>
  </si>
  <si>
    <t>SUM</t>
    <phoneticPr fontId="2" type="noConversion"/>
  </si>
  <si>
    <t>cur</t>
    <phoneticPr fontId="2" type="noConversion"/>
  </si>
  <si>
    <t>递增</t>
    <phoneticPr fontId="2" type="noConversion"/>
  </si>
  <si>
    <t>停留</t>
    <phoneticPr fontId="2" type="noConversion"/>
  </si>
  <si>
    <t>通关第3章8关。
通关困难第2章
芦花-风过7关。
挂机3-7扫荡5小时。</t>
    <phoneticPr fontId="2" type="noConversion"/>
  </si>
  <si>
    <t>通关第3章15关。
芦花-风过10关。
芦花-花5关
挂机3-15扫荡12小时。</t>
    <phoneticPr fontId="2" type="noConversion"/>
  </si>
  <si>
    <t>经验</t>
    <phoneticPr fontId="2" type="noConversion"/>
  </si>
  <si>
    <t>风</t>
    <phoneticPr fontId="2" type="noConversion"/>
  </si>
  <si>
    <t>花</t>
    <phoneticPr fontId="2" type="noConversion"/>
  </si>
  <si>
    <t>雪</t>
    <phoneticPr fontId="2" type="noConversion"/>
  </si>
  <si>
    <t>月</t>
    <phoneticPr fontId="2" type="noConversion"/>
  </si>
  <si>
    <t>40级</t>
    <phoneticPr fontId="2" type="noConversion"/>
  </si>
  <si>
    <t>神器1-1个</t>
  </si>
  <si>
    <t>初级强化石-10个</t>
  </si>
  <si>
    <t>神器2-1个</t>
  </si>
  <si>
    <t>45级</t>
    <phoneticPr fontId="2" type="noConversion"/>
  </si>
  <si>
    <t>神器1-2个</t>
  </si>
  <si>
    <t>初级强化石-15个</t>
  </si>
  <si>
    <t>神器3-1个</t>
  </si>
  <si>
    <t>中级强化石-10个</t>
  </si>
  <si>
    <t>50级</t>
    <phoneticPr fontId="2" type="noConversion"/>
  </si>
  <si>
    <t>神器2-2个</t>
  </si>
  <si>
    <t>神器4-1个</t>
  </si>
  <si>
    <t>55级</t>
    <phoneticPr fontId="2" type="noConversion"/>
  </si>
  <si>
    <t>神器1-4个</t>
  </si>
  <si>
    <t>初级强化石-20个</t>
  </si>
  <si>
    <t>神器3-2个</t>
  </si>
  <si>
    <t>中级强化石-15个</t>
  </si>
  <si>
    <t>60级</t>
    <phoneticPr fontId="2" type="noConversion"/>
  </si>
  <si>
    <t>神器5-1个</t>
  </si>
  <si>
    <t>高级强化石-10个</t>
  </si>
  <si>
    <t>神器6-1个</t>
  </si>
  <si>
    <t>神器7-1个</t>
  </si>
  <si>
    <t>65级</t>
    <phoneticPr fontId="2" type="noConversion"/>
  </si>
  <si>
    <t>神器2-4个</t>
  </si>
  <si>
    <t>70级</t>
    <phoneticPr fontId="2" type="noConversion"/>
  </si>
  <si>
    <t>神器4-2个</t>
  </si>
  <si>
    <t>神器1-8个</t>
  </si>
  <si>
    <t>初级强化石-30个</t>
  </si>
  <si>
    <t>神器3-4个</t>
  </si>
  <si>
    <t>中级强化石-20个</t>
  </si>
  <si>
    <t>神器5-2个</t>
  </si>
  <si>
    <t>高级强化石-15个</t>
  </si>
  <si>
    <t>80级</t>
    <phoneticPr fontId="2" type="noConversion"/>
  </si>
  <si>
    <t>神器6-2个</t>
  </si>
  <si>
    <t>神器7-2个</t>
  </si>
  <si>
    <t>神器2-8个</t>
  </si>
  <si>
    <t>85级</t>
    <phoneticPr fontId="2" type="noConversion"/>
  </si>
  <si>
    <t>神器4-4个</t>
  </si>
  <si>
    <t>神器3-8个</t>
  </si>
  <si>
    <t>中级强化石-30个</t>
  </si>
  <si>
    <t>90级</t>
    <phoneticPr fontId="2" type="noConversion"/>
  </si>
  <si>
    <t>神器5-4个</t>
  </si>
  <si>
    <t>高级强化石-20个</t>
  </si>
  <si>
    <t>神器6-4个</t>
  </si>
  <si>
    <t>95级</t>
    <phoneticPr fontId="2" type="noConversion"/>
  </si>
  <si>
    <t>神器7-4个</t>
  </si>
  <si>
    <t>100级</t>
    <phoneticPr fontId="2" type="noConversion"/>
  </si>
  <si>
    <t>神器4-8个</t>
  </si>
  <si>
    <t>神器5-8个</t>
  </si>
  <si>
    <t>高级强化石-30个</t>
  </si>
  <si>
    <t>神器6-8个</t>
  </si>
  <si>
    <t>神器7-8个</t>
  </si>
  <si>
    <t>40级</t>
    <phoneticPr fontId="2" type="noConversion"/>
  </si>
  <si>
    <t>70级</t>
    <phoneticPr fontId="2" type="noConversion"/>
  </si>
  <si>
    <t>75级</t>
    <phoneticPr fontId="2" type="noConversion"/>
  </si>
  <si>
    <t>80级</t>
    <phoneticPr fontId="2" type="noConversion"/>
  </si>
  <si>
    <t>90级</t>
    <phoneticPr fontId="2" type="noConversion"/>
  </si>
  <si>
    <t>LvLimit</t>
    <phoneticPr fontId="2" type="noConversion"/>
  </si>
  <si>
    <t>LvShow</t>
    <phoneticPr fontId="2" type="noConversion"/>
  </si>
  <si>
    <t>验证</t>
    <phoneticPr fontId="2" type="noConversion"/>
  </si>
  <si>
    <t>数量</t>
    <phoneticPr fontId="2" type="noConversion"/>
  </si>
  <si>
    <t>奖励1</t>
    <phoneticPr fontId="2" type="noConversion"/>
  </si>
  <si>
    <t>奖励2</t>
    <phoneticPr fontId="2" type="noConversion"/>
  </si>
  <si>
    <t>奖励3</t>
    <phoneticPr fontId="2" type="noConversion"/>
  </si>
  <si>
    <t>低级专属武器碎片</t>
    <phoneticPr fontId="2" type="noConversion"/>
  </si>
  <si>
    <t>低级专属武器碎片</t>
    <phoneticPr fontId="2" type="noConversion"/>
  </si>
  <si>
    <t>中级专属武器碎片</t>
    <phoneticPr fontId="2" type="noConversion"/>
  </si>
  <si>
    <t>高级专属武器碎片</t>
    <phoneticPr fontId="2" type="noConversion"/>
  </si>
  <si>
    <t>中级专属武器碎片，同时产低级</t>
    <phoneticPr fontId="2" type="noConversion"/>
  </si>
  <si>
    <t>高级专属武器碎片，同时产中级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</si>
</sst>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1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7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5" fillId="11" borderId="0" applyNumberFormat="0" applyBorder="0" applyAlignment="0" applyProtection="0">
      <alignment vertical="center"/>
    </xf>
    <xf numFmtId="0" fontId="16" fillId="12" borderId="22" applyNumberFormat="0" applyAlignment="0" applyProtection="0">
      <alignment vertical="center"/>
    </xf>
  </cellStyleXfs>
  <cellXfs count="64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3" fillId="3" borderId="0" xfId="2">
      <alignment horizontal="center" vertical="top"/>
    </xf>
    <xf numFmtId="0" fontId="0" fillId="8" borderId="4" xfId="8" applyFont="1">
      <alignment horizontal="center" vertical="center" wrapText="1"/>
    </xf>
    <xf numFmtId="0" fontId="7" fillId="7" borderId="4" xfId="7">
      <alignment horizontal="center" vertical="center" wrapText="1"/>
    </xf>
    <xf numFmtId="0" fontId="1" fillId="0" borderId="0" xfId="1">
      <alignment vertical="center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7" fillId="0" borderId="4" xfId="4">
      <alignment vertical="top" wrapText="1"/>
    </xf>
    <xf numFmtId="0" fontId="8" fillId="0" borderId="3" xfId="3">
      <alignment horizontal="center" vertical="center"/>
    </xf>
    <xf numFmtId="9" fontId="7" fillId="0" borderId="4" xfId="4" applyNumberFormat="1">
      <alignment vertical="top" wrapText="1"/>
    </xf>
    <xf numFmtId="10" fontId="7" fillId="7" borderId="4" xfId="7" applyNumberFormat="1">
      <alignment horizontal="center" vertical="center" wrapText="1"/>
    </xf>
    <xf numFmtId="0" fontId="7" fillId="0" borderId="24" xfId="4" applyBorder="1" applyAlignment="1">
      <alignment horizontal="center" vertical="top" wrapText="1"/>
    </xf>
    <xf numFmtId="0" fontId="7" fillId="0" borderId="25" xfId="4" applyBorder="1" applyAlignment="1">
      <alignment horizontal="center" vertical="top" wrapText="1"/>
    </xf>
    <xf numFmtId="0" fontId="7" fillId="0" borderId="26" xfId="4" applyBorder="1" applyAlignment="1">
      <alignment horizontal="center" vertical="top" wrapText="1"/>
    </xf>
    <xf numFmtId="0" fontId="7" fillId="0" borderId="27" xfId="4" applyBorder="1" applyAlignment="1">
      <alignment horizontal="center" vertical="top" wrapText="1"/>
    </xf>
    <xf numFmtId="0" fontId="7" fillId="0" borderId="0" xfId="4" applyBorder="1" applyAlignment="1">
      <alignment horizontal="center" vertical="top" wrapText="1"/>
    </xf>
    <xf numFmtId="0" fontId="7" fillId="0" borderId="28" xfId="4" applyBorder="1" applyAlignment="1">
      <alignment horizontal="center" vertical="top" wrapText="1"/>
    </xf>
    <xf numFmtId="0" fontId="7" fillId="0" borderId="29" xfId="4" applyBorder="1" applyAlignment="1">
      <alignment horizontal="center" vertical="top" wrapText="1"/>
    </xf>
    <xf numFmtId="0" fontId="7" fillId="0" borderId="23" xfId="4" applyBorder="1" applyAlignment="1">
      <alignment horizontal="center" vertical="top" wrapText="1"/>
    </xf>
    <xf numFmtId="0" fontId="7" fillId="0" borderId="30" xfId="4" applyBorder="1" applyAlignment="1">
      <alignment horizontal="center" vertical="top" wrapText="1"/>
    </xf>
    <xf numFmtId="0" fontId="7" fillId="0" borderId="24" xfId="4" applyBorder="1" applyAlignment="1">
      <alignment horizontal="left" vertical="top" wrapText="1"/>
    </xf>
    <xf numFmtId="0" fontId="7" fillId="0" borderId="25" xfId="4" applyBorder="1" applyAlignment="1">
      <alignment horizontal="left" vertical="top" wrapText="1"/>
    </xf>
    <xf numFmtId="0" fontId="7" fillId="0" borderId="26" xfId="4" applyBorder="1" applyAlignment="1">
      <alignment horizontal="left" vertical="top" wrapText="1"/>
    </xf>
    <xf numFmtId="0" fontId="7" fillId="0" borderId="27" xfId="4" applyBorder="1" applyAlignment="1">
      <alignment horizontal="left" vertical="top" wrapText="1"/>
    </xf>
    <xf numFmtId="0" fontId="7" fillId="0" borderId="0" xfId="4" applyBorder="1" applyAlignment="1">
      <alignment horizontal="left" vertical="top" wrapText="1"/>
    </xf>
    <xf numFmtId="0" fontId="7" fillId="0" borderId="28" xfId="4" applyBorder="1" applyAlignment="1">
      <alignment horizontal="left" vertical="top" wrapText="1"/>
    </xf>
    <xf numFmtId="0" fontId="7" fillId="0" borderId="29" xfId="4" applyBorder="1" applyAlignment="1">
      <alignment horizontal="left" vertical="top" wrapText="1"/>
    </xf>
    <xf numFmtId="0" fontId="7" fillId="0" borderId="23" xfId="4" applyBorder="1" applyAlignment="1">
      <alignment horizontal="left" vertical="top" wrapText="1"/>
    </xf>
    <xf numFmtId="0" fontId="7" fillId="0" borderId="30" xfId="4" applyBorder="1" applyAlignment="1">
      <alignment horizontal="left" vertical="top" wrapText="1"/>
    </xf>
    <xf numFmtId="10" fontId="7" fillId="0" borderId="4" xfId="4" applyNumberFormat="1">
      <alignment vertical="top" wrapText="1"/>
    </xf>
  </cellXfs>
  <cellStyles count="14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计算" xfId="13" builtinId="22" hidden="1"/>
    <cellStyle name="适中" xfId="12" builtinId="28" hidden="1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I20" sqref="I20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23" t="s">
        <v>13</v>
      </c>
      <c r="C2" s="24"/>
      <c r="D2" s="24"/>
      <c r="E2" s="25"/>
    </row>
    <row r="3" spans="2:5" ht="35.1" customHeight="1" x14ac:dyDescent="0.2">
      <c r="B3" s="2" t="s">
        <v>0</v>
      </c>
      <c r="C3" s="3" t="s">
        <v>11</v>
      </c>
      <c r="D3" s="26" t="s">
        <v>1</v>
      </c>
      <c r="E3" s="28" t="s">
        <v>14</v>
      </c>
    </row>
    <row r="4" spans="2:5" ht="35.1" customHeight="1" x14ac:dyDescent="0.2">
      <c r="B4" s="2" t="s">
        <v>2</v>
      </c>
      <c r="C4" s="3" t="s">
        <v>12</v>
      </c>
      <c r="D4" s="27"/>
      <c r="E4" s="29"/>
    </row>
    <row r="5" spans="2:5" ht="35.1" customHeight="1" x14ac:dyDescent="0.2">
      <c r="B5" s="4" t="s">
        <v>3</v>
      </c>
      <c r="C5" s="30" t="s">
        <v>15</v>
      </c>
      <c r="D5" s="31"/>
      <c r="E5" s="32"/>
    </row>
    <row r="6" spans="2:5" ht="18" x14ac:dyDescent="0.2">
      <c r="B6" s="33" t="s">
        <v>4</v>
      </c>
      <c r="C6" s="34"/>
      <c r="D6" s="34"/>
      <c r="E6" s="35"/>
    </row>
    <row r="7" spans="2:5" ht="18" x14ac:dyDescent="0.2">
      <c r="B7" s="5" t="s">
        <v>5</v>
      </c>
      <c r="C7" s="6" t="s">
        <v>6</v>
      </c>
      <c r="D7" s="21" t="s">
        <v>7</v>
      </c>
      <c r="E7" s="22"/>
    </row>
    <row r="8" spans="2:5" x14ac:dyDescent="0.2">
      <c r="B8" s="7">
        <v>43490</v>
      </c>
      <c r="C8" s="8" t="s">
        <v>10</v>
      </c>
      <c r="D8" s="36" t="s">
        <v>8</v>
      </c>
      <c r="E8" s="37"/>
    </row>
    <row r="9" spans="2:5" x14ac:dyDescent="0.2">
      <c r="B9" s="7"/>
      <c r="C9" s="8"/>
      <c r="D9" s="36"/>
      <c r="E9" s="37"/>
    </row>
    <row r="10" spans="2:5" x14ac:dyDescent="0.2">
      <c r="B10" s="9"/>
      <c r="C10" s="8"/>
      <c r="D10" s="36"/>
      <c r="E10" s="37"/>
    </row>
    <row r="11" spans="2:5" x14ac:dyDescent="0.2">
      <c r="B11" s="9"/>
      <c r="C11" s="8"/>
      <c r="D11" s="36"/>
      <c r="E11" s="37"/>
    </row>
    <row r="12" spans="2:5" x14ac:dyDescent="0.2">
      <c r="B12" s="9"/>
      <c r="C12" s="8"/>
      <c r="D12" s="36"/>
      <c r="E12" s="37"/>
    </row>
    <row r="13" spans="2:5" x14ac:dyDescent="0.2">
      <c r="B13" s="9"/>
      <c r="C13" s="8"/>
      <c r="D13" s="36"/>
      <c r="E13" s="37"/>
    </row>
    <row r="14" spans="2:5" x14ac:dyDescent="0.2">
      <c r="B14" s="9"/>
      <c r="C14" s="8"/>
      <c r="D14" s="36"/>
      <c r="E14" s="37"/>
    </row>
    <row r="15" spans="2:5" x14ac:dyDescent="0.2">
      <c r="B15" s="9"/>
      <c r="C15" s="8"/>
      <c r="D15" s="36"/>
      <c r="E15" s="37"/>
    </row>
    <row r="16" spans="2:5" x14ac:dyDescent="0.2">
      <c r="B16" s="9"/>
      <c r="C16" s="8"/>
      <c r="D16" s="36"/>
      <c r="E16" s="37"/>
    </row>
    <row r="17" spans="2:5" x14ac:dyDescent="0.2">
      <c r="B17" s="9"/>
      <c r="C17" s="8"/>
      <c r="D17" s="36"/>
      <c r="E17" s="37"/>
    </row>
    <row r="18" spans="2:5" x14ac:dyDescent="0.2">
      <c r="B18" s="9"/>
      <c r="C18" s="8"/>
      <c r="D18" s="36"/>
      <c r="E18" s="37"/>
    </row>
    <row r="19" spans="2:5" x14ac:dyDescent="0.2">
      <c r="B19" s="9"/>
      <c r="C19" s="8"/>
      <c r="D19" s="36"/>
      <c r="E19" s="37"/>
    </row>
    <row r="20" spans="2:5" x14ac:dyDescent="0.2">
      <c r="B20" s="9"/>
      <c r="C20" s="8"/>
      <c r="D20" s="36"/>
      <c r="E20" s="37"/>
    </row>
    <row r="21" spans="2:5" x14ac:dyDescent="0.2">
      <c r="B21" s="9"/>
      <c r="C21" s="8"/>
      <c r="D21" s="36"/>
      <c r="E21" s="37"/>
    </row>
    <row r="22" spans="2:5" x14ac:dyDescent="0.2">
      <c r="B22" s="9"/>
      <c r="C22" s="8"/>
      <c r="D22" s="36"/>
      <c r="E22" s="37"/>
    </row>
    <row r="23" spans="2:5" x14ac:dyDescent="0.2">
      <c r="B23" s="9"/>
      <c r="C23" s="8"/>
      <c r="D23" s="36"/>
      <c r="E23" s="37"/>
    </row>
    <row r="24" spans="2:5" x14ac:dyDescent="0.2">
      <c r="B24" s="9"/>
      <c r="C24" s="8"/>
      <c r="D24" s="36"/>
      <c r="E24" s="37"/>
    </row>
    <row r="25" spans="2:5" x14ac:dyDescent="0.2">
      <c r="B25" s="9"/>
      <c r="C25" s="8"/>
      <c r="D25" s="36"/>
      <c r="E25" s="37"/>
    </row>
    <row r="26" spans="2:5" x14ac:dyDescent="0.2">
      <c r="B26" s="9"/>
      <c r="C26" s="8"/>
      <c r="D26" s="36"/>
      <c r="E26" s="37"/>
    </row>
    <row r="27" spans="2:5" x14ac:dyDescent="0.2">
      <c r="B27" s="9"/>
      <c r="C27" s="8"/>
      <c r="D27" s="36"/>
      <c r="E27" s="37"/>
    </row>
    <row r="28" spans="2:5" ht="18" thickBot="1" x14ac:dyDescent="0.25">
      <c r="B28" s="10"/>
      <c r="C28" s="11"/>
      <c r="D28" s="38"/>
      <c r="E28" s="39"/>
    </row>
    <row r="30" spans="2:5" x14ac:dyDescent="0.2">
      <c r="B30" s="40" t="s">
        <v>9</v>
      </c>
      <c r="C30" s="40"/>
      <c r="D30" s="40"/>
      <c r="E30" s="40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3"/>
  <sheetViews>
    <sheetView workbookViewId="0">
      <selection activeCell="F26" sqref="F26"/>
    </sheetView>
  </sheetViews>
  <sheetFormatPr defaultRowHeight="14.25" x14ac:dyDescent="0.2"/>
  <cols>
    <col min="1" max="1" width="16" customWidth="1"/>
  </cols>
  <sheetData>
    <row r="2" spans="1:4" ht="17.25" x14ac:dyDescent="0.2">
      <c r="A2" s="12" t="s">
        <v>16</v>
      </c>
      <c r="B2" s="12" t="s">
        <v>20</v>
      </c>
      <c r="C2" s="12" t="s">
        <v>21</v>
      </c>
    </row>
    <row r="3" spans="1:4" ht="16.5" x14ac:dyDescent="0.2">
      <c r="A3" s="13" t="s">
        <v>22</v>
      </c>
      <c r="B3" s="13">
        <v>1000</v>
      </c>
      <c r="C3" s="13"/>
    </row>
    <row r="4" spans="1:4" ht="16.5" x14ac:dyDescent="0.2">
      <c r="A4" s="13" t="s">
        <v>17</v>
      </c>
      <c r="B4" s="13">
        <v>500</v>
      </c>
      <c r="C4" s="13"/>
    </row>
    <row r="5" spans="1:4" ht="16.5" x14ac:dyDescent="0.2">
      <c r="A5" s="13" t="s">
        <v>18</v>
      </c>
      <c r="B5" s="13">
        <v>1200</v>
      </c>
      <c r="C5" s="13"/>
    </row>
    <row r="6" spans="1:4" ht="16.5" x14ac:dyDescent="0.2">
      <c r="A6" s="13" t="s">
        <v>19</v>
      </c>
      <c r="B6" s="13">
        <v>3500</v>
      </c>
      <c r="C6" s="13"/>
    </row>
    <row r="7" spans="1:4" ht="16.5" x14ac:dyDescent="0.2">
      <c r="A7" s="13" t="s">
        <v>23</v>
      </c>
      <c r="B7" s="13"/>
      <c r="C7" s="13">
        <v>10</v>
      </c>
    </row>
    <row r="8" spans="1:4" ht="16.5" x14ac:dyDescent="0.2">
      <c r="A8" s="13" t="s">
        <v>24</v>
      </c>
      <c r="B8" s="13"/>
      <c r="C8" s="13">
        <v>0.5</v>
      </c>
      <c r="D8">
        <v>0.1</v>
      </c>
    </row>
    <row r="9" spans="1:4" ht="16.5" x14ac:dyDescent="0.2">
      <c r="A9" s="13" t="s">
        <v>25</v>
      </c>
      <c r="B9" s="13">
        <v>2000</v>
      </c>
      <c r="C9" s="13"/>
    </row>
    <row r="10" spans="1:4" ht="16.5" x14ac:dyDescent="0.2">
      <c r="A10" s="13" t="s">
        <v>26</v>
      </c>
      <c r="B10" s="13"/>
      <c r="C10" s="13">
        <v>5</v>
      </c>
    </row>
    <row r="11" spans="1:4" ht="16.5" x14ac:dyDescent="0.2">
      <c r="A11" s="13" t="s">
        <v>27</v>
      </c>
      <c r="B11" s="13"/>
      <c r="C11" s="13">
        <v>40</v>
      </c>
    </row>
    <row r="12" spans="1:4" ht="16.5" x14ac:dyDescent="0.2">
      <c r="A12" s="13" t="s">
        <v>28</v>
      </c>
      <c r="B12" s="13"/>
      <c r="C12" s="13">
        <v>50</v>
      </c>
    </row>
    <row r="13" spans="1:4" ht="16.5" x14ac:dyDescent="0.2">
      <c r="A13" s="18" t="s">
        <v>34</v>
      </c>
      <c r="B13" s="18"/>
      <c r="C13" s="18">
        <v>7</v>
      </c>
    </row>
    <row r="14" spans="1:4" ht="16.5" x14ac:dyDescent="0.2">
      <c r="A14" s="18" t="s">
        <v>35</v>
      </c>
      <c r="B14" s="18"/>
      <c r="C14" s="18">
        <v>35</v>
      </c>
    </row>
    <row r="15" spans="1:4" ht="16.5" x14ac:dyDescent="0.2">
      <c r="A15" s="18" t="s">
        <v>36</v>
      </c>
      <c r="B15" s="18"/>
      <c r="C15" s="18">
        <v>100</v>
      </c>
    </row>
    <row r="16" spans="1:4" ht="16.5" x14ac:dyDescent="0.2">
      <c r="A16" s="13" t="s">
        <v>37</v>
      </c>
      <c r="B16" s="13"/>
      <c r="C16" s="13">
        <v>10</v>
      </c>
    </row>
    <row r="17" spans="1:3" ht="16.5" x14ac:dyDescent="0.2">
      <c r="A17" s="13" t="s">
        <v>38</v>
      </c>
      <c r="B17" s="13"/>
      <c r="C17" s="13">
        <v>50</v>
      </c>
    </row>
    <row r="18" spans="1:3" ht="16.5" x14ac:dyDescent="0.2">
      <c r="A18" s="13" t="s">
        <v>39</v>
      </c>
      <c r="B18" s="13"/>
      <c r="C18" s="13">
        <v>200</v>
      </c>
    </row>
    <row r="19" spans="1:3" ht="16.5" x14ac:dyDescent="0.2">
      <c r="A19" s="13" t="s">
        <v>32</v>
      </c>
      <c r="B19" s="13"/>
      <c r="C19" s="13">
        <v>350</v>
      </c>
    </row>
    <row r="20" spans="1:3" ht="16.5" x14ac:dyDescent="0.2">
      <c r="A20" s="13" t="s">
        <v>33</v>
      </c>
      <c r="B20" s="13"/>
      <c r="C20" s="13">
        <v>75</v>
      </c>
    </row>
    <row r="21" spans="1:3" ht="16.5" x14ac:dyDescent="0.2">
      <c r="A21" s="13" t="s">
        <v>29</v>
      </c>
      <c r="B21" s="13">
        <v>5000</v>
      </c>
      <c r="C21" s="13">
        <v>5</v>
      </c>
    </row>
    <row r="22" spans="1:3" ht="16.5" x14ac:dyDescent="0.2">
      <c r="A22" s="13" t="s">
        <v>30</v>
      </c>
      <c r="B22" s="13">
        <v>10000</v>
      </c>
      <c r="C22" s="13">
        <v>10</v>
      </c>
    </row>
    <row r="23" spans="1:3" ht="16.5" x14ac:dyDescent="0.2">
      <c r="A23" s="13" t="s">
        <v>31</v>
      </c>
      <c r="B23" s="13">
        <v>50000</v>
      </c>
      <c r="C23" s="13">
        <v>50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53"/>
  <sheetViews>
    <sheetView workbookViewId="0">
      <selection activeCell="P8" sqref="P8"/>
    </sheetView>
  </sheetViews>
  <sheetFormatPr defaultRowHeight="14.25" x14ac:dyDescent="0.2"/>
  <cols>
    <col min="9" max="9" width="9.125" customWidth="1"/>
  </cols>
  <sheetData>
    <row r="3" spans="1:11" ht="17.25" x14ac:dyDescent="0.2">
      <c r="A3" s="12" t="s">
        <v>93</v>
      </c>
      <c r="B3" s="12" t="s">
        <v>99</v>
      </c>
      <c r="C3" s="12" t="s">
        <v>100</v>
      </c>
      <c r="G3" s="12" t="s">
        <v>94</v>
      </c>
      <c r="H3" s="12" t="s">
        <v>95</v>
      </c>
      <c r="I3" s="12" t="s">
        <v>96</v>
      </c>
      <c r="J3" s="12" t="s">
        <v>97</v>
      </c>
      <c r="K3" s="12" t="s">
        <v>98</v>
      </c>
    </row>
    <row r="4" spans="1:11" ht="16.5" x14ac:dyDescent="0.2">
      <c r="A4" s="20">
        <v>1</v>
      </c>
      <c r="B4" s="20">
        <f>INDEX($I$4:$I$18,MATCH(A4,$G$4:$G$18,1))</f>
        <v>1.1770000000000001E-3</v>
      </c>
      <c r="C4" s="16">
        <f>H4</f>
        <v>0.01</v>
      </c>
      <c r="G4" s="20">
        <v>1</v>
      </c>
      <c r="H4" s="20">
        <v>0.01</v>
      </c>
      <c r="I4" s="20">
        <v>1.1770000000000001E-3</v>
      </c>
      <c r="J4" s="20"/>
      <c r="K4" s="20"/>
    </row>
    <row r="5" spans="1:11" ht="16.5" x14ac:dyDescent="0.2">
      <c r="A5" s="20">
        <v>2</v>
      </c>
      <c r="B5" s="20">
        <f>INDEX($I$4:$I$18,MATCH(A5,$G$4:$G$18,1))</f>
        <v>1.1770000000000001E-3</v>
      </c>
      <c r="C5" s="16">
        <f>C4+B4</f>
        <v>1.1176999999999999E-2</v>
      </c>
      <c r="G5" s="20">
        <v>35</v>
      </c>
      <c r="H5" s="16">
        <f>H4+I4*(G5-G4)</f>
        <v>5.0018000000000007E-2</v>
      </c>
      <c r="I5" s="20">
        <v>1.112E-2</v>
      </c>
      <c r="J5" s="16">
        <f>SUMIFS($C$4:$C$153,$A$4:$A$153,"&gt;="&amp;G4,$A$4:$A$153,"&lt;"&amp;G5)</f>
        <v>1.000297</v>
      </c>
      <c r="K5" s="20"/>
    </row>
    <row r="6" spans="1:11" ht="16.5" x14ac:dyDescent="0.2">
      <c r="A6" s="20">
        <v>3</v>
      </c>
      <c r="B6" s="20">
        <f t="shared" ref="B6:B69" si="0">INDEX($I$4:$I$18,MATCH(A6,$G$4:$G$18,1))</f>
        <v>1.1770000000000001E-3</v>
      </c>
      <c r="C6" s="16">
        <f t="shared" ref="C6:C69" si="1">C5+B5</f>
        <v>1.2354E-2</v>
      </c>
      <c r="G6" s="20">
        <v>45</v>
      </c>
      <c r="H6" s="16">
        <f t="shared" ref="H6:H18" si="2">H5+I5*(G6-G5)</f>
        <v>0.161218</v>
      </c>
      <c r="I6" s="20">
        <v>0</v>
      </c>
      <c r="J6" s="16">
        <f t="shared" ref="J6:J18" si="3">SUMIFS($C$4:$C$153,$A$4:$A$153,"&gt;="&amp;G5,$A$4:$A$153,"&lt;"&amp;G6)</f>
        <v>1.00058</v>
      </c>
      <c r="K6" s="20"/>
    </row>
    <row r="7" spans="1:11" ht="16.5" x14ac:dyDescent="0.2">
      <c r="A7" s="20">
        <v>4</v>
      </c>
      <c r="B7" s="20">
        <f t="shared" si="0"/>
        <v>1.1770000000000001E-3</v>
      </c>
      <c r="C7" s="16">
        <f t="shared" si="1"/>
        <v>1.3531000000000001E-2</v>
      </c>
      <c r="G7" s="20">
        <v>54</v>
      </c>
      <c r="H7" s="16">
        <f t="shared" si="2"/>
        <v>0.161218</v>
      </c>
      <c r="I7" s="20">
        <v>0</v>
      </c>
      <c r="J7" s="16">
        <f t="shared" si="3"/>
        <v>1.4509619999999996</v>
      </c>
      <c r="K7" s="20"/>
    </row>
    <row r="8" spans="1:11" ht="16.5" x14ac:dyDescent="0.2">
      <c r="A8" s="20">
        <v>5</v>
      </c>
      <c r="B8" s="20">
        <f t="shared" si="0"/>
        <v>1.1770000000000001E-3</v>
      </c>
      <c r="C8" s="16">
        <f t="shared" si="1"/>
        <v>1.4708000000000002E-2</v>
      </c>
      <c r="G8" s="20">
        <v>62</v>
      </c>
      <c r="H8" s="16">
        <f t="shared" si="2"/>
        <v>0.161218</v>
      </c>
      <c r="I8" s="20">
        <v>0</v>
      </c>
      <c r="J8" s="16">
        <f t="shared" si="3"/>
        <v>1.2897439999999998</v>
      </c>
      <c r="K8" s="20"/>
    </row>
    <row r="9" spans="1:11" ht="16.5" x14ac:dyDescent="0.2">
      <c r="A9" s="20">
        <v>6</v>
      </c>
      <c r="B9" s="20">
        <f t="shared" si="0"/>
        <v>1.1770000000000001E-3</v>
      </c>
      <c r="C9" s="16">
        <f t="shared" si="1"/>
        <v>1.5885000000000003E-2</v>
      </c>
      <c r="G9" s="20">
        <v>68</v>
      </c>
      <c r="H9" s="16">
        <f t="shared" si="2"/>
        <v>0.161218</v>
      </c>
      <c r="I9" s="20">
        <v>0</v>
      </c>
      <c r="J9" s="16">
        <f t="shared" si="3"/>
        <v>0.96730799999999983</v>
      </c>
      <c r="K9" s="20"/>
    </row>
    <row r="10" spans="1:11" ht="16.5" x14ac:dyDescent="0.2">
      <c r="A10" s="20">
        <v>7</v>
      </c>
      <c r="B10" s="20">
        <f t="shared" si="0"/>
        <v>1.1770000000000001E-3</v>
      </c>
      <c r="C10" s="16">
        <f t="shared" si="1"/>
        <v>1.7062000000000004E-2</v>
      </c>
      <c r="G10" s="20">
        <v>74</v>
      </c>
      <c r="H10" s="16">
        <f t="shared" si="2"/>
        <v>0.161218</v>
      </c>
      <c r="I10" s="20">
        <v>0</v>
      </c>
      <c r="J10" s="16">
        <f t="shared" si="3"/>
        <v>0.96730799999999983</v>
      </c>
      <c r="K10" s="20"/>
    </row>
    <row r="11" spans="1:11" ht="16.5" x14ac:dyDescent="0.2">
      <c r="A11" s="20">
        <v>8</v>
      </c>
      <c r="B11" s="20">
        <f t="shared" si="0"/>
        <v>1.1770000000000001E-3</v>
      </c>
      <c r="C11" s="16">
        <f t="shared" si="1"/>
        <v>1.8239000000000005E-2</v>
      </c>
      <c r="G11" s="20">
        <v>80</v>
      </c>
      <c r="H11" s="16">
        <f t="shared" si="2"/>
        <v>0.161218</v>
      </c>
      <c r="I11" s="20">
        <v>0</v>
      </c>
      <c r="J11" s="16">
        <f t="shared" si="3"/>
        <v>0.96730799999999983</v>
      </c>
      <c r="K11" s="20"/>
    </row>
    <row r="12" spans="1:11" ht="16.5" x14ac:dyDescent="0.2">
      <c r="A12" s="20">
        <v>9</v>
      </c>
      <c r="B12" s="20">
        <f t="shared" si="0"/>
        <v>1.1770000000000001E-3</v>
      </c>
      <c r="C12" s="16">
        <f t="shared" si="1"/>
        <v>1.9416000000000006E-2</v>
      </c>
      <c r="G12" s="20">
        <v>85</v>
      </c>
      <c r="H12" s="16">
        <f t="shared" si="2"/>
        <v>0.161218</v>
      </c>
      <c r="I12" s="20">
        <v>0</v>
      </c>
      <c r="J12" s="16">
        <f t="shared" si="3"/>
        <v>0.80608999999999986</v>
      </c>
      <c r="K12" s="20"/>
    </row>
    <row r="13" spans="1:11" ht="16.5" x14ac:dyDescent="0.2">
      <c r="A13" s="20">
        <v>10</v>
      </c>
      <c r="B13" s="20">
        <f t="shared" si="0"/>
        <v>1.1770000000000001E-3</v>
      </c>
      <c r="C13" s="16">
        <f t="shared" si="1"/>
        <v>2.0593000000000007E-2</v>
      </c>
      <c r="G13" s="20">
        <v>90</v>
      </c>
      <c r="H13" s="16">
        <f t="shared" si="2"/>
        <v>0.161218</v>
      </c>
      <c r="I13" s="20">
        <v>0</v>
      </c>
      <c r="J13" s="16">
        <f t="shared" si="3"/>
        <v>0.80608999999999986</v>
      </c>
      <c r="K13" s="20"/>
    </row>
    <row r="14" spans="1:11" ht="16.5" x14ac:dyDescent="0.2">
      <c r="A14" s="20">
        <v>11</v>
      </c>
      <c r="B14" s="20">
        <f t="shared" si="0"/>
        <v>1.1770000000000001E-3</v>
      </c>
      <c r="C14" s="16">
        <f t="shared" si="1"/>
        <v>2.1770000000000008E-2</v>
      </c>
      <c r="G14" s="20">
        <v>92</v>
      </c>
      <c r="H14" s="16">
        <f t="shared" si="2"/>
        <v>0.161218</v>
      </c>
      <c r="I14" s="20">
        <v>0</v>
      </c>
      <c r="J14" s="16">
        <f t="shared" si="3"/>
        <v>0.32243599999999994</v>
      </c>
      <c r="K14" s="20"/>
    </row>
    <row r="15" spans="1:11" ht="16.5" x14ac:dyDescent="0.2">
      <c r="A15" s="20">
        <v>12</v>
      </c>
      <c r="B15" s="20">
        <f t="shared" si="0"/>
        <v>1.1770000000000001E-3</v>
      </c>
      <c r="C15" s="16">
        <f t="shared" si="1"/>
        <v>2.2947000000000009E-2</v>
      </c>
      <c r="G15" s="20">
        <v>94</v>
      </c>
      <c r="H15" s="16">
        <f t="shared" si="2"/>
        <v>0.161218</v>
      </c>
      <c r="I15" s="20">
        <v>0</v>
      </c>
      <c r="J15" s="16">
        <f t="shared" si="3"/>
        <v>0.32243599999999994</v>
      </c>
      <c r="K15" s="20"/>
    </row>
    <row r="16" spans="1:11" ht="16.5" x14ac:dyDescent="0.2">
      <c r="A16" s="20">
        <v>13</v>
      </c>
      <c r="B16" s="20">
        <f t="shared" si="0"/>
        <v>1.1770000000000001E-3</v>
      </c>
      <c r="C16" s="16">
        <f t="shared" si="1"/>
        <v>2.412400000000001E-2</v>
      </c>
      <c r="G16" s="20">
        <v>96</v>
      </c>
      <c r="H16" s="16">
        <f t="shared" si="2"/>
        <v>0.161218</v>
      </c>
      <c r="I16" s="20">
        <v>0</v>
      </c>
      <c r="J16" s="16">
        <f t="shared" si="3"/>
        <v>0.32243599999999994</v>
      </c>
      <c r="K16" s="20"/>
    </row>
    <row r="17" spans="1:11" ht="16.5" x14ac:dyDescent="0.2">
      <c r="A17" s="20">
        <v>14</v>
      </c>
      <c r="B17" s="20">
        <f t="shared" si="0"/>
        <v>1.1770000000000001E-3</v>
      </c>
      <c r="C17" s="16">
        <f t="shared" si="1"/>
        <v>2.5301000000000011E-2</v>
      </c>
      <c r="G17" s="20">
        <v>98</v>
      </c>
      <c r="H17" s="16">
        <f t="shared" si="2"/>
        <v>0.161218</v>
      </c>
      <c r="I17" s="20">
        <v>0</v>
      </c>
      <c r="J17" s="16">
        <f t="shared" si="3"/>
        <v>0.32243599999999994</v>
      </c>
      <c r="K17" s="20"/>
    </row>
    <row r="18" spans="1:11" ht="16.5" x14ac:dyDescent="0.2">
      <c r="A18" s="20">
        <v>15</v>
      </c>
      <c r="B18" s="20">
        <f t="shared" si="0"/>
        <v>1.1770000000000001E-3</v>
      </c>
      <c r="C18" s="16">
        <f t="shared" si="1"/>
        <v>2.6478000000000012E-2</v>
      </c>
      <c r="G18" s="20">
        <v>100</v>
      </c>
      <c r="H18" s="16">
        <f t="shared" si="2"/>
        <v>0.161218</v>
      </c>
      <c r="I18" s="20">
        <v>0</v>
      </c>
      <c r="J18" s="16">
        <f t="shared" si="3"/>
        <v>0.32243599999999994</v>
      </c>
      <c r="K18" s="20"/>
    </row>
    <row r="19" spans="1:11" ht="16.5" x14ac:dyDescent="0.2">
      <c r="A19" s="20">
        <v>16</v>
      </c>
      <c r="B19" s="20">
        <f t="shared" si="0"/>
        <v>1.1770000000000001E-3</v>
      </c>
      <c r="C19" s="16">
        <f t="shared" si="1"/>
        <v>2.7655000000000013E-2</v>
      </c>
    </row>
    <row r="20" spans="1:11" ht="16.5" x14ac:dyDescent="0.2">
      <c r="A20" s="20">
        <v>17</v>
      </c>
      <c r="B20" s="20">
        <f t="shared" si="0"/>
        <v>1.1770000000000001E-3</v>
      </c>
      <c r="C20" s="16">
        <f t="shared" si="1"/>
        <v>2.8832000000000014E-2</v>
      </c>
    </row>
    <row r="21" spans="1:11" ht="16.5" x14ac:dyDescent="0.2">
      <c r="A21" s="20">
        <v>18</v>
      </c>
      <c r="B21" s="20">
        <f t="shared" si="0"/>
        <v>1.1770000000000001E-3</v>
      </c>
      <c r="C21" s="16">
        <f t="shared" si="1"/>
        <v>3.0009000000000015E-2</v>
      </c>
    </row>
    <row r="22" spans="1:11" ht="16.5" x14ac:dyDescent="0.2">
      <c r="A22" s="20">
        <v>19</v>
      </c>
      <c r="B22" s="20">
        <f t="shared" si="0"/>
        <v>1.1770000000000001E-3</v>
      </c>
      <c r="C22" s="16">
        <f t="shared" si="1"/>
        <v>3.1186000000000016E-2</v>
      </c>
    </row>
    <row r="23" spans="1:11" ht="16.5" x14ac:dyDescent="0.2">
      <c r="A23" s="20">
        <v>20</v>
      </c>
      <c r="B23" s="20">
        <f t="shared" si="0"/>
        <v>1.1770000000000001E-3</v>
      </c>
      <c r="C23" s="16">
        <f t="shared" si="1"/>
        <v>3.2363000000000017E-2</v>
      </c>
    </row>
    <row r="24" spans="1:11" ht="16.5" x14ac:dyDescent="0.2">
      <c r="A24" s="20">
        <v>21</v>
      </c>
      <c r="B24" s="20">
        <f t="shared" si="0"/>
        <v>1.1770000000000001E-3</v>
      </c>
      <c r="C24" s="16">
        <f t="shared" si="1"/>
        <v>3.3540000000000014E-2</v>
      </c>
    </row>
    <row r="25" spans="1:11" ht="16.5" x14ac:dyDescent="0.2">
      <c r="A25" s="20">
        <v>22</v>
      </c>
      <c r="B25" s="20">
        <f t="shared" si="0"/>
        <v>1.1770000000000001E-3</v>
      </c>
      <c r="C25" s="16">
        <f t="shared" si="1"/>
        <v>3.4717000000000012E-2</v>
      </c>
    </row>
    <row r="26" spans="1:11" ht="16.5" x14ac:dyDescent="0.2">
      <c r="A26" s="20">
        <v>23</v>
      </c>
      <c r="B26" s="20">
        <f t="shared" si="0"/>
        <v>1.1770000000000001E-3</v>
      </c>
      <c r="C26" s="16">
        <f t="shared" si="1"/>
        <v>3.5894000000000009E-2</v>
      </c>
    </row>
    <row r="27" spans="1:11" ht="16.5" x14ac:dyDescent="0.2">
      <c r="A27" s="20">
        <v>24</v>
      </c>
      <c r="B27" s="20">
        <f t="shared" si="0"/>
        <v>1.1770000000000001E-3</v>
      </c>
      <c r="C27" s="16">
        <f t="shared" si="1"/>
        <v>3.7071000000000007E-2</v>
      </c>
    </row>
    <row r="28" spans="1:11" ht="16.5" x14ac:dyDescent="0.2">
      <c r="A28" s="20">
        <v>25</v>
      </c>
      <c r="B28" s="20">
        <f t="shared" si="0"/>
        <v>1.1770000000000001E-3</v>
      </c>
      <c r="C28" s="16">
        <f t="shared" si="1"/>
        <v>3.8248000000000004E-2</v>
      </c>
    </row>
    <row r="29" spans="1:11" ht="16.5" x14ac:dyDescent="0.2">
      <c r="A29" s="20">
        <v>26</v>
      </c>
      <c r="B29" s="20">
        <f t="shared" si="0"/>
        <v>1.1770000000000001E-3</v>
      </c>
      <c r="C29" s="16">
        <f t="shared" si="1"/>
        <v>3.9425000000000002E-2</v>
      </c>
    </row>
    <row r="30" spans="1:11" ht="16.5" x14ac:dyDescent="0.2">
      <c r="A30" s="20">
        <v>27</v>
      </c>
      <c r="B30" s="20">
        <f t="shared" si="0"/>
        <v>1.1770000000000001E-3</v>
      </c>
      <c r="C30" s="16">
        <f t="shared" si="1"/>
        <v>4.0601999999999999E-2</v>
      </c>
    </row>
    <row r="31" spans="1:11" ht="16.5" x14ac:dyDescent="0.2">
      <c r="A31" s="20">
        <v>28</v>
      </c>
      <c r="B31" s="20">
        <f t="shared" si="0"/>
        <v>1.1770000000000001E-3</v>
      </c>
      <c r="C31" s="16">
        <f t="shared" si="1"/>
        <v>4.1778999999999997E-2</v>
      </c>
    </row>
    <row r="32" spans="1:11" ht="16.5" x14ac:dyDescent="0.2">
      <c r="A32" s="20">
        <v>29</v>
      </c>
      <c r="B32" s="20">
        <f t="shared" si="0"/>
        <v>1.1770000000000001E-3</v>
      </c>
      <c r="C32" s="16">
        <f t="shared" si="1"/>
        <v>4.2955999999999994E-2</v>
      </c>
    </row>
    <row r="33" spans="1:3" ht="16.5" x14ac:dyDescent="0.2">
      <c r="A33" s="20">
        <v>30</v>
      </c>
      <c r="B33" s="20">
        <f t="shared" si="0"/>
        <v>1.1770000000000001E-3</v>
      </c>
      <c r="C33" s="16">
        <f t="shared" si="1"/>
        <v>4.4132999999999992E-2</v>
      </c>
    </row>
    <row r="34" spans="1:3" ht="16.5" x14ac:dyDescent="0.2">
      <c r="A34" s="20">
        <v>31</v>
      </c>
      <c r="B34" s="20">
        <f t="shared" si="0"/>
        <v>1.1770000000000001E-3</v>
      </c>
      <c r="C34" s="16">
        <f t="shared" si="1"/>
        <v>4.5309999999999989E-2</v>
      </c>
    </row>
    <row r="35" spans="1:3" ht="16.5" x14ac:dyDescent="0.2">
      <c r="A35" s="20">
        <v>32</v>
      </c>
      <c r="B35" s="20">
        <f t="shared" si="0"/>
        <v>1.1770000000000001E-3</v>
      </c>
      <c r="C35" s="16">
        <f t="shared" si="1"/>
        <v>4.6486999999999987E-2</v>
      </c>
    </row>
    <row r="36" spans="1:3" ht="16.5" x14ac:dyDescent="0.2">
      <c r="A36" s="20">
        <v>33</v>
      </c>
      <c r="B36" s="20">
        <f t="shared" si="0"/>
        <v>1.1770000000000001E-3</v>
      </c>
      <c r="C36" s="16">
        <f t="shared" si="1"/>
        <v>4.7663999999999984E-2</v>
      </c>
    </row>
    <row r="37" spans="1:3" ht="16.5" x14ac:dyDescent="0.2">
      <c r="A37" s="20">
        <v>34</v>
      </c>
      <c r="B37" s="20">
        <f t="shared" si="0"/>
        <v>1.1770000000000001E-3</v>
      </c>
      <c r="C37" s="16">
        <f t="shared" si="1"/>
        <v>4.8840999999999982E-2</v>
      </c>
    </row>
    <row r="38" spans="1:3" ht="16.5" x14ac:dyDescent="0.2">
      <c r="A38" s="20">
        <v>35</v>
      </c>
      <c r="B38" s="20">
        <f t="shared" si="0"/>
        <v>1.112E-2</v>
      </c>
      <c r="C38" s="16">
        <f t="shared" si="1"/>
        <v>5.0017999999999979E-2</v>
      </c>
    </row>
    <row r="39" spans="1:3" ht="16.5" x14ac:dyDescent="0.2">
      <c r="A39" s="20">
        <v>36</v>
      </c>
      <c r="B39" s="20">
        <f t="shared" si="0"/>
        <v>1.112E-2</v>
      </c>
      <c r="C39" s="16">
        <f t="shared" si="1"/>
        <v>6.1137999999999977E-2</v>
      </c>
    </row>
    <row r="40" spans="1:3" ht="16.5" x14ac:dyDescent="0.2">
      <c r="A40" s="20">
        <v>37</v>
      </c>
      <c r="B40" s="20">
        <f t="shared" si="0"/>
        <v>1.112E-2</v>
      </c>
      <c r="C40" s="16">
        <f t="shared" si="1"/>
        <v>7.2257999999999975E-2</v>
      </c>
    </row>
    <row r="41" spans="1:3" ht="16.5" x14ac:dyDescent="0.2">
      <c r="A41" s="20">
        <v>38</v>
      </c>
      <c r="B41" s="20">
        <f t="shared" si="0"/>
        <v>1.112E-2</v>
      </c>
      <c r="C41" s="16">
        <f t="shared" si="1"/>
        <v>8.337799999999998E-2</v>
      </c>
    </row>
    <row r="42" spans="1:3" ht="16.5" x14ac:dyDescent="0.2">
      <c r="A42" s="20">
        <v>39</v>
      </c>
      <c r="B42" s="20">
        <f t="shared" si="0"/>
        <v>1.112E-2</v>
      </c>
      <c r="C42" s="16">
        <f t="shared" si="1"/>
        <v>9.4497999999999985E-2</v>
      </c>
    </row>
    <row r="43" spans="1:3" ht="16.5" x14ac:dyDescent="0.2">
      <c r="A43" s="20">
        <v>40</v>
      </c>
      <c r="B43" s="20">
        <f t="shared" si="0"/>
        <v>1.112E-2</v>
      </c>
      <c r="C43" s="16">
        <f t="shared" si="1"/>
        <v>0.10561799999999999</v>
      </c>
    </row>
    <row r="44" spans="1:3" ht="16.5" x14ac:dyDescent="0.2">
      <c r="A44" s="20">
        <v>41</v>
      </c>
      <c r="B44" s="20">
        <f t="shared" si="0"/>
        <v>1.112E-2</v>
      </c>
      <c r="C44" s="16">
        <f t="shared" si="1"/>
        <v>0.11673799999999999</v>
      </c>
    </row>
    <row r="45" spans="1:3" ht="16.5" x14ac:dyDescent="0.2">
      <c r="A45" s="20">
        <v>42</v>
      </c>
      <c r="B45" s="20">
        <f t="shared" si="0"/>
        <v>1.112E-2</v>
      </c>
      <c r="C45" s="16">
        <f t="shared" si="1"/>
        <v>0.127858</v>
      </c>
    </row>
    <row r="46" spans="1:3" ht="16.5" x14ac:dyDescent="0.2">
      <c r="A46" s="20">
        <v>43</v>
      </c>
      <c r="B46" s="20">
        <f t="shared" si="0"/>
        <v>1.112E-2</v>
      </c>
      <c r="C46" s="16">
        <f t="shared" si="1"/>
        <v>0.13897799999999999</v>
      </c>
    </row>
    <row r="47" spans="1:3" ht="16.5" x14ac:dyDescent="0.2">
      <c r="A47" s="20">
        <v>44</v>
      </c>
      <c r="B47" s="20">
        <f t="shared" si="0"/>
        <v>1.112E-2</v>
      </c>
      <c r="C47" s="16">
        <f t="shared" si="1"/>
        <v>0.15009799999999998</v>
      </c>
    </row>
    <row r="48" spans="1:3" ht="16.5" x14ac:dyDescent="0.2">
      <c r="A48" s="20">
        <v>45</v>
      </c>
      <c r="B48" s="20">
        <f t="shared" si="0"/>
        <v>0</v>
      </c>
      <c r="C48" s="16">
        <f t="shared" si="1"/>
        <v>0.16121799999999997</v>
      </c>
    </row>
    <row r="49" spans="1:3" ht="16.5" x14ac:dyDescent="0.2">
      <c r="A49" s="20">
        <v>46</v>
      </c>
      <c r="B49" s="20">
        <f t="shared" si="0"/>
        <v>0</v>
      </c>
      <c r="C49" s="16">
        <f t="shared" si="1"/>
        <v>0.16121799999999997</v>
      </c>
    </row>
    <row r="50" spans="1:3" ht="16.5" x14ac:dyDescent="0.2">
      <c r="A50" s="20">
        <v>47</v>
      </c>
      <c r="B50" s="20">
        <f t="shared" si="0"/>
        <v>0</v>
      </c>
      <c r="C50" s="16">
        <f t="shared" si="1"/>
        <v>0.16121799999999997</v>
      </c>
    </row>
    <row r="51" spans="1:3" ht="16.5" x14ac:dyDescent="0.2">
      <c r="A51" s="20">
        <v>48</v>
      </c>
      <c r="B51" s="20">
        <f t="shared" si="0"/>
        <v>0</v>
      </c>
      <c r="C51" s="16">
        <f t="shared" si="1"/>
        <v>0.16121799999999997</v>
      </c>
    </row>
    <row r="52" spans="1:3" ht="16.5" x14ac:dyDescent="0.2">
      <c r="A52" s="20">
        <v>49</v>
      </c>
      <c r="B52" s="20">
        <f t="shared" si="0"/>
        <v>0</v>
      </c>
      <c r="C52" s="16">
        <f t="shared" si="1"/>
        <v>0.16121799999999997</v>
      </c>
    </row>
    <row r="53" spans="1:3" ht="16.5" x14ac:dyDescent="0.2">
      <c r="A53" s="20">
        <v>50</v>
      </c>
      <c r="B53" s="20">
        <f t="shared" si="0"/>
        <v>0</v>
      </c>
      <c r="C53" s="16">
        <f t="shared" si="1"/>
        <v>0.16121799999999997</v>
      </c>
    </row>
    <row r="54" spans="1:3" ht="16.5" x14ac:dyDescent="0.2">
      <c r="A54" s="20">
        <v>51</v>
      </c>
      <c r="B54" s="20">
        <f t="shared" si="0"/>
        <v>0</v>
      </c>
      <c r="C54" s="16">
        <f t="shared" si="1"/>
        <v>0.16121799999999997</v>
      </c>
    </row>
    <row r="55" spans="1:3" ht="16.5" x14ac:dyDescent="0.2">
      <c r="A55" s="20">
        <v>52</v>
      </c>
      <c r="B55" s="20">
        <f t="shared" si="0"/>
        <v>0</v>
      </c>
      <c r="C55" s="16">
        <f t="shared" si="1"/>
        <v>0.16121799999999997</v>
      </c>
    </row>
    <row r="56" spans="1:3" ht="16.5" x14ac:dyDescent="0.2">
      <c r="A56" s="20">
        <v>53</v>
      </c>
      <c r="B56" s="20">
        <f t="shared" si="0"/>
        <v>0</v>
      </c>
      <c r="C56" s="16">
        <f t="shared" si="1"/>
        <v>0.16121799999999997</v>
      </c>
    </row>
    <row r="57" spans="1:3" ht="16.5" x14ac:dyDescent="0.2">
      <c r="A57" s="20">
        <v>54</v>
      </c>
      <c r="B57" s="20">
        <f t="shared" si="0"/>
        <v>0</v>
      </c>
      <c r="C57" s="16">
        <f t="shared" si="1"/>
        <v>0.16121799999999997</v>
      </c>
    </row>
    <row r="58" spans="1:3" ht="16.5" x14ac:dyDescent="0.2">
      <c r="A58" s="20">
        <v>55</v>
      </c>
      <c r="B58" s="20">
        <f t="shared" si="0"/>
        <v>0</v>
      </c>
      <c r="C58" s="16">
        <f t="shared" si="1"/>
        <v>0.16121799999999997</v>
      </c>
    </row>
    <row r="59" spans="1:3" ht="16.5" x14ac:dyDescent="0.2">
      <c r="A59" s="20">
        <v>56</v>
      </c>
      <c r="B59" s="20">
        <f t="shared" si="0"/>
        <v>0</v>
      </c>
      <c r="C59" s="16">
        <f t="shared" si="1"/>
        <v>0.16121799999999997</v>
      </c>
    </row>
    <row r="60" spans="1:3" ht="16.5" x14ac:dyDescent="0.2">
      <c r="A60" s="20">
        <v>57</v>
      </c>
      <c r="B60" s="20">
        <f t="shared" si="0"/>
        <v>0</v>
      </c>
      <c r="C60" s="16">
        <f t="shared" si="1"/>
        <v>0.16121799999999997</v>
      </c>
    </row>
    <row r="61" spans="1:3" ht="16.5" x14ac:dyDescent="0.2">
      <c r="A61" s="20">
        <v>58</v>
      </c>
      <c r="B61" s="20">
        <f t="shared" si="0"/>
        <v>0</v>
      </c>
      <c r="C61" s="16">
        <f t="shared" si="1"/>
        <v>0.16121799999999997</v>
      </c>
    </row>
    <row r="62" spans="1:3" ht="16.5" x14ac:dyDescent="0.2">
      <c r="A62" s="20">
        <v>59</v>
      </c>
      <c r="B62" s="20">
        <f t="shared" si="0"/>
        <v>0</v>
      </c>
      <c r="C62" s="16">
        <f t="shared" si="1"/>
        <v>0.16121799999999997</v>
      </c>
    </row>
    <row r="63" spans="1:3" ht="16.5" x14ac:dyDescent="0.2">
      <c r="A63" s="20">
        <v>60</v>
      </c>
      <c r="B63" s="20">
        <f t="shared" si="0"/>
        <v>0</v>
      </c>
      <c r="C63" s="16">
        <f t="shared" si="1"/>
        <v>0.16121799999999997</v>
      </c>
    </row>
    <row r="64" spans="1:3" ht="16.5" x14ac:dyDescent="0.2">
      <c r="A64" s="20">
        <v>61</v>
      </c>
      <c r="B64" s="20">
        <f t="shared" si="0"/>
        <v>0</v>
      </c>
      <c r="C64" s="16">
        <f t="shared" si="1"/>
        <v>0.16121799999999997</v>
      </c>
    </row>
    <row r="65" spans="1:3" ht="16.5" x14ac:dyDescent="0.2">
      <c r="A65" s="20">
        <v>62</v>
      </c>
      <c r="B65" s="20">
        <f t="shared" si="0"/>
        <v>0</v>
      </c>
      <c r="C65" s="16">
        <f t="shared" si="1"/>
        <v>0.16121799999999997</v>
      </c>
    </row>
    <row r="66" spans="1:3" ht="16.5" x14ac:dyDescent="0.2">
      <c r="A66" s="20">
        <v>63</v>
      </c>
      <c r="B66" s="20">
        <f t="shared" si="0"/>
        <v>0</v>
      </c>
      <c r="C66" s="16">
        <f t="shared" si="1"/>
        <v>0.16121799999999997</v>
      </c>
    </row>
    <row r="67" spans="1:3" ht="16.5" x14ac:dyDescent="0.2">
      <c r="A67" s="20">
        <v>64</v>
      </c>
      <c r="B67" s="20">
        <f t="shared" si="0"/>
        <v>0</v>
      </c>
      <c r="C67" s="16">
        <f t="shared" si="1"/>
        <v>0.16121799999999997</v>
      </c>
    </row>
    <row r="68" spans="1:3" ht="16.5" x14ac:dyDescent="0.2">
      <c r="A68" s="20">
        <v>65</v>
      </c>
      <c r="B68" s="20">
        <f t="shared" si="0"/>
        <v>0</v>
      </c>
      <c r="C68" s="16">
        <f t="shared" si="1"/>
        <v>0.16121799999999997</v>
      </c>
    </row>
    <row r="69" spans="1:3" ht="16.5" x14ac:dyDescent="0.2">
      <c r="A69" s="20">
        <v>66</v>
      </c>
      <c r="B69" s="20">
        <f t="shared" si="0"/>
        <v>0</v>
      </c>
      <c r="C69" s="16">
        <f t="shared" si="1"/>
        <v>0.16121799999999997</v>
      </c>
    </row>
    <row r="70" spans="1:3" ht="16.5" x14ac:dyDescent="0.2">
      <c r="A70" s="20">
        <v>67</v>
      </c>
      <c r="B70" s="20">
        <f t="shared" ref="B70:B133" si="4">INDEX($I$4:$I$18,MATCH(A70,$G$4:$G$18,1))</f>
        <v>0</v>
      </c>
      <c r="C70" s="16">
        <f t="shared" ref="C70:C133" si="5">C69+B69</f>
        <v>0.16121799999999997</v>
      </c>
    </row>
    <row r="71" spans="1:3" ht="16.5" x14ac:dyDescent="0.2">
      <c r="A71" s="20">
        <v>68</v>
      </c>
      <c r="B71" s="20">
        <f t="shared" si="4"/>
        <v>0</v>
      </c>
      <c r="C71" s="16">
        <f t="shared" si="5"/>
        <v>0.16121799999999997</v>
      </c>
    </row>
    <row r="72" spans="1:3" ht="16.5" x14ac:dyDescent="0.2">
      <c r="A72" s="20">
        <v>69</v>
      </c>
      <c r="B72" s="20">
        <f t="shared" si="4"/>
        <v>0</v>
      </c>
      <c r="C72" s="16">
        <f t="shared" si="5"/>
        <v>0.16121799999999997</v>
      </c>
    </row>
    <row r="73" spans="1:3" ht="16.5" x14ac:dyDescent="0.2">
      <c r="A73" s="20">
        <v>70</v>
      </c>
      <c r="B73" s="20">
        <f t="shared" si="4"/>
        <v>0</v>
      </c>
      <c r="C73" s="16">
        <f t="shared" si="5"/>
        <v>0.16121799999999997</v>
      </c>
    </row>
    <row r="74" spans="1:3" ht="16.5" x14ac:dyDescent="0.2">
      <c r="A74" s="20">
        <v>71</v>
      </c>
      <c r="B74" s="20">
        <f t="shared" si="4"/>
        <v>0</v>
      </c>
      <c r="C74" s="16">
        <f t="shared" si="5"/>
        <v>0.16121799999999997</v>
      </c>
    </row>
    <row r="75" spans="1:3" ht="16.5" x14ac:dyDescent="0.2">
      <c r="A75" s="20">
        <v>72</v>
      </c>
      <c r="B75" s="20">
        <f t="shared" si="4"/>
        <v>0</v>
      </c>
      <c r="C75" s="16">
        <f t="shared" si="5"/>
        <v>0.16121799999999997</v>
      </c>
    </row>
    <row r="76" spans="1:3" ht="16.5" x14ac:dyDescent="0.2">
      <c r="A76" s="20">
        <v>73</v>
      </c>
      <c r="B76" s="20">
        <f t="shared" si="4"/>
        <v>0</v>
      </c>
      <c r="C76" s="16">
        <f t="shared" si="5"/>
        <v>0.16121799999999997</v>
      </c>
    </row>
    <row r="77" spans="1:3" ht="16.5" x14ac:dyDescent="0.2">
      <c r="A77" s="20">
        <v>74</v>
      </c>
      <c r="B77" s="20">
        <f t="shared" si="4"/>
        <v>0</v>
      </c>
      <c r="C77" s="16">
        <f t="shared" si="5"/>
        <v>0.16121799999999997</v>
      </c>
    </row>
    <row r="78" spans="1:3" ht="16.5" x14ac:dyDescent="0.2">
      <c r="A78" s="20">
        <v>75</v>
      </c>
      <c r="B78" s="20">
        <f t="shared" si="4"/>
        <v>0</v>
      </c>
      <c r="C78" s="16">
        <f t="shared" si="5"/>
        <v>0.16121799999999997</v>
      </c>
    </row>
    <row r="79" spans="1:3" ht="16.5" x14ac:dyDescent="0.2">
      <c r="A79" s="20">
        <v>76</v>
      </c>
      <c r="B79" s="20">
        <f t="shared" si="4"/>
        <v>0</v>
      </c>
      <c r="C79" s="16">
        <f t="shared" si="5"/>
        <v>0.16121799999999997</v>
      </c>
    </row>
    <row r="80" spans="1:3" ht="16.5" x14ac:dyDescent="0.2">
      <c r="A80" s="20">
        <v>77</v>
      </c>
      <c r="B80" s="20">
        <f t="shared" si="4"/>
        <v>0</v>
      </c>
      <c r="C80" s="16">
        <f t="shared" si="5"/>
        <v>0.16121799999999997</v>
      </c>
    </row>
    <row r="81" spans="1:3" ht="16.5" x14ac:dyDescent="0.2">
      <c r="A81" s="20">
        <v>78</v>
      </c>
      <c r="B81" s="20">
        <f t="shared" si="4"/>
        <v>0</v>
      </c>
      <c r="C81" s="16">
        <f t="shared" si="5"/>
        <v>0.16121799999999997</v>
      </c>
    </row>
    <row r="82" spans="1:3" ht="16.5" x14ac:dyDescent="0.2">
      <c r="A82" s="20">
        <v>79</v>
      </c>
      <c r="B82" s="20">
        <f t="shared" si="4"/>
        <v>0</v>
      </c>
      <c r="C82" s="16">
        <f t="shared" si="5"/>
        <v>0.16121799999999997</v>
      </c>
    </row>
    <row r="83" spans="1:3" ht="16.5" x14ac:dyDescent="0.2">
      <c r="A83" s="20">
        <v>80</v>
      </c>
      <c r="B83" s="20">
        <f t="shared" si="4"/>
        <v>0</v>
      </c>
      <c r="C83" s="16">
        <f t="shared" si="5"/>
        <v>0.16121799999999997</v>
      </c>
    </row>
    <row r="84" spans="1:3" ht="16.5" x14ac:dyDescent="0.2">
      <c r="A84" s="20">
        <v>81</v>
      </c>
      <c r="B84" s="20">
        <f t="shared" si="4"/>
        <v>0</v>
      </c>
      <c r="C84" s="16">
        <f t="shared" si="5"/>
        <v>0.16121799999999997</v>
      </c>
    </row>
    <row r="85" spans="1:3" ht="16.5" x14ac:dyDescent="0.2">
      <c r="A85" s="20">
        <v>82</v>
      </c>
      <c r="B85" s="20">
        <f t="shared" si="4"/>
        <v>0</v>
      </c>
      <c r="C85" s="16">
        <f t="shared" si="5"/>
        <v>0.16121799999999997</v>
      </c>
    </row>
    <row r="86" spans="1:3" ht="16.5" x14ac:dyDescent="0.2">
      <c r="A86" s="20">
        <v>83</v>
      </c>
      <c r="B86" s="20">
        <f t="shared" si="4"/>
        <v>0</v>
      </c>
      <c r="C86" s="16">
        <f t="shared" si="5"/>
        <v>0.16121799999999997</v>
      </c>
    </row>
    <row r="87" spans="1:3" ht="16.5" x14ac:dyDescent="0.2">
      <c r="A87" s="20">
        <v>84</v>
      </c>
      <c r="B87" s="20">
        <f t="shared" si="4"/>
        <v>0</v>
      </c>
      <c r="C87" s="16">
        <f t="shared" si="5"/>
        <v>0.16121799999999997</v>
      </c>
    </row>
    <row r="88" spans="1:3" ht="16.5" x14ac:dyDescent="0.2">
      <c r="A88" s="20">
        <v>85</v>
      </c>
      <c r="B88" s="20">
        <f t="shared" si="4"/>
        <v>0</v>
      </c>
      <c r="C88" s="16">
        <f t="shared" si="5"/>
        <v>0.16121799999999997</v>
      </c>
    </row>
    <row r="89" spans="1:3" ht="16.5" x14ac:dyDescent="0.2">
      <c r="A89" s="20">
        <v>86</v>
      </c>
      <c r="B89" s="20">
        <f t="shared" si="4"/>
        <v>0</v>
      </c>
      <c r="C89" s="16">
        <f t="shared" si="5"/>
        <v>0.16121799999999997</v>
      </c>
    </row>
    <row r="90" spans="1:3" ht="16.5" x14ac:dyDescent="0.2">
      <c r="A90" s="20">
        <v>87</v>
      </c>
      <c r="B90" s="20">
        <f t="shared" si="4"/>
        <v>0</v>
      </c>
      <c r="C90" s="16">
        <f t="shared" si="5"/>
        <v>0.16121799999999997</v>
      </c>
    </row>
    <row r="91" spans="1:3" ht="16.5" x14ac:dyDescent="0.2">
      <c r="A91" s="20">
        <v>88</v>
      </c>
      <c r="B91" s="20">
        <f t="shared" si="4"/>
        <v>0</v>
      </c>
      <c r="C91" s="16">
        <f t="shared" si="5"/>
        <v>0.16121799999999997</v>
      </c>
    </row>
    <row r="92" spans="1:3" ht="16.5" x14ac:dyDescent="0.2">
      <c r="A92" s="20">
        <v>89</v>
      </c>
      <c r="B92" s="20">
        <f t="shared" si="4"/>
        <v>0</v>
      </c>
      <c r="C92" s="16">
        <f t="shared" si="5"/>
        <v>0.16121799999999997</v>
      </c>
    </row>
    <row r="93" spans="1:3" ht="16.5" x14ac:dyDescent="0.2">
      <c r="A93" s="20">
        <v>90</v>
      </c>
      <c r="B93" s="20">
        <f t="shared" si="4"/>
        <v>0</v>
      </c>
      <c r="C93" s="16">
        <f t="shared" si="5"/>
        <v>0.16121799999999997</v>
      </c>
    </row>
    <row r="94" spans="1:3" ht="16.5" x14ac:dyDescent="0.2">
      <c r="A94" s="20">
        <v>91</v>
      </c>
      <c r="B94" s="20">
        <f t="shared" si="4"/>
        <v>0</v>
      </c>
      <c r="C94" s="16">
        <f t="shared" si="5"/>
        <v>0.16121799999999997</v>
      </c>
    </row>
    <row r="95" spans="1:3" ht="16.5" x14ac:dyDescent="0.2">
      <c r="A95" s="20">
        <v>92</v>
      </c>
      <c r="B95" s="20">
        <f t="shared" si="4"/>
        <v>0</v>
      </c>
      <c r="C95" s="16">
        <f t="shared" si="5"/>
        <v>0.16121799999999997</v>
      </c>
    </row>
    <row r="96" spans="1:3" ht="16.5" x14ac:dyDescent="0.2">
      <c r="A96" s="20">
        <v>93</v>
      </c>
      <c r="B96" s="20">
        <f t="shared" si="4"/>
        <v>0</v>
      </c>
      <c r="C96" s="16">
        <f t="shared" si="5"/>
        <v>0.16121799999999997</v>
      </c>
    </row>
    <row r="97" spans="1:3" ht="16.5" x14ac:dyDescent="0.2">
      <c r="A97" s="20">
        <v>94</v>
      </c>
      <c r="B97" s="20">
        <f t="shared" si="4"/>
        <v>0</v>
      </c>
      <c r="C97" s="16">
        <f t="shared" si="5"/>
        <v>0.16121799999999997</v>
      </c>
    </row>
    <row r="98" spans="1:3" ht="16.5" x14ac:dyDescent="0.2">
      <c r="A98" s="20">
        <v>95</v>
      </c>
      <c r="B98" s="20">
        <f t="shared" si="4"/>
        <v>0</v>
      </c>
      <c r="C98" s="16">
        <f t="shared" si="5"/>
        <v>0.16121799999999997</v>
      </c>
    </row>
    <row r="99" spans="1:3" ht="16.5" x14ac:dyDescent="0.2">
      <c r="A99" s="20">
        <v>96</v>
      </c>
      <c r="B99" s="20">
        <f t="shared" si="4"/>
        <v>0</v>
      </c>
      <c r="C99" s="16">
        <f t="shared" si="5"/>
        <v>0.16121799999999997</v>
      </c>
    </row>
    <row r="100" spans="1:3" ht="16.5" x14ac:dyDescent="0.2">
      <c r="A100" s="20">
        <v>97</v>
      </c>
      <c r="B100" s="20">
        <f t="shared" si="4"/>
        <v>0</v>
      </c>
      <c r="C100" s="16">
        <f t="shared" si="5"/>
        <v>0.16121799999999997</v>
      </c>
    </row>
    <row r="101" spans="1:3" ht="16.5" x14ac:dyDescent="0.2">
      <c r="A101" s="20">
        <v>98</v>
      </c>
      <c r="B101" s="20">
        <f t="shared" si="4"/>
        <v>0</v>
      </c>
      <c r="C101" s="16">
        <f t="shared" si="5"/>
        <v>0.16121799999999997</v>
      </c>
    </row>
    <row r="102" spans="1:3" ht="16.5" x14ac:dyDescent="0.2">
      <c r="A102" s="20">
        <v>99</v>
      </c>
      <c r="B102" s="20">
        <f t="shared" si="4"/>
        <v>0</v>
      </c>
      <c r="C102" s="16">
        <f t="shared" si="5"/>
        <v>0.16121799999999997</v>
      </c>
    </row>
    <row r="103" spans="1:3" ht="16.5" x14ac:dyDescent="0.2">
      <c r="A103" s="20">
        <v>100</v>
      </c>
      <c r="B103" s="20">
        <f t="shared" si="4"/>
        <v>0</v>
      </c>
      <c r="C103" s="16">
        <f t="shared" si="5"/>
        <v>0.16121799999999997</v>
      </c>
    </row>
    <row r="104" spans="1:3" ht="16.5" x14ac:dyDescent="0.2">
      <c r="A104" s="20">
        <v>101</v>
      </c>
      <c r="B104" s="20">
        <f t="shared" si="4"/>
        <v>0</v>
      </c>
      <c r="C104" s="16">
        <f t="shared" si="5"/>
        <v>0.16121799999999997</v>
      </c>
    </row>
    <row r="105" spans="1:3" ht="16.5" x14ac:dyDescent="0.2">
      <c r="A105" s="20">
        <v>102</v>
      </c>
      <c r="B105" s="20">
        <f t="shared" si="4"/>
        <v>0</v>
      </c>
      <c r="C105" s="16">
        <f t="shared" si="5"/>
        <v>0.16121799999999997</v>
      </c>
    </row>
    <row r="106" spans="1:3" ht="16.5" x14ac:dyDescent="0.2">
      <c r="A106" s="20">
        <v>103</v>
      </c>
      <c r="B106" s="20">
        <f t="shared" si="4"/>
        <v>0</v>
      </c>
      <c r="C106" s="16">
        <f t="shared" si="5"/>
        <v>0.16121799999999997</v>
      </c>
    </row>
    <row r="107" spans="1:3" ht="16.5" x14ac:dyDescent="0.2">
      <c r="A107" s="20">
        <v>104</v>
      </c>
      <c r="B107" s="20">
        <f t="shared" si="4"/>
        <v>0</v>
      </c>
      <c r="C107" s="16">
        <f t="shared" si="5"/>
        <v>0.16121799999999997</v>
      </c>
    </row>
    <row r="108" spans="1:3" ht="16.5" x14ac:dyDescent="0.2">
      <c r="A108" s="20">
        <v>105</v>
      </c>
      <c r="B108" s="20">
        <f t="shared" si="4"/>
        <v>0</v>
      </c>
      <c r="C108" s="16">
        <f t="shared" si="5"/>
        <v>0.16121799999999997</v>
      </c>
    </row>
    <row r="109" spans="1:3" ht="16.5" x14ac:dyDescent="0.2">
      <c r="A109" s="20">
        <v>106</v>
      </c>
      <c r="B109" s="20">
        <f t="shared" si="4"/>
        <v>0</v>
      </c>
      <c r="C109" s="16">
        <f t="shared" si="5"/>
        <v>0.16121799999999997</v>
      </c>
    </row>
    <row r="110" spans="1:3" ht="16.5" x14ac:dyDescent="0.2">
      <c r="A110" s="20">
        <v>107</v>
      </c>
      <c r="B110" s="20">
        <f t="shared" si="4"/>
        <v>0</v>
      </c>
      <c r="C110" s="16">
        <f t="shared" si="5"/>
        <v>0.16121799999999997</v>
      </c>
    </row>
    <row r="111" spans="1:3" ht="16.5" x14ac:dyDescent="0.2">
      <c r="A111" s="20">
        <v>108</v>
      </c>
      <c r="B111" s="20">
        <f t="shared" si="4"/>
        <v>0</v>
      </c>
      <c r="C111" s="16">
        <f t="shared" si="5"/>
        <v>0.16121799999999997</v>
      </c>
    </row>
    <row r="112" spans="1:3" ht="16.5" x14ac:dyDescent="0.2">
      <c r="A112" s="20">
        <v>109</v>
      </c>
      <c r="B112" s="20">
        <f t="shared" si="4"/>
        <v>0</v>
      </c>
      <c r="C112" s="16">
        <f t="shared" si="5"/>
        <v>0.16121799999999997</v>
      </c>
    </row>
    <row r="113" spans="1:3" ht="16.5" x14ac:dyDescent="0.2">
      <c r="A113" s="20">
        <v>110</v>
      </c>
      <c r="B113" s="20">
        <f t="shared" si="4"/>
        <v>0</v>
      </c>
      <c r="C113" s="16">
        <f t="shared" si="5"/>
        <v>0.16121799999999997</v>
      </c>
    </row>
    <row r="114" spans="1:3" ht="16.5" x14ac:dyDescent="0.2">
      <c r="A114" s="20">
        <v>111</v>
      </c>
      <c r="B114" s="20">
        <f t="shared" si="4"/>
        <v>0</v>
      </c>
      <c r="C114" s="16">
        <f t="shared" si="5"/>
        <v>0.16121799999999997</v>
      </c>
    </row>
    <row r="115" spans="1:3" ht="16.5" x14ac:dyDescent="0.2">
      <c r="A115" s="20">
        <v>112</v>
      </c>
      <c r="B115" s="20">
        <f t="shared" si="4"/>
        <v>0</v>
      </c>
      <c r="C115" s="16">
        <f t="shared" si="5"/>
        <v>0.16121799999999997</v>
      </c>
    </row>
    <row r="116" spans="1:3" ht="16.5" x14ac:dyDescent="0.2">
      <c r="A116" s="20">
        <v>113</v>
      </c>
      <c r="B116" s="20">
        <f t="shared" si="4"/>
        <v>0</v>
      </c>
      <c r="C116" s="16">
        <f t="shared" si="5"/>
        <v>0.16121799999999997</v>
      </c>
    </row>
    <row r="117" spans="1:3" ht="16.5" x14ac:dyDescent="0.2">
      <c r="A117" s="20">
        <v>114</v>
      </c>
      <c r="B117" s="20">
        <f t="shared" si="4"/>
        <v>0</v>
      </c>
      <c r="C117" s="16">
        <f t="shared" si="5"/>
        <v>0.16121799999999997</v>
      </c>
    </row>
    <row r="118" spans="1:3" ht="16.5" x14ac:dyDescent="0.2">
      <c r="A118" s="20">
        <v>115</v>
      </c>
      <c r="B118" s="20">
        <f t="shared" si="4"/>
        <v>0</v>
      </c>
      <c r="C118" s="16">
        <f t="shared" si="5"/>
        <v>0.16121799999999997</v>
      </c>
    </row>
    <row r="119" spans="1:3" ht="16.5" x14ac:dyDescent="0.2">
      <c r="A119" s="20">
        <v>116</v>
      </c>
      <c r="B119" s="20">
        <f t="shared" si="4"/>
        <v>0</v>
      </c>
      <c r="C119" s="16">
        <f t="shared" si="5"/>
        <v>0.16121799999999997</v>
      </c>
    </row>
    <row r="120" spans="1:3" ht="16.5" x14ac:dyDescent="0.2">
      <c r="A120" s="20">
        <v>117</v>
      </c>
      <c r="B120" s="20">
        <f t="shared" si="4"/>
        <v>0</v>
      </c>
      <c r="C120" s="16">
        <f t="shared" si="5"/>
        <v>0.16121799999999997</v>
      </c>
    </row>
    <row r="121" spans="1:3" ht="16.5" x14ac:dyDescent="0.2">
      <c r="A121" s="20">
        <v>118</v>
      </c>
      <c r="B121" s="20">
        <f t="shared" si="4"/>
        <v>0</v>
      </c>
      <c r="C121" s="16">
        <f t="shared" si="5"/>
        <v>0.16121799999999997</v>
      </c>
    </row>
    <row r="122" spans="1:3" ht="16.5" x14ac:dyDescent="0.2">
      <c r="A122" s="20">
        <v>119</v>
      </c>
      <c r="B122" s="20">
        <f t="shared" si="4"/>
        <v>0</v>
      </c>
      <c r="C122" s="16">
        <f t="shared" si="5"/>
        <v>0.16121799999999997</v>
      </c>
    </row>
    <row r="123" spans="1:3" ht="16.5" x14ac:dyDescent="0.2">
      <c r="A123" s="20">
        <v>120</v>
      </c>
      <c r="B123" s="20">
        <f t="shared" si="4"/>
        <v>0</v>
      </c>
      <c r="C123" s="16">
        <f t="shared" si="5"/>
        <v>0.16121799999999997</v>
      </c>
    </row>
    <row r="124" spans="1:3" ht="16.5" x14ac:dyDescent="0.2">
      <c r="A124" s="20">
        <v>121</v>
      </c>
      <c r="B124" s="20">
        <f t="shared" si="4"/>
        <v>0</v>
      </c>
      <c r="C124" s="16">
        <f t="shared" si="5"/>
        <v>0.16121799999999997</v>
      </c>
    </row>
    <row r="125" spans="1:3" ht="16.5" x14ac:dyDescent="0.2">
      <c r="A125" s="20">
        <v>122</v>
      </c>
      <c r="B125" s="20">
        <f t="shared" si="4"/>
        <v>0</v>
      </c>
      <c r="C125" s="16">
        <f t="shared" si="5"/>
        <v>0.16121799999999997</v>
      </c>
    </row>
    <row r="126" spans="1:3" ht="16.5" x14ac:dyDescent="0.2">
      <c r="A126" s="20">
        <v>123</v>
      </c>
      <c r="B126" s="20">
        <f t="shared" si="4"/>
        <v>0</v>
      </c>
      <c r="C126" s="16">
        <f t="shared" si="5"/>
        <v>0.16121799999999997</v>
      </c>
    </row>
    <row r="127" spans="1:3" ht="16.5" x14ac:dyDescent="0.2">
      <c r="A127" s="20">
        <v>124</v>
      </c>
      <c r="B127" s="20">
        <f t="shared" si="4"/>
        <v>0</v>
      </c>
      <c r="C127" s="16">
        <f t="shared" si="5"/>
        <v>0.16121799999999997</v>
      </c>
    </row>
    <row r="128" spans="1:3" ht="16.5" x14ac:dyDescent="0.2">
      <c r="A128" s="20">
        <v>125</v>
      </c>
      <c r="B128" s="20">
        <f t="shared" si="4"/>
        <v>0</v>
      </c>
      <c r="C128" s="16">
        <f t="shared" si="5"/>
        <v>0.16121799999999997</v>
      </c>
    </row>
    <row r="129" spans="1:3" ht="16.5" x14ac:dyDescent="0.2">
      <c r="A129" s="20">
        <v>126</v>
      </c>
      <c r="B129" s="20">
        <f t="shared" si="4"/>
        <v>0</v>
      </c>
      <c r="C129" s="16">
        <f t="shared" si="5"/>
        <v>0.16121799999999997</v>
      </c>
    </row>
    <row r="130" spans="1:3" ht="16.5" x14ac:dyDescent="0.2">
      <c r="A130" s="20">
        <v>127</v>
      </c>
      <c r="B130" s="20">
        <f t="shared" si="4"/>
        <v>0</v>
      </c>
      <c r="C130" s="16">
        <f t="shared" si="5"/>
        <v>0.16121799999999997</v>
      </c>
    </row>
    <row r="131" spans="1:3" ht="16.5" x14ac:dyDescent="0.2">
      <c r="A131" s="20">
        <v>128</v>
      </c>
      <c r="B131" s="20">
        <f t="shared" si="4"/>
        <v>0</v>
      </c>
      <c r="C131" s="16">
        <f t="shared" si="5"/>
        <v>0.16121799999999997</v>
      </c>
    </row>
    <row r="132" spans="1:3" ht="16.5" x14ac:dyDescent="0.2">
      <c r="A132" s="20">
        <v>129</v>
      </c>
      <c r="B132" s="20">
        <f t="shared" si="4"/>
        <v>0</v>
      </c>
      <c r="C132" s="16">
        <f t="shared" si="5"/>
        <v>0.16121799999999997</v>
      </c>
    </row>
    <row r="133" spans="1:3" ht="16.5" x14ac:dyDescent="0.2">
      <c r="A133" s="20">
        <v>130</v>
      </c>
      <c r="B133" s="20">
        <f t="shared" si="4"/>
        <v>0</v>
      </c>
      <c r="C133" s="16">
        <f t="shared" si="5"/>
        <v>0.16121799999999997</v>
      </c>
    </row>
    <row r="134" spans="1:3" ht="16.5" x14ac:dyDescent="0.2">
      <c r="A134" s="20">
        <v>131</v>
      </c>
      <c r="B134" s="20">
        <f t="shared" ref="B134:B153" si="6">INDEX($I$4:$I$18,MATCH(A134,$G$4:$G$18,1))</f>
        <v>0</v>
      </c>
      <c r="C134" s="16">
        <f t="shared" ref="C134:C153" si="7">C133+B133</f>
        <v>0.16121799999999997</v>
      </c>
    </row>
    <row r="135" spans="1:3" ht="16.5" x14ac:dyDescent="0.2">
      <c r="A135" s="20">
        <v>132</v>
      </c>
      <c r="B135" s="20">
        <f t="shared" si="6"/>
        <v>0</v>
      </c>
      <c r="C135" s="16">
        <f t="shared" si="7"/>
        <v>0.16121799999999997</v>
      </c>
    </row>
    <row r="136" spans="1:3" ht="16.5" x14ac:dyDescent="0.2">
      <c r="A136" s="20">
        <v>133</v>
      </c>
      <c r="B136" s="20">
        <f t="shared" si="6"/>
        <v>0</v>
      </c>
      <c r="C136" s="16">
        <f t="shared" si="7"/>
        <v>0.16121799999999997</v>
      </c>
    </row>
    <row r="137" spans="1:3" ht="16.5" x14ac:dyDescent="0.2">
      <c r="A137" s="20">
        <v>134</v>
      </c>
      <c r="B137" s="20">
        <f t="shared" si="6"/>
        <v>0</v>
      </c>
      <c r="C137" s="16">
        <f t="shared" si="7"/>
        <v>0.16121799999999997</v>
      </c>
    </row>
    <row r="138" spans="1:3" ht="16.5" x14ac:dyDescent="0.2">
      <c r="A138" s="20">
        <v>135</v>
      </c>
      <c r="B138" s="20">
        <f t="shared" si="6"/>
        <v>0</v>
      </c>
      <c r="C138" s="16">
        <f t="shared" si="7"/>
        <v>0.16121799999999997</v>
      </c>
    </row>
    <row r="139" spans="1:3" ht="16.5" x14ac:dyDescent="0.2">
      <c r="A139" s="20">
        <v>136</v>
      </c>
      <c r="B139" s="20">
        <f t="shared" si="6"/>
        <v>0</v>
      </c>
      <c r="C139" s="16">
        <f t="shared" si="7"/>
        <v>0.16121799999999997</v>
      </c>
    </row>
    <row r="140" spans="1:3" ht="16.5" x14ac:dyDescent="0.2">
      <c r="A140" s="20">
        <v>137</v>
      </c>
      <c r="B140" s="20">
        <f t="shared" si="6"/>
        <v>0</v>
      </c>
      <c r="C140" s="16">
        <f t="shared" si="7"/>
        <v>0.16121799999999997</v>
      </c>
    </row>
    <row r="141" spans="1:3" ht="16.5" x14ac:dyDescent="0.2">
      <c r="A141" s="20">
        <v>138</v>
      </c>
      <c r="B141" s="20">
        <f t="shared" si="6"/>
        <v>0</v>
      </c>
      <c r="C141" s="16">
        <f t="shared" si="7"/>
        <v>0.16121799999999997</v>
      </c>
    </row>
    <row r="142" spans="1:3" ht="16.5" x14ac:dyDescent="0.2">
      <c r="A142" s="20">
        <v>139</v>
      </c>
      <c r="B142" s="20">
        <f t="shared" si="6"/>
        <v>0</v>
      </c>
      <c r="C142" s="16">
        <f t="shared" si="7"/>
        <v>0.16121799999999997</v>
      </c>
    </row>
    <row r="143" spans="1:3" ht="16.5" x14ac:dyDescent="0.2">
      <c r="A143" s="20">
        <v>140</v>
      </c>
      <c r="B143" s="20">
        <f t="shared" si="6"/>
        <v>0</v>
      </c>
      <c r="C143" s="16">
        <f t="shared" si="7"/>
        <v>0.16121799999999997</v>
      </c>
    </row>
    <row r="144" spans="1:3" ht="16.5" x14ac:dyDescent="0.2">
      <c r="A144" s="20">
        <v>141</v>
      </c>
      <c r="B144" s="20">
        <f t="shared" si="6"/>
        <v>0</v>
      </c>
      <c r="C144" s="16">
        <f t="shared" si="7"/>
        <v>0.16121799999999997</v>
      </c>
    </row>
    <row r="145" spans="1:3" ht="16.5" x14ac:dyDescent="0.2">
      <c r="A145" s="20">
        <v>142</v>
      </c>
      <c r="B145" s="20">
        <f t="shared" si="6"/>
        <v>0</v>
      </c>
      <c r="C145" s="16">
        <f t="shared" si="7"/>
        <v>0.16121799999999997</v>
      </c>
    </row>
    <row r="146" spans="1:3" ht="16.5" x14ac:dyDescent="0.2">
      <c r="A146" s="20">
        <v>143</v>
      </c>
      <c r="B146" s="20">
        <f t="shared" si="6"/>
        <v>0</v>
      </c>
      <c r="C146" s="16">
        <f t="shared" si="7"/>
        <v>0.16121799999999997</v>
      </c>
    </row>
    <row r="147" spans="1:3" ht="16.5" x14ac:dyDescent="0.2">
      <c r="A147" s="20">
        <v>144</v>
      </c>
      <c r="B147" s="20">
        <f t="shared" si="6"/>
        <v>0</v>
      </c>
      <c r="C147" s="16">
        <f t="shared" si="7"/>
        <v>0.16121799999999997</v>
      </c>
    </row>
    <row r="148" spans="1:3" ht="16.5" x14ac:dyDescent="0.2">
      <c r="A148" s="20">
        <v>145</v>
      </c>
      <c r="B148" s="20">
        <f t="shared" si="6"/>
        <v>0</v>
      </c>
      <c r="C148" s="16">
        <f t="shared" si="7"/>
        <v>0.16121799999999997</v>
      </c>
    </row>
    <row r="149" spans="1:3" ht="16.5" x14ac:dyDescent="0.2">
      <c r="A149" s="20">
        <v>146</v>
      </c>
      <c r="B149" s="20">
        <f t="shared" si="6"/>
        <v>0</v>
      </c>
      <c r="C149" s="16">
        <f t="shared" si="7"/>
        <v>0.16121799999999997</v>
      </c>
    </row>
    <row r="150" spans="1:3" ht="16.5" x14ac:dyDescent="0.2">
      <c r="A150" s="20">
        <v>147</v>
      </c>
      <c r="B150" s="20">
        <f t="shared" si="6"/>
        <v>0</v>
      </c>
      <c r="C150" s="16">
        <f t="shared" si="7"/>
        <v>0.16121799999999997</v>
      </c>
    </row>
    <row r="151" spans="1:3" ht="16.5" x14ac:dyDescent="0.2">
      <c r="A151" s="20">
        <v>148</v>
      </c>
      <c r="B151" s="20">
        <f t="shared" si="6"/>
        <v>0</v>
      </c>
      <c r="C151" s="16">
        <f t="shared" si="7"/>
        <v>0.16121799999999997</v>
      </c>
    </row>
    <row r="152" spans="1:3" ht="16.5" x14ac:dyDescent="0.2">
      <c r="A152" s="20">
        <v>149</v>
      </c>
      <c r="B152" s="20">
        <f t="shared" si="6"/>
        <v>0</v>
      </c>
      <c r="C152" s="16">
        <f t="shared" si="7"/>
        <v>0.16121799999999997</v>
      </c>
    </row>
    <row r="153" spans="1:3" ht="16.5" x14ac:dyDescent="0.2">
      <c r="A153" s="20">
        <v>150</v>
      </c>
      <c r="B153" s="20">
        <f t="shared" si="6"/>
        <v>0</v>
      </c>
      <c r="C153" s="16">
        <f t="shared" si="7"/>
        <v>0.16121799999999997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09"/>
  <sheetViews>
    <sheetView workbookViewId="0">
      <selection activeCell="L26" sqref="L26"/>
    </sheetView>
  </sheetViews>
  <sheetFormatPr defaultRowHeight="14.25" x14ac:dyDescent="0.2"/>
  <cols>
    <col min="2" max="2" width="10" customWidth="1"/>
    <col min="3" max="3" width="10.125" customWidth="1"/>
    <col min="4" max="4" width="10.5" customWidth="1"/>
    <col min="5" max="5" width="10.125" customWidth="1"/>
    <col min="6" max="6" width="8.375" customWidth="1"/>
    <col min="7" max="7" width="9.625" customWidth="1"/>
  </cols>
  <sheetData>
    <row r="2" spans="2:7" ht="17.25" x14ac:dyDescent="0.2">
      <c r="B2" s="12" t="s">
        <v>40</v>
      </c>
      <c r="C2" s="12" t="s">
        <v>41</v>
      </c>
      <c r="D2" s="12" t="s">
        <v>42</v>
      </c>
      <c r="E2" s="12" t="s">
        <v>43</v>
      </c>
      <c r="F2" s="12" t="s">
        <v>67</v>
      </c>
      <c r="G2" s="12" t="s">
        <v>44</v>
      </c>
    </row>
    <row r="3" spans="2:7" ht="16.5" x14ac:dyDescent="0.2">
      <c r="B3" s="19">
        <v>1</v>
      </c>
      <c r="C3" s="19">
        <v>1</v>
      </c>
      <c r="D3" s="19">
        <v>1</v>
      </c>
      <c r="E3" s="19">
        <v>1</v>
      </c>
      <c r="F3" s="20">
        <v>5</v>
      </c>
      <c r="G3" s="19">
        <v>2</v>
      </c>
    </row>
    <row r="4" spans="2:7" ht="16.5" x14ac:dyDescent="0.2">
      <c r="B4" s="19">
        <v>2</v>
      </c>
      <c r="C4" s="19">
        <v>1</v>
      </c>
      <c r="D4" s="19">
        <v>2</v>
      </c>
      <c r="E4" s="19">
        <v>1</v>
      </c>
      <c r="F4" s="20">
        <v>5</v>
      </c>
      <c r="G4" s="19">
        <v>5</v>
      </c>
    </row>
    <row r="5" spans="2:7" ht="16.5" x14ac:dyDescent="0.2">
      <c r="B5" s="19">
        <v>3</v>
      </c>
      <c r="C5" s="19">
        <v>1</v>
      </c>
      <c r="D5" s="19">
        <v>3</v>
      </c>
      <c r="E5" s="19">
        <v>1</v>
      </c>
      <c r="F5" s="20">
        <v>5</v>
      </c>
      <c r="G5" s="19">
        <v>8</v>
      </c>
    </row>
    <row r="6" spans="2:7" ht="16.5" x14ac:dyDescent="0.2">
      <c r="B6" s="19">
        <v>4</v>
      </c>
      <c r="C6" s="19">
        <v>1</v>
      </c>
      <c r="D6" s="19">
        <v>4</v>
      </c>
      <c r="E6" s="19">
        <v>1</v>
      </c>
      <c r="F6" s="20">
        <v>5</v>
      </c>
      <c r="G6" s="19">
        <f>E6*10</f>
        <v>10</v>
      </c>
    </row>
    <row r="7" spans="2:7" ht="16.5" x14ac:dyDescent="0.2">
      <c r="B7" s="19">
        <v>5</v>
      </c>
      <c r="C7" s="19">
        <v>2</v>
      </c>
      <c r="D7" s="19">
        <v>1</v>
      </c>
      <c r="E7" s="19">
        <v>2</v>
      </c>
      <c r="F7" s="20">
        <v>5</v>
      </c>
      <c r="G7" s="19">
        <v>11</v>
      </c>
    </row>
    <row r="8" spans="2:7" ht="16.5" x14ac:dyDescent="0.2">
      <c r="B8" s="19">
        <v>6</v>
      </c>
      <c r="C8" s="19">
        <v>2</v>
      </c>
      <c r="D8" s="19">
        <v>2</v>
      </c>
      <c r="E8" s="19">
        <v>2</v>
      </c>
      <c r="F8" s="20">
        <v>5</v>
      </c>
      <c r="G8" s="19">
        <v>12</v>
      </c>
    </row>
    <row r="9" spans="2:7" ht="16.5" x14ac:dyDescent="0.2">
      <c r="B9" s="19">
        <v>7</v>
      </c>
      <c r="C9" s="19">
        <v>2</v>
      </c>
      <c r="D9" s="19">
        <v>3</v>
      </c>
      <c r="E9" s="19">
        <v>2</v>
      </c>
      <c r="F9" s="20">
        <v>5</v>
      </c>
      <c r="G9" s="19">
        <v>13</v>
      </c>
    </row>
    <row r="10" spans="2:7" ht="16.5" x14ac:dyDescent="0.2">
      <c r="B10" s="19">
        <v>8</v>
      </c>
      <c r="C10" s="19">
        <v>2</v>
      </c>
      <c r="D10" s="19">
        <v>4</v>
      </c>
      <c r="E10" s="19">
        <v>2</v>
      </c>
      <c r="F10" s="20">
        <v>5</v>
      </c>
      <c r="G10" s="19">
        <v>15</v>
      </c>
    </row>
    <row r="11" spans="2:7" ht="16.5" x14ac:dyDescent="0.2">
      <c r="B11" s="19">
        <v>9</v>
      </c>
      <c r="C11" s="19">
        <v>2</v>
      </c>
      <c r="D11" s="19">
        <v>5</v>
      </c>
      <c r="E11" s="19">
        <v>2</v>
      </c>
      <c r="F11" s="20">
        <v>5</v>
      </c>
      <c r="G11" s="19">
        <v>16</v>
      </c>
    </row>
    <row r="12" spans="2:7" ht="16.5" x14ac:dyDescent="0.2">
      <c r="B12" s="19">
        <v>10</v>
      </c>
      <c r="C12" s="19">
        <v>2</v>
      </c>
      <c r="D12" s="19">
        <v>6</v>
      </c>
      <c r="E12" s="19">
        <v>2</v>
      </c>
      <c r="F12" s="20">
        <v>5</v>
      </c>
      <c r="G12" s="19">
        <v>17</v>
      </c>
    </row>
    <row r="13" spans="2:7" ht="16.5" x14ac:dyDescent="0.2">
      <c r="B13" s="19">
        <v>11</v>
      </c>
      <c r="C13" s="19">
        <v>2</v>
      </c>
      <c r="D13" s="19">
        <v>7</v>
      </c>
      <c r="E13" s="19">
        <v>2</v>
      </c>
      <c r="F13" s="20">
        <v>5</v>
      </c>
      <c r="G13" s="19">
        <v>18</v>
      </c>
    </row>
    <row r="14" spans="2:7" ht="16.5" x14ac:dyDescent="0.2">
      <c r="B14" s="19">
        <v>12</v>
      </c>
      <c r="C14" s="19">
        <v>2</v>
      </c>
      <c r="D14" s="19">
        <v>8</v>
      </c>
      <c r="E14" s="19">
        <v>2</v>
      </c>
      <c r="F14" s="20">
        <v>5</v>
      </c>
      <c r="G14" s="19">
        <f>E14*10</f>
        <v>20</v>
      </c>
    </row>
    <row r="15" spans="2:7" ht="16.5" x14ac:dyDescent="0.2">
      <c r="B15" s="19">
        <v>13</v>
      </c>
      <c r="C15" s="19">
        <v>3</v>
      </c>
      <c r="D15" s="19">
        <v>1</v>
      </c>
      <c r="E15" s="19">
        <v>3</v>
      </c>
      <c r="F15" s="20">
        <v>5</v>
      </c>
      <c r="G15" s="19">
        <v>21</v>
      </c>
    </row>
    <row r="16" spans="2:7" ht="16.5" x14ac:dyDescent="0.2">
      <c r="B16" s="19">
        <v>14</v>
      </c>
      <c r="C16" s="19">
        <v>3</v>
      </c>
      <c r="D16" s="19">
        <v>2</v>
      </c>
      <c r="E16" s="19">
        <v>3</v>
      </c>
      <c r="F16" s="20">
        <v>5</v>
      </c>
      <c r="G16" s="19">
        <v>22</v>
      </c>
    </row>
    <row r="17" spans="2:7" ht="16.5" x14ac:dyDescent="0.2">
      <c r="B17" s="19">
        <v>15</v>
      </c>
      <c r="C17" s="19">
        <v>3</v>
      </c>
      <c r="D17" s="19">
        <v>3</v>
      </c>
      <c r="E17" s="19">
        <v>3</v>
      </c>
      <c r="F17" s="20">
        <v>5</v>
      </c>
      <c r="G17" s="19">
        <v>23</v>
      </c>
    </row>
    <row r="18" spans="2:7" ht="16.5" x14ac:dyDescent="0.2">
      <c r="B18" s="19">
        <v>16</v>
      </c>
      <c r="C18" s="19">
        <v>3</v>
      </c>
      <c r="D18" s="19">
        <v>4</v>
      </c>
      <c r="E18" s="19">
        <v>3</v>
      </c>
      <c r="F18" s="20">
        <v>5</v>
      </c>
      <c r="G18" s="19">
        <v>25</v>
      </c>
    </row>
    <row r="19" spans="2:7" ht="16.5" x14ac:dyDescent="0.2">
      <c r="B19" s="19">
        <v>17</v>
      </c>
      <c r="C19" s="19">
        <v>3</v>
      </c>
      <c r="D19" s="19">
        <v>5</v>
      </c>
      <c r="E19" s="19">
        <v>3</v>
      </c>
      <c r="F19" s="20">
        <v>5</v>
      </c>
      <c r="G19" s="19">
        <v>27</v>
      </c>
    </row>
    <row r="20" spans="2:7" ht="16.5" x14ac:dyDescent="0.2">
      <c r="B20" s="19">
        <v>18</v>
      </c>
      <c r="C20" s="19">
        <v>3</v>
      </c>
      <c r="D20" s="19">
        <v>6</v>
      </c>
      <c r="E20" s="19">
        <v>3</v>
      </c>
      <c r="F20" s="20">
        <v>5</v>
      </c>
      <c r="G20" s="19">
        <v>28</v>
      </c>
    </row>
    <row r="21" spans="2:7" ht="16.5" x14ac:dyDescent="0.2">
      <c r="B21" s="19">
        <v>19</v>
      </c>
      <c r="C21" s="19">
        <v>3</v>
      </c>
      <c r="D21" s="19">
        <v>7</v>
      </c>
      <c r="E21" s="19">
        <v>3</v>
      </c>
      <c r="F21" s="20">
        <v>5</v>
      </c>
      <c r="G21" s="19">
        <f>E21*10</f>
        <v>30</v>
      </c>
    </row>
    <row r="22" spans="2:7" ht="16.5" x14ac:dyDescent="0.2">
      <c r="B22" s="19">
        <v>20</v>
      </c>
      <c r="C22" s="19">
        <v>3</v>
      </c>
      <c r="D22" s="19">
        <v>8</v>
      </c>
      <c r="E22" s="19">
        <v>4</v>
      </c>
      <c r="F22" s="20">
        <v>5</v>
      </c>
      <c r="G22" s="19">
        <v>31</v>
      </c>
    </row>
    <row r="23" spans="2:7" ht="16.5" x14ac:dyDescent="0.2">
      <c r="B23" s="19">
        <v>21</v>
      </c>
      <c r="C23" s="19">
        <v>3</v>
      </c>
      <c r="D23" s="19">
        <v>9</v>
      </c>
      <c r="E23" s="19">
        <v>4</v>
      </c>
      <c r="F23" s="20">
        <v>5</v>
      </c>
      <c r="G23" s="19">
        <v>32</v>
      </c>
    </row>
    <row r="24" spans="2:7" ht="16.5" x14ac:dyDescent="0.2">
      <c r="B24" s="19">
        <v>22</v>
      </c>
      <c r="C24" s="19">
        <v>3</v>
      </c>
      <c r="D24" s="19">
        <v>10</v>
      </c>
      <c r="E24" s="19">
        <v>4</v>
      </c>
      <c r="F24" s="20">
        <v>5</v>
      </c>
      <c r="G24" s="19">
        <v>33</v>
      </c>
    </row>
    <row r="25" spans="2:7" ht="16.5" x14ac:dyDescent="0.2">
      <c r="B25" s="19">
        <v>23</v>
      </c>
      <c r="C25" s="19">
        <v>3</v>
      </c>
      <c r="D25" s="19">
        <v>11</v>
      </c>
      <c r="E25" s="19">
        <v>4</v>
      </c>
      <c r="F25" s="20">
        <v>5</v>
      </c>
      <c r="G25" s="19">
        <v>35</v>
      </c>
    </row>
    <row r="26" spans="2:7" ht="16.5" x14ac:dyDescent="0.2">
      <c r="B26" s="19">
        <v>24</v>
      </c>
      <c r="C26" s="19">
        <v>3</v>
      </c>
      <c r="D26" s="19">
        <v>12</v>
      </c>
      <c r="E26" s="19">
        <v>4</v>
      </c>
      <c r="F26" s="20">
        <v>5</v>
      </c>
      <c r="G26" s="19">
        <v>36</v>
      </c>
    </row>
    <row r="27" spans="2:7" ht="16.5" x14ac:dyDescent="0.2">
      <c r="B27" s="19">
        <v>25</v>
      </c>
      <c r="C27" s="19">
        <v>3</v>
      </c>
      <c r="D27" s="19">
        <v>13</v>
      </c>
      <c r="E27" s="19">
        <v>4</v>
      </c>
      <c r="F27" s="20">
        <v>5</v>
      </c>
      <c r="G27" s="19">
        <v>37</v>
      </c>
    </row>
    <row r="28" spans="2:7" ht="16.5" x14ac:dyDescent="0.2">
      <c r="B28" s="19">
        <v>26</v>
      </c>
      <c r="C28" s="19">
        <v>3</v>
      </c>
      <c r="D28" s="19">
        <v>14</v>
      </c>
      <c r="E28" s="19">
        <v>4</v>
      </c>
      <c r="F28" s="20">
        <v>5</v>
      </c>
      <c r="G28" s="19">
        <v>38</v>
      </c>
    </row>
    <row r="29" spans="2:7" ht="16.5" x14ac:dyDescent="0.2">
      <c r="B29" s="19">
        <v>27</v>
      </c>
      <c r="C29" s="19">
        <v>3</v>
      </c>
      <c r="D29" s="19">
        <v>15</v>
      </c>
      <c r="E29" s="19">
        <v>4</v>
      </c>
      <c r="F29" s="20">
        <v>5</v>
      </c>
      <c r="G29" s="19">
        <f>E29*10</f>
        <v>40</v>
      </c>
    </row>
    <row r="30" spans="2:7" ht="16.5" x14ac:dyDescent="0.2">
      <c r="B30" s="19">
        <v>28</v>
      </c>
      <c r="C30" s="19">
        <v>4</v>
      </c>
      <c r="D30" s="19">
        <v>1</v>
      </c>
      <c r="E30" s="19">
        <v>5</v>
      </c>
      <c r="F30" s="20">
        <v>5</v>
      </c>
      <c r="G30" s="19">
        <v>41</v>
      </c>
    </row>
    <row r="31" spans="2:7" ht="16.5" x14ac:dyDescent="0.2">
      <c r="B31" s="19">
        <v>29</v>
      </c>
      <c r="C31" s="19">
        <v>4</v>
      </c>
      <c r="D31" s="19">
        <v>2</v>
      </c>
      <c r="E31" s="19">
        <v>5</v>
      </c>
      <c r="F31" s="20">
        <v>5</v>
      </c>
      <c r="G31" s="19">
        <v>42</v>
      </c>
    </row>
    <row r="32" spans="2:7" ht="16.5" x14ac:dyDescent="0.2">
      <c r="B32" s="19">
        <v>30</v>
      </c>
      <c r="C32" s="19">
        <v>4</v>
      </c>
      <c r="D32" s="19">
        <v>3</v>
      </c>
      <c r="E32" s="19">
        <v>5</v>
      </c>
      <c r="F32" s="20">
        <v>5</v>
      </c>
      <c r="G32" s="19">
        <v>43</v>
      </c>
    </row>
    <row r="33" spans="2:7" ht="16.5" x14ac:dyDescent="0.2">
      <c r="B33" s="19">
        <v>31</v>
      </c>
      <c r="C33" s="19">
        <v>4</v>
      </c>
      <c r="D33" s="19">
        <v>4</v>
      </c>
      <c r="E33" s="19">
        <v>5</v>
      </c>
      <c r="F33" s="20">
        <v>5</v>
      </c>
      <c r="G33" s="19">
        <v>45</v>
      </c>
    </row>
    <row r="34" spans="2:7" ht="16.5" x14ac:dyDescent="0.2">
      <c r="B34" s="19">
        <v>32</v>
      </c>
      <c r="C34" s="19">
        <v>4</v>
      </c>
      <c r="D34" s="19">
        <v>5</v>
      </c>
      <c r="E34" s="19">
        <v>5</v>
      </c>
      <c r="F34" s="20">
        <v>5</v>
      </c>
      <c r="G34" s="19">
        <v>47</v>
      </c>
    </row>
    <row r="35" spans="2:7" ht="16.5" x14ac:dyDescent="0.2">
      <c r="B35" s="19">
        <v>33</v>
      </c>
      <c r="C35" s="19">
        <v>4</v>
      </c>
      <c r="D35" s="19">
        <v>6</v>
      </c>
      <c r="E35" s="19">
        <v>5</v>
      </c>
      <c r="F35" s="20">
        <v>5</v>
      </c>
      <c r="G35" s="19">
        <v>48</v>
      </c>
    </row>
    <row r="36" spans="2:7" ht="16.5" x14ac:dyDescent="0.2">
      <c r="B36" s="19">
        <v>34</v>
      </c>
      <c r="C36" s="19">
        <v>4</v>
      </c>
      <c r="D36" s="19">
        <v>7</v>
      </c>
      <c r="E36" s="19">
        <v>5</v>
      </c>
      <c r="F36" s="20">
        <v>5</v>
      </c>
      <c r="G36" s="19">
        <f>E36*10</f>
        <v>50</v>
      </c>
    </row>
    <row r="37" spans="2:7" ht="16.5" x14ac:dyDescent="0.2">
      <c r="B37" s="19">
        <v>35</v>
      </c>
      <c r="C37" s="19">
        <v>4</v>
      </c>
      <c r="D37" s="19">
        <v>8</v>
      </c>
      <c r="E37" s="19">
        <v>6</v>
      </c>
      <c r="F37" s="20">
        <v>5</v>
      </c>
      <c r="G37" s="19">
        <v>51</v>
      </c>
    </row>
    <row r="38" spans="2:7" ht="16.5" x14ac:dyDescent="0.2">
      <c r="B38" s="19">
        <v>36</v>
      </c>
      <c r="C38" s="19">
        <v>4</v>
      </c>
      <c r="D38" s="19">
        <v>9</v>
      </c>
      <c r="E38" s="19">
        <v>6</v>
      </c>
      <c r="F38" s="20">
        <v>5</v>
      </c>
      <c r="G38" s="19">
        <v>52</v>
      </c>
    </row>
    <row r="39" spans="2:7" ht="16.5" x14ac:dyDescent="0.2">
      <c r="B39" s="19">
        <v>37</v>
      </c>
      <c r="C39" s="19">
        <v>4</v>
      </c>
      <c r="D39" s="19">
        <v>10</v>
      </c>
      <c r="E39" s="19">
        <v>6</v>
      </c>
      <c r="F39" s="20">
        <v>5</v>
      </c>
      <c r="G39" s="19">
        <v>53</v>
      </c>
    </row>
    <row r="40" spans="2:7" ht="16.5" x14ac:dyDescent="0.2">
      <c r="B40" s="19">
        <v>38</v>
      </c>
      <c r="C40" s="19">
        <v>4</v>
      </c>
      <c r="D40" s="19">
        <v>11</v>
      </c>
      <c r="E40" s="19">
        <v>6</v>
      </c>
      <c r="F40" s="20">
        <v>5</v>
      </c>
      <c r="G40" s="19">
        <v>55</v>
      </c>
    </row>
    <row r="41" spans="2:7" ht="16.5" x14ac:dyDescent="0.2">
      <c r="B41" s="19">
        <v>39</v>
      </c>
      <c r="C41" s="19">
        <v>4</v>
      </c>
      <c r="D41" s="19">
        <v>12</v>
      </c>
      <c r="E41" s="19">
        <v>6</v>
      </c>
      <c r="F41" s="20">
        <v>5</v>
      </c>
      <c r="G41" s="19">
        <v>56</v>
      </c>
    </row>
    <row r="42" spans="2:7" ht="16.5" x14ac:dyDescent="0.2">
      <c r="B42" s="19">
        <v>40</v>
      </c>
      <c r="C42" s="19">
        <v>4</v>
      </c>
      <c r="D42" s="19">
        <v>13</v>
      </c>
      <c r="E42" s="19">
        <v>6</v>
      </c>
      <c r="F42" s="20">
        <v>5</v>
      </c>
      <c r="G42" s="19">
        <v>57</v>
      </c>
    </row>
    <row r="43" spans="2:7" ht="16.5" x14ac:dyDescent="0.2">
      <c r="B43" s="19">
        <v>41</v>
      </c>
      <c r="C43" s="19">
        <v>4</v>
      </c>
      <c r="D43" s="19">
        <v>14</v>
      </c>
      <c r="E43" s="19">
        <v>6</v>
      </c>
      <c r="F43" s="20">
        <v>5</v>
      </c>
      <c r="G43" s="19">
        <v>58</v>
      </c>
    </row>
    <row r="44" spans="2:7" ht="16.5" x14ac:dyDescent="0.2">
      <c r="B44" s="19">
        <v>42</v>
      </c>
      <c r="C44" s="19">
        <v>4</v>
      </c>
      <c r="D44" s="19">
        <v>15</v>
      </c>
      <c r="E44" s="19">
        <v>6</v>
      </c>
      <c r="F44" s="20">
        <v>5</v>
      </c>
      <c r="G44" s="19">
        <f>E44*10</f>
        <v>60</v>
      </c>
    </row>
    <row r="45" spans="2:7" ht="16.5" x14ac:dyDescent="0.2">
      <c r="B45" s="19">
        <v>43</v>
      </c>
      <c r="C45" s="19">
        <v>5</v>
      </c>
      <c r="D45" s="19">
        <v>1</v>
      </c>
      <c r="E45" s="19">
        <v>7</v>
      </c>
      <c r="F45" s="20">
        <v>5</v>
      </c>
      <c r="G45" s="19">
        <v>61</v>
      </c>
    </row>
    <row r="46" spans="2:7" ht="16.5" x14ac:dyDescent="0.2">
      <c r="B46" s="19">
        <v>44</v>
      </c>
      <c r="C46" s="19">
        <v>5</v>
      </c>
      <c r="D46" s="19">
        <v>2</v>
      </c>
      <c r="E46" s="19">
        <v>7</v>
      </c>
      <c r="F46" s="20">
        <v>5</v>
      </c>
      <c r="G46" s="19">
        <v>62</v>
      </c>
    </row>
    <row r="47" spans="2:7" ht="16.5" x14ac:dyDescent="0.2">
      <c r="B47" s="19">
        <v>45</v>
      </c>
      <c r="C47" s="19">
        <v>5</v>
      </c>
      <c r="D47" s="19">
        <v>3</v>
      </c>
      <c r="E47" s="19">
        <v>7</v>
      </c>
      <c r="F47" s="20">
        <v>5</v>
      </c>
      <c r="G47" s="19">
        <v>63</v>
      </c>
    </row>
    <row r="48" spans="2:7" ht="16.5" x14ac:dyDescent="0.2">
      <c r="B48" s="19">
        <v>46</v>
      </c>
      <c r="C48" s="19">
        <v>5</v>
      </c>
      <c r="D48" s="19">
        <v>4</v>
      </c>
      <c r="E48" s="19">
        <v>7</v>
      </c>
      <c r="F48" s="20">
        <v>5</v>
      </c>
      <c r="G48" s="19">
        <v>65</v>
      </c>
    </row>
    <row r="49" spans="2:7" ht="16.5" x14ac:dyDescent="0.2">
      <c r="B49" s="19">
        <v>47</v>
      </c>
      <c r="C49" s="19">
        <v>5</v>
      </c>
      <c r="D49" s="19">
        <v>5</v>
      </c>
      <c r="E49" s="19">
        <v>7</v>
      </c>
      <c r="F49" s="20">
        <v>5</v>
      </c>
      <c r="G49" s="19">
        <v>66</v>
      </c>
    </row>
    <row r="50" spans="2:7" ht="16.5" x14ac:dyDescent="0.2">
      <c r="B50" s="19">
        <v>48</v>
      </c>
      <c r="C50" s="19">
        <v>5</v>
      </c>
      <c r="D50" s="19">
        <v>6</v>
      </c>
      <c r="E50" s="19">
        <v>7</v>
      </c>
      <c r="F50" s="20">
        <v>5</v>
      </c>
      <c r="G50" s="19">
        <v>68</v>
      </c>
    </row>
    <row r="51" spans="2:7" ht="16.5" x14ac:dyDescent="0.2">
      <c r="B51" s="19">
        <v>49</v>
      </c>
      <c r="C51" s="19">
        <v>5</v>
      </c>
      <c r="D51" s="19">
        <v>7</v>
      </c>
      <c r="E51" s="19">
        <v>7</v>
      </c>
      <c r="F51" s="20">
        <v>5</v>
      </c>
      <c r="G51" s="19">
        <f>E51*10</f>
        <v>70</v>
      </c>
    </row>
    <row r="52" spans="2:7" ht="16.5" x14ac:dyDescent="0.2">
      <c r="B52" s="19">
        <v>50</v>
      </c>
      <c r="C52" s="19">
        <v>5</v>
      </c>
      <c r="D52" s="19">
        <v>8</v>
      </c>
      <c r="E52" s="19">
        <v>8</v>
      </c>
      <c r="F52" s="20">
        <v>5</v>
      </c>
      <c r="G52" s="19">
        <v>71</v>
      </c>
    </row>
    <row r="53" spans="2:7" ht="16.5" x14ac:dyDescent="0.2">
      <c r="B53" s="19">
        <v>51</v>
      </c>
      <c r="C53" s="19">
        <v>5</v>
      </c>
      <c r="D53" s="19">
        <v>9</v>
      </c>
      <c r="E53" s="19">
        <v>8</v>
      </c>
      <c r="F53" s="20">
        <v>5</v>
      </c>
      <c r="G53" s="19">
        <v>72</v>
      </c>
    </row>
    <row r="54" spans="2:7" ht="16.5" x14ac:dyDescent="0.2">
      <c r="B54" s="19">
        <v>52</v>
      </c>
      <c r="C54" s="19">
        <v>5</v>
      </c>
      <c r="D54" s="19">
        <v>10</v>
      </c>
      <c r="E54" s="19">
        <v>8</v>
      </c>
      <c r="F54" s="20">
        <v>5</v>
      </c>
      <c r="G54" s="19">
        <v>73</v>
      </c>
    </row>
    <row r="55" spans="2:7" ht="16.5" x14ac:dyDescent="0.2">
      <c r="B55" s="19">
        <v>53</v>
      </c>
      <c r="C55" s="19">
        <v>5</v>
      </c>
      <c r="D55" s="19">
        <v>11</v>
      </c>
      <c r="E55" s="19">
        <v>8</v>
      </c>
      <c r="F55" s="20">
        <v>5</v>
      </c>
      <c r="G55" s="19">
        <v>75</v>
      </c>
    </row>
    <row r="56" spans="2:7" ht="16.5" x14ac:dyDescent="0.2">
      <c r="B56" s="19">
        <v>54</v>
      </c>
      <c r="C56" s="19">
        <v>5</v>
      </c>
      <c r="D56" s="19">
        <v>12</v>
      </c>
      <c r="E56" s="19">
        <v>8</v>
      </c>
      <c r="F56" s="20">
        <v>5</v>
      </c>
      <c r="G56" s="19">
        <v>76</v>
      </c>
    </row>
    <row r="57" spans="2:7" ht="16.5" x14ac:dyDescent="0.2">
      <c r="B57" s="19">
        <v>55</v>
      </c>
      <c r="C57" s="19">
        <v>5</v>
      </c>
      <c r="D57" s="19">
        <v>13</v>
      </c>
      <c r="E57" s="19">
        <v>8</v>
      </c>
      <c r="F57" s="20">
        <v>5</v>
      </c>
      <c r="G57" s="19">
        <v>77</v>
      </c>
    </row>
    <row r="58" spans="2:7" ht="16.5" x14ac:dyDescent="0.2">
      <c r="B58" s="19">
        <v>56</v>
      </c>
      <c r="C58" s="19">
        <v>5</v>
      </c>
      <c r="D58" s="19">
        <v>14</v>
      </c>
      <c r="E58" s="19">
        <v>8</v>
      </c>
      <c r="F58" s="20">
        <v>5</v>
      </c>
      <c r="G58" s="19">
        <v>78</v>
      </c>
    </row>
    <row r="59" spans="2:7" ht="16.5" x14ac:dyDescent="0.2">
      <c r="B59" s="19">
        <v>57</v>
      </c>
      <c r="C59" s="19">
        <v>5</v>
      </c>
      <c r="D59" s="19">
        <v>15</v>
      </c>
      <c r="E59" s="19">
        <v>8</v>
      </c>
      <c r="F59" s="20">
        <v>5</v>
      </c>
      <c r="G59" s="19">
        <f>E59*10</f>
        <v>80</v>
      </c>
    </row>
    <row r="60" spans="2:7" ht="16.5" x14ac:dyDescent="0.2">
      <c r="B60" s="19">
        <v>58</v>
      </c>
      <c r="C60" s="19">
        <v>6</v>
      </c>
      <c r="D60" s="19">
        <v>1</v>
      </c>
      <c r="E60" s="19">
        <v>10</v>
      </c>
      <c r="F60" s="20">
        <v>5</v>
      </c>
      <c r="G60" s="19">
        <v>81</v>
      </c>
    </row>
    <row r="61" spans="2:7" ht="16.5" x14ac:dyDescent="0.2">
      <c r="B61" s="19">
        <v>59</v>
      </c>
      <c r="C61" s="19">
        <v>6</v>
      </c>
      <c r="D61" s="19">
        <v>2</v>
      </c>
      <c r="E61" s="19">
        <v>10</v>
      </c>
      <c r="F61" s="20">
        <v>5</v>
      </c>
      <c r="G61" s="19">
        <v>82</v>
      </c>
    </row>
    <row r="62" spans="2:7" ht="16.5" x14ac:dyDescent="0.2">
      <c r="B62" s="19">
        <v>60</v>
      </c>
      <c r="C62" s="19">
        <v>6</v>
      </c>
      <c r="D62" s="19">
        <v>3</v>
      </c>
      <c r="E62" s="19">
        <v>10</v>
      </c>
      <c r="F62" s="20">
        <v>5</v>
      </c>
      <c r="G62" s="19">
        <v>83</v>
      </c>
    </row>
    <row r="63" spans="2:7" ht="16.5" x14ac:dyDescent="0.2">
      <c r="B63" s="19">
        <v>61</v>
      </c>
      <c r="C63" s="19">
        <v>6</v>
      </c>
      <c r="D63" s="19">
        <v>4</v>
      </c>
      <c r="E63" s="19">
        <v>10</v>
      </c>
      <c r="F63" s="20">
        <v>5</v>
      </c>
      <c r="G63" s="19">
        <v>85</v>
      </c>
    </row>
    <row r="64" spans="2:7" ht="16.5" x14ac:dyDescent="0.2">
      <c r="B64" s="19">
        <v>62</v>
      </c>
      <c r="C64" s="19">
        <v>6</v>
      </c>
      <c r="D64" s="19">
        <v>5</v>
      </c>
      <c r="E64" s="19">
        <v>10</v>
      </c>
      <c r="F64" s="20">
        <v>5</v>
      </c>
      <c r="G64" s="19">
        <v>86</v>
      </c>
    </row>
    <row r="65" spans="2:7" ht="16.5" x14ac:dyDescent="0.2">
      <c r="B65" s="19">
        <v>63</v>
      </c>
      <c r="C65" s="19">
        <v>6</v>
      </c>
      <c r="D65" s="19">
        <v>6</v>
      </c>
      <c r="E65" s="19">
        <v>10</v>
      </c>
      <c r="F65" s="20">
        <v>5</v>
      </c>
      <c r="G65" s="19">
        <v>88</v>
      </c>
    </row>
    <row r="66" spans="2:7" ht="16.5" x14ac:dyDescent="0.2">
      <c r="B66" s="19">
        <v>64</v>
      </c>
      <c r="C66" s="19">
        <v>6</v>
      </c>
      <c r="D66" s="19">
        <v>7</v>
      </c>
      <c r="E66" s="19">
        <v>10</v>
      </c>
      <c r="F66" s="20">
        <v>5</v>
      </c>
      <c r="G66" s="19">
        <f>E66*10</f>
        <v>100</v>
      </c>
    </row>
    <row r="67" spans="2:7" ht="16.5" x14ac:dyDescent="0.2">
      <c r="B67" s="19">
        <v>65</v>
      </c>
      <c r="C67" s="19">
        <v>6</v>
      </c>
      <c r="D67" s="19">
        <v>8</v>
      </c>
      <c r="E67" s="19">
        <v>12</v>
      </c>
      <c r="F67" s="20">
        <v>5</v>
      </c>
      <c r="G67" s="19">
        <v>101</v>
      </c>
    </row>
    <row r="68" spans="2:7" ht="16.5" x14ac:dyDescent="0.2">
      <c r="B68" s="19">
        <v>66</v>
      </c>
      <c r="C68" s="19">
        <v>6</v>
      </c>
      <c r="D68" s="19">
        <v>9</v>
      </c>
      <c r="E68" s="19">
        <v>12</v>
      </c>
      <c r="F68" s="20">
        <v>5</v>
      </c>
      <c r="G68" s="19">
        <v>102</v>
      </c>
    </row>
    <row r="69" spans="2:7" ht="16.5" x14ac:dyDescent="0.2">
      <c r="B69" s="19">
        <v>67</v>
      </c>
      <c r="C69" s="19">
        <v>6</v>
      </c>
      <c r="D69" s="19">
        <v>10</v>
      </c>
      <c r="E69" s="19">
        <v>12</v>
      </c>
      <c r="F69" s="20">
        <v>5</v>
      </c>
      <c r="G69" s="19">
        <v>103</v>
      </c>
    </row>
    <row r="70" spans="2:7" ht="16.5" x14ac:dyDescent="0.2">
      <c r="B70" s="19">
        <v>68</v>
      </c>
      <c r="C70" s="19">
        <v>6</v>
      </c>
      <c r="D70" s="19">
        <v>11</v>
      </c>
      <c r="E70" s="19">
        <v>12</v>
      </c>
      <c r="F70" s="20">
        <v>5</v>
      </c>
      <c r="G70" s="19">
        <v>105</v>
      </c>
    </row>
    <row r="71" spans="2:7" ht="16.5" x14ac:dyDescent="0.2">
      <c r="B71" s="19">
        <v>69</v>
      </c>
      <c r="C71" s="19">
        <v>6</v>
      </c>
      <c r="D71" s="19">
        <v>12</v>
      </c>
      <c r="E71" s="19">
        <v>12</v>
      </c>
      <c r="F71" s="20">
        <v>5</v>
      </c>
      <c r="G71" s="19">
        <v>106</v>
      </c>
    </row>
    <row r="72" spans="2:7" ht="16.5" x14ac:dyDescent="0.2">
      <c r="B72" s="19">
        <v>70</v>
      </c>
      <c r="C72" s="19">
        <v>6</v>
      </c>
      <c r="D72" s="19">
        <v>13</v>
      </c>
      <c r="E72" s="19">
        <v>12</v>
      </c>
      <c r="F72" s="20">
        <v>5</v>
      </c>
      <c r="G72" s="19">
        <v>107</v>
      </c>
    </row>
    <row r="73" spans="2:7" ht="16.5" x14ac:dyDescent="0.2">
      <c r="B73" s="19">
        <v>71</v>
      </c>
      <c r="C73" s="19">
        <v>6</v>
      </c>
      <c r="D73" s="19">
        <v>14</v>
      </c>
      <c r="E73" s="19">
        <v>12</v>
      </c>
      <c r="F73" s="20">
        <v>5</v>
      </c>
      <c r="G73" s="19">
        <v>108</v>
      </c>
    </row>
    <row r="74" spans="2:7" ht="16.5" x14ac:dyDescent="0.2">
      <c r="B74" s="19">
        <v>72</v>
      </c>
      <c r="C74" s="19">
        <v>6</v>
      </c>
      <c r="D74" s="19">
        <v>15</v>
      </c>
      <c r="E74" s="19">
        <v>12</v>
      </c>
      <c r="F74" s="20">
        <v>5</v>
      </c>
      <c r="G74" s="19">
        <f>ROUND((E74/10)^0.5*20,0)*5</f>
        <v>110</v>
      </c>
    </row>
    <row r="75" spans="2:7" ht="16.5" x14ac:dyDescent="0.2">
      <c r="B75" s="19">
        <v>73</v>
      </c>
      <c r="C75" s="19">
        <v>7</v>
      </c>
      <c r="D75" s="19">
        <v>1</v>
      </c>
      <c r="E75" s="19">
        <v>15</v>
      </c>
      <c r="F75" s="20">
        <v>5</v>
      </c>
      <c r="G75" s="19">
        <v>111</v>
      </c>
    </row>
    <row r="76" spans="2:7" ht="16.5" x14ac:dyDescent="0.2">
      <c r="B76" s="19">
        <v>74</v>
      </c>
      <c r="C76" s="19">
        <v>7</v>
      </c>
      <c r="D76" s="19">
        <v>2</v>
      </c>
      <c r="E76" s="19">
        <v>15</v>
      </c>
      <c r="F76" s="20">
        <v>5</v>
      </c>
      <c r="G76" s="19">
        <v>112</v>
      </c>
    </row>
    <row r="77" spans="2:7" ht="16.5" x14ac:dyDescent="0.2">
      <c r="B77" s="19">
        <v>75</v>
      </c>
      <c r="C77" s="19">
        <v>7</v>
      </c>
      <c r="D77" s="19">
        <v>3</v>
      </c>
      <c r="E77" s="19">
        <v>15</v>
      </c>
      <c r="F77" s="20">
        <v>5</v>
      </c>
      <c r="G77" s="19">
        <v>113</v>
      </c>
    </row>
    <row r="78" spans="2:7" ht="16.5" x14ac:dyDescent="0.2">
      <c r="B78" s="19">
        <v>76</v>
      </c>
      <c r="C78" s="19">
        <v>7</v>
      </c>
      <c r="D78" s="19">
        <v>4</v>
      </c>
      <c r="E78" s="19">
        <v>15</v>
      </c>
      <c r="F78" s="20">
        <v>5</v>
      </c>
      <c r="G78" s="19">
        <v>115</v>
      </c>
    </row>
    <row r="79" spans="2:7" ht="16.5" x14ac:dyDescent="0.2">
      <c r="B79" s="19">
        <v>77</v>
      </c>
      <c r="C79" s="19">
        <v>7</v>
      </c>
      <c r="D79" s="19">
        <v>5</v>
      </c>
      <c r="E79" s="19">
        <v>15</v>
      </c>
      <c r="F79" s="20">
        <v>5</v>
      </c>
      <c r="G79" s="19">
        <v>117</v>
      </c>
    </row>
    <row r="80" spans="2:7" ht="16.5" x14ac:dyDescent="0.2">
      <c r="B80" s="19">
        <v>78</v>
      </c>
      <c r="C80" s="19">
        <v>7</v>
      </c>
      <c r="D80" s="19">
        <v>6</v>
      </c>
      <c r="E80" s="19">
        <v>15</v>
      </c>
      <c r="F80" s="20">
        <v>5</v>
      </c>
      <c r="G80" s="19">
        <v>118</v>
      </c>
    </row>
    <row r="81" spans="2:7" ht="16.5" x14ac:dyDescent="0.2">
      <c r="B81" s="19">
        <v>79</v>
      </c>
      <c r="C81" s="19">
        <v>7</v>
      </c>
      <c r="D81" s="19">
        <v>7</v>
      </c>
      <c r="E81" s="19">
        <v>15</v>
      </c>
      <c r="F81" s="20">
        <v>5</v>
      </c>
      <c r="G81" s="19">
        <f>ROUND((E81/10)^0.5*20,0)*5</f>
        <v>120</v>
      </c>
    </row>
    <row r="82" spans="2:7" ht="16.5" x14ac:dyDescent="0.2">
      <c r="B82" s="19">
        <v>80</v>
      </c>
      <c r="C82" s="19">
        <v>7</v>
      </c>
      <c r="D82" s="19">
        <v>8</v>
      </c>
      <c r="E82" s="19">
        <v>18</v>
      </c>
      <c r="F82" s="20">
        <v>5</v>
      </c>
      <c r="G82" s="19">
        <v>121</v>
      </c>
    </row>
    <row r="83" spans="2:7" ht="16.5" x14ac:dyDescent="0.2">
      <c r="B83" s="19">
        <v>81</v>
      </c>
      <c r="C83" s="19">
        <v>7</v>
      </c>
      <c r="D83" s="19">
        <v>9</v>
      </c>
      <c r="E83" s="19">
        <v>18</v>
      </c>
      <c r="F83" s="20">
        <v>5</v>
      </c>
      <c r="G83" s="19">
        <v>123</v>
      </c>
    </row>
    <row r="84" spans="2:7" ht="16.5" x14ac:dyDescent="0.2">
      <c r="B84" s="19">
        <v>82</v>
      </c>
      <c r="C84" s="19">
        <v>7</v>
      </c>
      <c r="D84" s="19">
        <v>10</v>
      </c>
      <c r="E84" s="19">
        <v>18</v>
      </c>
      <c r="F84" s="20">
        <v>5</v>
      </c>
      <c r="G84" s="20">
        <v>125</v>
      </c>
    </row>
    <row r="85" spans="2:7" ht="16.5" x14ac:dyDescent="0.2">
      <c r="B85" s="19">
        <v>83</v>
      </c>
      <c r="C85" s="19">
        <v>7</v>
      </c>
      <c r="D85" s="19">
        <v>11</v>
      </c>
      <c r="E85" s="19">
        <v>18</v>
      </c>
      <c r="F85" s="20">
        <v>5</v>
      </c>
      <c r="G85" s="20">
        <v>127</v>
      </c>
    </row>
    <row r="86" spans="2:7" ht="16.5" x14ac:dyDescent="0.2">
      <c r="B86" s="19">
        <v>84</v>
      </c>
      <c r="C86" s="19">
        <v>7</v>
      </c>
      <c r="D86" s="19">
        <v>12</v>
      </c>
      <c r="E86" s="19">
        <v>18</v>
      </c>
      <c r="F86" s="20">
        <v>5</v>
      </c>
      <c r="G86" s="20">
        <v>129</v>
      </c>
    </row>
    <row r="87" spans="2:7" ht="16.5" x14ac:dyDescent="0.2">
      <c r="B87" s="19">
        <v>85</v>
      </c>
      <c r="C87" s="19">
        <v>7</v>
      </c>
      <c r="D87" s="19">
        <v>13</v>
      </c>
      <c r="E87" s="19">
        <v>18</v>
      </c>
      <c r="F87" s="20">
        <v>5</v>
      </c>
      <c r="G87" s="20">
        <v>131</v>
      </c>
    </row>
    <row r="88" spans="2:7" ht="16.5" x14ac:dyDescent="0.2">
      <c r="B88" s="19">
        <v>86</v>
      </c>
      <c r="C88" s="19">
        <v>7</v>
      </c>
      <c r="D88" s="19">
        <v>14</v>
      </c>
      <c r="E88" s="19">
        <v>18</v>
      </c>
      <c r="F88" s="20">
        <v>5</v>
      </c>
      <c r="G88" s="20">
        <v>133</v>
      </c>
    </row>
    <row r="89" spans="2:7" ht="16.5" x14ac:dyDescent="0.2">
      <c r="B89" s="19">
        <v>87</v>
      </c>
      <c r="C89" s="19">
        <v>7</v>
      </c>
      <c r="D89" s="19">
        <v>15</v>
      </c>
      <c r="E89" s="19">
        <v>18</v>
      </c>
      <c r="F89" s="20">
        <v>5</v>
      </c>
      <c r="G89" s="19">
        <f>ROUND((E89/10)^0.5*20,0)*5</f>
        <v>135</v>
      </c>
    </row>
    <row r="90" spans="2:7" ht="16.5" x14ac:dyDescent="0.2">
      <c r="B90" s="19">
        <v>88</v>
      </c>
      <c r="C90" s="19">
        <v>8</v>
      </c>
      <c r="D90" s="19">
        <v>1</v>
      </c>
      <c r="E90" s="19">
        <v>21</v>
      </c>
      <c r="F90" s="20">
        <v>5</v>
      </c>
      <c r="G90" s="19">
        <v>136</v>
      </c>
    </row>
    <row r="91" spans="2:7" ht="16.5" x14ac:dyDescent="0.2">
      <c r="B91" s="19">
        <v>89</v>
      </c>
      <c r="C91" s="19">
        <v>8</v>
      </c>
      <c r="D91" s="19">
        <v>2</v>
      </c>
      <c r="E91" s="19">
        <v>21</v>
      </c>
      <c r="F91" s="20">
        <v>5</v>
      </c>
      <c r="G91" s="19">
        <v>137</v>
      </c>
    </row>
    <row r="92" spans="2:7" ht="16.5" x14ac:dyDescent="0.2">
      <c r="B92" s="19">
        <v>90</v>
      </c>
      <c r="C92" s="19">
        <v>8</v>
      </c>
      <c r="D92" s="19">
        <v>3</v>
      </c>
      <c r="E92" s="19">
        <v>21</v>
      </c>
      <c r="F92" s="20">
        <v>5</v>
      </c>
      <c r="G92" s="20">
        <v>138</v>
      </c>
    </row>
    <row r="93" spans="2:7" ht="16.5" x14ac:dyDescent="0.2">
      <c r="B93" s="19">
        <v>91</v>
      </c>
      <c r="C93" s="19">
        <v>8</v>
      </c>
      <c r="D93" s="19">
        <v>4</v>
      </c>
      <c r="E93" s="19">
        <v>21</v>
      </c>
      <c r="F93" s="20">
        <v>5</v>
      </c>
      <c r="G93" s="20">
        <v>140</v>
      </c>
    </row>
    <row r="94" spans="2:7" ht="16.5" x14ac:dyDescent="0.2">
      <c r="B94" s="19">
        <v>92</v>
      </c>
      <c r="C94" s="19">
        <v>8</v>
      </c>
      <c r="D94" s="19">
        <v>5</v>
      </c>
      <c r="E94" s="19">
        <v>21</v>
      </c>
      <c r="F94" s="20">
        <v>5</v>
      </c>
      <c r="G94" s="19">
        <v>142</v>
      </c>
    </row>
    <row r="95" spans="2:7" ht="16.5" x14ac:dyDescent="0.2">
      <c r="B95" s="19">
        <v>93</v>
      </c>
      <c r="C95" s="19">
        <v>8</v>
      </c>
      <c r="D95" s="19">
        <v>6</v>
      </c>
      <c r="E95" s="19">
        <v>21</v>
      </c>
      <c r="F95" s="20">
        <v>5</v>
      </c>
      <c r="G95" s="19">
        <v>143</v>
      </c>
    </row>
    <row r="96" spans="2:7" ht="16.5" x14ac:dyDescent="0.2">
      <c r="B96" s="19">
        <v>94</v>
      </c>
      <c r="C96" s="19">
        <v>8</v>
      </c>
      <c r="D96" s="19">
        <v>7</v>
      </c>
      <c r="E96" s="19">
        <v>21</v>
      </c>
      <c r="F96" s="20">
        <v>5</v>
      </c>
      <c r="G96" s="19">
        <f>ROUND((E96/10)^0.5*20,0)*5</f>
        <v>145</v>
      </c>
    </row>
    <row r="97" spans="2:7" ht="16.5" x14ac:dyDescent="0.2">
      <c r="B97" s="19">
        <v>95</v>
      </c>
      <c r="C97" s="19">
        <v>8</v>
      </c>
      <c r="D97" s="19">
        <v>8</v>
      </c>
      <c r="E97" s="19">
        <v>24</v>
      </c>
      <c r="F97" s="20">
        <v>5</v>
      </c>
      <c r="G97" s="19">
        <v>146</v>
      </c>
    </row>
    <row r="98" spans="2:7" ht="16.5" x14ac:dyDescent="0.2">
      <c r="B98" s="19">
        <v>96</v>
      </c>
      <c r="C98" s="19">
        <v>8</v>
      </c>
      <c r="D98" s="19">
        <v>9</v>
      </c>
      <c r="E98" s="19">
        <v>24</v>
      </c>
      <c r="F98" s="20">
        <v>5</v>
      </c>
      <c r="G98" s="19">
        <v>147</v>
      </c>
    </row>
    <row r="99" spans="2:7" ht="16.5" x14ac:dyDescent="0.2">
      <c r="B99" s="19">
        <v>97</v>
      </c>
      <c r="C99" s="19">
        <v>8</v>
      </c>
      <c r="D99" s="19">
        <v>10</v>
      </c>
      <c r="E99" s="19">
        <v>24</v>
      </c>
      <c r="F99" s="20">
        <v>5</v>
      </c>
      <c r="G99" s="20">
        <v>148</v>
      </c>
    </row>
    <row r="100" spans="2:7" ht="16.5" x14ac:dyDescent="0.2">
      <c r="B100" s="19">
        <v>98</v>
      </c>
      <c r="C100" s="19">
        <v>8</v>
      </c>
      <c r="D100" s="19">
        <v>11</v>
      </c>
      <c r="E100" s="19">
        <v>24</v>
      </c>
      <c r="F100" s="20">
        <v>5</v>
      </c>
      <c r="G100" s="19">
        <v>150</v>
      </c>
    </row>
    <row r="101" spans="2:7" ht="16.5" x14ac:dyDescent="0.2">
      <c r="B101" s="19">
        <v>99</v>
      </c>
      <c r="C101" s="19">
        <v>8</v>
      </c>
      <c r="D101" s="19">
        <v>12</v>
      </c>
      <c r="E101" s="19">
        <v>24</v>
      </c>
      <c r="F101" s="20">
        <v>5</v>
      </c>
      <c r="G101" s="19">
        <v>151</v>
      </c>
    </row>
    <row r="102" spans="2:7" ht="16.5" x14ac:dyDescent="0.2">
      <c r="B102" s="19">
        <v>100</v>
      </c>
      <c r="C102" s="19">
        <v>8</v>
      </c>
      <c r="D102" s="19">
        <v>13</v>
      </c>
      <c r="E102" s="19">
        <v>24</v>
      </c>
      <c r="F102" s="20">
        <v>5</v>
      </c>
      <c r="G102" s="19">
        <v>152</v>
      </c>
    </row>
    <row r="103" spans="2:7" ht="16.5" x14ac:dyDescent="0.2">
      <c r="B103" s="19">
        <v>101</v>
      </c>
      <c r="C103" s="19">
        <v>8</v>
      </c>
      <c r="D103" s="19">
        <v>14</v>
      </c>
      <c r="E103" s="19">
        <v>24</v>
      </c>
      <c r="F103" s="20">
        <v>5</v>
      </c>
      <c r="G103" s="19">
        <v>153</v>
      </c>
    </row>
    <row r="104" spans="2:7" ht="16.5" x14ac:dyDescent="0.2">
      <c r="B104" s="19">
        <v>102</v>
      </c>
      <c r="C104" s="19">
        <v>8</v>
      </c>
      <c r="D104" s="19">
        <v>15</v>
      </c>
      <c r="E104" s="19">
        <v>24</v>
      </c>
      <c r="F104" s="20">
        <v>5</v>
      </c>
      <c r="G104" s="19">
        <f>ROUND((E104/10)^0.5*20,0)*5</f>
        <v>155</v>
      </c>
    </row>
    <row r="105" spans="2:7" ht="16.5" x14ac:dyDescent="0.2">
      <c r="B105" s="19">
        <v>103</v>
      </c>
      <c r="C105" s="19">
        <v>9</v>
      </c>
      <c r="D105" s="19">
        <v>1</v>
      </c>
      <c r="E105" s="19">
        <v>27</v>
      </c>
      <c r="F105" s="20">
        <v>5</v>
      </c>
      <c r="G105" s="19">
        <v>157</v>
      </c>
    </row>
    <row r="106" spans="2:7" ht="16.5" x14ac:dyDescent="0.2">
      <c r="B106" s="19">
        <v>104</v>
      </c>
      <c r="C106" s="19">
        <v>9</v>
      </c>
      <c r="D106" s="19">
        <v>2</v>
      </c>
      <c r="E106" s="19">
        <v>27</v>
      </c>
      <c r="F106" s="20">
        <v>5</v>
      </c>
      <c r="G106" s="19">
        <v>158</v>
      </c>
    </row>
    <row r="107" spans="2:7" ht="16.5" x14ac:dyDescent="0.2">
      <c r="B107" s="19">
        <v>105</v>
      </c>
      <c r="C107" s="19">
        <v>9</v>
      </c>
      <c r="D107" s="19">
        <v>3</v>
      </c>
      <c r="E107" s="19">
        <v>27</v>
      </c>
      <c r="F107" s="20">
        <v>5</v>
      </c>
      <c r="G107" s="19">
        <v>160</v>
      </c>
    </row>
    <row r="108" spans="2:7" ht="16.5" x14ac:dyDescent="0.2">
      <c r="B108" s="19">
        <v>106</v>
      </c>
      <c r="C108" s="19">
        <v>9</v>
      </c>
      <c r="D108" s="19">
        <v>4</v>
      </c>
      <c r="E108" s="19">
        <v>27</v>
      </c>
      <c r="F108" s="20">
        <v>5</v>
      </c>
      <c r="G108" s="19">
        <v>161</v>
      </c>
    </row>
    <row r="109" spans="2:7" ht="16.5" x14ac:dyDescent="0.2">
      <c r="B109" s="19">
        <v>107</v>
      </c>
      <c r="C109" s="19">
        <v>9</v>
      </c>
      <c r="D109" s="19">
        <v>5</v>
      </c>
      <c r="E109" s="19">
        <v>27</v>
      </c>
      <c r="F109" s="20">
        <v>5</v>
      </c>
      <c r="G109" s="19">
        <v>162</v>
      </c>
    </row>
    <row r="110" spans="2:7" ht="16.5" x14ac:dyDescent="0.2">
      <c r="B110" s="19">
        <v>108</v>
      </c>
      <c r="C110" s="19">
        <v>9</v>
      </c>
      <c r="D110" s="19">
        <v>6</v>
      </c>
      <c r="E110" s="19">
        <v>27</v>
      </c>
      <c r="F110" s="20">
        <v>5</v>
      </c>
      <c r="G110" s="19">
        <v>163</v>
      </c>
    </row>
    <row r="111" spans="2:7" ht="16.5" x14ac:dyDescent="0.2">
      <c r="B111" s="19">
        <v>109</v>
      </c>
      <c r="C111" s="19">
        <v>9</v>
      </c>
      <c r="D111" s="19">
        <v>7</v>
      </c>
      <c r="E111" s="19">
        <v>27</v>
      </c>
      <c r="F111" s="20">
        <v>5</v>
      </c>
      <c r="G111" s="19">
        <f>ROUND((E111/10)^0.5*20,0)*5</f>
        <v>165</v>
      </c>
    </row>
    <row r="112" spans="2:7" ht="16.5" x14ac:dyDescent="0.2">
      <c r="B112" s="19">
        <v>110</v>
      </c>
      <c r="C112" s="19">
        <v>9</v>
      </c>
      <c r="D112" s="19">
        <v>8</v>
      </c>
      <c r="E112" s="19">
        <v>30</v>
      </c>
      <c r="F112" s="20">
        <v>5</v>
      </c>
      <c r="G112" s="19">
        <v>166</v>
      </c>
    </row>
    <row r="113" spans="2:7" ht="16.5" x14ac:dyDescent="0.2">
      <c r="B113" s="19">
        <v>111</v>
      </c>
      <c r="C113" s="19">
        <v>9</v>
      </c>
      <c r="D113" s="19">
        <v>9</v>
      </c>
      <c r="E113" s="19">
        <v>30</v>
      </c>
      <c r="F113" s="20">
        <v>5</v>
      </c>
      <c r="G113" s="19">
        <v>167</v>
      </c>
    </row>
    <row r="114" spans="2:7" ht="16.5" x14ac:dyDescent="0.2">
      <c r="B114" s="19">
        <v>112</v>
      </c>
      <c r="C114" s="19">
        <v>9</v>
      </c>
      <c r="D114" s="19">
        <v>10</v>
      </c>
      <c r="E114" s="19">
        <v>30</v>
      </c>
      <c r="F114" s="20">
        <v>5</v>
      </c>
      <c r="G114" s="19">
        <v>168</v>
      </c>
    </row>
    <row r="115" spans="2:7" ht="16.5" x14ac:dyDescent="0.2">
      <c r="B115" s="19">
        <v>113</v>
      </c>
      <c r="C115" s="19">
        <v>9</v>
      </c>
      <c r="D115" s="19">
        <v>11</v>
      </c>
      <c r="E115" s="19">
        <v>30</v>
      </c>
      <c r="F115" s="20">
        <v>5</v>
      </c>
      <c r="G115" s="19">
        <v>170</v>
      </c>
    </row>
    <row r="116" spans="2:7" ht="16.5" x14ac:dyDescent="0.2">
      <c r="B116" s="19">
        <v>114</v>
      </c>
      <c r="C116" s="19">
        <v>9</v>
      </c>
      <c r="D116" s="19">
        <v>12</v>
      </c>
      <c r="E116" s="19">
        <v>30</v>
      </c>
      <c r="F116" s="20">
        <v>5</v>
      </c>
      <c r="G116" s="19">
        <v>171</v>
      </c>
    </row>
    <row r="117" spans="2:7" ht="16.5" x14ac:dyDescent="0.2">
      <c r="B117" s="19">
        <v>115</v>
      </c>
      <c r="C117" s="19">
        <v>9</v>
      </c>
      <c r="D117" s="19">
        <v>13</v>
      </c>
      <c r="E117" s="19">
        <v>30</v>
      </c>
      <c r="F117" s="20">
        <v>5</v>
      </c>
      <c r="G117" s="19">
        <v>172</v>
      </c>
    </row>
    <row r="118" spans="2:7" ht="16.5" x14ac:dyDescent="0.2">
      <c r="B118" s="19">
        <v>116</v>
      </c>
      <c r="C118" s="19">
        <v>9</v>
      </c>
      <c r="D118" s="19">
        <v>14</v>
      </c>
      <c r="E118" s="19">
        <v>30</v>
      </c>
      <c r="F118" s="20">
        <v>5</v>
      </c>
      <c r="G118" s="19">
        <v>173</v>
      </c>
    </row>
    <row r="119" spans="2:7" ht="16.5" x14ac:dyDescent="0.2">
      <c r="B119" s="19">
        <v>117</v>
      </c>
      <c r="C119" s="19">
        <v>9</v>
      </c>
      <c r="D119" s="19">
        <v>15</v>
      </c>
      <c r="E119" s="19">
        <v>30</v>
      </c>
      <c r="F119" s="20">
        <v>5</v>
      </c>
      <c r="G119" s="19">
        <f>ROUND((E119/10)^0.5*20,0)*5</f>
        <v>175</v>
      </c>
    </row>
    <row r="120" spans="2:7" ht="16.5" x14ac:dyDescent="0.2">
      <c r="B120" s="19">
        <v>118</v>
      </c>
      <c r="C120" s="19">
        <v>10</v>
      </c>
      <c r="D120" s="19">
        <v>1</v>
      </c>
      <c r="E120" s="19">
        <v>35</v>
      </c>
      <c r="F120" s="20">
        <v>5</v>
      </c>
      <c r="G120" s="19">
        <v>176</v>
      </c>
    </row>
    <row r="121" spans="2:7" ht="16.5" x14ac:dyDescent="0.2">
      <c r="B121" s="19">
        <v>119</v>
      </c>
      <c r="C121" s="19">
        <v>10</v>
      </c>
      <c r="D121" s="19">
        <v>2</v>
      </c>
      <c r="E121" s="19">
        <v>35</v>
      </c>
      <c r="F121" s="20">
        <v>5</v>
      </c>
      <c r="G121" s="19">
        <v>178</v>
      </c>
    </row>
    <row r="122" spans="2:7" ht="16.5" x14ac:dyDescent="0.2">
      <c r="B122" s="19">
        <v>120</v>
      </c>
      <c r="C122" s="19">
        <v>10</v>
      </c>
      <c r="D122" s="19">
        <v>3</v>
      </c>
      <c r="E122" s="19">
        <v>35</v>
      </c>
      <c r="F122" s="20">
        <v>5</v>
      </c>
      <c r="G122" s="19">
        <v>180</v>
      </c>
    </row>
    <row r="123" spans="2:7" ht="16.5" x14ac:dyDescent="0.2">
      <c r="B123" s="19">
        <v>121</v>
      </c>
      <c r="C123" s="19">
        <v>10</v>
      </c>
      <c r="D123" s="19">
        <v>4</v>
      </c>
      <c r="E123" s="19">
        <v>35</v>
      </c>
      <c r="F123" s="20">
        <v>5</v>
      </c>
      <c r="G123" s="19">
        <v>181</v>
      </c>
    </row>
    <row r="124" spans="2:7" ht="16.5" x14ac:dyDescent="0.2">
      <c r="B124" s="19">
        <v>122</v>
      </c>
      <c r="C124" s="19">
        <v>10</v>
      </c>
      <c r="D124" s="19">
        <v>5</v>
      </c>
      <c r="E124" s="19">
        <v>35</v>
      </c>
      <c r="F124" s="20">
        <v>5</v>
      </c>
      <c r="G124" s="19">
        <v>182</v>
      </c>
    </row>
    <row r="125" spans="2:7" ht="16.5" x14ac:dyDescent="0.2">
      <c r="B125" s="19">
        <v>123</v>
      </c>
      <c r="C125" s="19">
        <v>10</v>
      </c>
      <c r="D125" s="19">
        <v>6</v>
      </c>
      <c r="E125" s="19">
        <v>35</v>
      </c>
      <c r="F125" s="20">
        <v>5</v>
      </c>
      <c r="G125" s="19">
        <v>183</v>
      </c>
    </row>
    <row r="126" spans="2:7" ht="16.5" x14ac:dyDescent="0.2">
      <c r="B126" s="19">
        <v>124</v>
      </c>
      <c r="C126" s="19">
        <v>10</v>
      </c>
      <c r="D126" s="19">
        <v>7</v>
      </c>
      <c r="E126" s="19">
        <v>35</v>
      </c>
      <c r="F126" s="20">
        <v>5</v>
      </c>
      <c r="G126" s="19">
        <f>ROUND((E126/10)^0.5*20,0)*5</f>
        <v>185</v>
      </c>
    </row>
    <row r="127" spans="2:7" ht="16.5" x14ac:dyDescent="0.2">
      <c r="B127" s="19">
        <v>125</v>
      </c>
      <c r="C127" s="19">
        <v>10</v>
      </c>
      <c r="D127" s="19">
        <v>8</v>
      </c>
      <c r="E127" s="19">
        <v>40</v>
      </c>
      <c r="F127" s="20">
        <v>5</v>
      </c>
      <c r="G127" s="19">
        <v>187</v>
      </c>
    </row>
    <row r="128" spans="2:7" ht="16.5" x14ac:dyDescent="0.2">
      <c r="B128" s="19">
        <v>126</v>
      </c>
      <c r="C128" s="19">
        <v>10</v>
      </c>
      <c r="D128" s="19">
        <v>9</v>
      </c>
      <c r="E128" s="19">
        <v>40</v>
      </c>
      <c r="F128" s="20">
        <v>5</v>
      </c>
      <c r="G128" s="19">
        <v>188</v>
      </c>
    </row>
    <row r="129" spans="2:7" ht="16.5" x14ac:dyDescent="0.2">
      <c r="B129" s="19">
        <v>127</v>
      </c>
      <c r="C129" s="19">
        <v>10</v>
      </c>
      <c r="D129" s="19">
        <v>10</v>
      </c>
      <c r="E129" s="19">
        <v>40</v>
      </c>
      <c r="F129" s="20">
        <v>5</v>
      </c>
      <c r="G129" s="19">
        <v>190</v>
      </c>
    </row>
    <row r="130" spans="2:7" ht="16.5" x14ac:dyDescent="0.2">
      <c r="B130" s="19">
        <v>128</v>
      </c>
      <c r="C130" s="19">
        <v>10</v>
      </c>
      <c r="D130" s="19">
        <v>11</v>
      </c>
      <c r="E130" s="19">
        <v>40</v>
      </c>
      <c r="F130" s="20">
        <v>5</v>
      </c>
      <c r="G130" s="19">
        <v>192</v>
      </c>
    </row>
    <row r="131" spans="2:7" ht="16.5" x14ac:dyDescent="0.2">
      <c r="B131" s="19">
        <v>129</v>
      </c>
      <c r="C131" s="19">
        <v>10</v>
      </c>
      <c r="D131" s="19">
        <v>12</v>
      </c>
      <c r="E131" s="19">
        <v>40</v>
      </c>
      <c r="F131" s="20">
        <v>5</v>
      </c>
      <c r="G131" s="20">
        <v>194</v>
      </c>
    </row>
    <row r="132" spans="2:7" ht="16.5" x14ac:dyDescent="0.2">
      <c r="B132" s="19">
        <v>130</v>
      </c>
      <c r="C132" s="19">
        <v>10</v>
      </c>
      <c r="D132" s="19">
        <v>13</v>
      </c>
      <c r="E132" s="19">
        <v>40</v>
      </c>
      <c r="F132" s="20">
        <v>5</v>
      </c>
      <c r="G132" s="20">
        <v>196</v>
      </c>
    </row>
    <row r="133" spans="2:7" ht="16.5" x14ac:dyDescent="0.2">
      <c r="B133" s="19">
        <v>131</v>
      </c>
      <c r="C133" s="19">
        <v>10</v>
      </c>
      <c r="D133" s="19">
        <v>14</v>
      </c>
      <c r="E133" s="19">
        <v>40</v>
      </c>
      <c r="F133" s="20">
        <v>5</v>
      </c>
      <c r="G133" s="20">
        <v>198</v>
      </c>
    </row>
    <row r="134" spans="2:7" ht="16.5" x14ac:dyDescent="0.2">
      <c r="B134" s="19">
        <v>132</v>
      </c>
      <c r="C134" s="19">
        <v>10</v>
      </c>
      <c r="D134" s="19">
        <v>15</v>
      </c>
      <c r="E134" s="19">
        <v>40</v>
      </c>
      <c r="F134" s="20">
        <v>5</v>
      </c>
      <c r="G134" s="19">
        <f>ROUND((E134/10)^0.5*20,0)*5</f>
        <v>200</v>
      </c>
    </row>
    <row r="135" spans="2:7" ht="16.5" x14ac:dyDescent="0.2">
      <c r="B135" s="19">
        <v>133</v>
      </c>
      <c r="C135" s="19">
        <v>11</v>
      </c>
      <c r="D135" s="19">
        <v>1</v>
      </c>
      <c r="E135" s="19">
        <v>45</v>
      </c>
      <c r="F135" s="20">
        <v>5</v>
      </c>
      <c r="G135" s="19">
        <v>202</v>
      </c>
    </row>
    <row r="136" spans="2:7" ht="16.5" x14ac:dyDescent="0.2">
      <c r="B136" s="19">
        <v>134</v>
      </c>
      <c r="C136" s="19">
        <v>11</v>
      </c>
      <c r="D136" s="19">
        <v>2</v>
      </c>
      <c r="E136" s="19">
        <v>45</v>
      </c>
      <c r="F136" s="20">
        <v>5</v>
      </c>
      <c r="G136" s="19">
        <v>203</v>
      </c>
    </row>
    <row r="137" spans="2:7" ht="16.5" x14ac:dyDescent="0.2">
      <c r="B137" s="19">
        <v>135</v>
      </c>
      <c r="C137" s="19">
        <v>11</v>
      </c>
      <c r="D137" s="19">
        <v>3</v>
      </c>
      <c r="E137" s="19">
        <v>45</v>
      </c>
      <c r="F137" s="20">
        <v>5</v>
      </c>
      <c r="G137" s="19">
        <v>205</v>
      </c>
    </row>
    <row r="138" spans="2:7" ht="16.5" x14ac:dyDescent="0.2">
      <c r="B138" s="19">
        <v>136</v>
      </c>
      <c r="C138" s="19">
        <v>11</v>
      </c>
      <c r="D138" s="19">
        <v>4</v>
      </c>
      <c r="E138" s="19">
        <v>45</v>
      </c>
      <c r="F138" s="20">
        <v>5</v>
      </c>
      <c r="G138" s="19">
        <v>206</v>
      </c>
    </row>
    <row r="139" spans="2:7" ht="16.5" x14ac:dyDescent="0.2">
      <c r="B139" s="19">
        <v>137</v>
      </c>
      <c r="C139" s="19">
        <v>11</v>
      </c>
      <c r="D139" s="19">
        <v>5</v>
      </c>
      <c r="E139" s="19">
        <v>45</v>
      </c>
      <c r="F139" s="20">
        <v>5</v>
      </c>
      <c r="G139" s="20">
        <v>207</v>
      </c>
    </row>
    <row r="140" spans="2:7" ht="16.5" x14ac:dyDescent="0.2">
      <c r="B140" s="19">
        <v>138</v>
      </c>
      <c r="C140" s="19">
        <v>11</v>
      </c>
      <c r="D140" s="19">
        <v>6</v>
      </c>
      <c r="E140" s="19">
        <v>45</v>
      </c>
      <c r="F140" s="20">
        <v>5</v>
      </c>
      <c r="G140" s="20">
        <v>208</v>
      </c>
    </row>
    <row r="141" spans="2:7" ht="16.5" x14ac:dyDescent="0.2">
      <c r="B141" s="19">
        <v>139</v>
      </c>
      <c r="C141" s="19">
        <v>11</v>
      </c>
      <c r="D141" s="19">
        <v>7</v>
      </c>
      <c r="E141" s="19">
        <v>45</v>
      </c>
      <c r="F141" s="20">
        <v>5</v>
      </c>
      <c r="G141" s="19">
        <f>ROUND((E141/10)^0.5*20,0)*5</f>
        <v>210</v>
      </c>
    </row>
    <row r="142" spans="2:7" ht="16.5" x14ac:dyDescent="0.2">
      <c r="B142" s="19">
        <v>140</v>
      </c>
      <c r="C142" s="19">
        <v>11</v>
      </c>
      <c r="D142" s="19">
        <v>8</v>
      </c>
      <c r="E142" s="19">
        <v>50</v>
      </c>
      <c r="F142" s="20">
        <v>5</v>
      </c>
      <c r="G142" s="19">
        <v>212</v>
      </c>
    </row>
    <row r="143" spans="2:7" ht="16.5" x14ac:dyDescent="0.2">
      <c r="B143" s="19">
        <v>141</v>
      </c>
      <c r="C143" s="19">
        <v>11</v>
      </c>
      <c r="D143" s="19">
        <v>9</v>
      </c>
      <c r="E143" s="19">
        <v>50</v>
      </c>
      <c r="F143" s="20">
        <v>5</v>
      </c>
      <c r="G143" s="19">
        <v>214</v>
      </c>
    </row>
    <row r="144" spans="2:7" ht="16.5" x14ac:dyDescent="0.2">
      <c r="B144" s="19">
        <v>142</v>
      </c>
      <c r="C144" s="19">
        <v>11</v>
      </c>
      <c r="D144" s="19">
        <v>10</v>
      </c>
      <c r="E144" s="19">
        <v>50</v>
      </c>
      <c r="F144" s="20">
        <v>5</v>
      </c>
      <c r="G144" s="20">
        <v>216</v>
      </c>
    </row>
    <row r="145" spans="2:7" ht="16.5" x14ac:dyDescent="0.2">
      <c r="B145" s="19">
        <v>143</v>
      </c>
      <c r="C145" s="19">
        <v>11</v>
      </c>
      <c r="D145" s="19">
        <v>11</v>
      </c>
      <c r="E145" s="19">
        <v>50</v>
      </c>
      <c r="F145" s="20">
        <v>5</v>
      </c>
      <c r="G145" s="20">
        <v>218</v>
      </c>
    </row>
    <row r="146" spans="2:7" ht="16.5" x14ac:dyDescent="0.2">
      <c r="B146" s="19">
        <v>144</v>
      </c>
      <c r="C146" s="19">
        <v>11</v>
      </c>
      <c r="D146" s="19">
        <v>12</v>
      </c>
      <c r="E146" s="19">
        <v>50</v>
      </c>
      <c r="F146" s="20">
        <v>5</v>
      </c>
      <c r="G146" s="20">
        <v>220</v>
      </c>
    </row>
    <row r="147" spans="2:7" ht="16.5" x14ac:dyDescent="0.2">
      <c r="B147" s="19">
        <v>145</v>
      </c>
      <c r="C147" s="19">
        <v>11</v>
      </c>
      <c r="D147" s="19">
        <v>13</v>
      </c>
      <c r="E147" s="19">
        <v>50</v>
      </c>
      <c r="F147" s="20">
        <v>5</v>
      </c>
      <c r="G147" s="20">
        <v>222</v>
      </c>
    </row>
    <row r="148" spans="2:7" ht="16.5" x14ac:dyDescent="0.2">
      <c r="B148" s="19">
        <v>146</v>
      </c>
      <c r="C148" s="19">
        <v>11</v>
      </c>
      <c r="D148" s="19">
        <v>14</v>
      </c>
      <c r="E148" s="19">
        <v>50</v>
      </c>
      <c r="F148" s="20">
        <v>5</v>
      </c>
      <c r="G148" s="20">
        <v>224</v>
      </c>
    </row>
    <row r="149" spans="2:7" ht="16.5" x14ac:dyDescent="0.2">
      <c r="B149" s="19">
        <v>147</v>
      </c>
      <c r="C149" s="19">
        <v>11</v>
      </c>
      <c r="D149" s="19">
        <v>15</v>
      </c>
      <c r="E149" s="19">
        <v>50</v>
      </c>
      <c r="F149" s="20">
        <v>5</v>
      </c>
      <c r="G149" s="19">
        <f>ROUND((E149/10)^0.5*20,0)*5</f>
        <v>225</v>
      </c>
    </row>
    <row r="150" spans="2:7" ht="16.5" x14ac:dyDescent="0.2">
      <c r="B150" s="19">
        <v>148</v>
      </c>
      <c r="C150" s="19">
        <v>12</v>
      </c>
      <c r="D150" s="19">
        <v>1</v>
      </c>
      <c r="E150" s="19">
        <v>55</v>
      </c>
      <c r="F150" s="20">
        <v>5</v>
      </c>
      <c r="G150" s="19">
        <v>227</v>
      </c>
    </row>
    <row r="151" spans="2:7" ht="16.5" x14ac:dyDescent="0.2">
      <c r="B151" s="19">
        <v>149</v>
      </c>
      <c r="C151" s="19">
        <v>12</v>
      </c>
      <c r="D151" s="19">
        <v>2</v>
      </c>
      <c r="E151" s="19">
        <v>55</v>
      </c>
      <c r="F151" s="20">
        <v>5</v>
      </c>
      <c r="G151" s="19">
        <v>229</v>
      </c>
    </row>
    <row r="152" spans="2:7" ht="16.5" x14ac:dyDescent="0.2">
      <c r="B152" s="19">
        <v>150</v>
      </c>
      <c r="C152" s="19">
        <v>12</v>
      </c>
      <c r="D152" s="19">
        <v>3</v>
      </c>
      <c r="E152" s="19">
        <v>55</v>
      </c>
      <c r="F152" s="20">
        <v>5</v>
      </c>
      <c r="G152" s="19">
        <v>230</v>
      </c>
    </row>
    <row r="153" spans="2:7" ht="16.5" x14ac:dyDescent="0.2">
      <c r="B153" s="19">
        <v>151</v>
      </c>
      <c r="C153" s="19">
        <v>12</v>
      </c>
      <c r="D153" s="19">
        <v>4</v>
      </c>
      <c r="E153" s="19">
        <v>55</v>
      </c>
      <c r="F153" s="20">
        <v>5</v>
      </c>
      <c r="G153" s="19">
        <v>231</v>
      </c>
    </row>
    <row r="154" spans="2:7" ht="16.5" x14ac:dyDescent="0.2">
      <c r="B154" s="19">
        <v>152</v>
      </c>
      <c r="C154" s="19">
        <v>12</v>
      </c>
      <c r="D154" s="19">
        <v>5</v>
      </c>
      <c r="E154" s="19">
        <v>55</v>
      </c>
      <c r="F154" s="20">
        <v>5</v>
      </c>
      <c r="G154" s="20">
        <v>232</v>
      </c>
    </row>
    <row r="155" spans="2:7" ht="16.5" x14ac:dyDescent="0.2">
      <c r="B155" s="19">
        <v>153</v>
      </c>
      <c r="C155" s="19">
        <v>12</v>
      </c>
      <c r="D155" s="19">
        <v>6</v>
      </c>
      <c r="E155" s="19">
        <v>55</v>
      </c>
      <c r="F155" s="20">
        <v>5</v>
      </c>
      <c r="G155" s="20">
        <v>233</v>
      </c>
    </row>
    <row r="156" spans="2:7" ht="16.5" x14ac:dyDescent="0.2">
      <c r="B156" s="19">
        <v>154</v>
      </c>
      <c r="C156" s="19">
        <v>12</v>
      </c>
      <c r="D156" s="19">
        <v>7</v>
      </c>
      <c r="E156" s="19">
        <v>55</v>
      </c>
      <c r="F156" s="20">
        <v>5</v>
      </c>
      <c r="G156" s="19">
        <f>ROUND((E156/10)^0.5*20,0)*5</f>
        <v>235</v>
      </c>
    </row>
    <row r="157" spans="2:7" ht="16.5" x14ac:dyDescent="0.2">
      <c r="B157" s="19">
        <v>155</v>
      </c>
      <c r="C157" s="19">
        <v>12</v>
      </c>
      <c r="D157" s="19">
        <v>8</v>
      </c>
      <c r="E157" s="19">
        <v>60</v>
      </c>
      <c r="F157" s="20">
        <v>5</v>
      </c>
      <c r="G157" s="19">
        <v>236</v>
      </c>
    </row>
    <row r="158" spans="2:7" ht="16.5" x14ac:dyDescent="0.2">
      <c r="B158" s="19">
        <v>156</v>
      </c>
      <c r="C158" s="19">
        <v>12</v>
      </c>
      <c r="D158" s="19">
        <v>9</v>
      </c>
      <c r="E158" s="19">
        <v>60</v>
      </c>
      <c r="F158" s="20">
        <v>5</v>
      </c>
      <c r="G158" s="19">
        <v>237</v>
      </c>
    </row>
    <row r="159" spans="2:7" ht="16.5" x14ac:dyDescent="0.2">
      <c r="B159" s="19">
        <v>157</v>
      </c>
      <c r="C159" s="19">
        <v>12</v>
      </c>
      <c r="D159" s="19">
        <v>10</v>
      </c>
      <c r="E159" s="19">
        <v>60</v>
      </c>
      <c r="F159" s="20">
        <v>5</v>
      </c>
      <c r="G159" s="20">
        <v>238</v>
      </c>
    </row>
    <row r="160" spans="2:7" ht="16.5" x14ac:dyDescent="0.2">
      <c r="B160" s="19">
        <v>158</v>
      </c>
      <c r="C160" s="19">
        <v>12</v>
      </c>
      <c r="D160" s="19">
        <v>11</v>
      </c>
      <c r="E160" s="19">
        <v>60</v>
      </c>
      <c r="F160" s="20">
        <v>5</v>
      </c>
      <c r="G160" s="19">
        <v>240</v>
      </c>
    </row>
    <row r="161" spans="2:7" ht="16.5" x14ac:dyDescent="0.2">
      <c r="B161" s="19">
        <v>159</v>
      </c>
      <c r="C161" s="19">
        <v>12</v>
      </c>
      <c r="D161" s="19">
        <v>12</v>
      </c>
      <c r="E161" s="19">
        <v>60</v>
      </c>
      <c r="F161" s="20">
        <v>5</v>
      </c>
      <c r="G161" s="19">
        <v>241</v>
      </c>
    </row>
    <row r="162" spans="2:7" ht="16.5" x14ac:dyDescent="0.2">
      <c r="B162" s="19">
        <v>160</v>
      </c>
      <c r="C162" s="19">
        <v>12</v>
      </c>
      <c r="D162" s="19">
        <v>13</v>
      </c>
      <c r="E162" s="19">
        <v>60</v>
      </c>
      <c r="F162" s="20">
        <v>5</v>
      </c>
      <c r="G162" s="19">
        <v>242</v>
      </c>
    </row>
    <row r="163" spans="2:7" ht="16.5" x14ac:dyDescent="0.2">
      <c r="B163" s="19">
        <v>161</v>
      </c>
      <c r="C163" s="19">
        <v>12</v>
      </c>
      <c r="D163" s="19">
        <v>14</v>
      </c>
      <c r="E163" s="19">
        <v>60</v>
      </c>
      <c r="F163" s="20">
        <v>5</v>
      </c>
      <c r="G163" s="19">
        <v>243</v>
      </c>
    </row>
    <row r="164" spans="2:7" ht="16.5" x14ac:dyDescent="0.2">
      <c r="B164" s="19">
        <v>162</v>
      </c>
      <c r="C164" s="19">
        <v>12</v>
      </c>
      <c r="D164" s="19">
        <v>15</v>
      </c>
      <c r="E164" s="19">
        <v>60</v>
      </c>
      <c r="F164" s="20">
        <v>5</v>
      </c>
      <c r="G164" s="19">
        <f>ROUND((E164/10)^0.5*20,0)*5</f>
        <v>245</v>
      </c>
    </row>
    <row r="165" spans="2:7" ht="16.5" x14ac:dyDescent="0.2">
      <c r="B165" s="19">
        <v>163</v>
      </c>
      <c r="C165" s="19">
        <v>13</v>
      </c>
      <c r="D165" s="19">
        <v>1</v>
      </c>
      <c r="E165" s="19">
        <v>65</v>
      </c>
      <c r="F165" s="20">
        <v>5</v>
      </c>
      <c r="G165" s="19">
        <v>246</v>
      </c>
    </row>
    <row r="166" spans="2:7" ht="16.5" x14ac:dyDescent="0.2">
      <c r="B166" s="19">
        <v>164</v>
      </c>
      <c r="C166" s="19">
        <v>13</v>
      </c>
      <c r="D166" s="19">
        <v>2</v>
      </c>
      <c r="E166" s="19">
        <v>65</v>
      </c>
      <c r="F166" s="20">
        <v>5</v>
      </c>
      <c r="G166" s="19">
        <v>248</v>
      </c>
    </row>
    <row r="167" spans="2:7" ht="16.5" x14ac:dyDescent="0.2">
      <c r="B167" s="19">
        <v>165</v>
      </c>
      <c r="C167" s="19">
        <v>13</v>
      </c>
      <c r="D167" s="19">
        <v>3</v>
      </c>
      <c r="E167" s="19">
        <v>65</v>
      </c>
      <c r="F167" s="20">
        <v>5</v>
      </c>
      <c r="G167" s="20">
        <v>250</v>
      </c>
    </row>
    <row r="168" spans="2:7" ht="16.5" x14ac:dyDescent="0.2">
      <c r="B168" s="19">
        <v>166</v>
      </c>
      <c r="C168" s="19">
        <v>13</v>
      </c>
      <c r="D168" s="19">
        <v>4</v>
      </c>
      <c r="E168" s="19">
        <v>65</v>
      </c>
      <c r="F168" s="20">
        <v>5</v>
      </c>
      <c r="G168" s="19">
        <v>251</v>
      </c>
    </row>
    <row r="169" spans="2:7" ht="16.5" x14ac:dyDescent="0.2">
      <c r="B169" s="19">
        <v>167</v>
      </c>
      <c r="C169" s="19">
        <v>13</v>
      </c>
      <c r="D169" s="19">
        <v>5</v>
      </c>
      <c r="E169" s="19">
        <v>65</v>
      </c>
      <c r="F169" s="20">
        <v>5</v>
      </c>
      <c r="G169" s="20">
        <v>252</v>
      </c>
    </row>
    <row r="170" spans="2:7" ht="16.5" x14ac:dyDescent="0.2">
      <c r="B170" s="19">
        <v>168</v>
      </c>
      <c r="C170" s="19">
        <v>13</v>
      </c>
      <c r="D170" s="19">
        <v>6</v>
      </c>
      <c r="E170" s="19">
        <v>65</v>
      </c>
      <c r="F170" s="20">
        <v>5</v>
      </c>
      <c r="G170" s="20">
        <v>253</v>
      </c>
    </row>
    <row r="171" spans="2:7" ht="16.5" x14ac:dyDescent="0.2">
      <c r="B171" s="19">
        <v>169</v>
      </c>
      <c r="C171" s="19">
        <v>13</v>
      </c>
      <c r="D171" s="19">
        <v>7</v>
      </c>
      <c r="E171" s="19">
        <v>65</v>
      </c>
      <c r="F171" s="20">
        <v>5</v>
      </c>
      <c r="G171" s="19">
        <f>ROUND((E171/10)^0.5*20,0)*5</f>
        <v>255</v>
      </c>
    </row>
    <row r="172" spans="2:7" ht="16.5" x14ac:dyDescent="0.2">
      <c r="B172" s="19">
        <v>170</v>
      </c>
      <c r="C172" s="19">
        <v>13</v>
      </c>
      <c r="D172" s="19">
        <v>8</v>
      </c>
      <c r="E172" s="19">
        <v>70</v>
      </c>
      <c r="F172" s="20">
        <v>5</v>
      </c>
      <c r="G172" s="19">
        <v>256</v>
      </c>
    </row>
    <row r="173" spans="2:7" ht="16.5" x14ac:dyDescent="0.2">
      <c r="B173" s="19">
        <v>171</v>
      </c>
      <c r="C173" s="19">
        <v>13</v>
      </c>
      <c r="D173" s="19">
        <v>9</v>
      </c>
      <c r="E173" s="19">
        <v>70</v>
      </c>
      <c r="F173" s="20">
        <v>5</v>
      </c>
      <c r="G173" s="19">
        <v>257</v>
      </c>
    </row>
    <row r="174" spans="2:7" ht="16.5" x14ac:dyDescent="0.2">
      <c r="B174" s="19">
        <v>172</v>
      </c>
      <c r="C174" s="19">
        <v>13</v>
      </c>
      <c r="D174" s="19">
        <v>10</v>
      </c>
      <c r="E174" s="19">
        <v>70</v>
      </c>
      <c r="F174" s="20">
        <v>5</v>
      </c>
      <c r="G174" s="20">
        <v>258</v>
      </c>
    </row>
    <row r="175" spans="2:7" ht="16.5" x14ac:dyDescent="0.2">
      <c r="B175" s="19">
        <v>173</v>
      </c>
      <c r="C175" s="19">
        <v>13</v>
      </c>
      <c r="D175" s="19">
        <v>11</v>
      </c>
      <c r="E175" s="19">
        <v>70</v>
      </c>
      <c r="F175" s="20">
        <v>5</v>
      </c>
      <c r="G175" s="19">
        <v>260</v>
      </c>
    </row>
    <row r="176" spans="2:7" ht="16.5" x14ac:dyDescent="0.2">
      <c r="B176" s="19">
        <v>174</v>
      </c>
      <c r="C176" s="19">
        <v>13</v>
      </c>
      <c r="D176" s="19">
        <v>12</v>
      </c>
      <c r="E176" s="19">
        <v>70</v>
      </c>
      <c r="F176" s="20">
        <v>5</v>
      </c>
      <c r="G176" s="19">
        <v>261</v>
      </c>
    </row>
    <row r="177" spans="2:7" ht="16.5" x14ac:dyDescent="0.2">
      <c r="B177" s="19">
        <v>175</v>
      </c>
      <c r="C177" s="19">
        <v>13</v>
      </c>
      <c r="D177" s="19">
        <v>13</v>
      </c>
      <c r="E177" s="19">
        <v>70</v>
      </c>
      <c r="F177" s="20">
        <v>5</v>
      </c>
      <c r="G177" s="20">
        <v>262</v>
      </c>
    </row>
    <row r="178" spans="2:7" ht="16.5" x14ac:dyDescent="0.2">
      <c r="B178" s="19">
        <v>176</v>
      </c>
      <c r="C178" s="19">
        <v>13</v>
      </c>
      <c r="D178" s="19">
        <v>14</v>
      </c>
      <c r="E178" s="19">
        <v>70</v>
      </c>
      <c r="F178" s="20">
        <v>5</v>
      </c>
      <c r="G178" s="20">
        <v>263</v>
      </c>
    </row>
    <row r="179" spans="2:7" ht="16.5" x14ac:dyDescent="0.2">
      <c r="B179" s="19">
        <v>177</v>
      </c>
      <c r="C179" s="19">
        <v>13</v>
      </c>
      <c r="D179" s="19">
        <v>15</v>
      </c>
      <c r="E179" s="19">
        <v>70</v>
      </c>
      <c r="F179" s="20">
        <v>5</v>
      </c>
      <c r="G179" s="19">
        <f>ROUND((E179/10)^0.5*20,0)*5</f>
        <v>265</v>
      </c>
    </row>
    <row r="180" spans="2:7" ht="16.5" x14ac:dyDescent="0.2">
      <c r="B180" s="19">
        <v>178</v>
      </c>
      <c r="C180" s="19">
        <v>14</v>
      </c>
      <c r="D180" s="19">
        <v>1</v>
      </c>
      <c r="E180" s="19">
        <v>75</v>
      </c>
      <c r="F180" s="20">
        <v>5</v>
      </c>
      <c r="G180" s="19">
        <v>266</v>
      </c>
    </row>
    <row r="181" spans="2:7" ht="16.5" x14ac:dyDescent="0.2">
      <c r="B181" s="19">
        <v>179</v>
      </c>
      <c r="C181" s="19">
        <v>14</v>
      </c>
      <c r="D181" s="19">
        <v>2</v>
      </c>
      <c r="E181" s="19">
        <v>75</v>
      </c>
      <c r="F181" s="20">
        <v>5</v>
      </c>
      <c r="G181" s="19">
        <v>268</v>
      </c>
    </row>
    <row r="182" spans="2:7" ht="16.5" x14ac:dyDescent="0.2">
      <c r="B182" s="19">
        <v>180</v>
      </c>
      <c r="C182" s="19">
        <v>14</v>
      </c>
      <c r="D182" s="19">
        <v>3</v>
      </c>
      <c r="E182" s="19">
        <v>75</v>
      </c>
      <c r="F182" s="20">
        <v>5</v>
      </c>
      <c r="G182" s="19">
        <v>270</v>
      </c>
    </row>
    <row r="183" spans="2:7" ht="16.5" x14ac:dyDescent="0.2">
      <c r="B183" s="19">
        <v>181</v>
      </c>
      <c r="C183" s="19">
        <v>14</v>
      </c>
      <c r="D183" s="19">
        <v>4</v>
      </c>
      <c r="E183" s="19">
        <v>75</v>
      </c>
      <c r="F183" s="20">
        <v>5</v>
      </c>
      <c r="G183" s="19">
        <v>271</v>
      </c>
    </row>
    <row r="184" spans="2:7" ht="16.5" x14ac:dyDescent="0.2">
      <c r="B184" s="19">
        <v>182</v>
      </c>
      <c r="C184" s="19">
        <v>14</v>
      </c>
      <c r="D184" s="19">
        <v>5</v>
      </c>
      <c r="E184" s="19">
        <v>75</v>
      </c>
      <c r="F184" s="20">
        <v>5</v>
      </c>
      <c r="G184" s="19">
        <v>272</v>
      </c>
    </row>
    <row r="185" spans="2:7" ht="16.5" x14ac:dyDescent="0.2">
      <c r="B185" s="19">
        <v>183</v>
      </c>
      <c r="C185" s="19">
        <v>14</v>
      </c>
      <c r="D185" s="19">
        <v>6</v>
      </c>
      <c r="E185" s="19">
        <v>75</v>
      </c>
      <c r="F185" s="20">
        <v>5</v>
      </c>
      <c r="G185" s="19">
        <v>273</v>
      </c>
    </row>
    <row r="186" spans="2:7" ht="16.5" x14ac:dyDescent="0.2">
      <c r="B186" s="19">
        <v>184</v>
      </c>
      <c r="C186" s="19">
        <v>14</v>
      </c>
      <c r="D186" s="19">
        <v>7</v>
      </c>
      <c r="E186" s="19">
        <v>75</v>
      </c>
      <c r="F186" s="20">
        <v>5</v>
      </c>
      <c r="G186" s="19">
        <f>ROUND((E186/10)^0.5*20,0)*5</f>
        <v>275</v>
      </c>
    </row>
    <row r="187" spans="2:7" ht="16.5" x14ac:dyDescent="0.2">
      <c r="B187" s="19">
        <v>185</v>
      </c>
      <c r="C187" s="19">
        <v>14</v>
      </c>
      <c r="D187" s="19">
        <v>8</v>
      </c>
      <c r="E187" s="19">
        <v>80</v>
      </c>
      <c r="F187" s="20">
        <v>5</v>
      </c>
      <c r="G187" s="19">
        <v>276</v>
      </c>
    </row>
    <row r="188" spans="2:7" ht="16.5" x14ac:dyDescent="0.2">
      <c r="B188" s="19">
        <v>186</v>
      </c>
      <c r="C188" s="19">
        <v>14</v>
      </c>
      <c r="D188" s="19">
        <v>9</v>
      </c>
      <c r="E188" s="19">
        <v>80</v>
      </c>
      <c r="F188" s="20">
        <v>5</v>
      </c>
      <c r="G188" s="19">
        <v>277</v>
      </c>
    </row>
    <row r="189" spans="2:7" ht="16.5" x14ac:dyDescent="0.2">
      <c r="B189" s="19">
        <v>187</v>
      </c>
      <c r="C189" s="19">
        <v>14</v>
      </c>
      <c r="D189" s="19">
        <v>10</v>
      </c>
      <c r="E189" s="19">
        <v>80</v>
      </c>
      <c r="F189" s="20">
        <v>5</v>
      </c>
      <c r="G189" s="19">
        <v>278</v>
      </c>
    </row>
    <row r="190" spans="2:7" ht="16.5" x14ac:dyDescent="0.2">
      <c r="B190" s="19">
        <v>188</v>
      </c>
      <c r="C190" s="19">
        <v>14</v>
      </c>
      <c r="D190" s="19">
        <v>11</v>
      </c>
      <c r="E190" s="19">
        <v>80</v>
      </c>
      <c r="F190" s="20">
        <v>5</v>
      </c>
      <c r="G190" s="19">
        <v>280</v>
      </c>
    </row>
    <row r="191" spans="2:7" ht="16.5" x14ac:dyDescent="0.2">
      <c r="B191" s="19">
        <v>189</v>
      </c>
      <c r="C191" s="19">
        <v>14</v>
      </c>
      <c r="D191" s="19">
        <v>12</v>
      </c>
      <c r="E191" s="19">
        <v>80</v>
      </c>
      <c r="F191" s="20">
        <v>5</v>
      </c>
      <c r="G191" s="19">
        <v>281</v>
      </c>
    </row>
    <row r="192" spans="2:7" ht="16.5" x14ac:dyDescent="0.2">
      <c r="B192" s="19">
        <v>190</v>
      </c>
      <c r="C192" s="19">
        <v>14</v>
      </c>
      <c r="D192" s="19">
        <v>13</v>
      </c>
      <c r="E192" s="19">
        <v>80</v>
      </c>
      <c r="F192" s="20">
        <v>5</v>
      </c>
      <c r="G192" s="19">
        <v>282</v>
      </c>
    </row>
    <row r="193" spans="2:7" ht="16.5" x14ac:dyDescent="0.2">
      <c r="B193" s="19">
        <v>191</v>
      </c>
      <c r="C193" s="19">
        <v>14</v>
      </c>
      <c r="D193" s="19">
        <v>14</v>
      </c>
      <c r="E193" s="19">
        <v>80</v>
      </c>
      <c r="F193" s="20">
        <v>5</v>
      </c>
      <c r="G193" s="19">
        <v>283</v>
      </c>
    </row>
    <row r="194" spans="2:7" ht="16.5" x14ac:dyDescent="0.2">
      <c r="B194" s="19">
        <v>192</v>
      </c>
      <c r="C194" s="19">
        <v>14</v>
      </c>
      <c r="D194" s="19">
        <v>15</v>
      </c>
      <c r="E194" s="19">
        <v>80</v>
      </c>
      <c r="F194" s="20">
        <v>5</v>
      </c>
      <c r="G194" s="19">
        <f>ROUND((E194/10)^0.5*20,0)*5</f>
        <v>285</v>
      </c>
    </row>
    <row r="195" spans="2:7" ht="16.5" x14ac:dyDescent="0.2">
      <c r="B195" s="19">
        <v>193</v>
      </c>
      <c r="C195" s="19">
        <v>15</v>
      </c>
      <c r="D195" s="19">
        <v>1</v>
      </c>
      <c r="E195" s="19">
        <v>85</v>
      </c>
      <c r="F195" s="20">
        <v>5</v>
      </c>
      <c r="G195" s="19">
        <v>286</v>
      </c>
    </row>
    <row r="196" spans="2:7" ht="16.5" x14ac:dyDescent="0.2">
      <c r="B196" s="19">
        <v>194</v>
      </c>
      <c r="C196" s="19">
        <v>15</v>
      </c>
      <c r="D196" s="19">
        <v>2</v>
      </c>
      <c r="E196" s="19">
        <v>85</v>
      </c>
      <c r="F196" s="20">
        <v>5</v>
      </c>
      <c r="G196" s="19">
        <v>287</v>
      </c>
    </row>
    <row r="197" spans="2:7" ht="16.5" x14ac:dyDescent="0.2">
      <c r="B197" s="19">
        <v>195</v>
      </c>
      <c r="C197" s="19">
        <v>15</v>
      </c>
      <c r="D197" s="19">
        <v>3</v>
      </c>
      <c r="E197" s="19">
        <v>85</v>
      </c>
      <c r="F197" s="20">
        <v>5</v>
      </c>
      <c r="G197" s="20">
        <v>288</v>
      </c>
    </row>
    <row r="198" spans="2:7" ht="16.5" x14ac:dyDescent="0.2">
      <c r="B198" s="19">
        <v>196</v>
      </c>
      <c r="C198" s="19">
        <v>15</v>
      </c>
      <c r="D198" s="19">
        <v>4</v>
      </c>
      <c r="E198" s="19">
        <v>85</v>
      </c>
      <c r="F198" s="20">
        <v>5</v>
      </c>
      <c r="G198" s="20">
        <v>289</v>
      </c>
    </row>
    <row r="199" spans="2:7" ht="16.5" x14ac:dyDescent="0.2">
      <c r="B199" s="19">
        <v>197</v>
      </c>
      <c r="C199" s="19">
        <v>15</v>
      </c>
      <c r="D199" s="19">
        <v>5</v>
      </c>
      <c r="E199" s="19">
        <v>85</v>
      </c>
      <c r="F199" s="20">
        <v>5</v>
      </c>
      <c r="G199" s="20">
        <v>290</v>
      </c>
    </row>
    <row r="200" spans="2:7" ht="16.5" x14ac:dyDescent="0.2">
      <c r="B200" s="19">
        <v>198</v>
      </c>
      <c r="C200" s="19">
        <v>15</v>
      </c>
      <c r="D200" s="19">
        <v>6</v>
      </c>
      <c r="E200" s="19">
        <v>85</v>
      </c>
      <c r="F200" s="20">
        <v>5</v>
      </c>
      <c r="G200" s="20">
        <v>291</v>
      </c>
    </row>
    <row r="201" spans="2:7" ht="16.5" x14ac:dyDescent="0.2">
      <c r="B201" s="19">
        <v>199</v>
      </c>
      <c r="C201" s="19">
        <v>15</v>
      </c>
      <c r="D201" s="19">
        <v>7</v>
      </c>
      <c r="E201" s="19">
        <v>85</v>
      </c>
      <c r="F201" s="20">
        <v>5</v>
      </c>
      <c r="G201" s="20">
        <v>292</v>
      </c>
    </row>
    <row r="202" spans="2:7" ht="16.5" x14ac:dyDescent="0.2">
      <c r="B202" s="19">
        <v>200</v>
      </c>
      <c r="C202" s="19">
        <v>15</v>
      </c>
      <c r="D202" s="19">
        <v>8</v>
      </c>
      <c r="E202" s="19">
        <v>90</v>
      </c>
      <c r="F202" s="20">
        <v>5</v>
      </c>
      <c r="G202" s="20">
        <v>293</v>
      </c>
    </row>
    <row r="203" spans="2:7" ht="16.5" x14ac:dyDescent="0.2">
      <c r="B203" s="19">
        <v>201</v>
      </c>
      <c r="C203" s="19">
        <v>15</v>
      </c>
      <c r="D203" s="19">
        <v>9</v>
      </c>
      <c r="E203" s="19">
        <v>90</v>
      </c>
      <c r="F203" s="20">
        <v>5</v>
      </c>
      <c r="G203" s="20">
        <v>294</v>
      </c>
    </row>
    <row r="204" spans="2:7" ht="16.5" x14ac:dyDescent="0.2">
      <c r="B204" s="19">
        <v>202</v>
      </c>
      <c r="C204" s="19">
        <v>15</v>
      </c>
      <c r="D204" s="19">
        <v>10</v>
      </c>
      <c r="E204" s="19">
        <v>90</v>
      </c>
      <c r="F204" s="20">
        <v>5</v>
      </c>
      <c r="G204" s="20">
        <v>295</v>
      </c>
    </row>
    <row r="205" spans="2:7" ht="16.5" x14ac:dyDescent="0.2">
      <c r="B205" s="19">
        <v>203</v>
      </c>
      <c r="C205" s="19">
        <v>15</v>
      </c>
      <c r="D205" s="19">
        <v>11</v>
      </c>
      <c r="E205" s="19">
        <v>90</v>
      </c>
      <c r="F205" s="20">
        <v>5</v>
      </c>
      <c r="G205" s="20">
        <v>296</v>
      </c>
    </row>
    <row r="206" spans="2:7" ht="16.5" x14ac:dyDescent="0.2">
      <c r="B206" s="19">
        <v>204</v>
      </c>
      <c r="C206" s="19">
        <v>15</v>
      </c>
      <c r="D206" s="19">
        <v>12</v>
      </c>
      <c r="E206" s="19">
        <v>90</v>
      </c>
      <c r="F206" s="20">
        <v>5</v>
      </c>
      <c r="G206" s="20">
        <v>297</v>
      </c>
    </row>
    <row r="207" spans="2:7" ht="16.5" x14ac:dyDescent="0.2">
      <c r="B207" s="19">
        <v>205</v>
      </c>
      <c r="C207" s="19">
        <v>15</v>
      </c>
      <c r="D207" s="19">
        <v>13</v>
      </c>
      <c r="E207" s="19">
        <v>90</v>
      </c>
      <c r="F207" s="20">
        <v>5</v>
      </c>
      <c r="G207" s="20">
        <v>298</v>
      </c>
    </row>
    <row r="208" spans="2:7" ht="16.5" x14ac:dyDescent="0.2">
      <c r="B208" s="19">
        <v>206</v>
      </c>
      <c r="C208" s="19">
        <v>15</v>
      </c>
      <c r="D208" s="19">
        <v>14</v>
      </c>
      <c r="E208" s="19">
        <v>90</v>
      </c>
      <c r="F208" s="20">
        <v>5</v>
      </c>
      <c r="G208" s="20">
        <v>299</v>
      </c>
    </row>
    <row r="209" spans="2:7" ht="16.5" x14ac:dyDescent="0.2">
      <c r="B209" s="19">
        <v>207</v>
      </c>
      <c r="C209" s="19">
        <v>15</v>
      </c>
      <c r="D209" s="19">
        <v>15</v>
      </c>
      <c r="E209" s="19">
        <v>90</v>
      </c>
      <c r="F209" s="20">
        <v>5</v>
      </c>
      <c r="G209" s="20">
        <v>300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15"/>
  <sheetViews>
    <sheetView workbookViewId="0">
      <selection activeCell="P65" sqref="P65"/>
    </sheetView>
  </sheetViews>
  <sheetFormatPr defaultRowHeight="14.25" x14ac:dyDescent="0.2"/>
  <cols>
    <col min="2" max="2" width="9.625" customWidth="1"/>
    <col min="3" max="3" width="10.5" customWidth="1"/>
    <col min="4" max="4" width="10.625" customWidth="1"/>
  </cols>
  <sheetData>
    <row r="3" spans="1:10" ht="20.25" x14ac:dyDescent="0.2">
      <c r="A3" s="42" t="s">
        <v>48</v>
      </c>
      <c r="B3" s="42"/>
      <c r="C3" s="42"/>
      <c r="D3" s="42"/>
      <c r="G3" s="42" t="s">
        <v>49</v>
      </c>
      <c r="H3" s="42"/>
      <c r="I3" s="42"/>
      <c r="J3" s="42"/>
    </row>
    <row r="4" spans="1:10" ht="17.25" x14ac:dyDescent="0.2">
      <c r="A4" s="12" t="s">
        <v>40</v>
      </c>
      <c r="B4" s="12" t="s">
        <v>41</v>
      </c>
      <c r="C4" s="12" t="s">
        <v>42</v>
      </c>
      <c r="D4" s="12" t="s">
        <v>47</v>
      </c>
      <c r="G4" s="12" t="s">
        <v>40</v>
      </c>
      <c r="H4" s="12" t="s">
        <v>41</v>
      </c>
      <c r="I4" s="12" t="s">
        <v>42</v>
      </c>
      <c r="J4" s="12" t="s">
        <v>47</v>
      </c>
    </row>
    <row r="5" spans="1:10" ht="16.5" x14ac:dyDescent="0.2">
      <c r="A5" s="20">
        <v>1</v>
      </c>
      <c r="B5" s="20">
        <v>1</v>
      </c>
      <c r="C5" s="20">
        <v>1</v>
      </c>
      <c r="D5" s="20">
        <v>50</v>
      </c>
      <c r="G5" s="20">
        <v>1</v>
      </c>
      <c r="H5" s="20">
        <v>1</v>
      </c>
      <c r="I5" s="20">
        <v>1</v>
      </c>
      <c r="J5" s="20">
        <v>100</v>
      </c>
    </row>
    <row r="6" spans="1:10" ht="16.5" x14ac:dyDescent="0.2">
      <c r="A6" s="20">
        <v>2</v>
      </c>
      <c r="B6" s="20">
        <v>1</v>
      </c>
      <c r="C6" s="20">
        <v>2</v>
      </c>
      <c r="D6" s="20">
        <v>50</v>
      </c>
      <c r="G6" s="20">
        <v>2</v>
      </c>
      <c r="H6" s="20">
        <v>1</v>
      </c>
      <c r="I6" s="20">
        <v>2</v>
      </c>
      <c r="J6" s="20">
        <v>100</v>
      </c>
    </row>
    <row r="7" spans="1:10" ht="16.5" x14ac:dyDescent="0.2">
      <c r="A7" s="20">
        <v>3</v>
      </c>
      <c r="B7" s="20">
        <v>1</v>
      </c>
      <c r="C7" s="20">
        <v>3</v>
      </c>
      <c r="D7" s="20">
        <v>50</v>
      </c>
      <c r="G7" s="20">
        <v>3</v>
      </c>
      <c r="H7" s="20">
        <v>1</v>
      </c>
      <c r="I7" s="20">
        <v>3</v>
      </c>
      <c r="J7" s="20">
        <v>100</v>
      </c>
    </row>
    <row r="8" spans="1:10" ht="16.5" x14ac:dyDescent="0.2">
      <c r="A8" s="20">
        <v>4</v>
      </c>
      <c r="B8" s="20">
        <v>1</v>
      </c>
      <c r="C8" s="20">
        <v>4</v>
      </c>
      <c r="D8" s="20">
        <v>50</v>
      </c>
      <c r="G8" s="20">
        <v>4</v>
      </c>
      <c r="H8" s="20">
        <v>1</v>
      </c>
      <c r="I8" s="20">
        <v>4</v>
      </c>
      <c r="J8" s="20">
        <v>100</v>
      </c>
    </row>
    <row r="9" spans="1:10" ht="16.5" x14ac:dyDescent="0.2">
      <c r="A9" s="20">
        <v>5</v>
      </c>
      <c r="B9" s="20">
        <v>1</v>
      </c>
      <c r="C9" s="20">
        <v>5</v>
      </c>
      <c r="D9" s="20">
        <v>50</v>
      </c>
      <c r="G9" s="20">
        <v>5</v>
      </c>
      <c r="H9" s="20">
        <v>1</v>
      </c>
      <c r="I9" s="20">
        <v>5</v>
      </c>
      <c r="J9" s="20">
        <v>100</v>
      </c>
    </row>
    <row r="10" spans="1:10" ht="16.5" x14ac:dyDescent="0.2">
      <c r="A10" s="20">
        <v>6</v>
      </c>
      <c r="B10" s="20">
        <v>1</v>
      </c>
      <c r="C10" s="20">
        <v>6</v>
      </c>
      <c r="D10" s="20">
        <v>50</v>
      </c>
      <c r="G10" s="20">
        <v>6</v>
      </c>
      <c r="H10" s="20">
        <v>1</v>
      </c>
      <c r="I10" s="20">
        <v>6</v>
      </c>
      <c r="J10" s="20">
        <v>100</v>
      </c>
    </row>
    <row r="11" spans="1:10" ht="16.5" x14ac:dyDescent="0.2">
      <c r="A11" s="20">
        <v>7</v>
      </c>
      <c r="B11" s="20">
        <v>1</v>
      </c>
      <c r="C11" s="20">
        <v>7</v>
      </c>
      <c r="D11" s="20">
        <v>50</v>
      </c>
      <c r="G11" s="20">
        <v>7</v>
      </c>
      <c r="H11" s="20">
        <v>2</v>
      </c>
      <c r="I11" s="20">
        <v>1</v>
      </c>
      <c r="J11" s="20">
        <v>150</v>
      </c>
    </row>
    <row r="12" spans="1:10" ht="16.5" x14ac:dyDescent="0.2">
      <c r="A12" s="20">
        <v>8</v>
      </c>
      <c r="B12" s="20">
        <v>2</v>
      </c>
      <c r="C12" s="20">
        <v>1</v>
      </c>
      <c r="D12" s="20">
        <v>75</v>
      </c>
      <c r="G12" s="20">
        <v>8</v>
      </c>
      <c r="H12" s="20">
        <v>2</v>
      </c>
      <c r="I12" s="20">
        <v>2</v>
      </c>
      <c r="J12" s="20">
        <v>150</v>
      </c>
    </row>
    <row r="13" spans="1:10" ht="16.5" x14ac:dyDescent="0.2">
      <c r="A13" s="20">
        <v>9</v>
      </c>
      <c r="B13" s="20">
        <v>2</v>
      </c>
      <c r="C13" s="20">
        <v>2</v>
      </c>
      <c r="D13" s="20">
        <v>75</v>
      </c>
      <c r="G13" s="20">
        <v>9</v>
      </c>
      <c r="H13" s="20">
        <v>2</v>
      </c>
      <c r="I13" s="20">
        <v>3</v>
      </c>
      <c r="J13" s="20">
        <v>150</v>
      </c>
    </row>
    <row r="14" spans="1:10" ht="16.5" x14ac:dyDescent="0.2">
      <c r="A14" s="20">
        <v>10</v>
      </c>
      <c r="B14" s="20">
        <v>2</v>
      </c>
      <c r="C14" s="20">
        <v>3</v>
      </c>
      <c r="D14" s="20">
        <v>75</v>
      </c>
      <c r="G14" s="20">
        <v>10</v>
      </c>
      <c r="H14" s="20">
        <v>2</v>
      </c>
      <c r="I14" s="20">
        <v>4</v>
      </c>
      <c r="J14" s="20">
        <v>150</v>
      </c>
    </row>
    <row r="15" spans="1:10" ht="16.5" x14ac:dyDescent="0.2">
      <c r="A15" s="20">
        <v>11</v>
      </c>
      <c r="B15" s="20">
        <v>2</v>
      </c>
      <c r="C15" s="20">
        <v>4</v>
      </c>
      <c r="D15" s="20">
        <v>75</v>
      </c>
      <c r="G15" s="20">
        <v>11</v>
      </c>
      <c r="H15" s="20">
        <v>2</v>
      </c>
      <c r="I15" s="20">
        <v>5</v>
      </c>
      <c r="J15" s="20">
        <v>150</v>
      </c>
    </row>
    <row r="16" spans="1:10" ht="16.5" x14ac:dyDescent="0.2">
      <c r="A16" s="20">
        <v>12</v>
      </c>
      <c r="B16" s="20">
        <v>2</v>
      </c>
      <c r="C16" s="20">
        <v>5</v>
      </c>
      <c r="D16" s="20">
        <v>75</v>
      </c>
      <c r="G16" s="20">
        <v>12</v>
      </c>
      <c r="H16" s="20">
        <v>2</v>
      </c>
      <c r="I16" s="20">
        <v>6</v>
      </c>
      <c r="J16" s="20">
        <v>150</v>
      </c>
    </row>
    <row r="17" spans="1:10" ht="16.5" x14ac:dyDescent="0.2">
      <c r="A17" s="20">
        <v>13</v>
      </c>
      <c r="B17" s="20">
        <v>2</v>
      </c>
      <c r="C17" s="20">
        <v>6</v>
      </c>
      <c r="D17" s="20">
        <v>75</v>
      </c>
      <c r="G17" s="20">
        <v>13</v>
      </c>
      <c r="H17" s="20">
        <v>2</v>
      </c>
      <c r="I17" s="20">
        <v>7</v>
      </c>
      <c r="J17" s="20">
        <v>150</v>
      </c>
    </row>
    <row r="18" spans="1:10" ht="16.5" x14ac:dyDescent="0.2">
      <c r="A18" s="20">
        <v>14</v>
      </c>
      <c r="B18" s="20">
        <v>2</v>
      </c>
      <c r="C18" s="20">
        <v>7</v>
      </c>
      <c r="D18" s="20">
        <v>75</v>
      </c>
      <c r="G18" s="20">
        <v>14</v>
      </c>
      <c r="H18" s="20">
        <v>2</v>
      </c>
      <c r="I18" s="20">
        <v>8</v>
      </c>
      <c r="J18" s="20">
        <v>150</v>
      </c>
    </row>
    <row r="19" spans="1:10" ht="16.5" x14ac:dyDescent="0.2">
      <c r="A19" s="20">
        <v>15</v>
      </c>
      <c r="B19" s="20">
        <v>2</v>
      </c>
      <c r="C19" s="20">
        <v>8</v>
      </c>
      <c r="D19" s="20">
        <v>75</v>
      </c>
      <c r="G19" s="20">
        <v>15</v>
      </c>
      <c r="H19" s="20">
        <v>2</v>
      </c>
      <c r="I19" s="20">
        <v>9</v>
      </c>
      <c r="J19" s="20">
        <v>150</v>
      </c>
    </row>
    <row r="20" spans="1:10" ht="16.5" x14ac:dyDescent="0.2">
      <c r="A20" s="20">
        <v>16</v>
      </c>
      <c r="B20" s="20">
        <v>2</v>
      </c>
      <c r="C20" s="20">
        <v>9</v>
      </c>
      <c r="D20" s="20">
        <v>75</v>
      </c>
      <c r="G20" s="20">
        <v>16</v>
      </c>
      <c r="H20" s="20">
        <v>3</v>
      </c>
      <c r="I20" s="20">
        <v>1</v>
      </c>
      <c r="J20" s="20">
        <v>200</v>
      </c>
    </row>
    <row r="21" spans="1:10" ht="16.5" x14ac:dyDescent="0.2">
      <c r="A21" s="20">
        <v>17</v>
      </c>
      <c r="B21" s="20">
        <v>3</v>
      </c>
      <c r="C21" s="20">
        <v>1</v>
      </c>
      <c r="D21" s="20">
        <v>100</v>
      </c>
      <c r="G21" s="20">
        <v>17</v>
      </c>
      <c r="H21" s="20">
        <v>3</v>
      </c>
      <c r="I21" s="20">
        <v>2</v>
      </c>
      <c r="J21" s="20">
        <v>200</v>
      </c>
    </row>
    <row r="22" spans="1:10" ht="16.5" x14ac:dyDescent="0.2">
      <c r="A22" s="20">
        <v>18</v>
      </c>
      <c r="B22" s="20">
        <v>3</v>
      </c>
      <c r="C22" s="20">
        <v>2</v>
      </c>
      <c r="D22" s="20">
        <v>100</v>
      </c>
      <c r="G22" s="20">
        <v>18</v>
      </c>
      <c r="H22" s="20">
        <v>3</v>
      </c>
      <c r="I22" s="20">
        <v>3</v>
      </c>
      <c r="J22" s="20">
        <v>200</v>
      </c>
    </row>
    <row r="23" spans="1:10" ht="16.5" x14ac:dyDescent="0.2">
      <c r="A23" s="20">
        <v>19</v>
      </c>
      <c r="B23" s="20">
        <v>3</v>
      </c>
      <c r="C23" s="20">
        <v>3</v>
      </c>
      <c r="D23" s="20">
        <v>100</v>
      </c>
      <c r="G23" s="20">
        <v>19</v>
      </c>
      <c r="H23" s="20">
        <v>3</v>
      </c>
      <c r="I23" s="20">
        <v>4</v>
      </c>
      <c r="J23" s="20">
        <v>200</v>
      </c>
    </row>
    <row r="24" spans="1:10" ht="16.5" x14ac:dyDescent="0.2">
      <c r="A24" s="20">
        <v>20</v>
      </c>
      <c r="B24" s="20">
        <v>3</v>
      </c>
      <c r="C24" s="20">
        <v>4</v>
      </c>
      <c r="D24" s="20">
        <v>100</v>
      </c>
      <c r="G24" s="20">
        <v>20</v>
      </c>
      <c r="H24" s="20">
        <v>3</v>
      </c>
      <c r="I24" s="20">
        <v>5</v>
      </c>
      <c r="J24" s="20">
        <v>200</v>
      </c>
    </row>
    <row r="25" spans="1:10" ht="16.5" x14ac:dyDescent="0.2">
      <c r="A25" s="20">
        <v>21</v>
      </c>
      <c r="B25" s="20">
        <v>3</v>
      </c>
      <c r="C25" s="20">
        <v>5</v>
      </c>
      <c r="D25" s="20">
        <v>100</v>
      </c>
      <c r="G25" s="20">
        <v>21</v>
      </c>
      <c r="H25" s="20">
        <v>3</v>
      </c>
      <c r="I25" s="20">
        <v>6</v>
      </c>
      <c r="J25" s="20">
        <v>200</v>
      </c>
    </row>
    <row r="26" spans="1:10" ht="16.5" x14ac:dyDescent="0.2">
      <c r="A26" s="20">
        <v>22</v>
      </c>
      <c r="B26" s="20">
        <v>3</v>
      </c>
      <c r="C26" s="20">
        <v>6</v>
      </c>
      <c r="D26" s="20">
        <v>100</v>
      </c>
      <c r="G26" s="20">
        <v>22</v>
      </c>
      <c r="H26" s="20">
        <v>3</v>
      </c>
      <c r="I26" s="20">
        <v>7</v>
      </c>
      <c r="J26" s="20">
        <v>200</v>
      </c>
    </row>
    <row r="27" spans="1:10" ht="16.5" x14ac:dyDescent="0.2">
      <c r="A27" s="20">
        <v>23</v>
      </c>
      <c r="B27" s="20">
        <v>3</v>
      </c>
      <c r="C27" s="20">
        <v>7</v>
      </c>
      <c r="D27" s="20">
        <v>100</v>
      </c>
      <c r="G27" s="20">
        <v>23</v>
      </c>
      <c r="H27" s="20">
        <v>3</v>
      </c>
      <c r="I27" s="20">
        <v>8</v>
      </c>
      <c r="J27" s="20">
        <v>200</v>
      </c>
    </row>
    <row r="28" spans="1:10" ht="16.5" x14ac:dyDescent="0.2">
      <c r="A28" s="20">
        <v>24</v>
      </c>
      <c r="B28" s="20">
        <v>3</v>
      </c>
      <c r="C28" s="20">
        <v>8</v>
      </c>
      <c r="D28" s="20">
        <v>125</v>
      </c>
      <c r="G28" s="20">
        <v>24</v>
      </c>
      <c r="H28" s="20">
        <v>3</v>
      </c>
      <c r="I28" s="20">
        <v>9</v>
      </c>
      <c r="J28" s="20">
        <v>200</v>
      </c>
    </row>
    <row r="29" spans="1:10" ht="16.5" x14ac:dyDescent="0.2">
      <c r="A29" s="20">
        <v>25</v>
      </c>
      <c r="B29" s="20">
        <v>3</v>
      </c>
      <c r="C29" s="20">
        <v>9</v>
      </c>
      <c r="D29" s="20">
        <v>125</v>
      </c>
      <c r="G29" s="20">
        <v>25</v>
      </c>
      <c r="H29" s="20">
        <v>3</v>
      </c>
      <c r="I29" s="20">
        <v>10</v>
      </c>
      <c r="J29" s="20">
        <v>200</v>
      </c>
    </row>
    <row r="30" spans="1:10" ht="16.5" x14ac:dyDescent="0.2">
      <c r="A30" s="20">
        <v>26</v>
      </c>
      <c r="B30" s="20">
        <v>3</v>
      </c>
      <c r="C30" s="20">
        <v>10</v>
      </c>
      <c r="D30" s="20">
        <v>125</v>
      </c>
      <c r="G30" s="20">
        <v>26</v>
      </c>
      <c r="H30" s="20">
        <v>3</v>
      </c>
      <c r="I30" s="20">
        <v>11</v>
      </c>
      <c r="J30" s="20">
        <v>200</v>
      </c>
    </row>
    <row r="31" spans="1:10" ht="16.5" x14ac:dyDescent="0.2">
      <c r="A31" s="20">
        <v>27</v>
      </c>
      <c r="B31" s="20">
        <v>3</v>
      </c>
      <c r="C31" s="20">
        <v>11</v>
      </c>
      <c r="D31" s="20">
        <v>125</v>
      </c>
      <c r="G31" s="20">
        <v>27</v>
      </c>
      <c r="H31" s="20">
        <v>3</v>
      </c>
      <c r="I31" s="20">
        <v>12</v>
      </c>
      <c r="J31" s="20">
        <v>200</v>
      </c>
    </row>
    <row r="32" spans="1:10" ht="16.5" x14ac:dyDescent="0.2">
      <c r="A32" s="20">
        <v>28</v>
      </c>
      <c r="B32" s="20">
        <v>3</v>
      </c>
      <c r="C32" s="20">
        <v>12</v>
      </c>
      <c r="D32" s="20">
        <v>125</v>
      </c>
      <c r="G32" s="20">
        <v>28</v>
      </c>
      <c r="H32" s="20">
        <v>3</v>
      </c>
      <c r="I32" s="20">
        <v>13</v>
      </c>
      <c r="J32" s="20">
        <v>200</v>
      </c>
    </row>
    <row r="33" spans="1:10" ht="16.5" x14ac:dyDescent="0.2">
      <c r="A33" s="20">
        <v>29</v>
      </c>
      <c r="B33" s="20">
        <v>3</v>
      </c>
      <c r="C33" s="20">
        <v>13</v>
      </c>
      <c r="D33" s="20">
        <v>125</v>
      </c>
      <c r="G33" s="20">
        <v>29</v>
      </c>
      <c r="H33" s="20">
        <v>3</v>
      </c>
      <c r="I33" s="20">
        <v>14</v>
      </c>
      <c r="J33" s="20">
        <v>200</v>
      </c>
    </row>
    <row r="34" spans="1:10" ht="16.5" x14ac:dyDescent="0.2">
      <c r="A34" s="20">
        <v>30</v>
      </c>
      <c r="B34" s="20">
        <v>3</v>
      </c>
      <c r="C34" s="20">
        <v>14</v>
      </c>
      <c r="D34" s="20">
        <v>125</v>
      </c>
      <c r="G34" s="20">
        <v>30</v>
      </c>
      <c r="H34" s="20">
        <v>3</v>
      </c>
      <c r="I34" s="20">
        <v>15</v>
      </c>
      <c r="J34" s="20">
        <v>200</v>
      </c>
    </row>
    <row r="35" spans="1:10" ht="16.5" x14ac:dyDescent="0.2">
      <c r="A35" s="20">
        <v>31</v>
      </c>
      <c r="B35" s="20">
        <v>3</v>
      </c>
      <c r="C35" s="20">
        <v>15</v>
      </c>
      <c r="D35" s="20">
        <v>125</v>
      </c>
      <c r="G35" s="20">
        <v>31</v>
      </c>
      <c r="H35" s="20">
        <v>4</v>
      </c>
      <c r="I35" s="20">
        <v>1</v>
      </c>
      <c r="J35" s="20">
        <v>250</v>
      </c>
    </row>
    <row r="36" spans="1:10" ht="16.5" x14ac:dyDescent="0.2">
      <c r="A36" s="20">
        <v>32</v>
      </c>
      <c r="B36" s="20">
        <v>4</v>
      </c>
      <c r="C36" s="20">
        <v>1</v>
      </c>
      <c r="D36" s="20">
        <v>150</v>
      </c>
      <c r="G36" s="20">
        <v>32</v>
      </c>
      <c r="H36" s="20">
        <v>4</v>
      </c>
      <c r="I36" s="20">
        <v>2</v>
      </c>
      <c r="J36" s="20">
        <v>250</v>
      </c>
    </row>
    <row r="37" spans="1:10" ht="16.5" x14ac:dyDescent="0.2">
      <c r="A37" s="20">
        <v>33</v>
      </c>
      <c r="B37" s="20">
        <v>4</v>
      </c>
      <c r="C37" s="20">
        <v>2</v>
      </c>
      <c r="D37" s="20">
        <v>150</v>
      </c>
      <c r="G37" s="20">
        <v>33</v>
      </c>
      <c r="H37" s="20">
        <v>4</v>
      </c>
      <c r="I37" s="20">
        <v>3</v>
      </c>
      <c r="J37" s="20">
        <v>250</v>
      </c>
    </row>
    <row r="38" spans="1:10" ht="16.5" x14ac:dyDescent="0.2">
      <c r="A38" s="20">
        <v>34</v>
      </c>
      <c r="B38" s="20">
        <v>4</v>
      </c>
      <c r="C38" s="20">
        <v>3</v>
      </c>
      <c r="D38" s="20">
        <v>150</v>
      </c>
      <c r="G38" s="20">
        <v>34</v>
      </c>
      <c r="H38" s="20">
        <v>4</v>
      </c>
      <c r="I38" s="20">
        <v>4</v>
      </c>
      <c r="J38" s="20">
        <v>250</v>
      </c>
    </row>
    <row r="39" spans="1:10" ht="16.5" x14ac:dyDescent="0.2">
      <c r="A39" s="20">
        <v>35</v>
      </c>
      <c r="B39" s="20">
        <v>4</v>
      </c>
      <c r="C39" s="20">
        <v>4</v>
      </c>
      <c r="D39" s="20">
        <v>150</v>
      </c>
      <c r="G39" s="20">
        <v>35</v>
      </c>
      <c r="H39" s="20">
        <v>4</v>
      </c>
      <c r="I39" s="20">
        <v>5</v>
      </c>
      <c r="J39" s="20">
        <v>250</v>
      </c>
    </row>
    <row r="40" spans="1:10" ht="16.5" x14ac:dyDescent="0.2">
      <c r="A40" s="20">
        <v>36</v>
      </c>
      <c r="B40" s="20">
        <v>4</v>
      </c>
      <c r="C40" s="20">
        <v>5</v>
      </c>
      <c r="D40" s="20">
        <v>150</v>
      </c>
      <c r="G40" s="20">
        <v>36</v>
      </c>
      <c r="H40" s="20">
        <v>4</v>
      </c>
      <c r="I40" s="20">
        <v>6</v>
      </c>
      <c r="J40" s="20">
        <v>250</v>
      </c>
    </row>
    <row r="41" spans="1:10" ht="16.5" x14ac:dyDescent="0.2">
      <c r="A41" s="20">
        <v>37</v>
      </c>
      <c r="B41" s="20">
        <v>4</v>
      </c>
      <c r="C41" s="20">
        <v>6</v>
      </c>
      <c r="D41" s="20">
        <v>150</v>
      </c>
      <c r="G41" s="20">
        <v>37</v>
      </c>
      <c r="H41" s="20">
        <v>4</v>
      </c>
      <c r="I41" s="20">
        <v>7</v>
      </c>
      <c r="J41" s="20">
        <v>250</v>
      </c>
    </row>
    <row r="42" spans="1:10" ht="16.5" x14ac:dyDescent="0.2">
      <c r="A42" s="20">
        <v>38</v>
      </c>
      <c r="B42" s="20">
        <v>4</v>
      </c>
      <c r="C42" s="20">
        <v>7</v>
      </c>
      <c r="D42" s="20">
        <v>150</v>
      </c>
      <c r="G42" s="20">
        <v>38</v>
      </c>
      <c r="H42" s="20">
        <v>4</v>
      </c>
      <c r="I42" s="20">
        <v>8</v>
      </c>
      <c r="J42" s="20">
        <v>250</v>
      </c>
    </row>
    <row r="43" spans="1:10" ht="16.5" x14ac:dyDescent="0.2">
      <c r="A43" s="20">
        <v>39</v>
      </c>
      <c r="B43" s="20">
        <v>4</v>
      </c>
      <c r="C43" s="20">
        <v>8</v>
      </c>
      <c r="D43" s="20">
        <v>150</v>
      </c>
      <c r="G43" s="20">
        <v>39</v>
      </c>
      <c r="H43" s="20">
        <v>4</v>
      </c>
      <c r="I43" s="20">
        <v>9</v>
      </c>
      <c r="J43" s="20">
        <v>250</v>
      </c>
    </row>
    <row r="44" spans="1:10" ht="16.5" x14ac:dyDescent="0.2">
      <c r="A44" s="20">
        <v>40</v>
      </c>
      <c r="B44" s="20">
        <v>4</v>
      </c>
      <c r="C44" s="20">
        <v>9</v>
      </c>
      <c r="D44" s="20">
        <v>150</v>
      </c>
      <c r="G44" s="20">
        <v>40</v>
      </c>
      <c r="H44" s="20">
        <v>4</v>
      </c>
      <c r="I44" s="20">
        <v>10</v>
      </c>
      <c r="J44" s="20">
        <v>250</v>
      </c>
    </row>
    <row r="45" spans="1:10" ht="16.5" x14ac:dyDescent="0.2">
      <c r="A45" s="20">
        <v>41</v>
      </c>
      <c r="B45" s="20">
        <v>4</v>
      </c>
      <c r="C45" s="20">
        <v>10</v>
      </c>
      <c r="D45" s="20">
        <v>150</v>
      </c>
      <c r="G45" s="20">
        <v>41</v>
      </c>
      <c r="H45" s="20">
        <v>4</v>
      </c>
      <c r="I45" s="20">
        <v>11</v>
      </c>
      <c r="J45" s="20">
        <v>250</v>
      </c>
    </row>
    <row r="46" spans="1:10" ht="16.5" x14ac:dyDescent="0.2">
      <c r="A46" s="20">
        <v>42</v>
      </c>
      <c r="B46" s="20">
        <v>4</v>
      </c>
      <c r="C46" s="20">
        <v>11</v>
      </c>
      <c r="D46" s="20">
        <v>150</v>
      </c>
      <c r="G46" s="20">
        <v>42</v>
      </c>
      <c r="H46" s="20">
        <v>4</v>
      </c>
      <c r="I46" s="20">
        <v>12</v>
      </c>
      <c r="J46" s="20">
        <v>250</v>
      </c>
    </row>
    <row r="47" spans="1:10" ht="16.5" x14ac:dyDescent="0.2">
      <c r="A47" s="20">
        <v>43</v>
      </c>
      <c r="B47" s="20">
        <v>4</v>
      </c>
      <c r="C47" s="20">
        <v>12</v>
      </c>
      <c r="D47" s="20">
        <v>150</v>
      </c>
      <c r="G47" s="20">
        <v>43</v>
      </c>
      <c r="H47" s="20">
        <v>4</v>
      </c>
      <c r="I47" s="20">
        <v>13</v>
      </c>
      <c r="J47" s="20">
        <v>250</v>
      </c>
    </row>
    <row r="48" spans="1:10" ht="16.5" x14ac:dyDescent="0.2">
      <c r="A48" s="20">
        <v>44</v>
      </c>
      <c r="B48" s="20">
        <v>4</v>
      </c>
      <c r="C48" s="20">
        <v>13</v>
      </c>
      <c r="D48" s="20">
        <v>150</v>
      </c>
      <c r="G48" s="20">
        <v>44</v>
      </c>
      <c r="H48" s="20">
        <v>4</v>
      </c>
      <c r="I48" s="20">
        <v>14</v>
      </c>
      <c r="J48" s="20">
        <v>250</v>
      </c>
    </row>
    <row r="49" spans="1:10" ht="16.5" x14ac:dyDescent="0.2">
      <c r="A49" s="20">
        <v>45</v>
      </c>
      <c r="B49" s="20">
        <v>4</v>
      </c>
      <c r="C49" s="20">
        <v>14</v>
      </c>
      <c r="D49" s="20">
        <v>150</v>
      </c>
      <c r="G49" s="20">
        <v>45</v>
      </c>
      <c r="H49" s="20">
        <v>4</v>
      </c>
      <c r="I49" s="20">
        <v>15</v>
      </c>
      <c r="J49" s="20">
        <v>250</v>
      </c>
    </row>
    <row r="50" spans="1:10" ht="16.5" x14ac:dyDescent="0.2">
      <c r="A50" s="20">
        <v>46</v>
      </c>
      <c r="B50" s="20">
        <v>4</v>
      </c>
      <c r="C50" s="20">
        <v>15</v>
      </c>
      <c r="D50" s="20">
        <v>150</v>
      </c>
      <c r="G50" s="20">
        <v>46</v>
      </c>
      <c r="H50" s="20">
        <v>5</v>
      </c>
      <c r="I50" s="20">
        <v>1</v>
      </c>
      <c r="J50" s="20">
        <v>250</v>
      </c>
    </row>
    <row r="51" spans="1:10" ht="16.5" x14ac:dyDescent="0.2">
      <c r="A51" s="20">
        <v>47</v>
      </c>
      <c r="B51" s="20">
        <v>5</v>
      </c>
      <c r="C51" s="20">
        <v>1</v>
      </c>
      <c r="D51" s="20">
        <v>150</v>
      </c>
      <c r="G51" s="20">
        <v>47</v>
      </c>
      <c r="H51" s="20">
        <v>5</v>
      </c>
      <c r="I51" s="20">
        <v>2</v>
      </c>
      <c r="J51" s="20">
        <v>250</v>
      </c>
    </row>
    <row r="52" spans="1:10" ht="16.5" x14ac:dyDescent="0.2">
      <c r="A52" s="20">
        <v>48</v>
      </c>
      <c r="B52" s="20">
        <v>5</v>
      </c>
      <c r="C52" s="20">
        <v>2</v>
      </c>
      <c r="D52" s="20">
        <v>150</v>
      </c>
      <c r="G52" s="20">
        <v>48</v>
      </c>
      <c r="H52" s="20">
        <v>5</v>
      </c>
      <c r="I52" s="20">
        <v>3</v>
      </c>
      <c r="J52" s="20">
        <v>250</v>
      </c>
    </row>
    <row r="53" spans="1:10" ht="16.5" x14ac:dyDescent="0.2">
      <c r="A53" s="20">
        <v>49</v>
      </c>
      <c r="B53" s="20">
        <v>5</v>
      </c>
      <c r="C53" s="20">
        <v>3</v>
      </c>
      <c r="D53" s="20">
        <v>150</v>
      </c>
      <c r="G53" s="20">
        <v>49</v>
      </c>
      <c r="H53" s="20">
        <v>5</v>
      </c>
      <c r="I53" s="20">
        <v>4</v>
      </c>
      <c r="J53" s="20">
        <v>250</v>
      </c>
    </row>
    <row r="54" spans="1:10" ht="16.5" x14ac:dyDescent="0.2">
      <c r="A54" s="20">
        <v>50</v>
      </c>
      <c r="B54" s="20">
        <v>5</v>
      </c>
      <c r="C54" s="20">
        <v>4</v>
      </c>
      <c r="D54" s="20">
        <v>150</v>
      </c>
      <c r="G54" s="20">
        <v>50</v>
      </c>
      <c r="H54" s="20">
        <v>5</v>
      </c>
      <c r="I54" s="20">
        <v>5</v>
      </c>
      <c r="J54" s="20">
        <v>250</v>
      </c>
    </row>
    <row r="55" spans="1:10" ht="16.5" x14ac:dyDescent="0.2">
      <c r="A55" s="20">
        <v>51</v>
      </c>
      <c r="B55" s="20">
        <v>5</v>
      </c>
      <c r="C55" s="20">
        <v>5</v>
      </c>
      <c r="D55" s="20">
        <v>150</v>
      </c>
      <c r="G55" s="20">
        <v>51</v>
      </c>
      <c r="H55" s="20">
        <v>5</v>
      </c>
      <c r="I55" s="20">
        <v>6</v>
      </c>
      <c r="J55" s="20">
        <v>250</v>
      </c>
    </row>
    <row r="56" spans="1:10" ht="16.5" x14ac:dyDescent="0.2">
      <c r="A56" s="20">
        <v>52</v>
      </c>
      <c r="B56" s="20">
        <v>5</v>
      </c>
      <c r="C56" s="20">
        <v>6</v>
      </c>
      <c r="D56" s="20">
        <v>150</v>
      </c>
      <c r="G56" s="20">
        <v>52</v>
      </c>
      <c r="H56" s="20">
        <v>5</v>
      </c>
      <c r="I56" s="20">
        <v>7</v>
      </c>
      <c r="J56" s="20">
        <v>250</v>
      </c>
    </row>
    <row r="57" spans="1:10" ht="16.5" x14ac:dyDescent="0.2">
      <c r="A57" s="20">
        <v>53</v>
      </c>
      <c r="B57" s="20">
        <v>5</v>
      </c>
      <c r="C57" s="20">
        <v>7</v>
      </c>
      <c r="D57" s="20">
        <v>150</v>
      </c>
      <c r="G57" s="20">
        <v>53</v>
      </c>
      <c r="H57" s="20">
        <v>5</v>
      </c>
      <c r="I57" s="20">
        <v>8</v>
      </c>
      <c r="J57" s="20">
        <v>250</v>
      </c>
    </row>
    <row r="58" spans="1:10" ht="16.5" x14ac:dyDescent="0.2">
      <c r="A58" s="20">
        <v>54</v>
      </c>
      <c r="B58" s="20">
        <v>5</v>
      </c>
      <c r="C58" s="20">
        <v>8</v>
      </c>
      <c r="D58" s="20">
        <v>150</v>
      </c>
      <c r="G58" s="20">
        <v>54</v>
      </c>
      <c r="H58" s="20">
        <v>5</v>
      </c>
      <c r="I58" s="20">
        <v>9</v>
      </c>
      <c r="J58" s="20">
        <v>250</v>
      </c>
    </row>
    <row r="59" spans="1:10" ht="16.5" x14ac:dyDescent="0.2">
      <c r="A59" s="20">
        <v>55</v>
      </c>
      <c r="B59" s="20">
        <v>5</v>
      </c>
      <c r="C59" s="20">
        <v>9</v>
      </c>
      <c r="D59" s="20">
        <v>150</v>
      </c>
      <c r="G59" s="20">
        <v>55</v>
      </c>
      <c r="H59" s="20">
        <v>5</v>
      </c>
      <c r="I59" s="20">
        <v>10</v>
      </c>
      <c r="J59" s="20">
        <v>250</v>
      </c>
    </row>
    <row r="60" spans="1:10" ht="16.5" x14ac:dyDescent="0.2">
      <c r="A60" s="20">
        <v>56</v>
      </c>
      <c r="B60" s="20">
        <v>5</v>
      </c>
      <c r="C60" s="20">
        <v>10</v>
      </c>
      <c r="D60" s="20">
        <v>150</v>
      </c>
      <c r="G60" s="20">
        <v>56</v>
      </c>
      <c r="H60" s="20">
        <v>5</v>
      </c>
      <c r="I60" s="20">
        <v>11</v>
      </c>
      <c r="J60" s="20">
        <v>250</v>
      </c>
    </row>
    <row r="61" spans="1:10" ht="16.5" x14ac:dyDescent="0.2">
      <c r="A61" s="20">
        <v>57</v>
      </c>
      <c r="B61" s="20">
        <v>5</v>
      </c>
      <c r="C61" s="20">
        <v>11</v>
      </c>
      <c r="D61" s="20">
        <v>150</v>
      </c>
      <c r="G61" s="20">
        <v>57</v>
      </c>
      <c r="H61" s="20">
        <v>5</v>
      </c>
      <c r="I61" s="20">
        <v>12</v>
      </c>
      <c r="J61" s="20">
        <v>250</v>
      </c>
    </row>
    <row r="62" spans="1:10" ht="16.5" x14ac:dyDescent="0.2">
      <c r="A62" s="20">
        <v>58</v>
      </c>
      <c r="B62" s="20">
        <v>5</v>
      </c>
      <c r="C62" s="20">
        <v>12</v>
      </c>
      <c r="D62" s="20">
        <v>150</v>
      </c>
      <c r="G62" s="20">
        <v>58</v>
      </c>
      <c r="H62" s="20">
        <v>5</v>
      </c>
      <c r="I62" s="20">
        <v>13</v>
      </c>
      <c r="J62" s="20">
        <v>250</v>
      </c>
    </row>
    <row r="63" spans="1:10" ht="16.5" x14ac:dyDescent="0.2">
      <c r="A63" s="20">
        <v>59</v>
      </c>
      <c r="B63" s="20">
        <v>5</v>
      </c>
      <c r="C63" s="20">
        <v>13</v>
      </c>
      <c r="D63" s="20">
        <v>150</v>
      </c>
      <c r="G63" s="20">
        <v>59</v>
      </c>
      <c r="H63" s="20">
        <v>5</v>
      </c>
      <c r="I63" s="20">
        <v>14</v>
      </c>
      <c r="J63" s="20">
        <v>250</v>
      </c>
    </row>
    <row r="64" spans="1:10" ht="16.5" x14ac:dyDescent="0.2">
      <c r="A64" s="20">
        <v>60</v>
      </c>
      <c r="B64" s="20">
        <v>5</v>
      </c>
      <c r="C64" s="20">
        <v>14</v>
      </c>
      <c r="D64" s="20">
        <v>150</v>
      </c>
      <c r="G64" s="20">
        <v>60</v>
      </c>
      <c r="H64" s="20">
        <v>5</v>
      </c>
      <c r="I64" s="20">
        <v>15</v>
      </c>
      <c r="J64" s="20">
        <v>250</v>
      </c>
    </row>
    <row r="65" spans="1:10" ht="16.5" x14ac:dyDescent="0.2">
      <c r="A65" s="20">
        <v>61</v>
      </c>
      <c r="B65" s="20">
        <v>5</v>
      </c>
      <c r="C65" s="20">
        <v>15</v>
      </c>
      <c r="D65" s="20">
        <v>150</v>
      </c>
      <c r="G65" s="20">
        <v>61</v>
      </c>
      <c r="H65" s="20">
        <v>6</v>
      </c>
      <c r="I65" s="20">
        <v>1</v>
      </c>
      <c r="J65" s="20">
        <v>250</v>
      </c>
    </row>
    <row r="66" spans="1:10" ht="16.5" x14ac:dyDescent="0.2">
      <c r="A66" s="20">
        <v>62</v>
      </c>
      <c r="B66" s="20">
        <v>6</v>
      </c>
      <c r="C66" s="20">
        <v>1</v>
      </c>
      <c r="D66" s="20">
        <v>150</v>
      </c>
      <c r="G66" s="20">
        <v>62</v>
      </c>
      <c r="H66" s="20">
        <v>6</v>
      </c>
      <c r="I66" s="20">
        <v>2</v>
      </c>
      <c r="J66" s="20">
        <v>250</v>
      </c>
    </row>
    <row r="67" spans="1:10" ht="16.5" x14ac:dyDescent="0.2">
      <c r="A67" s="20">
        <v>63</v>
      </c>
      <c r="B67" s="20">
        <v>6</v>
      </c>
      <c r="C67" s="20">
        <v>2</v>
      </c>
      <c r="D67" s="20">
        <v>150</v>
      </c>
      <c r="G67" s="20">
        <v>63</v>
      </c>
      <c r="H67" s="20">
        <v>6</v>
      </c>
      <c r="I67" s="20">
        <v>3</v>
      </c>
      <c r="J67" s="20">
        <v>250</v>
      </c>
    </row>
    <row r="68" spans="1:10" ht="16.5" x14ac:dyDescent="0.2">
      <c r="A68" s="20">
        <v>64</v>
      </c>
      <c r="B68" s="20">
        <v>6</v>
      </c>
      <c r="C68" s="20">
        <v>3</v>
      </c>
      <c r="D68" s="20">
        <v>150</v>
      </c>
      <c r="G68" s="20">
        <v>64</v>
      </c>
      <c r="H68" s="20">
        <v>6</v>
      </c>
      <c r="I68" s="20">
        <v>4</v>
      </c>
      <c r="J68" s="20">
        <v>250</v>
      </c>
    </row>
    <row r="69" spans="1:10" ht="16.5" x14ac:dyDescent="0.2">
      <c r="A69" s="20">
        <v>65</v>
      </c>
      <c r="B69" s="20">
        <v>6</v>
      </c>
      <c r="C69" s="20">
        <v>4</v>
      </c>
      <c r="D69" s="20">
        <v>150</v>
      </c>
      <c r="G69" s="20">
        <v>65</v>
      </c>
      <c r="H69" s="20">
        <v>6</v>
      </c>
      <c r="I69" s="20">
        <v>5</v>
      </c>
      <c r="J69" s="20">
        <v>250</v>
      </c>
    </row>
    <row r="70" spans="1:10" ht="16.5" x14ac:dyDescent="0.2">
      <c r="A70" s="20">
        <v>66</v>
      </c>
      <c r="B70" s="20">
        <v>6</v>
      </c>
      <c r="C70" s="20">
        <v>5</v>
      </c>
      <c r="D70" s="20">
        <v>150</v>
      </c>
      <c r="G70" s="20">
        <v>66</v>
      </c>
      <c r="H70" s="20">
        <v>6</v>
      </c>
      <c r="I70" s="20">
        <v>6</v>
      </c>
      <c r="J70" s="20">
        <v>250</v>
      </c>
    </row>
    <row r="71" spans="1:10" ht="16.5" x14ac:dyDescent="0.2">
      <c r="A71" s="20">
        <v>67</v>
      </c>
      <c r="B71" s="20">
        <v>6</v>
      </c>
      <c r="C71" s="20">
        <v>6</v>
      </c>
      <c r="D71" s="20">
        <v>150</v>
      </c>
      <c r="G71" s="20">
        <v>67</v>
      </c>
      <c r="H71" s="20">
        <v>6</v>
      </c>
      <c r="I71" s="20">
        <v>7</v>
      </c>
      <c r="J71" s="20">
        <v>250</v>
      </c>
    </row>
    <row r="72" spans="1:10" ht="16.5" x14ac:dyDescent="0.2">
      <c r="A72" s="20">
        <v>68</v>
      </c>
      <c r="B72" s="20">
        <v>6</v>
      </c>
      <c r="C72" s="20">
        <v>7</v>
      </c>
      <c r="D72" s="20">
        <v>150</v>
      </c>
      <c r="G72" s="20">
        <v>68</v>
      </c>
      <c r="H72" s="20">
        <v>6</v>
      </c>
      <c r="I72" s="20">
        <v>8</v>
      </c>
      <c r="J72" s="20">
        <v>250</v>
      </c>
    </row>
    <row r="73" spans="1:10" ht="16.5" x14ac:dyDescent="0.2">
      <c r="A73" s="20">
        <v>69</v>
      </c>
      <c r="B73" s="20">
        <v>6</v>
      </c>
      <c r="C73" s="20">
        <v>8</v>
      </c>
      <c r="D73" s="20">
        <v>150</v>
      </c>
      <c r="G73" s="20">
        <v>69</v>
      </c>
      <c r="H73" s="20">
        <v>6</v>
      </c>
      <c r="I73" s="20">
        <v>9</v>
      </c>
      <c r="J73" s="20">
        <v>250</v>
      </c>
    </row>
    <row r="74" spans="1:10" ht="16.5" x14ac:dyDescent="0.2">
      <c r="A74" s="20">
        <v>70</v>
      </c>
      <c r="B74" s="20">
        <v>6</v>
      </c>
      <c r="C74" s="20">
        <v>9</v>
      </c>
      <c r="D74" s="20">
        <v>150</v>
      </c>
      <c r="G74" s="20">
        <v>70</v>
      </c>
      <c r="H74" s="20">
        <v>6</v>
      </c>
      <c r="I74" s="20">
        <v>10</v>
      </c>
      <c r="J74" s="20">
        <v>250</v>
      </c>
    </row>
    <row r="75" spans="1:10" ht="16.5" x14ac:dyDescent="0.2">
      <c r="A75" s="20">
        <v>71</v>
      </c>
      <c r="B75" s="20">
        <v>6</v>
      </c>
      <c r="C75" s="20">
        <v>10</v>
      </c>
      <c r="D75" s="20">
        <v>150</v>
      </c>
      <c r="G75" s="20">
        <v>71</v>
      </c>
      <c r="H75" s="20">
        <v>6</v>
      </c>
      <c r="I75" s="20">
        <v>11</v>
      </c>
      <c r="J75" s="20">
        <v>250</v>
      </c>
    </row>
    <row r="76" spans="1:10" ht="16.5" x14ac:dyDescent="0.2">
      <c r="A76" s="20">
        <v>72</v>
      </c>
      <c r="B76" s="20">
        <v>6</v>
      </c>
      <c r="C76" s="20">
        <v>11</v>
      </c>
      <c r="D76" s="20">
        <v>150</v>
      </c>
      <c r="G76" s="20">
        <v>72</v>
      </c>
      <c r="H76" s="20">
        <v>6</v>
      </c>
      <c r="I76" s="20">
        <v>12</v>
      </c>
      <c r="J76" s="20">
        <v>250</v>
      </c>
    </row>
    <row r="77" spans="1:10" ht="16.5" x14ac:dyDescent="0.2">
      <c r="A77" s="20">
        <v>73</v>
      </c>
      <c r="B77" s="20">
        <v>6</v>
      </c>
      <c r="C77" s="20">
        <v>12</v>
      </c>
      <c r="D77" s="20">
        <v>150</v>
      </c>
      <c r="G77" s="20">
        <v>73</v>
      </c>
      <c r="H77" s="20">
        <v>6</v>
      </c>
      <c r="I77" s="20">
        <v>13</v>
      </c>
      <c r="J77" s="20">
        <v>250</v>
      </c>
    </row>
    <row r="78" spans="1:10" ht="16.5" x14ac:dyDescent="0.2">
      <c r="A78" s="20">
        <v>74</v>
      </c>
      <c r="B78" s="20">
        <v>6</v>
      </c>
      <c r="C78" s="20">
        <v>13</v>
      </c>
      <c r="D78" s="20">
        <v>150</v>
      </c>
      <c r="G78" s="20">
        <v>74</v>
      </c>
      <c r="H78" s="20">
        <v>6</v>
      </c>
      <c r="I78" s="20">
        <v>14</v>
      </c>
      <c r="J78" s="20">
        <v>250</v>
      </c>
    </row>
    <row r="79" spans="1:10" ht="16.5" x14ac:dyDescent="0.2">
      <c r="A79" s="20">
        <v>75</v>
      </c>
      <c r="B79" s="20">
        <v>6</v>
      </c>
      <c r="C79" s="20">
        <v>14</v>
      </c>
      <c r="D79" s="20">
        <v>150</v>
      </c>
      <c r="G79" s="20">
        <v>75</v>
      </c>
      <c r="H79" s="20">
        <v>6</v>
      </c>
      <c r="I79" s="20">
        <v>15</v>
      </c>
      <c r="J79" s="20">
        <v>250</v>
      </c>
    </row>
    <row r="80" spans="1:10" ht="16.5" x14ac:dyDescent="0.2">
      <c r="A80" s="20">
        <v>76</v>
      </c>
      <c r="B80" s="20">
        <v>6</v>
      </c>
      <c r="C80" s="20">
        <v>15</v>
      </c>
      <c r="D80" s="20">
        <v>150</v>
      </c>
      <c r="G80" s="20">
        <v>76</v>
      </c>
      <c r="H80" s="20">
        <v>7</v>
      </c>
      <c r="I80" s="20">
        <v>1</v>
      </c>
      <c r="J80" s="20">
        <v>250</v>
      </c>
    </row>
    <row r="81" spans="1:10" ht="16.5" x14ac:dyDescent="0.2">
      <c r="A81" s="20">
        <v>77</v>
      </c>
      <c r="B81" s="20">
        <v>7</v>
      </c>
      <c r="C81" s="20">
        <v>1</v>
      </c>
      <c r="D81" s="20">
        <v>150</v>
      </c>
      <c r="G81" s="20">
        <v>77</v>
      </c>
      <c r="H81" s="20">
        <v>7</v>
      </c>
      <c r="I81" s="20">
        <v>2</v>
      </c>
      <c r="J81" s="20">
        <v>250</v>
      </c>
    </row>
    <row r="82" spans="1:10" ht="16.5" x14ac:dyDescent="0.2">
      <c r="A82" s="20">
        <v>78</v>
      </c>
      <c r="B82" s="20">
        <v>7</v>
      </c>
      <c r="C82" s="20">
        <v>2</v>
      </c>
      <c r="D82" s="20">
        <v>150</v>
      </c>
      <c r="G82" s="20">
        <v>78</v>
      </c>
      <c r="H82" s="20">
        <v>7</v>
      </c>
      <c r="I82" s="20">
        <v>3</v>
      </c>
      <c r="J82" s="20">
        <v>250</v>
      </c>
    </row>
    <row r="83" spans="1:10" ht="16.5" x14ac:dyDescent="0.2">
      <c r="A83" s="20">
        <v>79</v>
      </c>
      <c r="B83" s="20">
        <v>7</v>
      </c>
      <c r="C83" s="20">
        <v>3</v>
      </c>
      <c r="D83" s="20">
        <v>150</v>
      </c>
      <c r="G83" s="20">
        <v>79</v>
      </c>
      <c r="H83" s="20">
        <v>7</v>
      </c>
      <c r="I83" s="20">
        <v>4</v>
      </c>
      <c r="J83" s="20">
        <v>250</v>
      </c>
    </row>
    <row r="84" spans="1:10" ht="16.5" x14ac:dyDescent="0.2">
      <c r="A84" s="20">
        <v>80</v>
      </c>
      <c r="B84" s="20">
        <v>7</v>
      </c>
      <c r="C84" s="20">
        <v>4</v>
      </c>
      <c r="D84" s="20">
        <v>150</v>
      </c>
      <c r="G84" s="20">
        <v>80</v>
      </c>
      <c r="H84" s="20">
        <v>7</v>
      </c>
      <c r="I84" s="20">
        <v>5</v>
      </c>
      <c r="J84" s="20">
        <v>250</v>
      </c>
    </row>
    <row r="85" spans="1:10" ht="16.5" x14ac:dyDescent="0.2">
      <c r="A85" s="20">
        <v>81</v>
      </c>
      <c r="B85" s="20">
        <v>7</v>
      </c>
      <c r="C85" s="20">
        <v>5</v>
      </c>
      <c r="D85" s="20">
        <v>150</v>
      </c>
      <c r="G85" s="20">
        <v>81</v>
      </c>
      <c r="H85" s="20">
        <v>7</v>
      </c>
      <c r="I85" s="20">
        <v>6</v>
      </c>
      <c r="J85" s="20">
        <v>250</v>
      </c>
    </row>
    <row r="86" spans="1:10" ht="16.5" x14ac:dyDescent="0.2">
      <c r="A86" s="20">
        <v>82</v>
      </c>
      <c r="B86" s="20">
        <v>7</v>
      </c>
      <c r="C86" s="20">
        <v>6</v>
      </c>
      <c r="D86" s="20">
        <v>150</v>
      </c>
      <c r="G86" s="20">
        <v>82</v>
      </c>
      <c r="H86" s="20">
        <v>7</v>
      </c>
      <c r="I86" s="20">
        <v>7</v>
      </c>
      <c r="J86" s="20">
        <v>250</v>
      </c>
    </row>
    <row r="87" spans="1:10" ht="16.5" x14ac:dyDescent="0.2">
      <c r="A87" s="20">
        <v>83</v>
      </c>
      <c r="B87" s="20">
        <v>7</v>
      </c>
      <c r="C87" s="20">
        <v>7</v>
      </c>
      <c r="D87" s="20">
        <v>150</v>
      </c>
      <c r="G87" s="20">
        <v>83</v>
      </c>
      <c r="H87" s="20">
        <v>7</v>
      </c>
      <c r="I87" s="20">
        <v>8</v>
      </c>
      <c r="J87" s="20">
        <v>250</v>
      </c>
    </row>
    <row r="88" spans="1:10" ht="16.5" x14ac:dyDescent="0.2">
      <c r="A88" s="20">
        <v>84</v>
      </c>
      <c r="B88" s="20">
        <v>7</v>
      </c>
      <c r="C88" s="20">
        <v>8</v>
      </c>
      <c r="D88" s="20">
        <v>150</v>
      </c>
      <c r="G88" s="20">
        <v>84</v>
      </c>
      <c r="H88" s="20">
        <v>7</v>
      </c>
      <c r="I88" s="20">
        <v>9</v>
      </c>
      <c r="J88" s="20">
        <v>250</v>
      </c>
    </row>
    <row r="89" spans="1:10" ht="16.5" x14ac:dyDescent="0.2">
      <c r="A89" s="20">
        <v>85</v>
      </c>
      <c r="B89" s="20">
        <v>7</v>
      </c>
      <c r="C89" s="20">
        <v>9</v>
      </c>
      <c r="D89" s="20">
        <v>150</v>
      </c>
      <c r="G89" s="20">
        <v>85</v>
      </c>
      <c r="H89" s="20">
        <v>7</v>
      </c>
      <c r="I89" s="20">
        <v>10</v>
      </c>
      <c r="J89" s="20">
        <v>250</v>
      </c>
    </row>
    <row r="90" spans="1:10" ht="16.5" x14ac:dyDescent="0.2">
      <c r="A90" s="20">
        <v>86</v>
      </c>
      <c r="B90" s="20">
        <v>7</v>
      </c>
      <c r="C90" s="20">
        <v>10</v>
      </c>
      <c r="D90" s="20">
        <v>150</v>
      </c>
      <c r="G90" s="20">
        <v>86</v>
      </c>
      <c r="H90" s="20">
        <v>7</v>
      </c>
      <c r="I90" s="20">
        <v>11</v>
      </c>
      <c r="J90" s="20">
        <v>250</v>
      </c>
    </row>
    <row r="91" spans="1:10" ht="16.5" x14ac:dyDescent="0.2">
      <c r="A91" s="20">
        <v>87</v>
      </c>
      <c r="B91" s="20">
        <v>7</v>
      </c>
      <c r="C91" s="20">
        <v>11</v>
      </c>
      <c r="D91" s="20">
        <v>150</v>
      </c>
      <c r="G91" s="20">
        <v>87</v>
      </c>
      <c r="H91" s="20">
        <v>7</v>
      </c>
      <c r="I91" s="20">
        <v>12</v>
      </c>
      <c r="J91" s="20">
        <v>250</v>
      </c>
    </row>
    <row r="92" spans="1:10" ht="16.5" x14ac:dyDescent="0.2">
      <c r="A92" s="20">
        <v>88</v>
      </c>
      <c r="B92" s="20">
        <v>7</v>
      </c>
      <c r="C92" s="20">
        <v>12</v>
      </c>
      <c r="D92" s="20">
        <v>150</v>
      </c>
      <c r="G92" s="20">
        <v>88</v>
      </c>
      <c r="H92" s="20">
        <v>7</v>
      </c>
      <c r="I92" s="20">
        <v>13</v>
      </c>
      <c r="J92" s="20">
        <v>250</v>
      </c>
    </row>
    <row r="93" spans="1:10" ht="16.5" x14ac:dyDescent="0.2">
      <c r="A93" s="20">
        <v>89</v>
      </c>
      <c r="B93" s="20">
        <v>7</v>
      </c>
      <c r="C93" s="20">
        <v>13</v>
      </c>
      <c r="D93" s="20">
        <v>150</v>
      </c>
      <c r="G93" s="20">
        <v>89</v>
      </c>
      <c r="H93" s="20">
        <v>7</v>
      </c>
      <c r="I93" s="20">
        <v>14</v>
      </c>
      <c r="J93" s="20">
        <v>250</v>
      </c>
    </row>
    <row r="94" spans="1:10" ht="16.5" x14ac:dyDescent="0.2">
      <c r="A94" s="20">
        <v>90</v>
      </c>
      <c r="B94" s="20">
        <v>7</v>
      </c>
      <c r="C94" s="20">
        <v>14</v>
      </c>
      <c r="D94" s="20">
        <v>150</v>
      </c>
      <c r="G94" s="20">
        <v>90</v>
      </c>
      <c r="H94" s="20">
        <v>7</v>
      </c>
      <c r="I94" s="20">
        <v>15</v>
      </c>
      <c r="J94" s="20">
        <v>250</v>
      </c>
    </row>
    <row r="95" spans="1:10" ht="16.5" x14ac:dyDescent="0.2">
      <c r="A95" s="20">
        <v>91</v>
      </c>
      <c r="B95" s="20">
        <v>7</v>
      </c>
      <c r="C95" s="20">
        <v>15</v>
      </c>
      <c r="D95" s="20">
        <v>150</v>
      </c>
      <c r="G95" s="20">
        <v>91</v>
      </c>
      <c r="H95" s="20">
        <v>8</v>
      </c>
      <c r="I95" s="20">
        <v>1</v>
      </c>
      <c r="J95" s="20">
        <v>250</v>
      </c>
    </row>
    <row r="96" spans="1:10" ht="16.5" x14ac:dyDescent="0.2">
      <c r="A96" s="20">
        <v>92</v>
      </c>
      <c r="B96" s="20">
        <v>8</v>
      </c>
      <c r="C96" s="20">
        <v>1</v>
      </c>
      <c r="D96" s="20">
        <v>150</v>
      </c>
      <c r="G96" s="20">
        <v>92</v>
      </c>
      <c r="H96" s="20">
        <v>8</v>
      </c>
      <c r="I96" s="20">
        <v>2</v>
      </c>
      <c r="J96" s="20">
        <v>250</v>
      </c>
    </row>
    <row r="97" spans="1:10" ht="16.5" x14ac:dyDescent="0.2">
      <c r="A97" s="20">
        <v>93</v>
      </c>
      <c r="B97" s="20">
        <v>8</v>
      </c>
      <c r="C97" s="20">
        <v>2</v>
      </c>
      <c r="D97" s="20">
        <v>150</v>
      </c>
      <c r="G97" s="20">
        <v>93</v>
      </c>
      <c r="H97" s="20">
        <v>8</v>
      </c>
      <c r="I97" s="20">
        <v>3</v>
      </c>
      <c r="J97" s="20">
        <v>250</v>
      </c>
    </row>
    <row r="98" spans="1:10" ht="16.5" x14ac:dyDescent="0.2">
      <c r="A98" s="20">
        <v>94</v>
      </c>
      <c r="B98" s="20">
        <v>8</v>
      </c>
      <c r="C98" s="20">
        <v>3</v>
      </c>
      <c r="D98" s="20">
        <v>150</v>
      </c>
      <c r="G98" s="20">
        <v>94</v>
      </c>
      <c r="H98" s="20">
        <v>8</v>
      </c>
      <c r="I98" s="20">
        <v>4</v>
      </c>
      <c r="J98" s="20">
        <v>250</v>
      </c>
    </row>
    <row r="99" spans="1:10" ht="16.5" x14ac:dyDescent="0.2">
      <c r="A99" s="20">
        <v>95</v>
      </c>
      <c r="B99" s="20">
        <v>8</v>
      </c>
      <c r="C99" s="20">
        <v>4</v>
      </c>
      <c r="D99" s="20">
        <v>150</v>
      </c>
      <c r="G99" s="20">
        <v>95</v>
      </c>
      <c r="H99" s="20">
        <v>8</v>
      </c>
      <c r="I99" s="20">
        <v>5</v>
      </c>
      <c r="J99" s="20">
        <v>250</v>
      </c>
    </row>
    <row r="100" spans="1:10" ht="16.5" x14ac:dyDescent="0.2">
      <c r="A100" s="20">
        <v>96</v>
      </c>
      <c r="B100" s="20">
        <v>8</v>
      </c>
      <c r="C100" s="20">
        <v>5</v>
      </c>
      <c r="D100" s="20">
        <v>150</v>
      </c>
      <c r="G100" s="20">
        <v>96</v>
      </c>
      <c r="H100" s="20">
        <v>8</v>
      </c>
      <c r="I100" s="20">
        <v>6</v>
      </c>
      <c r="J100" s="20">
        <v>250</v>
      </c>
    </row>
    <row r="101" spans="1:10" ht="16.5" x14ac:dyDescent="0.2">
      <c r="A101" s="20">
        <v>97</v>
      </c>
      <c r="B101" s="20">
        <v>8</v>
      </c>
      <c r="C101" s="20">
        <v>6</v>
      </c>
      <c r="D101" s="20">
        <v>150</v>
      </c>
      <c r="G101" s="20">
        <v>97</v>
      </c>
      <c r="H101" s="20">
        <v>8</v>
      </c>
      <c r="I101" s="20">
        <v>7</v>
      </c>
      <c r="J101" s="20">
        <v>250</v>
      </c>
    </row>
    <row r="102" spans="1:10" ht="16.5" x14ac:dyDescent="0.2">
      <c r="A102" s="20">
        <v>98</v>
      </c>
      <c r="B102" s="20">
        <v>8</v>
      </c>
      <c r="C102" s="20">
        <v>7</v>
      </c>
      <c r="D102" s="20">
        <v>150</v>
      </c>
      <c r="G102" s="20">
        <v>98</v>
      </c>
      <c r="H102" s="20">
        <v>8</v>
      </c>
      <c r="I102" s="20">
        <v>8</v>
      </c>
      <c r="J102" s="20">
        <v>250</v>
      </c>
    </row>
    <row r="103" spans="1:10" ht="16.5" x14ac:dyDescent="0.2">
      <c r="A103" s="20">
        <v>99</v>
      </c>
      <c r="B103" s="20">
        <v>8</v>
      </c>
      <c r="C103" s="20">
        <v>8</v>
      </c>
      <c r="D103" s="20">
        <v>150</v>
      </c>
      <c r="G103" s="20">
        <v>99</v>
      </c>
      <c r="H103" s="20">
        <v>8</v>
      </c>
      <c r="I103" s="20">
        <v>9</v>
      </c>
      <c r="J103" s="20">
        <v>250</v>
      </c>
    </row>
    <row r="104" spans="1:10" ht="16.5" x14ac:dyDescent="0.2">
      <c r="A104" s="20">
        <v>100</v>
      </c>
      <c r="B104" s="20">
        <v>8</v>
      </c>
      <c r="C104" s="20">
        <v>9</v>
      </c>
      <c r="D104" s="20">
        <v>150</v>
      </c>
      <c r="G104" s="20">
        <v>100</v>
      </c>
      <c r="H104" s="20">
        <v>8</v>
      </c>
      <c r="I104" s="20">
        <v>10</v>
      </c>
      <c r="J104" s="20">
        <v>250</v>
      </c>
    </row>
    <row r="105" spans="1:10" ht="16.5" x14ac:dyDescent="0.2">
      <c r="A105" s="20">
        <v>101</v>
      </c>
      <c r="B105" s="20">
        <v>8</v>
      </c>
      <c r="C105" s="20">
        <v>10</v>
      </c>
      <c r="D105" s="20">
        <v>150</v>
      </c>
      <c r="G105" s="20">
        <v>101</v>
      </c>
      <c r="H105" s="20">
        <v>8</v>
      </c>
      <c r="I105" s="20">
        <v>11</v>
      </c>
      <c r="J105" s="20">
        <v>250</v>
      </c>
    </row>
    <row r="106" spans="1:10" ht="16.5" x14ac:dyDescent="0.2">
      <c r="A106" s="20">
        <v>102</v>
      </c>
      <c r="B106" s="20">
        <v>8</v>
      </c>
      <c r="C106" s="20">
        <v>11</v>
      </c>
      <c r="D106" s="20">
        <v>150</v>
      </c>
      <c r="G106" s="20">
        <v>102</v>
      </c>
      <c r="H106" s="20">
        <v>8</v>
      </c>
      <c r="I106" s="20">
        <v>12</v>
      </c>
      <c r="J106" s="20">
        <v>250</v>
      </c>
    </row>
    <row r="107" spans="1:10" ht="16.5" x14ac:dyDescent="0.2">
      <c r="A107" s="20">
        <v>103</v>
      </c>
      <c r="B107" s="20">
        <v>8</v>
      </c>
      <c r="C107" s="20">
        <v>12</v>
      </c>
      <c r="D107" s="20">
        <v>150</v>
      </c>
      <c r="G107" s="20">
        <v>103</v>
      </c>
      <c r="H107" s="20">
        <v>8</v>
      </c>
      <c r="I107" s="20">
        <v>13</v>
      </c>
      <c r="J107" s="20">
        <v>250</v>
      </c>
    </row>
    <row r="108" spans="1:10" ht="16.5" x14ac:dyDescent="0.2">
      <c r="A108" s="20">
        <v>104</v>
      </c>
      <c r="B108" s="20">
        <v>8</v>
      </c>
      <c r="C108" s="20">
        <v>13</v>
      </c>
      <c r="D108" s="20">
        <v>150</v>
      </c>
      <c r="G108" s="20">
        <v>104</v>
      </c>
      <c r="H108" s="20">
        <v>8</v>
      </c>
      <c r="I108" s="20">
        <v>14</v>
      </c>
      <c r="J108" s="20">
        <v>250</v>
      </c>
    </row>
    <row r="109" spans="1:10" ht="16.5" x14ac:dyDescent="0.2">
      <c r="A109" s="20">
        <v>105</v>
      </c>
      <c r="B109" s="20">
        <v>8</v>
      </c>
      <c r="C109" s="20">
        <v>14</v>
      </c>
      <c r="D109" s="20">
        <v>150</v>
      </c>
      <c r="G109" s="20">
        <v>105</v>
      </c>
      <c r="H109" s="20">
        <v>8</v>
      </c>
      <c r="I109" s="20">
        <v>15</v>
      </c>
      <c r="J109" s="20">
        <v>250</v>
      </c>
    </row>
    <row r="110" spans="1:10" ht="16.5" x14ac:dyDescent="0.2">
      <c r="A110" s="20">
        <v>106</v>
      </c>
      <c r="B110" s="20">
        <v>8</v>
      </c>
      <c r="C110" s="20">
        <v>15</v>
      </c>
      <c r="D110" s="20">
        <v>150</v>
      </c>
      <c r="G110" s="20">
        <v>106</v>
      </c>
      <c r="H110" s="20">
        <v>9</v>
      </c>
      <c r="I110" s="20">
        <v>1</v>
      </c>
      <c r="J110" s="20">
        <v>250</v>
      </c>
    </row>
    <row r="111" spans="1:10" ht="16.5" x14ac:dyDescent="0.2">
      <c r="A111" s="20">
        <v>107</v>
      </c>
      <c r="B111" s="20">
        <v>9</v>
      </c>
      <c r="C111" s="20">
        <v>1</v>
      </c>
      <c r="D111" s="20">
        <v>150</v>
      </c>
      <c r="G111" s="20">
        <v>107</v>
      </c>
      <c r="H111" s="20">
        <v>9</v>
      </c>
      <c r="I111" s="20">
        <v>2</v>
      </c>
      <c r="J111" s="20">
        <v>250</v>
      </c>
    </row>
    <row r="112" spans="1:10" ht="16.5" x14ac:dyDescent="0.2">
      <c r="A112" s="20">
        <v>108</v>
      </c>
      <c r="B112" s="20">
        <v>9</v>
      </c>
      <c r="C112" s="20">
        <v>2</v>
      </c>
      <c r="D112" s="20">
        <v>150</v>
      </c>
      <c r="G112" s="20">
        <v>108</v>
      </c>
      <c r="H112" s="20">
        <v>9</v>
      </c>
      <c r="I112" s="20">
        <v>3</v>
      </c>
      <c r="J112" s="20">
        <v>250</v>
      </c>
    </row>
    <row r="113" spans="1:10" ht="16.5" x14ac:dyDescent="0.2">
      <c r="A113" s="20">
        <v>109</v>
      </c>
      <c r="B113" s="20">
        <v>9</v>
      </c>
      <c r="C113" s="20">
        <v>3</v>
      </c>
      <c r="D113" s="20">
        <v>150</v>
      </c>
      <c r="G113" s="20">
        <v>109</v>
      </c>
      <c r="H113" s="20">
        <v>9</v>
      </c>
      <c r="I113" s="20">
        <v>4</v>
      </c>
      <c r="J113" s="20">
        <v>250</v>
      </c>
    </row>
    <row r="114" spans="1:10" ht="16.5" x14ac:dyDescent="0.2">
      <c r="A114" s="20">
        <v>110</v>
      </c>
      <c r="B114" s="20">
        <v>9</v>
      </c>
      <c r="C114" s="20">
        <v>4</v>
      </c>
      <c r="D114" s="20">
        <v>150</v>
      </c>
      <c r="G114" s="20">
        <v>110</v>
      </c>
      <c r="H114" s="20">
        <v>9</v>
      </c>
      <c r="I114" s="20">
        <v>5</v>
      </c>
      <c r="J114" s="20">
        <v>250</v>
      </c>
    </row>
    <row r="115" spans="1:10" ht="16.5" x14ac:dyDescent="0.2">
      <c r="A115" s="20">
        <v>111</v>
      </c>
      <c r="B115" s="20">
        <v>9</v>
      </c>
      <c r="C115" s="20">
        <v>5</v>
      </c>
      <c r="D115" s="20">
        <v>150</v>
      </c>
      <c r="G115" s="20">
        <v>111</v>
      </c>
      <c r="H115" s="20">
        <v>9</v>
      </c>
      <c r="I115" s="20">
        <v>6</v>
      </c>
      <c r="J115" s="20">
        <v>250</v>
      </c>
    </row>
    <row r="116" spans="1:10" ht="16.5" x14ac:dyDescent="0.2">
      <c r="A116" s="20">
        <v>112</v>
      </c>
      <c r="B116" s="20">
        <v>9</v>
      </c>
      <c r="C116" s="20">
        <v>6</v>
      </c>
      <c r="D116" s="20">
        <v>150</v>
      </c>
      <c r="G116" s="20">
        <v>112</v>
      </c>
      <c r="H116" s="20">
        <v>9</v>
      </c>
      <c r="I116" s="20">
        <v>7</v>
      </c>
      <c r="J116" s="20">
        <v>250</v>
      </c>
    </row>
    <row r="117" spans="1:10" ht="16.5" x14ac:dyDescent="0.2">
      <c r="A117" s="20">
        <v>113</v>
      </c>
      <c r="B117" s="20">
        <v>9</v>
      </c>
      <c r="C117" s="20">
        <v>7</v>
      </c>
      <c r="D117" s="20">
        <v>150</v>
      </c>
      <c r="G117" s="20">
        <v>113</v>
      </c>
      <c r="H117" s="20">
        <v>9</v>
      </c>
      <c r="I117" s="20">
        <v>8</v>
      </c>
      <c r="J117" s="20">
        <v>250</v>
      </c>
    </row>
    <row r="118" spans="1:10" ht="16.5" x14ac:dyDescent="0.2">
      <c r="A118" s="20">
        <v>114</v>
      </c>
      <c r="B118" s="20">
        <v>9</v>
      </c>
      <c r="C118" s="20">
        <v>8</v>
      </c>
      <c r="D118" s="20">
        <v>150</v>
      </c>
      <c r="G118" s="20">
        <v>114</v>
      </c>
      <c r="H118" s="20">
        <v>9</v>
      </c>
      <c r="I118" s="20">
        <v>9</v>
      </c>
      <c r="J118" s="20">
        <v>250</v>
      </c>
    </row>
    <row r="119" spans="1:10" ht="16.5" x14ac:dyDescent="0.2">
      <c r="A119" s="20">
        <v>115</v>
      </c>
      <c r="B119" s="20">
        <v>9</v>
      </c>
      <c r="C119" s="20">
        <v>9</v>
      </c>
      <c r="D119" s="20">
        <v>150</v>
      </c>
      <c r="G119" s="20">
        <v>115</v>
      </c>
      <c r="H119" s="20">
        <v>9</v>
      </c>
      <c r="I119" s="20">
        <v>10</v>
      </c>
      <c r="J119" s="20">
        <v>250</v>
      </c>
    </row>
    <row r="120" spans="1:10" ht="16.5" x14ac:dyDescent="0.2">
      <c r="A120" s="20">
        <v>116</v>
      </c>
      <c r="B120" s="20">
        <v>9</v>
      </c>
      <c r="C120" s="20">
        <v>10</v>
      </c>
      <c r="D120" s="20">
        <v>150</v>
      </c>
      <c r="G120" s="20">
        <v>116</v>
      </c>
      <c r="H120" s="20">
        <v>9</v>
      </c>
      <c r="I120" s="20">
        <v>11</v>
      </c>
      <c r="J120" s="20">
        <v>250</v>
      </c>
    </row>
    <row r="121" spans="1:10" ht="16.5" x14ac:dyDescent="0.2">
      <c r="A121" s="20">
        <v>117</v>
      </c>
      <c r="B121" s="20">
        <v>9</v>
      </c>
      <c r="C121" s="20">
        <v>11</v>
      </c>
      <c r="D121" s="20">
        <v>150</v>
      </c>
      <c r="G121" s="20">
        <v>117</v>
      </c>
      <c r="H121" s="20">
        <v>9</v>
      </c>
      <c r="I121" s="20">
        <v>12</v>
      </c>
      <c r="J121" s="20">
        <v>250</v>
      </c>
    </row>
    <row r="122" spans="1:10" ht="16.5" x14ac:dyDescent="0.2">
      <c r="A122" s="20">
        <v>118</v>
      </c>
      <c r="B122" s="20">
        <v>9</v>
      </c>
      <c r="C122" s="20">
        <v>12</v>
      </c>
      <c r="D122" s="20">
        <v>150</v>
      </c>
      <c r="G122" s="20">
        <v>118</v>
      </c>
      <c r="H122" s="20">
        <v>9</v>
      </c>
      <c r="I122" s="20">
        <v>13</v>
      </c>
      <c r="J122" s="20">
        <v>250</v>
      </c>
    </row>
    <row r="123" spans="1:10" ht="16.5" x14ac:dyDescent="0.2">
      <c r="A123" s="20">
        <v>119</v>
      </c>
      <c r="B123" s="20">
        <v>9</v>
      </c>
      <c r="C123" s="20">
        <v>13</v>
      </c>
      <c r="D123" s="20">
        <v>150</v>
      </c>
      <c r="G123" s="20">
        <v>119</v>
      </c>
      <c r="H123" s="20">
        <v>9</v>
      </c>
      <c r="I123" s="20">
        <v>14</v>
      </c>
      <c r="J123" s="20">
        <v>250</v>
      </c>
    </row>
    <row r="124" spans="1:10" ht="16.5" x14ac:dyDescent="0.2">
      <c r="A124" s="20">
        <v>120</v>
      </c>
      <c r="B124" s="20">
        <v>9</v>
      </c>
      <c r="C124" s="20">
        <v>14</v>
      </c>
      <c r="D124" s="20">
        <v>150</v>
      </c>
      <c r="G124" s="20">
        <v>120</v>
      </c>
      <c r="H124" s="20">
        <v>9</v>
      </c>
      <c r="I124" s="20">
        <v>15</v>
      </c>
      <c r="J124" s="20">
        <v>250</v>
      </c>
    </row>
    <row r="125" spans="1:10" ht="16.5" x14ac:dyDescent="0.2">
      <c r="A125" s="20">
        <v>121</v>
      </c>
      <c r="B125" s="20">
        <v>9</v>
      </c>
      <c r="C125" s="20">
        <v>15</v>
      </c>
      <c r="D125" s="20">
        <v>150</v>
      </c>
      <c r="G125" s="20">
        <v>121</v>
      </c>
      <c r="H125" s="20">
        <v>10</v>
      </c>
      <c r="I125" s="20">
        <v>1</v>
      </c>
      <c r="J125" s="20">
        <v>250</v>
      </c>
    </row>
    <row r="126" spans="1:10" ht="16.5" x14ac:dyDescent="0.2">
      <c r="A126" s="20">
        <v>122</v>
      </c>
      <c r="B126" s="20">
        <v>10</v>
      </c>
      <c r="C126" s="20">
        <v>1</v>
      </c>
      <c r="D126" s="20">
        <v>150</v>
      </c>
      <c r="G126" s="20">
        <v>122</v>
      </c>
      <c r="H126" s="20">
        <v>10</v>
      </c>
      <c r="I126" s="20">
        <v>2</v>
      </c>
      <c r="J126" s="20">
        <v>250</v>
      </c>
    </row>
    <row r="127" spans="1:10" ht="16.5" x14ac:dyDescent="0.2">
      <c r="A127" s="20">
        <v>123</v>
      </c>
      <c r="B127" s="20">
        <v>10</v>
      </c>
      <c r="C127" s="20">
        <v>2</v>
      </c>
      <c r="D127" s="20">
        <v>150</v>
      </c>
      <c r="G127" s="20">
        <v>123</v>
      </c>
      <c r="H127" s="20">
        <v>10</v>
      </c>
      <c r="I127" s="20">
        <v>3</v>
      </c>
      <c r="J127" s="20">
        <v>250</v>
      </c>
    </row>
    <row r="128" spans="1:10" ht="16.5" x14ac:dyDescent="0.2">
      <c r="A128" s="20">
        <v>124</v>
      </c>
      <c r="B128" s="20">
        <v>10</v>
      </c>
      <c r="C128" s="20">
        <v>3</v>
      </c>
      <c r="D128" s="20">
        <v>150</v>
      </c>
      <c r="G128" s="20">
        <v>124</v>
      </c>
      <c r="H128" s="20">
        <v>10</v>
      </c>
      <c r="I128" s="20">
        <v>4</v>
      </c>
      <c r="J128" s="20">
        <v>250</v>
      </c>
    </row>
    <row r="129" spans="1:10" ht="16.5" x14ac:dyDescent="0.2">
      <c r="A129" s="20">
        <v>125</v>
      </c>
      <c r="B129" s="20">
        <v>10</v>
      </c>
      <c r="C129" s="20">
        <v>4</v>
      </c>
      <c r="D129" s="20">
        <v>150</v>
      </c>
      <c r="G129" s="20">
        <v>125</v>
      </c>
      <c r="H129" s="20">
        <v>10</v>
      </c>
      <c r="I129" s="20">
        <v>5</v>
      </c>
      <c r="J129" s="20">
        <v>250</v>
      </c>
    </row>
    <row r="130" spans="1:10" ht="16.5" x14ac:dyDescent="0.2">
      <c r="A130" s="20">
        <v>126</v>
      </c>
      <c r="B130" s="20">
        <v>10</v>
      </c>
      <c r="C130" s="20">
        <v>5</v>
      </c>
      <c r="D130" s="20">
        <v>150</v>
      </c>
      <c r="G130" s="20">
        <v>126</v>
      </c>
      <c r="H130" s="20">
        <v>10</v>
      </c>
      <c r="I130" s="20">
        <v>6</v>
      </c>
      <c r="J130" s="20">
        <v>250</v>
      </c>
    </row>
    <row r="131" spans="1:10" ht="16.5" x14ac:dyDescent="0.2">
      <c r="A131" s="20">
        <v>127</v>
      </c>
      <c r="B131" s="20">
        <v>10</v>
      </c>
      <c r="C131" s="20">
        <v>6</v>
      </c>
      <c r="D131" s="20">
        <v>150</v>
      </c>
      <c r="G131" s="20">
        <v>127</v>
      </c>
      <c r="H131" s="20">
        <v>10</v>
      </c>
      <c r="I131" s="20">
        <v>7</v>
      </c>
      <c r="J131" s="20">
        <v>250</v>
      </c>
    </row>
    <row r="132" spans="1:10" ht="16.5" x14ac:dyDescent="0.2">
      <c r="A132" s="20">
        <v>128</v>
      </c>
      <c r="B132" s="20">
        <v>10</v>
      </c>
      <c r="C132" s="20">
        <v>7</v>
      </c>
      <c r="D132" s="20">
        <v>150</v>
      </c>
      <c r="G132" s="20">
        <v>128</v>
      </c>
      <c r="H132" s="20">
        <v>10</v>
      </c>
      <c r="I132" s="20">
        <v>8</v>
      </c>
      <c r="J132" s="20">
        <v>250</v>
      </c>
    </row>
    <row r="133" spans="1:10" ht="16.5" x14ac:dyDescent="0.2">
      <c r="A133" s="20">
        <v>129</v>
      </c>
      <c r="B133" s="20">
        <v>10</v>
      </c>
      <c r="C133" s="20">
        <v>8</v>
      </c>
      <c r="D133" s="20">
        <v>150</v>
      </c>
      <c r="G133" s="20">
        <v>129</v>
      </c>
      <c r="H133" s="20">
        <v>10</v>
      </c>
      <c r="I133" s="20">
        <v>9</v>
      </c>
      <c r="J133" s="20">
        <v>250</v>
      </c>
    </row>
    <row r="134" spans="1:10" ht="16.5" x14ac:dyDescent="0.2">
      <c r="A134" s="20">
        <v>130</v>
      </c>
      <c r="B134" s="20">
        <v>10</v>
      </c>
      <c r="C134" s="20">
        <v>9</v>
      </c>
      <c r="D134" s="20">
        <v>150</v>
      </c>
      <c r="G134" s="20">
        <v>130</v>
      </c>
      <c r="H134" s="20">
        <v>10</v>
      </c>
      <c r="I134" s="20">
        <v>10</v>
      </c>
      <c r="J134" s="20">
        <v>250</v>
      </c>
    </row>
    <row r="135" spans="1:10" ht="16.5" x14ac:dyDescent="0.2">
      <c r="A135" s="20">
        <v>131</v>
      </c>
      <c r="B135" s="20">
        <v>10</v>
      </c>
      <c r="C135" s="20">
        <v>10</v>
      </c>
      <c r="D135" s="20">
        <v>150</v>
      </c>
      <c r="G135" s="20">
        <v>131</v>
      </c>
      <c r="H135" s="20">
        <v>10</v>
      </c>
      <c r="I135" s="20">
        <v>11</v>
      </c>
      <c r="J135" s="20">
        <v>250</v>
      </c>
    </row>
    <row r="136" spans="1:10" ht="16.5" x14ac:dyDescent="0.2">
      <c r="A136" s="20">
        <v>132</v>
      </c>
      <c r="B136" s="20">
        <v>10</v>
      </c>
      <c r="C136" s="20">
        <v>11</v>
      </c>
      <c r="D136" s="20">
        <v>150</v>
      </c>
      <c r="G136" s="20">
        <v>132</v>
      </c>
      <c r="H136" s="20">
        <v>10</v>
      </c>
      <c r="I136" s="20">
        <v>12</v>
      </c>
      <c r="J136" s="20">
        <v>250</v>
      </c>
    </row>
    <row r="137" spans="1:10" ht="16.5" x14ac:dyDescent="0.2">
      <c r="A137" s="20">
        <v>133</v>
      </c>
      <c r="B137" s="20">
        <v>10</v>
      </c>
      <c r="C137" s="20">
        <v>12</v>
      </c>
      <c r="D137" s="20">
        <v>150</v>
      </c>
      <c r="G137" s="20">
        <v>133</v>
      </c>
      <c r="H137" s="20">
        <v>10</v>
      </c>
      <c r="I137" s="20">
        <v>13</v>
      </c>
      <c r="J137" s="20">
        <v>250</v>
      </c>
    </row>
    <row r="138" spans="1:10" ht="16.5" x14ac:dyDescent="0.2">
      <c r="A138" s="20">
        <v>134</v>
      </c>
      <c r="B138" s="20">
        <v>10</v>
      </c>
      <c r="C138" s="20">
        <v>13</v>
      </c>
      <c r="D138" s="20">
        <v>150</v>
      </c>
      <c r="G138" s="20">
        <v>134</v>
      </c>
      <c r="H138" s="20">
        <v>10</v>
      </c>
      <c r="I138" s="20">
        <v>14</v>
      </c>
      <c r="J138" s="20">
        <v>250</v>
      </c>
    </row>
    <row r="139" spans="1:10" ht="16.5" x14ac:dyDescent="0.2">
      <c r="A139" s="20">
        <v>135</v>
      </c>
      <c r="B139" s="20">
        <v>10</v>
      </c>
      <c r="C139" s="20">
        <v>14</v>
      </c>
      <c r="D139" s="20">
        <v>150</v>
      </c>
      <c r="G139" s="20">
        <v>135</v>
      </c>
      <c r="H139" s="20">
        <v>10</v>
      </c>
      <c r="I139" s="20">
        <v>15</v>
      </c>
      <c r="J139" s="20">
        <v>250</v>
      </c>
    </row>
    <row r="140" spans="1:10" ht="16.5" x14ac:dyDescent="0.2">
      <c r="A140" s="20">
        <v>136</v>
      </c>
      <c r="B140" s="20">
        <v>10</v>
      </c>
      <c r="C140" s="20">
        <v>15</v>
      </c>
      <c r="D140" s="20">
        <v>150</v>
      </c>
      <c r="G140" s="20">
        <v>136</v>
      </c>
      <c r="H140" s="20">
        <v>11</v>
      </c>
      <c r="I140" s="20">
        <v>1</v>
      </c>
      <c r="J140" s="20">
        <v>250</v>
      </c>
    </row>
    <row r="141" spans="1:10" ht="16.5" x14ac:dyDescent="0.2">
      <c r="A141" s="20">
        <v>137</v>
      </c>
      <c r="B141" s="20">
        <v>11</v>
      </c>
      <c r="C141" s="20">
        <v>1</v>
      </c>
      <c r="D141" s="20">
        <v>150</v>
      </c>
      <c r="G141" s="20">
        <v>137</v>
      </c>
      <c r="H141" s="20">
        <v>11</v>
      </c>
      <c r="I141" s="20">
        <v>2</v>
      </c>
      <c r="J141" s="20">
        <v>250</v>
      </c>
    </row>
    <row r="142" spans="1:10" ht="16.5" x14ac:dyDescent="0.2">
      <c r="A142" s="20">
        <v>138</v>
      </c>
      <c r="B142" s="20">
        <v>11</v>
      </c>
      <c r="C142" s="20">
        <v>2</v>
      </c>
      <c r="D142" s="20">
        <v>150</v>
      </c>
      <c r="G142" s="20">
        <v>138</v>
      </c>
      <c r="H142" s="20">
        <v>11</v>
      </c>
      <c r="I142" s="20">
        <v>3</v>
      </c>
      <c r="J142" s="20">
        <v>250</v>
      </c>
    </row>
    <row r="143" spans="1:10" ht="16.5" x14ac:dyDescent="0.2">
      <c r="A143" s="20">
        <v>139</v>
      </c>
      <c r="B143" s="20">
        <v>11</v>
      </c>
      <c r="C143" s="20">
        <v>3</v>
      </c>
      <c r="D143" s="20">
        <v>150</v>
      </c>
      <c r="G143" s="20">
        <v>139</v>
      </c>
      <c r="H143" s="20">
        <v>11</v>
      </c>
      <c r="I143" s="20">
        <v>4</v>
      </c>
      <c r="J143" s="20">
        <v>250</v>
      </c>
    </row>
    <row r="144" spans="1:10" ht="16.5" x14ac:dyDescent="0.2">
      <c r="A144" s="20">
        <v>140</v>
      </c>
      <c r="B144" s="20">
        <v>11</v>
      </c>
      <c r="C144" s="20">
        <v>4</v>
      </c>
      <c r="D144" s="20">
        <v>150</v>
      </c>
      <c r="G144" s="20">
        <v>140</v>
      </c>
      <c r="H144" s="20">
        <v>11</v>
      </c>
      <c r="I144" s="20">
        <v>5</v>
      </c>
      <c r="J144" s="20">
        <v>250</v>
      </c>
    </row>
    <row r="145" spans="1:10" ht="16.5" x14ac:dyDescent="0.2">
      <c r="A145" s="20">
        <v>141</v>
      </c>
      <c r="B145" s="20">
        <v>11</v>
      </c>
      <c r="C145" s="20">
        <v>5</v>
      </c>
      <c r="D145" s="20">
        <v>150</v>
      </c>
      <c r="G145" s="20">
        <v>141</v>
      </c>
      <c r="H145" s="20">
        <v>11</v>
      </c>
      <c r="I145" s="20">
        <v>6</v>
      </c>
      <c r="J145" s="20">
        <v>250</v>
      </c>
    </row>
    <row r="146" spans="1:10" ht="16.5" x14ac:dyDescent="0.2">
      <c r="A146" s="20">
        <v>142</v>
      </c>
      <c r="B146" s="20">
        <v>11</v>
      </c>
      <c r="C146" s="20">
        <v>6</v>
      </c>
      <c r="D146" s="20">
        <v>150</v>
      </c>
      <c r="G146" s="20">
        <v>142</v>
      </c>
      <c r="H146" s="20">
        <v>11</v>
      </c>
      <c r="I146" s="20">
        <v>7</v>
      </c>
      <c r="J146" s="20">
        <v>250</v>
      </c>
    </row>
    <row r="147" spans="1:10" ht="16.5" x14ac:dyDescent="0.2">
      <c r="A147" s="20">
        <v>143</v>
      </c>
      <c r="B147" s="20">
        <v>11</v>
      </c>
      <c r="C147" s="20">
        <v>7</v>
      </c>
      <c r="D147" s="20">
        <v>150</v>
      </c>
      <c r="G147" s="20">
        <v>143</v>
      </c>
      <c r="H147" s="20">
        <v>11</v>
      </c>
      <c r="I147" s="20">
        <v>8</v>
      </c>
      <c r="J147" s="20">
        <v>250</v>
      </c>
    </row>
    <row r="148" spans="1:10" ht="16.5" x14ac:dyDescent="0.2">
      <c r="A148" s="20">
        <v>144</v>
      </c>
      <c r="B148" s="20">
        <v>11</v>
      </c>
      <c r="C148" s="20">
        <v>8</v>
      </c>
      <c r="D148" s="20">
        <v>150</v>
      </c>
      <c r="G148" s="20">
        <v>144</v>
      </c>
      <c r="H148" s="20">
        <v>11</v>
      </c>
      <c r="I148" s="20">
        <v>9</v>
      </c>
      <c r="J148" s="20">
        <v>250</v>
      </c>
    </row>
    <row r="149" spans="1:10" ht="16.5" x14ac:dyDescent="0.2">
      <c r="A149" s="20">
        <v>145</v>
      </c>
      <c r="B149" s="20">
        <v>11</v>
      </c>
      <c r="C149" s="20">
        <v>9</v>
      </c>
      <c r="D149" s="20">
        <v>150</v>
      </c>
      <c r="G149" s="20">
        <v>145</v>
      </c>
      <c r="H149" s="20">
        <v>11</v>
      </c>
      <c r="I149" s="20">
        <v>10</v>
      </c>
      <c r="J149" s="20">
        <v>250</v>
      </c>
    </row>
    <row r="150" spans="1:10" ht="16.5" x14ac:dyDescent="0.2">
      <c r="A150" s="20">
        <v>146</v>
      </c>
      <c r="B150" s="20">
        <v>11</v>
      </c>
      <c r="C150" s="20">
        <v>10</v>
      </c>
      <c r="D150" s="20">
        <v>150</v>
      </c>
      <c r="G150" s="20">
        <v>146</v>
      </c>
      <c r="H150" s="20">
        <v>11</v>
      </c>
      <c r="I150" s="20">
        <v>11</v>
      </c>
      <c r="J150" s="20">
        <v>250</v>
      </c>
    </row>
    <row r="151" spans="1:10" ht="16.5" x14ac:dyDescent="0.2">
      <c r="A151" s="20">
        <v>147</v>
      </c>
      <c r="B151" s="20">
        <v>11</v>
      </c>
      <c r="C151" s="20">
        <v>11</v>
      </c>
      <c r="D151" s="20">
        <v>150</v>
      </c>
      <c r="G151" s="20">
        <v>147</v>
      </c>
      <c r="H151" s="20">
        <v>11</v>
      </c>
      <c r="I151" s="20">
        <v>12</v>
      </c>
      <c r="J151" s="20">
        <v>250</v>
      </c>
    </row>
    <row r="152" spans="1:10" ht="16.5" x14ac:dyDescent="0.2">
      <c r="A152" s="20">
        <v>148</v>
      </c>
      <c r="B152" s="20">
        <v>11</v>
      </c>
      <c r="C152" s="20">
        <v>12</v>
      </c>
      <c r="D152" s="20">
        <v>150</v>
      </c>
      <c r="G152" s="20">
        <v>148</v>
      </c>
      <c r="H152" s="20">
        <v>11</v>
      </c>
      <c r="I152" s="20">
        <v>13</v>
      </c>
      <c r="J152" s="20">
        <v>250</v>
      </c>
    </row>
    <row r="153" spans="1:10" ht="16.5" x14ac:dyDescent="0.2">
      <c r="A153" s="20">
        <v>149</v>
      </c>
      <c r="B153" s="20">
        <v>11</v>
      </c>
      <c r="C153" s="20">
        <v>13</v>
      </c>
      <c r="D153" s="20">
        <v>150</v>
      </c>
      <c r="G153" s="20">
        <v>149</v>
      </c>
      <c r="H153" s="20">
        <v>11</v>
      </c>
      <c r="I153" s="20">
        <v>14</v>
      </c>
      <c r="J153" s="20">
        <v>250</v>
      </c>
    </row>
    <row r="154" spans="1:10" ht="16.5" x14ac:dyDescent="0.2">
      <c r="A154" s="20">
        <v>150</v>
      </c>
      <c r="B154" s="20">
        <v>11</v>
      </c>
      <c r="C154" s="20">
        <v>14</v>
      </c>
      <c r="D154" s="20">
        <v>150</v>
      </c>
      <c r="G154" s="20">
        <v>150</v>
      </c>
      <c r="H154" s="20">
        <v>11</v>
      </c>
      <c r="I154" s="20">
        <v>15</v>
      </c>
      <c r="J154" s="20">
        <v>250</v>
      </c>
    </row>
    <row r="155" spans="1:10" ht="16.5" x14ac:dyDescent="0.2">
      <c r="A155" s="20">
        <v>151</v>
      </c>
      <c r="B155" s="20">
        <v>11</v>
      </c>
      <c r="C155" s="20">
        <v>15</v>
      </c>
      <c r="D155" s="20">
        <v>150</v>
      </c>
      <c r="G155" s="20">
        <v>151</v>
      </c>
      <c r="H155" s="20">
        <v>12</v>
      </c>
      <c r="I155" s="20">
        <v>1</v>
      </c>
      <c r="J155" s="20">
        <v>250</v>
      </c>
    </row>
    <row r="156" spans="1:10" ht="16.5" x14ac:dyDescent="0.2">
      <c r="A156" s="20">
        <v>152</v>
      </c>
      <c r="B156" s="20">
        <v>12</v>
      </c>
      <c r="C156" s="20">
        <v>1</v>
      </c>
      <c r="D156" s="20">
        <v>150</v>
      </c>
      <c r="G156" s="20">
        <v>152</v>
      </c>
      <c r="H156" s="20">
        <v>12</v>
      </c>
      <c r="I156" s="20">
        <v>2</v>
      </c>
      <c r="J156" s="20">
        <v>250</v>
      </c>
    </row>
    <row r="157" spans="1:10" ht="16.5" x14ac:dyDescent="0.2">
      <c r="A157" s="20">
        <v>153</v>
      </c>
      <c r="B157" s="20">
        <v>12</v>
      </c>
      <c r="C157" s="20">
        <v>2</v>
      </c>
      <c r="D157" s="20">
        <v>150</v>
      </c>
      <c r="G157" s="20">
        <v>153</v>
      </c>
      <c r="H157" s="20">
        <v>12</v>
      </c>
      <c r="I157" s="20">
        <v>3</v>
      </c>
      <c r="J157" s="20">
        <v>250</v>
      </c>
    </row>
    <row r="158" spans="1:10" ht="16.5" x14ac:dyDescent="0.2">
      <c r="A158" s="20">
        <v>154</v>
      </c>
      <c r="B158" s="20">
        <v>12</v>
      </c>
      <c r="C158" s="20">
        <v>3</v>
      </c>
      <c r="D158" s="20">
        <v>150</v>
      </c>
      <c r="G158" s="20">
        <v>154</v>
      </c>
      <c r="H158" s="20">
        <v>12</v>
      </c>
      <c r="I158" s="20">
        <v>4</v>
      </c>
      <c r="J158" s="20">
        <v>250</v>
      </c>
    </row>
    <row r="159" spans="1:10" ht="16.5" x14ac:dyDescent="0.2">
      <c r="A159" s="20">
        <v>155</v>
      </c>
      <c r="B159" s="20">
        <v>12</v>
      </c>
      <c r="C159" s="20">
        <v>4</v>
      </c>
      <c r="D159" s="20">
        <v>150</v>
      </c>
      <c r="G159" s="20">
        <v>155</v>
      </c>
      <c r="H159" s="20">
        <v>12</v>
      </c>
      <c r="I159" s="20">
        <v>5</v>
      </c>
      <c r="J159" s="20">
        <v>250</v>
      </c>
    </row>
    <row r="160" spans="1:10" ht="16.5" x14ac:dyDescent="0.2">
      <c r="A160" s="20">
        <v>156</v>
      </c>
      <c r="B160" s="20">
        <v>12</v>
      </c>
      <c r="C160" s="20">
        <v>5</v>
      </c>
      <c r="D160" s="20">
        <v>150</v>
      </c>
      <c r="G160" s="20">
        <v>156</v>
      </c>
      <c r="H160" s="20">
        <v>12</v>
      </c>
      <c r="I160" s="20">
        <v>6</v>
      </c>
      <c r="J160" s="20">
        <v>250</v>
      </c>
    </row>
    <row r="161" spans="1:10" ht="16.5" x14ac:dyDescent="0.2">
      <c r="A161" s="20">
        <v>157</v>
      </c>
      <c r="B161" s="20">
        <v>12</v>
      </c>
      <c r="C161" s="20">
        <v>6</v>
      </c>
      <c r="D161" s="20">
        <v>150</v>
      </c>
      <c r="G161" s="20">
        <v>157</v>
      </c>
      <c r="H161" s="20">
        <v>12</v>
      </c>
      <c r="I161" s="20">
        <v>7</v>
      </c>
      <c r="J161" s="20">
        <v>250</v>
      </c>
    </row>
    <row r="162" spans="1:10" ht="16.5" x14ac:dyDescent="0.2">
      <c r="A162" s="20">
        <v>158</v>
      </c>
      <c r="B162" s="20">
        <v>12</v>
      </c>
      <c r="C162" s="20">
        <v>7</v>
      </c>
      <c r="D162" s="20">
        <v>150</v>
      </c>
      <c r="G162" s="20">
        <v>158</v>
      </c>
      <c r="H162" s="20">
        <v>12</v>
      </c>
      <c r="I162" s="20">
        <v>8</v>
      </c>
      <c r="J162" s="20">
        <v>250</v>
      </c>
    </row>
    <row r="163" spans="1:10" ht="16.5" x14ac:dyDescent="0.2">
      <c r="A163" s="20">
        <v>159</v>
      </c>
      <c r="B163" s="20">
        <v>12</v>
      </c>
      <c r="C163" s="20">
        <v>8</v>
      </c>
      <c r="D163" s="20">
        <v>150</v>
      </c>
      <c r="G163" s="20">
        <v>159</v>
      </c>
      <c r="H163" s="20">
        <v>12</v>
      </c>
      <c r="I163" s="20">
        <v>9</v>
      </c>
      <c r="J163" s="20">
        <v>250</v>
      </c>
    </row>
    <row r="164" spans="1:10" ht="16.5" x14ac:dyDescent="0.2">
      <c r="A164" s="20">
        <v>160</v>
      </c>
      <c r="B164" s="20">
        <v>12</v>
      </c>
      <c r="C164" s="20">
        <v>9</v>
      </c>
      <c r="D164" s="20">
        <v>150</v>
      </c>
      <c r="G164" s="20">
        <v>160</v>
      </c>
      <c r="H164" s="20">
        <v>12</v>
      </c>
      <c r="I164" s="20">
        <v>10</v>
      </c>
      <c r="J164" s="20">
        <v>250</v>
      </c>
    </row>
    <row r="165" spans="1:10" ht="16.5" x14ac:dyDescent="0.2">
      <c r="A165" s="20">
        <v>161</v>
      </c>
      <c r="B165" s="20">
        <v>12</v>
      </c>
      <c r="C165" s="20">
        <v>10</v>
      </c>
      <c r="D165" s="20">
        <v>150</v>
      </c>
      <c r="G165" s="20">
        <v>161</v>
      </c>
      <c r="H165" s="20">
        <v>12</v>
      </c>
      <c r="I165" s="20">
        <v>11</v>
      </c>
      <c r="J165" s="20">
        <v>250</v>
      </c>
    </row>
    <row r="166" spans="1:10" ht="16.5" x14ac:dyDescent="0.2">
      <c r="A166" s="20">
        <v>162</v>
      </c>
      <c r="B166" s="20">
        <v>12</v>
      </c>
      <c r="C166" s="20">
        <v>11</v>
      </c>
      <c r="D166" s="20">
        <v>150</v>
      </c>
      <c r="G166" s="20">
        <v>162</v>
      </c>
      <c r="H166" s="20">
        <v>12</v>
      </c>
      <c r="I166" s="20">
        <v>12</v>
      </c>
      <c r="J166" s="20">
        <v>250</v>
      </c>
    </row>
    <row r="167" spans="1:10" ht="16.5" x14ac:dyDescent="0.2">
      <c r="A167" s="20">
        <v>163</v>
      </c>
      <c r="B167" s="20">
        <v>12</v>
      </c>
      <c r="C167" s="20">
        <v>12</v>
      </c>
      <c r="D167" s="20">
        <v>150</v>
      </c>
      <c r="G167" s="20">
        <v>163</v>
      </c>
      <c r="H167" s="20">
        <v>12</v>
      </c>
      <c r="I167" s="20">
        <v>13</v>
      </c>
      <c r="J167" s="20">
        <v>250</v>
      </c>
    </row>
    <row r="168" spans="1:10" ht="16.5" x14ac:dyDescent="0.2">
      <c r="A168" s="20">
        <v>164</v>
      </c>
      <c r="B168" s="20">
        <v>12</v>
      </c>
      <c r="C168" s="20">
        <v>13</v>
      </c>
      <c r="D168" s="20">
        <v>150</v>
      </c>
      <c r="G168" s="20">
        <v>164</v>
      </c>
      <c r="H168" s="20">
        <v>12</v>
      </c>
      <c r="I168" s="20">
        <v>14</v>
      </c>
      <c r="J168" s="20">
        <v>250</v>
      </c>
    </row>
    <row r="169" spans="1:10" ht="16.5" x14ac:dyDescent="0.2">
      <c r="A169" s="20">
        <v>165</v>
      </c>
      <c r="B169" s="20">
        <v>12</v>
      </c>
      <c r="C169" s="20">
        <v>14</v>
      </c>
      <c r="D169" s="20">
        <v>150</v>
      </c>
      <c r="G169" s="20">
        <v>165</v>
      </c>
      <c r="H169" s="20">
        <v>12</v>
      </c>
      <c r="I169" s="20">
        <v>15</v>
      </c>
      <c r="J169" s="20">
        <v>250</v>
      </c>
    </row>
    <row r="170" spans="1:10" ht="16.5" x14ac:dyDescent="0.2">
      <c r="A170" s="20">
        <v>166</v>
      </c>
      <c r="B170" s="20">
        <v>12</v>
      </c>
      <c r="C170" s="20">
        <v>15</v>
      </c>
      <c r="D170" s="20">
        <v>150</v>
      </c>
      <c r="G170" s="20">
        <v>166</v>
      </c>
      <c r="H170" s="20">
        <v>13</v>
      </c>
      <c r="I170" s="20">
        <v>1</v>
      </c>
      <c r="J170" s="20">
        <v>250</v>
      </c>
    </row>
    <row r="171" spans="1:10" ht="16.5" x14ac:dyDescent="0.2">
      <c r="A171" s="20">
        <v>167</v>
      </c>
      <c r="B171" s="20">
        <v>13</v>
      </c>
      <c r="C171" s="20">
        <v>1</v>
      </c>
      <c r="D171" s="20">
        <v>150</v>
      </c>
      <c r="G171" s="20">
        <v>167</v>
      </c>
      <c r="H171" s="20">
        <v>13</v>
      </c>
      <c r="I171" s="20">
        <v>2</v>
      </c>
      <c r="J171" s="20">
        <v>250</v>
      </c>
    </row>
    <row r="172" spans="1:10" ht="16.5" x14ac:dyDescent="0.2">
      <c r="A172" s="20">
        <v>168</v>
      </c>
      <c r="B172" s="20">
        <v>13</v>
      </c>
      <c r="C172" s="20">
        <v>2</v>
      </c>
      <c r="D172" s="20">
        <v>150</v>
      </c>
      <c r="G172" s="20">
        <v>168</v>
      </c>
      <c r="H172" s="20">
        <v>13</v>
      </c>
      <c r="I172" s="20">
        <v>3</v>
      </c>
      <c r="J172" s="20">
        <v>250</v>
      </c>
    </row>
    <row r="173" spans="1:10" ht="16.5" x14ac:dyDescent="0.2">
      <c r="A173" s="20">
        <v>169</v>
      </c>
      <c r="B173" s="20">
        <v>13</v>
      </c>
      <c r="C173" s="20">
        <v>3</v>
      </c>
      <c r="D173" s="20">
        <v>150</v>
      </c>
      <c r="G173" s="20">
        <v>169</v>
      </c>
      <c r="H173" s="20">
        <v>13</v>
      </c>
      <c r="I173" s="20">
        <v>4</v>
      </c>
      <c r="J173" s="20">
        <v>250</v>
      </c>
    </row>
    <row r="174" spans="1:10" ht="16.5" x14ac:dyDescent="0.2">
      <c r="A174" s="20">
        <v>170</v>
      </c>
      <c r="B174" s="20">
        <v>13</v>
      </c>
      <c r="C174" s="20">
        <v>4</v>
      </c>
      <c r="D174" s="20">
        <v>150</v>
      </c>
      <c r="G174" s="20">
        <v>170</v>
      </c>
      <c r="H174" s="20">
        <v>13</v>
      </c>
      <c r="I174" s="20">
        <v>5</v>
      </c>
      <c r="J174" s="20">
        <v>250</v>
      </c>
    </row>
    <row r="175" spans="1:10" ht="16.5" x14ac:dyDescent="0.2">
      <c r="A175" s="20">
        <v>171</v>
      </c>
      <c r="B175" s="20">
        <v>13</v>
      </c>
      <c r="C175" s="20">
        <v>5</v>
      </c>
      <c r="D175" s="20">
        <v>150</v>
      </c>
      <c r="G175" s="20">
        <v>171</v>
      </c>
      <c r="H175" s="20">
        <v>13</v>
      </c>
      <c r="I175" s="20">
        <v>6</v>
      </c>
      <c r="J175" s="20">
        <v>250</v>
      </c>
    </row>
    <row r="176" spans="1:10" ht="16.5" x14ac:dyDescent="0.2">
      <c r="A176" s="20">
        <v>172</v>
      </c>
      <c r="B176" s="20">
        <v>13</v>
      </c>
      <c r="C176" s="20">
        <v>6</v>
      </c>
      <c r="D176" s="20">
        <v>150</v>
      </c>
      <c r="G176" s="20">
        <v>172</v>
      </c>
      <c r="H176" s="20">
        <v>13</v>
      </c>
      <c r="I176" s="20">
        <v>7</v>
      </c>
      <c r="J176" s="20">
        <v>250</v>
      </c>
    </row>
    <row r="177" spans="1:10" ht="16.5" x14ac:dyDescent="0.2">
      <c r="A177" s="20">
        <v>173</v>
      </c>
      <c r="B177" s="20">
        <v>13</v>
      </c>
      <c r="C177" s="20">
        <v>7</v>
      </c>
      <c r="D177" s="20">
        <v>150</v>
      </c>
      <c r="G177" s="20">
        <v>173</v>
      </c>
      <c r="H177" s="20">
        <v>13</v>
      </c>
      <c r="I177" s="20">
        <v>8</v>
      </c>
      <c r="J177" s="20">
        <v>250</v>
      </c>
    </row>
    <row r="178" spans="1:10" ht="16.5" x14ac:dyDescent="0.2">
      <c r="A178" s="20">
        <v>174</v>
      </c>
      <c r="B178" s="20">
        <v>13</v>
      </c>
      <c r="C178" s="20">
        <v>8</v>
      </c>
      <c r="D178" s="20">
        <v>150</v>
      </c>
      <c r="G178" s="20">
        <v>174</v>
      </c>
      <c r="H178" s="20">
        <v>13</v>
      </c>
      <c r="I178" s="20">
        <v>9</v>
      </c>
      <c r="J178" s="20">
        <v>250</v>
      </c>
    </row>
    <row r="179" spans="1:10" ht="16.5" x14ac:dyDescent="0.2">
      <c r="A179" s="20">
        <v>175</v>
      </c>
      <c r="B179" s="20">
        <v>13</v>
      </c>
      <c r="C179" s="20">
        <v>9</v>
      </c>
      <c r="D179" s="20">
        <v>150</v>
      </c>
      <c r="G179" s="20">
        <v>175</v>
      </c>
      <c r="H179" s="20">
        <v>13</v>
      </c>
      <c r="I179" s="20">
        <v>10</v>
      </c>
      <c r="J179" s="20">
        <v>250</v>
      </c>
    </row>
    <row r="180" spans="1:10" ht="16.5" x14ac:dyDescent="0.2">
      <c r="A180" s="20">
        <v>176</v>
      </c>
      <c r="B180" s="20">
        <v>13</v>
      </c>
      <c r="C180" s="20">
        <v>10</v>
      </c>
      <c r="D180" s="20">
        <v>150</v>
      </c>
      <c r="G180" s="20">
        <v>176</v>
      </c>
      <c r="H180" s="20">
        <v>13</v>
      </c>
      <c r="I180" s="20">
        <v>11</v>
      </c>
      <c r="J180" s="20">
        <v>250</v>
      </c>
    </row>
    <row r="181" spans="1:10" ht="16.5" x14ac:dyDescent="0.2">
      <c r="A181" s="20">
        <v>177</v>
      </c>
      <c r="B181" s="20">
        <v>13</v>
      </c>
      <c r="C181" s="20">
        <v>11</v>
      </c>
      <c r="D181" s="20">
        <v>150</v>
      </c>
      <c r="G181" s="20">
        <v>177</v>
      </c>
      <c r="H181" s="20">
        <v>13</v>
      </c>
      <c r="I181" s="20">
        <v>12</v>
      </c>
      <c r="J181" s="20">
        <v>250</v>
      </c>
    </row>
    <row r="182" spans="1:10" ht="16.5" x14ac:dyDescent="0.2">
      <c r="A182" s="20">
        <v>178</v>
      </c>
      <c r="B182" s="20">
        <v>13</v>
      </c>
      <c r="C182" s="20">
        <v>12</v>
      </c>
      <c r="D182" s="20">
        <v>150</v>
      </c>
      <c r="G182" s="20">
        <v>178</v>
      </c>
      <c r="H182" s="20">
        <v>13</v>
      </c>
      <c r="I182" s="20">
        <v>13</v>
      </c>
      <c r="J182" s="20">
        <v>250</v>
      </c>
    </row>
    <row r="183" spans="1:10" ht="16.5" x14ac:dyDescent="0.2">
      <c r="A183" s="20">
        <v>179</v>
      </c>
      <c r="B183" s="20">
        <v>13</v>
      </c>
      <c r="C183" s="20">
        <v>13</v>
      </c>
      <c r="D183" s="20">
        <v>150</v>
      </c>
      <c r="G183" s="20">
        <v>179</v>
      </c>
      <c r="H183" s="20">
        <v>13</v>
      </c>
      <c r="I183" s="20">
        <v>14</v>
      </c>
      <c r="J183" s="20">
        <v>250</v>
      </c>
    </row>
    <row r="184" spans="1:10" ht="16.5" x14ac:dyDescent="0.2">
      <c r="A184" s="20">
        <v>180</v>
      </c>
      <c r="B184" s="20">
        <v>13</v>
      </c>
      <c r="C184" s="20">
        <v>14</v>
      </c>
      <c r="D184" s="20">
        <v>150</v>
      </c>
      <c r="G184" s="20">
        <v>180</v>
      </c>
      <c r="H184" s="20">
        <v>13</v>
      </c>
      <c r="I184" s="20">
        <v>15</v>
      </c>
      <c r="J184" s="20">
        <v>250</v>
      </c>
    </row>
    <row r="185" spans="1:10" ht="16.5" x14ac:dyDescent="0.2">
      <c r="A185" s="20">
        <v>181</v>
      </c>
      <c r="B185" s="20">
        <v>13</v>
      </c>
      <c r="C185" s="20">
        <v>15</v>
      </c>
      <c r="D185" s="20">
        <v>150</v>
      </c>
      <c r="G185" s="20">
        <v>181</v>
      </c>
      <c r="H185" s="20">
        <v>14</v>
      </c>
      <c r="I185" s="20">
        <v>1</v>
      </c>
      <c r="J185" s="20">
        <v>250</v>
      </c>
    </row>
    <row r="186" spans="1:10" ht="16.5" x14ac:dyDescent="0.2">
      <c r="A186" s="20">
        <v>182</v>
      </c>
      <c r="B186" s="20">
        <v>14</v>
      </c>
      <c r="C186" s="20">
        <v>1</v>
      </c>
      <c r="D186" s="20">
        <v>150</v>
      </c>
      <c r="G186" s="20">
        <v>182</v>
      </c>
      <c r="H186" s="20">
        <v>14</v>
      </c>
      <c r="I186" s="20">
        <v>2</v>
      </c>
      <c r="J186" s="20">
        <v>250</v>
      </c>
    </row>
    <row r="187" spans="1:10" ht="16.5" x14ac:dyDescent="0.2">
      <c r="A187" s="20">
        <v>183</v>
      </c>
      <c r="B187" s="20">
        <v>14</v>
      </c>
      <c r="C187" s="20">
        <v>2</v>
      </c>
      <c r="D187" s="20">
        <v>150</v>
      </c>
      <c r="G187" s="20">
        <v>183</v>
      </c>
      <c r="H187" s="20">
        <v>14</v>
      </c>
      <c r="I187" s="20">
        <v>3</v>
      </c>
      <c r="J187" s="20">
        <v>250</v>
      </c>
    </row>
    <row r="188" spans="1:10" ht="16.5" x14ac:dyDescent="0.2">
      <c r="A188" s="20">
        <v>184</v>
      </c>
      <c r="B188" s="20">
        <v>14</v>
      </c>
      <c r="C188" s="20">
        <v>3</v>
      </c>
      <c r="D188" s="20">
        <v>150</v>
      </c>
      <c r="G188" s="20">
        <v>184</v>
      </c>
      <c r="H188" s="20">
        <v>14</v>
      </c>
      <c r="I188" s="20">
        <v>4</v>
      </c>
      <c r="J188" s="20">
        <v>250</v>
      </c>
    </row>
    <row r="189" spans="1:10" ht="16.5" x14ac:dyDescent="0.2">
      <c r="A189" s="20">
        <v>185</v>
      </c>
      <c r="B189" s="20">
        <v>14</v>
      </c>
      <c r="C189" s="20">
        <v>4</v>
      </c>
      <c r="D189" s="20">
        <v>150</v>
      </c>
      <c r="G189" s="20">
        <v>185</v>
      </c>
      <c r="H189" s="20">
        <v>14</v>
      </c>
      <c r="I189" s="20">
        <v>5</v>
      </c>
      <c r="J189" s="20">
        <v>250</v>
      </c>
    </row>
    <row r="190" spans="1:10" ht="16.5" x14ac:dyDescent="0.2">
      <c r="A190" s="20">
        <v>186</v>
      </c>
      <c r="B190" s="20">
        <v>14</v>
      </c>
      <c r="C190" s="20">
        <v>5</v>
      </c>
      <c r="D190" s="20">
        <v>150</v>
      </c>
      <c r="G190" s="20">
        <v>186</v>
      </c>
      <c r="H190" s="20">
        <v>14</v>
      </c>
      <c r="I190" s="20">
        <v>6</v>
      </c>
      <c r="J190" s="20">
        <v>250</v>
      </c>
    </row>
    <row r="191" spans="1:10" ht="16.5" x14ac:dyDescent="0.2">
      <c r="A191" s="20">
        <v>187</v>
      </c>
      <c r="B191" s="20">
        <v>14</v>
      </c>
      <c r="C191" s="20">
        <v>6</v>
      </c>
      <c r="D191" s="20">
        <v>150</v>
      </c>
      <c r="G191" s="20">
        <v>187</v>
      </c>
      <c r="H191" s="20">
        <v>14</v>
      </c>
      <c r="I191" s="20">
        <v>7</v>
      </c>
      <c r="J191" s="20">
        <v>250</v>
      </c>
    </row>
    <row r="192" spans="1:10" ht="16.5" x14ac:dyDescent="0.2">
      <c r="A192" s="20">
        <v>188</v>
      </c>
      <c r="B192" s="20">
        <v>14</v>
      </c>
      <c r="C192" s="20">
        <v>7</v>
      </c>
      <c r="D192" s="20">
        <v>150</v>
      </c>
      <c r="G192" s="20">
        <v>188</v>
      </c>
      <c r="H192" s="20">
        <v>14</v>
      </c>
      <c r="I192" s="20">
        <v>8</v>
      </c>
      <c r="J192" s="20">
        <v>250</v>
      </c>
    </row>
    <row r="193" spans="1:10" ht="16.5" x14ac:dyDescent="0.2">
      <c r="A193" s="20">
        <v>189</v>
      </c>
      <c r="B193" s="20">
        <v>14</v>
      </c>
      <c r="C193" s="20">
        <v>8</v>
      </c>
      <c r="D193" s="20">
        <v>150</v>
      </c>
      <c r="G193" s="20">
        <v>189</v>
      </c>
      <c r="H193" s="20">
        <v>14</v>
      </c>
      <c r="I193" s="20">
        <v>9</v>
      </c>
      <c r="J193" s="20">
        <v>250</v>
      </c>
    </row>
    <row r="194" spans="1:10" ht="16.5" x14ac:dyDescent="0.2">
      <c r="A194" s="20">
        <v>190</v>
      </c>
      <c r="B194" s="20">
        <v>14</v>
      </c>
      <c r="C194" s="20">
        <v>9</v>
      </c>
      <c r="D194" s="20">
        <v>150</v>
      </c>
      <c r="G194" s="20">
        <v>190</v>
      </c>
      <c r="H194" s="20">
        <v>14</v>
      </c>
      <c r="I194" s="20">
        <v>10</v>
      </c>
      <c r="J194" s="20">
        <v>250</v>
      </c>
    </row>
    <row r="195" spans="1:10" ht="16.5" x14ac:dyDescent="0.2">
      <c r="A195" s="20">
        <v>191</v>
      </c>
      <c r="B195" s="20">
        <v>14</v>
      </c>
      <c r="C195" s="20">
        <v>10</v>
      </c>
      <c r="D195" s="20">
        <v>150</v>
      </c>
      <c r="G195" s="20">
        <v>191</v>
      </c>
      <c r="H195" s="20">
        <v>14</v>
      </c>
      <c r="I195" s="20">
        <v>11</v>
      </c>
      <c r="J195" s="20">
        <v>250</v>
      </c>
    </row>
    <row r="196" spans="1:10" ht="16.5" x14ac:dyDescent="0.2">
      <c r="A196" s="20">
        <v>192</v>
      </c>
      <c r="B196" s="20">
        <v>14</v>
      </c>
      <c r="C196" s="20">
        <v>11</v>
      </c>
      <c r="D196" s="20">
        <v>150</v>
      </c>
      <c r="G196" s="20">
        <v>192</v>
      </c>
      <c r="H196" s="20">
        <v>14</v>
      </c>
      <c r="I196" s="20">
        <v>12</v>
      </c>
      <c r="J196" s="20">
        <v>250</v>
      </c>
    </row>
    <row r="197" spans="1:10" ht="16.5" x14ac:dyDescent="0.2">
      <c r="A197" s="20">
        <v>193</v>
      </c>
      <c r="B197" s="20">
        <v>14</v>
      </c>
      <c r="C197" s="20">
        <v>12</v>
      </c>
      <c r="D197" s="20">
        <v>150</v>
      </c>
      <c r="G197" s="20">
        <v>193</v>
      </c>
      <c r="H197" s="20">
        <v>14</v>
      </c>
      <c r="I197" s="20">
        <v>13</v>
      </c>
      <c r="J197" s="20">
        <v>250</v>
      </c>
    </row>
    <row r="198" spans="1:10" ht="16.5" x14ac:dyDescent="0.2">
      <c r="A198" s="20">
        <v>194</v>
      </c>
      <c r="B198" s="20">
        <v>14</v>
      </c>
      <c r="C198" s="20">
        <v>13</v>
      </c>
      <c r="D198" s="20">
        <v>150</v>
      </c>
      <c r="G198" s="20">
        <v>194</v>
      </c>
      <c r="H198" s="20">
        <v>14</v>
      </c>
      <c r="I198" s="20">
        <v>14</v>
      </c>
      <c r="J198" s="20">
        <v>250</v>
      </c>
    </row>
    <row r="199" spans="1:10" ht="16.5" x14ac:dyDescent="0.2">
      <c r="A199" s="20">
        <v>195</v>
      </c>
      <c r="B199" s="20">
        <v>14</v>
      </c>
      <c r="C199" s="20">
        <v>14</v>
      </c>
      <c r="D199" s="20">
        <v>150</v>
      </c>
      <c r="G199" s="20">
        <v>195</v>
      </c>
      <c r="H199" s="20">
        <v>14</v>
      </c>
      <c r="I199" s="20">
        <v>15</v>
      </c>
      <c r="J199" s="20">
        <v>250</v>
      </c>
    </row>
    <row r="200" spans="1:10" ht="16.5" x14ac:dyDescent="0.2">
      <c r="A200" s="20">
        <v>196</v>
      </c>
      <c r="B200" s="20">
        <v>14</v>
      </c>
      <c r="C200" s="20">
        <v>15</v>
      </c>
      <c r="D200" s="20">
        <v>150</v>
      </c>
      <c r="G200" s="20">
        <v>196</v>
      </c>
      <c r="H200" s="20">
        <v>15</v>
      </c>
      <c r="I200" s="20">
        <v>1</v>
      </c>
      <c r="J200" s="20">
        <v>250</v>
      </c>
    </row>
    <row r="201" spans="1:10" ht="16.5" x14ac:dyDescent="0.2">
      <c r="A201" s="20">
        <v>197</v>
      </c>
      <c r="B201" s="20">
        <v>15</v>
      </c>
      <c r="C201" s="20">
        <v>1</v>
      </c>
      <c r="D201" s="20">
        <v>150</v>
      </c>
      <c r="G201" s="20">
        <v>197</v>
      </c>
      <c r="H201" s="20">
        <v>15</v>
      </c>
      <c r="I201" s="20">
        <v>2</v>
      </c>
      <c r="J201" s="20">
        <v>250</v>
      </c>
    </row>
    <row r="202" spans="1:10" ht="16.5" x14ac:dyDescent="0.2">
      <c r="A202" s="20">
        <v>198</v>
      </c>
      <c r="B202" s="20">
        <v>15</v>
      </c>
      <c r="C202" s="20">
        <v>2</v>
      </c>
      <c r="D202" s="20">
        <v>150</v>
      </c>
      <c r="G202" s="20">
        <v>198</v>
      </c>
      <c r="H202" s="20">
        <v>15</v>
      </c>
      <c r="I202" s="20">
        <v>3</v>
      </c>
      <c r="J202" s="20">
        <v>250</v>
      </c>
    </row>
    <row r="203" spans="1:10" ht="16.5" x14ac:dyDescent="0.2">
      <c r="A203" s="20">
        <v>199</v>
      </c>
      <c r="B203" s="20">
        <v>15</v>
      </c>
      <c r="C203" s="20">
        <v>3</v>
      </c>
      <c r="D203" s="20">
        <v>150</v>
      </c>
      <c r="G203" s="20">
        <v>199</v>
      </c>
      <c r="H203" s="20">
        <v>15</v>
      </c>
      <c r="I203" s="20">
        <v>4</v>
      </c>
      <c r="J203" s="20">
        <v>250</v>
      </c>
    </row>
    <row r="204" spans="1:10" ht="16.5" x14ac:dyDescent="0.2">
      <c r="A204" s="20">
        <v>200</v>
      </c>
      <c r="B204" s="20">
        <v>15</v>
      </c>
      <c r="C204" s="20">
        <v>4</v>
      </c>
      <c r="D204" s="20">
        <v>150</v>
      </c>
      <c r="G204" s="20">
        <v>200</v>
      </c>
      <c r="H204" s="20">
        <v>15</v>
      </c>
      <c r="I204" s="20">
        <v>5</v>
      </c>
      <c r="J204" s="20">
        <v>250</v>
      </c>
    </row>
    <row r="205" spans="1:10" ht="16.5" x14ac:dyDescent="0.2">
      <c r="A205" s="20">
        <v>201</v>
      </c>
      <c r="B205" s="20">
        <v>15</v>
      </c>
      <c r="C205" s="20">
        <v>5</v>
      </c>
      <c r="D205" s="20">
        <v>150</v>
      </c>
      <c r="G205" s="20">
        <v>201</v>
      </c>
      <c r="H205" s="20">
        <v>15</v>
      </c>
      <c r="I205" s="20">
        <v>6</v>
      </c>
      <c r="J205" s="20">
        <v>250</v>
      </c>
    </row>
    <row r="206" spans="1:10" ht="16.5" x14ac:dyDescent="0.2">
      <c r="A206" s="20">
        <v>202</v>
      </c>
      <c r="B206" s="20">
        <v>15</v>
      </c>
      <c r="C206" s="20">
        <v>6</v>
      </c>
      <c r="D206" s="20">
        <v>150</v>
      </c>
      <c r="G206" s="20">
        <v>202</v>
      </c>
      <c r="H206" s="20">
        <v>15</v>
      </c>
      <c r="I206" s="20">
        <v>7</v>
      </c>
      <c r="J206" s="20">
        <v>250</v>
      </c>
    </row>
    <row r="207" spans="1:10" ht="16.5" x14ac:dyDescent="0.2">
      <c r="A207" s="20">
        <v>203</v>
      </c>
      <c r="B207" s="20">
        <v>15</v>
      </c>
      <c r="C207" s="20">
        <v>7</v>
      </c>
      <c r="D207" s="20">
        <v>150</v>
      </c>
      <c r="G207" s="20">
        <v>203</v>
      </c>
      <c r="H207" s="20">
        <v>15</v>
      </c>
      <c r="I207" s="20">
        <v>8</v>
      </c>
      <c r="J207" s="20">
        <v>250</v>
      </c>
    </row>
    <row r="208" spans="1:10" ht="16.5" x14ac:dyDescent="0.2">
      <c r="A208" s="20">
        <v>204</v>
      </c>
      <c r="B208" s="20">
        <v>15</v>
      </c>
      <c r="C208" s="20">
        <v>8</v>
      </c>
      <c r="D208" s="20">
        <v>150</v>
      </c>
      <c r="G208" s="20">
        <v>204</v>
      </c>
      <c r="H208" s="20">
        <v>15</v>
      </c>
      <c r="I208" s="20">
        <v>9</v>
      </c>
      <c r="J208" s="20">
        <v>250</v>
      </c>
    </row>
    <row r="209" spans="1:10" ht="16.5" x14ac:dyDescent="0.2">
      <c r="A209" s="20">
        <v>205</v>
      </c>
      <c r="B209" s="20">
        <v>15</v>
      </c>
      <c r="C209" s="20">
        <v>9</v>
      </c>
      <c r="D209" s="20">
        <v>150</v>
      </c>
      <c r="G209" s="20">
        <v>205</v>
      </c>
      <c r="H209" s="20">
        <v>15</v>
      </c>
      <c r="I209" s="20">
        <v>10</v>
      </c>
      <c r="J209" s="20">
        <v>250</v>
      </c>
    </row>
    <row r="210" spans="1:10" ht="16.5" x14ac:dyDescent="0.2">
      <c r="A210" s="20">
        <v>206</v>
      </c>
      <c r="B210" s="20">
        <v>15</v>
      </c>
      <c r="C210" s="20">
        <v>10</v>
      </c>
      <c r="D210" s="20">
        <v>150</v>
      </c>
      <c r="G210" s="20">
        <v>206</v>
      </c>
      <c r="H210" s="20">
        <v>15</v>
      </c>
      <c r="I210" s="20">
        <v>11</v>
      </c>
      <c r="J210" s="20">
        <v>250</v>
      </c>
    </row>
    <row r="211" spans="1:10" ht="16.5" x14ac:dyDescent="0.2">
      <c r="A211" s="20">
        <v>207</v>
      </c>
      <c r="B211" s="20">
        <v>15</v>
      </c>
      <c r="C211" s="20">
        <v>11</v>
      </c>
      <c r="D211" s="20">
        <v>150</v>
      </c>
      <c r="G211" s="20">
        <v>207</v>
      </c>
      <c r="H211" s="20">
        <v>15</v>
      </c>
      <c r="I211" s="20">
        <v>12</v>
      </c>
      <c r="J211" s="20">
        <v>250</v>
      </c>
    </row>
    <row r="212" spans="1:10" ht="16.5" x14ac:dyDescent="0.2">
      <c r="A212" s="20">
        <v>208</v>
      </c>
      <c r="B212" s="20">
        <v>15</v>
      </c>
      <c r="C212" s="20">
        <v>12</v>
      </c>
      <c r="D212" s="20">
        <v>150</v>
      </c>
      <c r="G212" s="20">
        <v>208</v>
      </c>
      <c r="H212" s="20">
        <v>15</v>
      </c>
      <c r="I212" s="20">
        <v>13</v>
      </c>
      <c r="J212" s="20">
        <v>250</v>
      </c>
    </row>
    <row r="213" spans="1:10" ht="16.5" x14ac:dyDescent="0.2">
      <c r="A213" s="20">
        <v>209</v>
      </c>
      <c r="B213" s="20">
        <v>15</v>
      </c>
      <c r="C213" s="20">
        <v>13</v>
      </c>
      <c r="D213" s="20">
        <v>150</v>
      </c>
      <c r="G213" s="20">
        <v>209</v>
      </c>
      <c r="H213" s="20">
        <v>15</v>
      </c>
      <c r="I213" s="20">
        <v>14</v>
      </c>
      <c r="J213" s="20">
        <v>250</v>
      </c>
    </row>
    <row r="214" spans="1:10" ht="16.5" x14ac:dyDescent="0.2">
      <c r="A214" s="20">
        <v>210</v>
      </c>
      <c r="B214" s="20">
        <v>15</v>
      </c>
      <c r="C214" s="20">
        <v>14</v>
      </c>
      <c r="D214" s="20">
        <v>150</v>
      </c>
      <c r="G214" s="20">
        <v>210</v>
      </c>
      <c r="H214" s="20">
        <v>15</v>
      </c>
      <c r="I214" s="20">
        <v>15</v>
      </c>
      <c r="J214" s="20">
        <v>250</v>
      </c>
    </row>
    <row r="215" spans="1:10" ht="16.5" x14ac:dyDescent="0.2">
      <c r="A215" s="20">
        <v>211</v>
      </c>
      <c r="B215" s="20">
        <v>15</v>
      </c>
      <c r="C215" s="20">
        <v>15</v>
      </c>
      <c r="D215" s="20">
        <v>150</v>
      </c>
    </row>
  </sheetData>
  <mergeCells count="2">
    <mergeCell ref="A3:D3"/>
    <mergeCell ref="G3:J3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74"/>
  <sheetViews>
    <sheetView topLeftCell="B1" workbookViewId="0">
      <selection activeCell="Q21" sqref="Q21"/>
    </sheetView>
  </sheetViews>
  <sheetFormatPr defaultRowHeight="14.25" x14ac:dyDescent="0.2"/>
  <sheetData>
    <row r="3" spans="1:14" ht="20.25" x14ac:dyDescent="0.2">
      <c r="A3" s="42" t="s">
        <v>104</v>
      </c>
      <c r="B3" s="42"/>
      <c r="E3" s="42" t="s">
        <v>105</v>
      </c>
      <c r="F3" s="42"/>
      <c r="I3" s="42" t="s">
        <v>106</v>
      </c>
      <c r="J3" s="42"/>
      <c r="M3" s="42" t="s">
        <v>107</v>
      </c>
      <c r="N3" s="42"/>
    </row>
    <row r="4" spans="1:14" ht="17.25" x14ac:dyDescent="0.2">
      <c r="A4" s="12" t="s">
        <v>65</v>
      </c>
      <c r="B4" s="12" t="s">
        <v>66</v>
      </c>
      <c r="E4" s="12" t="s">
        <v>65</v>
      </c>
      <c r="F4" s="12" t="s">
        <v>66</v>
      </c>
      <c r="I4" s="12" t="s">
        <v>65</v>
      </c>
      <c r="J4" s="12" t="s">
        <v>66</v>
      </c>
      <c r="M4" s="12" t="s">
        <v>65</v>
      </c>
      <c r="N4" s="12" t="s">
        <v>66</v>
      </c>
    </row>
    <row r="5" spans="1:14" ht="16.5" x14ac:dyDescent="0.2">
      <c r="A5" s="20">
        <v>1</v>
      </c>
      <c r="B5" s="20">
        <v>100</v>
      </c>
      <c r="E5" s="20">
        <v>1</v>
      </c>
      <c r="F5" s="20">
        <v>500</v>
      </c>
      <c r="I5" s="20">
        <v>1</v>
      </c>
      <c r="J5" s="20">
        <v>3000</v>
      </c>
      <c r="M5" s="20">
        <v>1</v>
      </c>
      <c r="N5" s="20">
        <v>3000</v>
      </c>
    </row>
    <row r="6" spans="1:14" ht="16.5" x14ac:dyDescent="0.2">
      <c r="A6" s="20">
        <v>2</v>
      </c>
      <c r="B6" s="20">
        <v>150</v>
      </c>
      <c r="E6" s="20">
        <v>2</v>
      </c>
      <c r="F6" s="20">
        <v>700</v>
      </c>
      <c r="I6" s="20">
        <v>2</v>
      </c>
      <c r="J6" s="20">
        <v>3000</v>
      </c>
      <c r="M6" s="20">
        <v>2</v>
      </c>
      <c r="N6" s="20">
        <v>3000</v>
      </c>
    </row>
    <row r="7" spans="1:14" ht="16.5" x14ac:dyDescent="0.2">
      <c r="A7" s="20">
        <v>3</v>
      </c>
      <c r="B7" s="20">
        <v>200</v>
      </c>
      <c r="E7" s="20">
        <v>3</v>
      </c>
      <c r="F7" s="20">
        <v>1000</v>
      </c>
      <c r="I7" s="20">
        <v>3</v>
      </c>
      <c r="J7" s="20">
        <v>3000</v>
      </c>
      <c r="M7" s="20">
        <v>3</v>
      </c>
      <c r="N7" s="20">
        <v>3000</v>
      </c>
    </row>
    <row r="8" spans="1:14" ht="16.5" x14ac:dyDescent="0.2">
      <c r="A8" s="20">
        <v>4</v>
      </c>
      <c r="B8" s="20">
        <v>250</v>
      </c>
      <c r="E8" s="20">
        <v>4</v>
      </c>
      <c r="F8" s="20">
        <v>1250</v>
      </c>
      <c r="I8" s="20">
        <v>4</v>
      </c>
      <c r="J8" s="20">
        <v>3000</v>
      </c>
      <c r="M8" s="20">
        <v>4</v>
      </c>
      <c r="N8" s="20">
        <v>3000</v>
      </c>
    </row>
    <row r="9" spans="1:14" ht="16.5" x14ac:dyDescent="0.2">
      <c r="A9" s="20">
        <v>5</v>
      </c>
      <c r="B9" s="20">
        <v>300</v>
      </c>
      <c r="E9" s="20">
        <v>5</v>
      </c>
      <c r="F9" s="20">
        <v>1500</v>
      </c>
      <c r="I9" s="20">
        <v>5</v>
      </c>
      <c r="J9" s="20">
        <v>3000</v>
      </c>
      <c r="M9" s="20">
        <v>5</v>
      </c>
      <c r="N9" s="20">
        <v>3000</v>
      </c>
    </row>
    <row r="10" spans="1:14" ht="16.5" x14ac:dyDescent="0.2">
      <c r="A10" s="20">
        <v>6</v>
      </c>
      <c r="B10" s="20">
        <v>400</v>
      </c>
      <c r="E10" s="20">
        <v>6</v>
      </c>
      <c r="F10" s="20">
        <v>1750</v>
      </c>
      <c r="I10" s="20">
        <v>6</v>
      </c>
      <c r="J10" s="20">
        <v>3000</v>
      </c>
      <c r="M10" s="20">
        <v>6</v>
      </c>
      <c r="N10" s="20">
        <v>3000</v>
      </c>
    </row>
    <row r="11" spans="1:14" ht="16.5" x14ac:dyDescent="0.2">
      <c r="A11" s="20">
        <v>7</v>
      </c>
      <c r="B11" s="20">
        <v>500</v>
      </c>
      <c r="E11" s="20">
        <v>7</v>
      </c>
      <c r="F11" s="20">
        <v>2000</v>
      </c>
      <c r="I11" s="20">
        <v>7</v>
      </c>
      <c r="J11" s="20">
        <v>3000</v>
      </c>
      <c r="M11" s="20">
        <v>7</v>
      </c>
      <c r="N11" s="20">
        <v>3000</v>
      </c>
    </row>
    <row r="12" spans="1:14" ht="16.5" x14ac:dyDescent="0.2">
      <c r="A12" s="20">
        <v>8</v>
      </c>
      <c r="B12" s="20">
        <v>600</v>
      </c>
      <c r="E12" s="20">
        <v>8</v>
      </c>
      <c r="F12" s="20">
        <v>2250</v>
      </c>
      <c r="I12" s="20">
        <v>8</v>
      </c>
      <c r="J12" s="20">
        <v>3000</v>
      </c>
      <c r="M12" s="20">
        <v>8</v>
      </c>
      <c r="N12" s="20">
        <v>3000</v>
      </c>
    </row>
    <row r="13" spans="1:14" ht="16.5" x14ac:dyDescent="0.2">
      <c r="A13" s="20">
        <v>9</v>
      </c>
      <c r="B13" s="20">
        <v>800</v>
      </c>
      <c r="E13" s="20">
        <v>9</v>
      </c>
      <c r="F13" s="20">
        <v>2500</v>
      </c>
      <c r="I13" s="20">
        <v>9</v>
      </c>
      <c r="J13" s="20">
        <v>3000</v>
      </c>
      <c r="M13" s="20">
        <v>9</v>
      </c>
      <c r="N13" s="20">
        <v>3000</v>
      </c>
    </row>
    <row r="14" spans="1:14" ht="16.5" x14ac:dyDescent="0.2">
      <c r="A14" s="20">
        <v>10</v>
      </c>
      <c r="B14" s="20">
        <v>1000</v>
      </c>
      <c r="E14" s="20">
        <v>10</v>
      </c>
      <c r="F14" s="20">
        <v>3000</v>
      </c>
      <c r="I14" s="20">
        <v>10</v>
      </c>
      <c r="J14" s="20">
        <v>3000</v>
      </c>
      <c r="M14" s="20">
        <v>10</v>
      </c>
      <c r="N14" s="20">
        <v>3000</v>
      </c>
    </row>
    <row r="15" spans="1:14" ht="16.5" x14ac:dyDescent="0.2">
      <c r="A15" s="20">
        <v>11</v>
      </c>
      <c r="B15" s="20">
        <v>1000</v>
      </c>
      <c r="E15" s="20">
        <v>11</v>
      </c>
      <c r="F15" s="20">
        <v>3000</v>
      </c>
      <c r="I15" s="20">
        <v>11</v>
      </c>
      <c r="J15" s="20">
        <v>3000</v>
      </c>
      <c r="M15" s="20">
        <v>11</v>
      </c>
      <c r="N15" s="20">
        <v>3000</v>
      </c>
    </row>
    <row r="16" spans="1:14" ht="16.5" x14ac:dyDescent="0.2">
      <c r="A16" s="20">
        <v>12</v>
      </c>
      <c r="B16" s="20">
        <v>1000</v>
      </c>
      <c r="E16" s="20">
        <v>12</v>
      </c>
      <c r="F16" s="20">
        <v>3000</v>
      </c>
      <c r="I16" s="20">
        <v>12</v>
      </c>
      <c r="J16" s="20">
        <v>3000</v>
      </c>
      <c r="M16" s="20">
        <v>12</v>
      </c>
      <c r="N16" s="20">
        <v>3000</v>
      </c>
    </row>
    <row r="17" spans="1:14" ht="16.5" x14ac:dyDescent="0.2">
      <c r="A17" s="20">
        <v>13</v>
      </c>
      <c r="B17" s="20">
        <v>1000</v>
      </c>
      <c r="E17" s="20">
        <v>13</v>
      </c>
      <c r="F17" s="20">
        <v>3000</v>
      </c>
      <c r="I17" s="20">
        <v>13</v>
      </c>
      <c r="J17" s="20">
        <v>3000</v>
      </c>
      <c r="M17" s="20">
        <v>13</v>
      </c>
      <c r="N17" s="20">
        <v>3000</v>
      </c>
    </row>
    <row r="18" spans="1:14" ht="16.5" x14ac:dyDescent="0.2">
      <c r="A18" s="20">
        <v>14</v>
      </c>
      <c r="B18" s="20">
        <v>1000</v>
      </c>
      <c r="E18" s="20">
        <v>14</v>
      </c>
      <c r="F18" s="20">
        <v>3000</v>
      </c>
      <c r="I18" s="20">
        <v>14</v>
      </c>
      <c r="J18" s="20">
        <v>3000</v>
      </c>
      <c r="M18" s="20">
        <v>14</v>
      </c>
      <c r="N18" s="20">
        <v>3000</v>
      </c>
    </row>
    <row r="19" spans="1:14" ht="16.5" x14ac:dyDescent="0.2">
      <c r="A19" s="20">
        <v>15</v>
      </c>
      <c r="B19" s="20">
        <v>1000</v>
      </c>
      <c r="E19" s="20">
        <v>15</v>
      </c>
      <c r="F19" s="20">
        <v>3000</v>
      </c>
      <c r="I19" s="20">
        <v>15</v>
      </c>
      <c r="J19" s="20">
        <v>3000</v>
      </c>
      <c r="M19" s="20">
        <v>15</v>
      </c>
      <c r="N19" s="20">
        <v>3000</v>
      </c>
    </row>
    <row r="20" spans="1:14" ht="16.5" x14ac:dyDescent="0.2">
      <c r="A20" s="20">
        <v>16</v>
      </c>
      <c r="B20" s="20">
        <v>1000</v>
      </c>
      <c r="E20" s="20">
        <v>16</v>
      </c>
      <c r="F20" s="20">
        <v>3000</v>
      </c>
      <c r="I20" s="20">
        <v>16</v>
      </c>
      <c r="J20" s="20">
        <v>3000</v>
      </c>
      <c r="M20" s="20">
        <v>16</v>
      </c>
      <c r="N20" s="20">
        <v>3000</v>
      </c>
    </row>
    <row r="21" spans="1:14" ht="16.5" x14ac:dyDescent="0.2">
      <c r="A21" s="20">
        <v>17</v>
      </c>
      <c r="B21" s="20">
        <v>1000</v>
      </c>
      <c r="E21" s="20">
        <v>17</v>
      </c>
      <c r="F21" s="20">
        <v>3000</v>
      </c>
      <c r="I21" s="20">
        <v>17</v>
      </c>
      <c r="J21" s="20">
        <v>3000</v>
      </c>
      <c r="M21" s="20">
        <v>17</v>
      </c>
      <c r="N21" s="20">
        <v>3000</v>
      </c>
    </row>
    <row r="22" spans="1:14" ht="16.5" x14ac:dyDescent="0.2">
      <c r="A22" s="20">
        <v>18</v>
      </c>
      <c r="B22" s="20">
        <v>1000</v>
      </c>
      <c r="E22" s="20">
        <v>18</v>
      </c>
      <c r="F22" s="20">
        <v>3000</v>
      </c>
      <c r="I22" s="20">
        <v>18</v>
      </c>
      <c r="J22" s="20">
        <v>3000</v>
      </c>
      <c r="M22" s="20">
        <v>18</v>
      </c>
      <c r="N22" s="20">
        <v>3000</v>
      </c>
    </row>
    <row r="23" spans="1:14" ht="16.5" x14ac:dyDescent="0.2">
      <c r="A23" s="20">
        <v>19</v>
      </c>
      <c r="B23" s="20">
        <v>1000</v>
      </c>
      <c r="E23" s="20">
        <v>19</v>
      </c>
      <c r="F23" s="20">
        <v>3000</v>
      </c>
      <c r="I23" s="20">
        <v>19</v>
      </c>
      <c r="J23" s="20">
        <v>3000</v>
      </c>
      <c r="M23" s="20">
        <v>19</v>
      </c>
      <c r="N23" s="20">
        <v>3000</v>
      </c>
    </row>
    <row r="24" spans="1:14" ht="16.5" x14ac:dyDescent="0.2">
      <c r="A24" s="20">
        <v>20</v>
      </c>
      <c r="B24" s="20">
        <v>1000</v>
      </c>
      <c r="E24" s="20">
        <v>20</v>
      </c>
      <c r="F24" s="20">
        <v>3000</v>
      </c>
      <c r="I24" s="20">
        <v>20</v>
      </c>
      <c r="J24" s="20">
        <v>3000</v>
      </c>
      <c r="M24" s="20">
        <v>20</v>
      </c>
      <c r="N24" s="20">
        <v>3000</v>
      </c>
    </row>
    <row r="25" spans="1:14" ht="16.5" x14ac:dyDescent="0.2">
      <c r="A25" s="20">
        <v>21</v>
      </c>
      <c r="B25" s="20">
        <v>1000</v>
      </c>
      <c r="E25" s="20">
        <v>21</v>
      </c>
      <c r="F25" s="20">
        <v>3000</v>
      </c>
      <c r="I25" s="20">
        <v>21</v>
      </c>
      <c r="J25" s="20">
        <v>3000</v>
      </c>
      <c r="M25" s="20">
        <v>21</v>
      </c>
      <c r="N25" s="20">
        <v>3000</v>
      </c>
    </row>
    <row r="26" spans="1:14" ht="16.5" x14ac:dyDescent="0.2">
      <c r="A26" s="20">
        <v>22</v>
      </c>
      <c r="B26" s="20">
        <v>1000</v>
      </c>
      <c r="E26" s="20">
        <v>22</v>
      </c>
      <c r="F26" s="20">
        <v>3000</v>
      </c>
      <c r="I26" s="20">
        <v>22</v>
      </c>
      <c r="J26" s="20">
        <v>3000</v>
      </c>
      <c r="M26" s="20">
        <v>22</v>
      </c>
      <c r="N26" s="20">
        <v>3000</v>
      </c>
    </row>
    <row r="27" spans="1:14" ht="16.5" x14ac:dyDescent="0.2">
      <c r="A27" s="20">
        <v>23</v>
      </c>
      <c r="B27" s="20">
        <v>1000</v>
      </c>
      <c r="E27" s="20">
        <v>23</v>
      </c>
      <c r="F27" s="20">
        <v>3000</v>
      </c>
      <c r="I27" s="20">
        <v>23</v>
      </c>
      <c r="J27" s="20">
        <v>3000</v>
      </c>
      <c r="M27" s="20">
        <v>23</v>
      </c>
      <c r="N27" s="20">
        <v>3000</v>
      </c>
    </row>
    <row r="28" spans="1:14" ht="16.5" x14ac:dyDescent="0.2">
      <c r="A28" s="20">
        <v>24</v>
      </c>
      <c r="B28" s="20">
        <v>1000</v>
      </c>
      <c r="E28" s="20">
        <v>24</v>
      </c>
      <c r="F28" s="20">
        <v>3000</v>
      </c>
      <c r="I28" s="20">
        <v>24</v>
      </c>
      <c r="J28" s="20">
        <v>3000</v>
      </c>
      <c r="M28" s="20">
        <v>24</v>
      </c>
      <c r="N28" s="20">
        <v>3000</v>
      </c>
    </row>
    <row r="29" spans="1:14" ht="16.5" x14ac:dyDescent="0.2">
      <c r="A29" s="20">
        <v>25</v>
      </c>
      <c r="B29" s="20">
        <v>1000</v>
      </c>
      <c r="E29" s="20">
        <v>25</v>
      </c>
      <c r="F29" s="20">
        <v>3000</v>
      </c>
      <c r="I29" s="20">
        <v>25</v>
      </c>
      <c r="J29" s="20">
        <v>3000</v>
      </c>
      <c r="M29" s="20">
        <v>25</v>
      </c>
      <c r="N29" s="20">
        <v>3000</v>
      </c>
    </row>
    <row r="30" spans="1:14" ht="16.5" x14ac:dyDescent="0.2">
      <c r="A30" s="20">
        <v>26</v>
      </c>
      <c r="B30" s="20">
        <v>1000</v>
      </c>
      <c r="E30" s="20">
        <v>26</v>
      </c>
      <c r="F30" s="20">
        <v>3000</v>
      </c>
      <c r="I30" s="20">
        <v>26</v>
      </c>
      <c r="J30" s="20">
        <v>3000</v>
      </c>
      <c r="M30" s="20">
        <v>26</v>
      </c>
      <c r="N30" s="20">
        <v>3000</v>
      </c>
    </row>
    <row r="31" spans="1:14" ht="16.5" x14ac:dyDescent="0.2">
      <c r="A31" s="20">
        <v>27</v>
      </c>
      <c r="B31" s="20">
        <v>1000</v>
      </c>
      <c r="E31" s="20">
        <v>27</v>
      </c>
      <c r="F31" s="20">
        <v>3000</v>
      </c>
      <c r="I31" s="20">
        <v>27</v>
      </c>
      <c r="J31" s="20">
        <v>3000</v>
      </c>
      <c r="M31" s="20">
        <v>27</v>
      </c>
      <c r="N31" s="20">
        <v>3000</v>
      </c>
    </row>
    <row r="32" spans="1:14" ht="16.5" x14ac:dyDescent="0.2">
      <c r="A32" s="20">
        <v>28</v>
      </c>
      <c r="B32" s="20">
        <v>1000</v>
      </c>
      <c r="E32" s="20">
        <v>28</v>
      </c>
      <c r="F32" s="20">
        <v>3000</v>
      </c>
      <c r="I32" s="20">
        <v>28</v>
      </c>
      <c r="J32" s="20">
        <v>3000</v>
      </c>
      <c r="M32" s="20">
        <v>28</v>
      </c>
      <c r="N32" s="20">
        <v>3000</v>
      </c>
    </row>
    <row r="33" spans="1:14" ht="16.5" x14ac:dyDescent="0.2">
      <c r="A33" s="20">
        <v>29</v>
      </c>
      <c r="B33" s="20">
        <v>1000</v>
      </c>
      <c r="E33" s="20">
        <v>29</v>
      </c>
      <c r="F33" s="20">
        <v>3000</v>
      </c>
      <c r="I33" s="20">
        <v>29</v>
      </c>
      <c r="J33" s="20">
        <v>3000</v>
      </c>
      <c r="M33" s="20">
        <v>29</v>
      </c>
      <c r="N33" s="20">
        <v>3000</v>
      </c>
    </row>
    <row r="34" spans="1:14" ht="16.5" x14ac:dyDescent="0.2">
      <c r="A34" s="20">
        <v>30</v>
      </c>
      <c r="B34" s="20">
        <v>1000</v>
      </c>
      <c r="E34" s="20">
        <v>30</v>
      </c>
      <c r="F34" s="20">
        <v>3000</v>
      </c>
      <c r="I34" s="20">
        <v>30</v>
      </c>
      <c r="J34" s="20">
        <v>3000</v>
      </c>
      <c r="M34" s="20">
        <v>30</v>
      </c>
      <c r="N34" s="20">
        <v>3000</v>
      </c>
    </row>
    <row r="35" spans="1:14" ht="16.5" x14ac:dyDescent="0.2">
      <c r="A35" s="20">
        <v>31</v>
      </c>
      <c r="B35" s="20">
        <v>1000</v>
      </c>
      <c r="E35" s="20">
        <v>31</v>
      </c>
      <c r="F35" s="20">
        <v>3000</v>
      </c>
      <c r="I35" s="20">
        <v>31</v>
      </c>
      <c r="J35" s="20">
        <v>3000</v>
      </c>
      <c r="M35" s="20">
        <v>31</v>
      </c>
      <c r="N35" s="20">
        <v>3000</v>
      </c>
    </row>
    <row r="36" spans="1:14" ht="16.5" x14ac:dyDescent="0.2">
      <c r="A36" s="20">
        <v>32</v>
      </c>
      <c r="B36" s="20">
        <v>1000</v>
      </c>
      <c r="E36" s="20">
        <v>32</v>
      </c>
      <c r="F36" s="20">
        <v>3000</v>
      </c>
      <c r="I36" s="20">
        <v>32</v>
      </c>
      <c r="J36" s="20">
        <v>3000</v>
      </c>
      <c r="M36" s="20">
        <v>32</v>
      </c>
      <c r="N36" s="20">
        <v>3000</v>
      </c>
    </row>
    <row r="37" spans="1:14" ht="16.5" x14ac:dyDescent="0.2">
      <c r="A37" s="20">
        <v>33</v>
      </c>
      <c r="B37" s="20">
        <v>1000</v>
      </c>
      <c r="E37" s="20">
        <v>33</v>
      </c>
      <c r="F37" s="20">
        <v>3000</v>
      </c>
      <c r="I37" s="20">
        <v>33</v>
      </c>
      <c r="J37" s="20">
        <v>3000</v>
      </c>
      <c r="M37" s="20">
        <v>33</v>
      </c>
      <c r="N37" s="20">
        <v>3000</v>
      </c>
    </row>
    <row r="38" spans="1:14" ht="16.5" x14ac:dyDescent="0.2">
      <c r="A38" s="20">
        <v>34</v>
      </c>
      <c r="B38" s="20">
        <v>1000</v>
      </c>
      <c r="E38" s="20">
        <v>34</v>
      </c>
      <c r="F38" s="20">
        <v>3000</v>
      </c>
      <c r="I38" s="20">
        <v>34</v>
      </c>
      <c r="J38" s="20">
        <v>3000</v>
      </c>
      <c r="M38" s="20">
        <v>34</v>
      </c>
      <c r="N38" s="20">
        <v>3000</v>
      </c>
    </row>
    <row r="39" spans="1:14" ht="16.5" x14ac:dyDescent="0.2">
      <c r="A39" s="20">
        <v>35</v>
      </c>
      <c r="B39" s="20">
        <v>1000</v>
      </c>
      <c r="E39" s="20">
        <v>35</v>
      </c>
      <c r="F39" s="20">
        <v>3000</v>
      </c>
      <c r="I39" s="20">
        <v>35</v>
      </c>
      <c r="J39" s="20">
        <v>3000</v>
      </c>
      <c r="M39" s="20">
        <v>35</v>
      </c>
      <c r="N39" s="20">
        <v>3000</v>
      </c>
    </row>
    <row r="40" spans="1:14" ht="16.5" x14ac:dyDescent="0.2">
      <c r="A40" s="20">
        <v>36</v>
      </c>
      <c r="B40" s="20">
        <v>1000</v>
      </c>
      <c r="E40" s="20">
        <v>36</v>
      </c>
      <c r="F40" s="20">
        <v>3000</v>
      </c>
      <c r="I40" s="20">
        <v>36</v>
      </c>
      <c r="J40" s="20">
        <v>3000</v>
      </c>
      <c r="M40" s="20">
        <v>36</v>
      </c>
      <c r="N40" s="20">
        <v>3000</v>
      </c>
    </row>
    <row r="41" spans="1:14" ht="16.5" x14ac:dyDescent="0.2">
      <c r="A41" s="20">
        <v>37</v>
      </c>
      <c r="B41" s="20">
        <v>1000</v>
      </c>
      <c r="E41" s="20">
        <v>37</v>
      </c>
      <c r="F41" s="20">
        <v>3000</v>
      </c>
      <c r="I41" s="20">
        <v>37</v>
      </c>
      <c r="J41" s="20">
        <v>3000</v>
      </c>
      <c r="M41" s="20">
        <v>37</v>
      </c>
      <c r="N41" s="20">
        <v>3000</v>
      </c>
    </row>
    <row r="42" spans="1:14" ht="16.5" x14ac:dyDescent="0.2">
      <c r="A42" s="20">
        <v>38</v>
      </c>
      <c r="B42" s="20">
        <v>1000</v>
      </c>
      <c r="E42" s="20">
        <v>38</v>
      </c>
      <c r="F42" s="20">
        <v>3000</v>
      </c>
      <c r="I42" s="20">
        <v>38</v>
      </c>
      <c r="J42" s="20">
        <v>3000</v>
      </c>
      <c r="M42" s="20">
        <v>38</v>
      </c>
      <c r="N42" s="20">
        <v>3000</v>
      </c>
    </row>
    <row r="43" spans="1:14" ht="16.5" x14ac:dyDescent="0.2">
      <c r="A43" s="20">
        <v>39</v>
      </c>
      <c r="B43" s="20">
        <v>1000</v>
      </c>
      <c r="E43" s="20">
        <v>39</v>
      </c>
      <c r="F43" s="20">
        <v>3000</v>
      </c>
      <c r="I43" s="20">
        <v>39</v>
      </c>
      <c r="J43" s="20">
        <v>3000</v>
      </c>
      <c r="M43" s="20">
        <v>39</v>
      </c>
      <c r="N43" s="20">
        <v>3000</v>
      </c>
    </row>
    <row r="44" spans="1:14" ht="16.5" x14ac:dyDescent="0.2">
      <c r="A44" s="20">
        <v>40</v>
      </c>
      <c r="B44" s="20">
        <v>1000</v>
      </c>
      <c r="E44" s="20">
        <v>40</v>
      </c>
      <c r="F44" s="20">
        <v>3000</v>
      </c>
      <c r="I44" s="20">
        <v>40</v>
      </c>
      <c r="J44" s="20">
        <v>3000</v>
      </c>
      <c r="M44" s="20">
        <v>40</v>
      </c>
      <c r="N44" s="20">
        <v>3000</v>
      </c>
    </row>
    <row r="45" spans="1:14" ht="16.5" x14ac:dyDescent="0.2">
      <c r="A45" s="20">
        <v>41</v>
      </c>
      <c r="B45" s="20">
        <v>1000</v>
      </c>
      <c r="E45" s="20">
        <v>41</v>
      </c>
      <c r="F45" s="20">
        <v>3000</v>
      </c>
      <c r="I45" s="20">
        <v>41</v>
      </c>
      <c r="J45" s="20">
        <v>3000</v>
      </c>
      <c r="M45" s="20">
        <v>41</v>
      </c>
      <c r="N45" s="20">
        <v>3000</v>
      </c>
    </row>
    <row r="46" spans="1:14" ht="16.5" x14ac:dyDescent="0.2">
      <c r="A46" s="20">
        <v>42</v>
      </c>
      <c r="B46" s="20">
        <v>1000</v>
      </c>
      <c r="E46" s="20">
        <v>42</v>
      </c>
      <c r="F46" s="20">
        <v>3000</v>
      </c>
      <c r="I46" s="20">
        <v>42</v>
      </c>
      <c r="J46" s="20">
        <v>3000</v>
      </c>
      <c r="M46" s="20">
        <v>42</v>
      </c>
      <c r="N46" s="20">
        <v>3000</v>
      </c>
    </row>
    <row r="47" spans="1:14" ht="16.5" x14ac:dyDescent="0.2">
      <c r="A47" s="20">
        <v>43</v>
      </c>
      <c r="B47" s="20">
        <v>1000</v>
      </c>
      <c r="E47" s="20">
        <v>43</v>
      </c>
      <c r="F47" s="20">
        <v>3000</v>
      </c>
      <c r="I47" s="20">
        <v>43</v>
      </c>
      <c r="J47" s="20">
        <v>3000</v>
      </c>
      <c r="M47" s="20">
        <v>43</v>
      </c>
      <c r="N47" s="20">
        <v>3000</v>
      </c>
    </row>
    <row r="48" spans="1:14" ht="16.5" x14ac:dyDescent="0.2">
      <c r="A48" s="20">
        <v>44</v>
      </c>
      <c r="B48" s="20">
        <v>1000</v>
      </c>
      <c r="E48" s="20">
        <v>44</v>
      </c>
      <c r="F48" s="20">
        <v>3000</v>
      </c>
      <c r="I48" s="20">
        <v>44</v>
      </c>
      <c r="J48" s="20">
        <v>3000</v>
      </c>
      <c r="M48" s="20">
        <v>44</v>
      </c>
      <c r="N48" s="20">
        <v>3000</v>
      </c>
    </row>
    <row r="49" spans="1:14" ht="16.5" x14ac:dyDescent="0.2">
      <c r="A49" s="20">
        <v>45</v>
      </c>
      <c r="B49" s="20">
        <v>1000</v>
      </c>
      <c r="E49" s="20">
        <v>45</v>
      </c>
      <c r="F49" s="20">
        <v>3000</v>
      </c>
      <c r="I49" s="20">
        <v>45</v>
      </c>
      <c r="J49" s="20">
        <v>3000</v>
      </c>
      <c r="M49" s="20">
        <v>45</v>
      </c>
      <c r="N49" s="20">
        <v>3000</v>
      </c>
    </row>
    <row r="50" spans="1:14" ht="16.5" x14ac:dyDescent="0.2">
      <c r="A50" s="20">
        <v>46</v>
      </c>
      <c r="B50" s="20">
        <v>1000</v>
      </c>
      <c r="E50" s="20">
        <v>46</v>
      </c>
      <c r="F50" s="20">
        <v>3000</v>
      </c>
      <c r="I50" s="20">
        <v>46</v>
      </c>
      <c r="J50" s="20">
        <v>3000</v>
      </c>
      <c r="M50" s="20">
        <v>46</v>
      </c>
      <c r="N50" s="20">
        <v>3000</v>
      </c>
    </row>
    <row r="51" spans="1:14" ht="16.5" x14ac:dyDescent="0.2">
      <c r="A51" s="20">
        <v>47</v>
      </c>
      <c r="B51" s="20">
        <v>1000</v>
      </c>
      <c r="E51" s="20">
        <v>47</v>
      </c>
      <c r="F51" s="20">
        <v>3000</v>
      </c>
      <c r="I51" s="20">
        <v>47</v>
      </c>
      <c r="J51" s="20">
        <v>3000</v>
      </c>
      <c r="M51" s="20">
        <v>47</v>
      </c>
      <c r="N51" s="20">
        <v>3000</v>
      </c>
    </row>
    <row r="52" spans="1:14" ht="16.5" x14ac:dyDescent="0.2">
      <c r="A52" s="20">
        <v>48</v>
      </c>
      <c r="B52" s="20">
        <v>1000</v>
      </c>
      <c r="E52" s="20">
        <v>48</v>
      </c>
      <c r="F52" s="20">
        <v>3000</v>
      </c>
      <c r="I52" s="20">
        <v>48</v>
      </c>
      <c r="J52" s="20">
        <v>3000</v>
      </c>
      <c r="M52" s="20">
        <v>48</v>
      </c>
      <c r="N52" s="20">
        <v>3000</v>
      </c>
    </row>
    <row r="53" spans="1:14" ht="16.5" x14ac:dyDescent="0.2">
      <c r="A53" s="20">
        <v>49</v>
      </c>
      <c r="B53" s="20">
        <v>1000</v>
      </c>
      <c r="E53" s="20">
        <v>49</v>
      </c>
      <c r="F53" s="20">
        <v>3000</v>
      </c>
      <c r="I53" s="20">
        <v>49</v>
      </c>
      <c r="J53" s="20">
        <v>3000</v>
      </c>
      <c r="M53" s="20">
        <v>49</v>
      </c>
      <c r="N53" s="20">
        <v>3000</v>
      </c>
    </row>
    <row r="54" spans="1:14" ht="16.5" x14ac:dyDescent="0.2">
      <c r="A54" s="20">
        <v>50</v>
      </c>
      <c r="B54" s="20">
        <v>1000</v>
      </c>
      <c r="E54" s="20">
        <v>50</v>
      </c>
      <c r="F54" s="20">
        <v>3000</v>
      </c>
      <c r="I54" s="20">
        <v>50</v>
      </c>
      <c r="J54" s="20">
        <v>3000</v>
      </c>
      <c r="M54" s="20">
        <v>50</v>
      </c>
      <c r="N54" s="20">
        <v>3000</v>
      </c>
    </row>
    <row r="55" spans="1:14" ht="16.5" x14ac:dyDescent="0.2">
      <c r="A55" s="20">
        <v>51</v>
      </c>
      <c r="B55" s="20">
        <v>1000</v>
      </c>
      <c r="E55" s="20">
        <v>51</v>
      </c>
      <c r="F55" s="20">
        <v>3000</v>
      </c>
      <c r="I55" s="20">
        <v>51</v>
      </c>
      <c r="J55" s="20">
        <v>3000</v>
      </c>
      <c r="M55" s="20">
        <v>51</v>
      </c>
      <c r="N55" s="20">
        <v>3000</v>
      </c>
    </row>
    <row r="56" spans="1:14" ht="16.5" x14ac:dyDescent="0.2">
      <c r="A56" s="20">
        <v>52</v>
      </c>
      <c r="B56" s="20">
        <v>1000</v>
      </c>
      <c r="E56" s="20">
        <v>52</v>
      </c>
      <c r="F56" s="20">
        <v>3000</v>
      </c>
      <c r="I56" s="20">
        <v>52</v>
      </c>
      <c r="J56" s="20">
        <v>3000</v>
      </c>
      <c r="M56" s="20">
        <v>52</v>
      </c>
      <c r="N56" s="20">
        <v>3000</v>
      </c>
    </row>
    <row r="57" spans="1:14" ht="16.5" x14ac:dyDescent="0.2">
      <c r="A57" s="20">
        <v>53</v>
      </c>
      <c r="B57" s="20">
        <v>1000</v>
      </c>
      <c r="E57" s="20">
        <v>53</v>
      </c>
      <c r="F57" s="20">
        <v>3000</v>
      </c>
      <c r="I57" s="20">
        <v>53</v>
      </c>
      <c r="J57" s="20">
        <v>3000</v>
      </c>
      <c r="M57" s="20">
        <v>53</v>
      </c>
      <c r="N57" s="20">
        <v>3000</v>
      </c>
    </row>
    <row r="58" spans="1:14" ht="16.5" x14ac:dyDescent="0.2">
      <c r="A58" s="20">
        <v>54</v>
      </c>
      <c r="B58" s="20">
        <v>1000</v>
      </c>
      <c r="E58" s="20">
        <v>54</v>
      </c>
      <c r="F58" s="20">
        <v>3000</v>
      </c>
      <c r="I58" s="20">
        <v>54</v>
      </c>
      <c r="J58" s="20">
        <v>3000</v>
      </c>
      <c r="M58" s="20">
        <v>54</v>
      </c>
      <c r="N58" s="20">
        <v>3000</v>
      </c>
    </row>
    <row r="59" spans="1:14" ht="16.5" x14ac:dyDescent="0.2">
      <c r="A59" s="20">
        <v>55</v>
      </c>
      <c r="B59" s="20">
        <v>1000</v>
      </c>
      <c r="E59" s="20">
        <v>55</v>
      </c>
      <c r="F59" s="20">
        <v>3000</v>
      </c>
      <c r="I59" s="20">
        <v>55</v>
      </c>
      <c r="J59" s="20">
        <v>3000</v>
      </c>
      <c r="M59" s="20">
        <v>55</v>
      </c>
      <c r="N59" s="20">
        <v>3000</v>
      </c>
    </row>
    <row r="60" spans="1:14" ht="16.5" x14ac:dyDescent="0.2">
      <c r="A60" s="20">
        <v>56</v>
      </c>
      <c r="B60" s="20">
        <v>1000</v>
      </c>
      <c r="E60" s="20">
        <v>56</v>
      </c>
      <c r="F60" s="20">
        <v>3000</v>
      </c>
      <c r="I60" s="20">
        <v>56</v>
      </c>
      <c r="J60" s="20">
        <v>3000</v>
      </c>
      <c r="M60" s="20">
        <v>56</v>
      </c>
      <c r="N60" s="20">
        <v>3000</v>
      </c>
    </row>
    <row r="61" spans="1:14" ht="16.5" x14ac:dyDescent="0.2">
      <c r="A61" s="20">
        <v>57</v>
      </c>
      <c r="B61" s="20">
        <v>1000</v>
      </c>
      <c r="E61" s="20">
        <v>57</v>
      </c>
      <c r="F61" s="20">
        <v>3000</v>
      </c>
      <c r="I61" s="20">
        <v>57</v>
      </c>
      <c r="J61" s="20">
        <v>3000</v>
      </c>
      <c r="M61" s="20">
        <v>57</v>
      </c>
      <c r="N61" s="20">
        <v>3000</v>
      </c>
    </row>
    <row r="62" spans="1:14" ht="16.5" x14ac:dyDescent="0.2">
      <c r="A62" s="20">
        <v>58</v>
      </c>
      <c r="B62" s="20">
        <v>1000</v>
      </c>
      <c r="E62" s="20">
        <v>58</v>
      </c>
      <c r="F62" s="20">
        <v>3000</v>
      </c>
      <c r="I62" s="20">
        <v>58</v>
      </c>
      <c r="J62" s="20">
        <v>3000</v>
      </c>
      <c r="M62" s="20">
        <v>58</v>
      </c>
      <c r="N62" s="20">
        <v>3000</v>
      </c>
    </row>
    <row r="63" spans="1:14" ht="16.5" x14ac:dyDescent="0.2">
      <c r="A63" s="20">
        <v>59</v>
      </c>
      <c r="B63" s="20">
        <v>1000</v>
      </c>
      <c r="E63" s="20">
        <v>59</v>
      </c>
      <c r="F63" s="20">
        <v>3000</v>
      </c>
      <c r="I63" s="20">
        <v>59</v>
      </c>
      <c r="J63" s="20">
        <v>3000</v>
      </c>
      <c r="M63" s="20">
        <v>59</v>
      </c>
      <c r="N63" s="20">
        <v>3000</v>
      </c>
    </row>
    <row r="64" spans="1:14" ht="16.5" x14ac:dyDescent="0.2">
      <c r="A64" s="20">
        <v>60</v>
      </c>
      <c r="B64" s="20">
        <v>1000</v>
      </c>
      <c r="E64" s="20">
        <v>60</v>
      </c>
      <c r="F64" s="20">
        <v>3000</v>
      </c>
      <c r="I64" s="20">
        <v>60</v>
      </c>
      <c r="J64" s="20">
        <v>3000</v>
      </c>
      <c r="M64" s="20">
        <v>60</v>
      </c>
      <c r="N64" s="20">
        <v>3000</v>
      </c>
    </row>
    <row r="65" spans="1:14" ht="16.5" x14ac:dyDescent="0.2">
      <c r="A65" s="20">
        <v>61</v>
      </c>
      <c r="B65" s="20">
        <v>1000</v>
      </c>
      <c r="E65" s="20">
        <v>61</v>
      </c>
      <c r="F65" s="20">
        <v>3000</v>
      </c>
      <c r="I65" s="20">
        <v>61</v>
      </c>
      <c r="J65" s="20">
        <v>3000</v>
      </c>
      <c r="M65" s="20">
        <v>61</v>
      </c>
      <c r="N65" s="20">
        <v>3000</v>
      </c>
    </row>
    <row r="66" spans="1:14" ht="16.5" x14ac:dyDescent="0.2">
      <c r="A66" s="20">
        <v>62</v>
      </c>
      <c r="B66" s="20">
        <v>1000</v>
      </c>
      <c r="E66" s="20">
        <v>62</v>
      </c>
      <c r="F66" s="20">
        <v>3000</v>
      </c>
      <c r="I66" s="20">
        <v>62</v>
      </c>
      <c r="J66" s="20">
        <v>3000</v>
      </c>
      <c r="M66" s="20">
        <v>62</v>
      </c>
      <c r="N66" s="20">
        <v>3000</v>
      </c>
    </row>
    <row r="67" spans="1:14" ht="16.5" x14ac:dyDescent="0.2">
      <c r="A67" s="20">
        <v>63</v>
      </c>
      <c r="B67" s="20">
        <v>1000</v>
      </c>
      <c r="E67" s="20">
        <v>63</v>
      </c>
      <c r="F67" s="20">
        <v>3000</v>
      </c>
      <c r="I67" s="20">
        <v>63</v>
      </c>
      <c r="J67" s="20">
        <v>3000</v>
      </c>
      <c r="M67" s="20">
        <v>63</v>
      </c>
      <c r="N67" s="20">
        <v>3000</v>
      </c>
    </row>
    <row r="68" spans="1:14" ht="16.5" x14ac:dyDescent="0.2">
      <c r="A68" s="20">
        <v>64</v>
      </c>
      <c r="B68" s="20">
        <v>1000</v>
      </c>
      <c r="E68" s="20">
        <v>64</v>
      </c>
      <c r="F68" s="20">
        <v>3000</v>
      </c>
      <c r="I68" s="20">
        <v>64</v>
      </c>
      <c r="J68" s="20">
        <v>3000</v>
      </c>
      <c r="M68" s="20">
        <v>64</v>
      </c>
      <c r="N68" s="20">
        <v>3000</v>
      </c>
    </row>
    <row r="69" spans="1:14" ht="16.5" x14ac:dyDescent="0.2">
      <c r="A69" s="20">
        <v>65</v>
      </c>
      <c r="B69" s="20">
        <v>1000</v>
      </c>
      <c r="E69" s="20">
        <v>65</v>
      </c>
      <c r="F69" s="20">
        <v>3000</v>
      </c>
      <c r="I69" s="20">
        <v>65</v>
      </c>
      <c r="J69" s="20">
        <v>3000</v>
      </c>
      <c r="M69" s="20">
        <v>65</v>
      </c>
      <c r="N69" s="20">
        <v>3000</v>
      </c>
    </row>
    <row r="70" spans="1:14" ht="16.5" x14ac:dyDescent="0.2">
      <c r="A70" s="20">
        <v>66</v>
      </c>
      <c r="B70" s="20">
        <v>1000</v>
      </c>
      <c r="E70" s="20">
        <v>66</v>
      </c>
      <c r="F70" s="20">
        <v>3000</v>
      </c>
      <c r="I70" s="20">
        <v>66</v>
      </c>
      <c r="J70" s="20">
        <v>3000</v>
      </c>
      <c r="M70" s="20">
        <v>66</v>
      </c>
      <c r="N70" s="20">
        <v>3000</v>
      </c>
    </row>
    <row r="71" spans="1:14" ht="16.5" x14ac:dyDescent="0.2">
      <c r="A71" s="20">
        <v>67</v>
      </c>
      <c r="B71" s="20">
        <v>1000</v>
      </c>
      <c r="E71" s="20">
        <v>67</v>
      </c>
      <c r="F71" s="20">
        <v>3000</v>
      </c>
      <c r="I71" s="20">
        <v>67</v>
      </c>
      <c r="J71" s="20">
        <v>3000</v>
      </c>
      <c r="M71" s="20">
        <v>67</v>
      </c>
      <c r="N71" s="20">
        <v>3000</v>
      </c>
    </row>
    <row r="72" spans="1:14" ht="16.5" x14ac:dyDescent="0.2">
      <c r="A72" s="20">
        <v>68</v>
      </c>
      <c r="B72" s="20">
        <v>1000</v>
      </c>
      <c r="E72" s="20">
        <v>68</v>
      </c>
      <c r="F72" s="20">
        <v>3000</v>
      </c>
      <c r="I72" s="20">
        <v>68</v>
      </c>
      <c r="J72" s="20">
        <v>3000</v>
      </c>
      <c r="M72" s="20">
        <v>68</v>
      </c>
      <c r="N72" s="20">
        <v>3000</v>
      </c>
    </row>
    <row r="73" spans="1:14" ht="16.5" x14ac:dyDescent="0.2">
      <c r="A73" s="20">
        <v>69</v>
      </c>
      <c r="B73" s="20">
        <v>1000</v>
      </c>
      <c r="E73" s="20">
        <v>69</v>
      </c>
      <c r="F73" s="20">
        <v>3000</v>
      </c>
      <c r="I73" s="20">
        <v>69</v>
      </c>
      <c r="J73" s="20">
        <v>3000</v>
      </c>
      <c r="M73" s="20">
        <v>69</v>
      </c>
      <c r="N73" s="20">
        <v>3000</v>
      </c>
    </row>
    <row r="74" spans="1:14" ht="16.5" x14ac:dyDescent="0.2">
      <c r="A74" s="20">
        <v>70</v>
      </c>
      <c r="B74" s="20">
        <v>1000</v>
      </c>
      <c r="E74" s="20">
        <v>70</v>
      </c>
      <c r="F74" s="20">
        <v>3000</v>
      </c>
      <c r="I74" s="20">
        <v>70</v>
      </c>
      <c r="J74" s="20">
        <v>3000</v>
      </c>
      <c r="M74" s="20">
        <v>70</v>
      </c>
      <c r="N74" s="20">
        <v>3000</v>
      </c>
    </row>
  </sheetData>
  <mergeCells count="4">
    <mergeCell ref="A3:B3"/>
    <mergeCell ref="E3:F3"/>
    <mergeCell ref="I3:J3"/>
    <mergeCell ref="M3:N3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1"/>
  <sheetViews>
    <sheetView tabSelected="1" workbookViewId="0">
      <selection activeCell="P9" sqref="P9"/>
    </sheetView>
  </sheetViews>
  <sheetFormatPr defaultRowHeight="14.25" x14ac:dyDescent="0.2"/>
  <cols>
    <col min="6" max="6" width="12" customWidth="1"/>
    <col min="7" max="7" width="16.375" customWidth="1"/>
    <col min="8" max="8" width="27.25" customWidth="1"/>
  </cols>
  <sheetData>
    <row r="3" spans="1:8" ht="15" x14ac:dyDescent="0.2">
      <c r="A3" s="14" t="s">
        <v>40</v>
      </c>
      <c r="B3" s="14" t="s">
        <v>165</v>
      </c>
      <c r="C3" s="14" t="s">
        <v>166</v>
      </c>
      <c r="D3" s="14" t="s">
        <v>167</v>
      </c>
      <c r="E3" s="14" t="s">
        <v>168</v>
      </c>
      <c r="F3" s="14" t="s">
        <v>169</v>
      </c>
      <c r="G3" s="14" t="s">
        <v>170</v>
      </c>
      <c r="H3" s="14" t="s">
        <v>171</v>
      </c>
    </row>
    <row r="4" spans="1:8" ht="16.5" x14ac:dyDescent="0.2">
      <c r="A4" s="20">
        <v>1</v>
      </c>
      <c r="B4" s="20">
        <v>35</v>
      </c>
      <c r="C4" s="20" t="s">
        <v>108</v>
      </c>
      <c r="D4" s="20"/>
      <c r="E4" s="20"/>
      <c r="F4" s="20" t="s">
        <v>109</v>
      </c>
      <c r="G4" s="20" t="s">
        <v>110</v>
      </c>
      <c r="H4" s="20" t="s">
        <v>172</v>
      </c>
    </row>
    <row r="5" spans="1:8" ht="16.5" x14ac:dyDescent="0.2">
      <c r="A5" s="20">
        <v>2</v>
      </c>
      <c r="B5" s="20">
        <v>35</v>
      </c>
      <c r="C5" s="20" t="s">
        <v>160</v>
      </c>
      <c r="D5" s="20"/>
      <c r="E5" s="20"/>
      <c r="F5" s="20" t="s">
        <v>111</v>
      </c>
      <c r="G5" s="20" t="s">
        <v>110</v>
      </c>
      <c r="H5" s="20" t="s">
        <v>172</v>
      </c>
    </row>
    <row r="6" spans="1:8" ht="16.5" x14ac:dyDescent="0.2">
      <c r="A6" s="20">
        <v>3</v>
      </c>
      <c r="B6" s="20">
        <v>35</v>
      </c>
      <c r="C6" s="20" t="s">
        <v>112</v>
      </c>
      <c r="D6" s="20"/>
      <c r="E6" s="20"/>
      <c r="F6" s="20" t="s">
        <v>113</v>
      </c>
      <c r="G6" s="20" t="s">
        <v>114</v>
      </c>
      <c r="H6" s="20" t="s">
        <v>172</v>
      </c>
    </row>
    <row r="7" spans="1:8" ht="16.5" x14ac:dyDescent="0.2">
      <c r="A7" s="20">
        <v>4</v>
      </c>
      <c r="B7" s="20">
        <v>35</v>
      </c>
      <c r="C7" s="20" t="s">
        <v>112</v>
      </c>
      <c r="D7" s="20"/>
      <c r="E7" s="20"/>
      <c r="F7" s="20" t="s">
        <v>115</v>
      </c>
      <c r="G7" s="20" t="s">
        <v>116</v>
      </c>
      <c r="H7" s="20" t="s">
        <v>172</v>
      </c>
    </row>
    <row r="8" spans="1:8" ht="16.5" x14ac:dyDescent="0.2">
      <c r="A8" s="20">
        <v>5</v>
      </c>
      <c r="B8" s="20">
        <v>40</v>
      </c>
      <c r="C8" s="20" t="s">
        <v>117</v>
      </c>
      <c r="D8" s="20"/>
      <c r="E8" s="20"/>
      <c r="F8" s="20" t="s">
        <v>118</v>
      </c>
      <c r="G8" s="20" t="s">
        <v>114</v>
      </c>
      <c r="H8" s="20" t="s">
        <v>172</v>
      </c>
    </row>
    <row r="9" spans="1:8" ht="16.5" x14ac:dyDescent="0.2">
      <c r="A9" s="20">
        <v>6</v>
      </c>
      <c r="B9" s="20">
        <v>40</v>
      </c>
      <c r="C9" s="20" t="s">
        <v>117</v>
      </c>
      <c r="D9" s="20"/>
      <c r="E9" s="20"/>
      <c r="F9" s="20" t="s">
        <v>119</v>
      </c>
      <c r="G9" s="20" t="s">
        <v>116</v>
      </c>
      <c r="H9" s="20" t="s">
        <v>173</v>
      </c>
    </row>
    <row r="10" spans="1:8" ht="16.5" x14ac:dyDescent="0.2">
      <c r="A10" s="20">
        <v>7</v>
      </c>
      <c r="B10" s="20">
        <v>40</v>
      </c>
      <c r="C10" s="20" t="s">
        <v>120</v>
      </c>
      <c r="D10" s="20"/>
      <c r="E10" s="20"/>
      <c r="F10" s="20" t="s">
        <v>121</v>
      </c>
      <c r="G10" s="20" t="s">
        <v>122</v>
      </c>
      <c r="H10" s="20" t="s">
        <v>172</v>
      </c>
    </row>
    <row r="11" spans="1:8" ht="16.5" x14ac:dyDescent="0.2">
      <c r="A11" s="20">
        <v>8</v>
      </c>
      <c r="B11" s="20">
        <v>40</v>
      </c>
      <c r="C11" s="20" t="s">
        <v>120</v>
      </c>
      <c r="D11" s="20"/>
      <c r="E11" s="20"/>
      <c r="F11" s="20" t="s">
        <v>123</v>
      </c>
      <c r="G11" s="20" t="s">
        <v>124</v>
      </c>
      <c r="H11" s="20" t="s">
        <v>172</v>
      </c>
    </row>
    <row r="12" spans="1:8" ht="16.5" x14ac:dyDescent="0.2">
      <c r="A12" s="20">
        <v>9</v>
      </c>
      <c r="B12" s="20">
        <v>40</v>
      </c>
      <c r="C12" s="20" t="s">
        <v>125</v>
      </c>
      <c r="D12" s="20"/>
      <c r="E12" s="20"/>
      <c r="F12" s="20" t="s">
        <v>126</v>
      </c>
      <c r="G12" s="20" t="s">
        <v>127</v>
      </c>
      <c r="H12" s="20" t="s">
        <v>176</v>
      </c>
    </row>
    <row r="13" spans="1:8" ht="16.5" x14ac:dyDescent="0.2">
      <c r="A13" s="20">
        <v>10</v>
      </c>
      <c r="B13" s="20">
        <v>50</v>
      </c>
      <c r="C13" s="20" t="s">
        <v>125</v>
      </c>
      <c r="D13" s="20"/>
      <c r="E13" s="20"/>
      <c r="F13" s="20" t="s">
        <v>128</v>
      </c>
      <c r="G13" s="20" t="s">
        <v>127</v>
      </c>
      <c r="H13" s="20" t="s">
        <v>174</v>
      </c>
    </row>
    <row r="14" spans="1:8" ht="16.5" x14ac:dyDescent="0.2">
      <c r="A14" s="20">
        <v>11</v>
      </c>
      <c r="B14" s="20">
        <v>50</v>
      </c>
      <c r="C14" s="20" t="s">
        <v>130</v>
      </c>
      <c r="D14" s="20"/>
      <c r="E14" s="20"/>
      <c r="F14" s="20" t="s">
        <v>129</v>
      </c>
      <c r="G14" s="20" t="s">
        <v>127</v>
      </c>
      <c r="H14" s="20" t="s">
        <v>174</v>
      </c>
    </row>
    <row r="15" spans="1:8" ht="16.5" x14ac:dyDescent="0.2">
      <c r="A15" s="20">
        <v>12</v>
      </c>
      <c r="B15" s="20">
        <v>50</v>
      </c>
      <c r="C15" s="20" t="s">
        <v>130</v>
      </c>
      <c r="D15" s="20"/>
      <c r="E15" s="20"/>
      <c r="F15" s="20" t="s">
        <v>131</v>
      </c>
      <c r="G15" s="20" t="s">
        <v>122</v>
      </c>
      <c r="H15" s="20" t="s">
        <v>174</v>
      </c>
    </row>
    <row r="16" spans="1:8" ht="16.5" x14ac:dyDescent="0.2">
      <c r="A16" s="20">
        <v>13</v>
      </c>
      <c r="B16" s="20">
        <v>50</v>
      </c>
      <c r="C16" s="20" t="s">
        <v>161</v>
      </c>
      <c r="D16" s="20"/>
      <c r="E16" s="20"/>
      <c r="F16" s="20" t="s">
        <v>133</v>
      </c>
      <c r="G16" s="20" t="s">
        <v>124</v>
      </c>
      <c r="H16" s="20" t="s">
        <v>174</v>
      </c>
    </row>
    <row r="17" spans="1:8" ht="16.5" x14ac:dyDescent="0.2">
      <c r="A17" s="20">
        <v>14</v>
      </c>
      <c r="B17" s="20">
        <v>50</v>
      </c>
      <c r="C17" s="20" t="s">
        <v>132</v>
      </c>
      <c r="D17" s="20"/>
      <c r="E17" s="20"/>
      <c r="F17" s="20" t="s">
        <v>134</v>
      </c>
      <c r="G17" s="20" t="s">
        <v>135</v>
      </c>
      <c r="H17" s="20" t="s">
        <v>174</v>
      </c>
    </row>
    <row r="18" spans="1:8" ht="16.5" x14ac:dyDescent="0.2">
      <c r="A18" s="20">
        <v>15</v>
      </c>
      <c r="B18" s="20">
        <v>55</v>
      </c>
      <c r="C18" s="20" t="s">
        <v>162</v>
      </c>
      <c r="D18" s="20"/>
      <c r="E18" s="20"/>
      <c r="F18" s="20" t="s">
        <v>136</v>
      </c>
      <c r="G18" s="20" t="s">
        <v>137</v>
      </c>
      <c r="H18" s="20" t="s">
        <v>174</v>
      </c>
    </row>
    <row r="19" spans="1:8" ht="16.5" x14ac:dyDescent="0.2">
      <c r="A19" s="20">
        <v>16</v>
      </c>
      <c r="B19" s="20">
        <v>55</v>
      </c>
      <c r="C19" s="20" t="s">
        <v>162</v>
      </c>
      <c r="D19" s="20"/>
      <c r="E19" s="20"/>
      <c r="F19" s="20" t="s">
        <v>138</v>
      </c>
      <c r="G19" s="20" t="s">
        <v>139</v>
      </c>
      <c r="H19" s="20" t="s">
        <v>174</v>
      </c>
    </row>
    <row r="20" spans="1:8" ht="16.5" x14ac:dyDescent="0.2">
      <c r="A20" s="20">
        <v>17</v>
      </c>
      <c r="B20" s="20">
        <v>55</v>
      </c>
      <c r="C20" s="20" t="s">
        <v>140</v>
      </c>
      <c r="D20" s="20"/>
      <c r="E20" s="20"/>
      <c r="F20" s="20" t="s">
        <v>141</v>
      </c>
      <c r="G20" s="20" t="s">
        <v>139</v>
      </c>
      <c r="H20" s="20" t="s">
        <v>177</v>
      </c>
    </row>
    <row r="21" spans="1:8" ht="16.5" x14ac:dyDescent="0.2">
      <c r="A21" s="20">
        <v>18</v>
      </c>
      <c r="B21" s="20">
        <v>55</v>
      </c>
      <c r="C21" s="20" t="s">
        <v>163</v>
      </c>
      <c r="D21" s="20"/>
      <c r="E21" s="20"/>
      <c r="F21" s="20" t="s">
        <v>142</v>
      </c>
      <c r="G21" s="20" t="s">
        <v>139</v>
      </c>
      <c r="H21" s="20" t="s">
        <v>175</v>
      </c>
    </row>
    <row r="22" spans="1:8" ht="16.5" x14ac:dyDescent="0.2">
      <c r="A22" s="20">
        <v>19</v>
      </c>
      <c r="B22" s="20">
        <v>60</v>
      </c>
      <c r="C22" s="20" t="s">
        <v>144</v>
      </c>
      <c r="D22" s="20"/>
      <c r="E22" s="20"/>
      <c r="F22" s="20" t="s">
        <v>143</v>
      </c>
      <c r="G22" s="20" t="s">
        <v>135</v>
      </c>
      <c r="H22" s="20" t="s">
        <v>175</v>
      </c>
    </row>
    <row r="23" spans="1:8" ht="16.5" x14ac:dyDescent="0.2">
      <c r="A23" s="20">
        <v>20</v>
      </c>
      <c r="B23" s="20">
        <v>60</v>
      </c>
      <c r="C23" s="20" t="s">
        <v>144</v>
      </c>
      <c r="D23" s="20"/>
      <c r="E23" s="20"/>
      <c r="F23" s="20" t="s">
        <v>145</v>
      </c>
      <c r="G23" s="20" t="s">
        <v>137</v>
      </c>
      <c r="H23" s="20" t="s">
        <v>175</v>
      </c>
    </row>
    <row r="24" spans="1:8" ht="16.5" x14ac:dyDescent="0.2">
      <c r="A24" s="20">
        <v>21</v>
      </c>
      <c r="B24" s="20">
        <v>60</v>
      </c>
      <c r="C24" s="20" t="s">
        <v>164</v>
      </c>
      <c r="D24" s="20"/>
      <c r="E24" s="20"/>
      <c r="F24" s="20" t="s">
        <v>146</v>
      </c>
      <c r="G24" s="20" t="s">
        <v>147</v>
      </c>
      <c r="H24" s="20" t="s">
        <v>175</v>
      </c>
    </row>
    <row r="25" spans="1:8" ht="16.5" x14ac:dyDescent="0.2">
      <c r="A25" s="20">
        <v>22</v>
      </c>
      <c r="B25" s="20">
        <v>70</v>
      </c>
      <c r="C25" s="20" t="s">
        <v>148</v>
      </c>
      <c r="D25" s="20"/>
      <c r="E25" s="20"/>
      <c r="F25" s="20" t="s">
        <v>149</v>
      </c>
      <c r="G25" s="20" t="s">
        <v>150</v>
      </c>
      <c r="H25" s="20" t="s">
        <v>175</v>
      </c>
    </row>
    <row r="26" spans="1:8" ht="16.5" x14ac:dyDescent="0.2">
      <c r="A26" s="20">
        <v>23</v>
      </c>
      <c r="B26" s="20">
        <v>70</v>
      </c>
      <c r="C26" s="20" t="s">
        <v>152</v>
      </c>
      <c r="D26" s="20"/>
      <c r="E26" s="20"/>
      <c r="F26" s="20" t="s">
        <v>151</v>
      </c>
      <c r="G26" s="20" t="s">
        <v>150</v>
      </c>
      <c r="H26" s="20" t="s">
        <v>175</v>
      </c>
    </row>
    <row r="27" spans="1:8" ht="16.5" x14ac:dyDescent="0.2">
      <c r="A27" s="20">
        <v>24</v>
      </c>
      <c r="B27" s="20">
        <v>70</v>
      </c>
      <c r="C27" s="20" t="s">
        <v>152</v>
      </c>
      <c r="D27" s="20"/>
      <c r="E27" s="20"/>
      <c r="F27" s="20" t="s">
        <v>153</v>
      </c>
      <c r="G27" s="20" t="s">
        <v>150</v>
      </c>
      <c r="H27" s="20" t="s">
        <v>175</v>
      </c>
    </row>
    <row r="28" spans="1:8" ht="16.5" x14ac:dyDescent="0.2">
      <c r="A28" s="20">
        <v>25</v>
      </c>
      <c r="B28" s="20">
        <v>80</v>
      </c>
      <c r="C28" s="20" t="s">
        <v>154</v>
      </c>
      <c r="D28" s="20"/>
      <c r="E28" s="20"/>
      <c r="F28" s="20" t="s">
        <v>155</v>
      </c>
      <c r="G28" s="20" t="s">
        <v>147</v>
      </c>
      <c r="H28" s="20" t="s">
        <v>175</v>
      </c>
    </row>
    <row r="29" spans="1:8" ht="16.5" x14ac:dyDescent="0.2">
      <c r="A29" s="20">
        <v>26</v>
      </c>
      <c r="B29" s="20">
        <v>80</v>
      </c>
      <c r="C29" s="20" t="s">
        <v>154</v>
      </c>
      <c r="D29" s="20"/>
      <c r="E29" s="20"/>
      <c r="F29" s="20" t="s">
        <v>156</v>
      </c>
      <c r="G29" s="20" t="s">
        <v>157</v>
      </c>
      <c r="H29" s="20" t="s">
        <v>175</v>
      </c>
    </row>
    <row r="30" spans="1:8" ht="16.5" x14ac:dyDescent="0.2">
      <c r="A30" s="20">
        <v>27</v>
      </c>
      <c r="B30" s="20">
        <v>80</v>
      </c>
      <c r="C30" s="20" t="s">
        <v>154</v>
      </c>
      <c r="D30" s="20"/>
      <c r="E30" s="20"/>
      <c r="F30" s="20" t="s">
        <v>158</v>
      </c>
      <c r="G30" s="20" t="s">
        <v>157</v>
      </c>
      <c r="H30" s="20" t="s">
        <v>175</v>
      </c>
    </row>
    <row r="31" spans="1:8" ht="16.5" x14ac:dyDescent="0.2">
      <c r="A31" s="20">
        <v>28</v>
      </c>
      <c r="B31" s="20">
        <v>80</v>
      </c>
      <c r="C31" s="20" t="s">
        <v>154</v>
      </c>
      <c r="D31" s="20"/>
      <c r="E31" s="20"/>
      <c r="F31" s="20" t="s">
        <v>159</v>
      </c>
      <c r="G31" s="20" t="s">
        <v>157</v>
      </c>
      <c r="H31" s="20" t="s">
        <v>175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9"/>
  <sheetViews>
    <sheetView workbookViewId="0">
      <selection activeCell="I10" sqref="I10"/>
    </sheetView>
  </sheetViews>
  <sheetFormatPr defaultRowHeight="14.25" x14ac:dyDescent="0.2"/>
  <cols>
    <col min="2" max="2" width="25.625" customWidth="1"/>
    <col min="3" max="3" width="10.375" customWidth="1"/>
    <col min="4" max="4" width="12.5" customWidth="1"/>
  </cols>
  <sheetData>
    <row r="2" spans="1:4" x14ac:dyDescent="0.2">
      <c r="C2">
        <f>SUM(C4:C19)</f>
        <v>20</v>
      </c>
      <c r="D2">
        <v>3000</v>
      </c>
    </row>
    <row r="3" spans="1:4" ht="17.25" x14ac:dyDescent="0.2">
      <c r="A3" s="12" t="s">
        <v>40</v>
      </c>
      <c r="B3" s="12" t="s">
        <v>91</v>
      </c>
      <c r="C3" s="12" t="s">
        <v>92</v>
      </c>
      <c r="D3" s="12" t="s">
        <v>90</v>
      </c>
    </row>
    <row r="4" spans="1:4" ht="16.5" x14ac:dyDescent="0.2">
      <c r="A4" s="20">
        <v>1</v>
      </c>
      <c r="B4" s="20" t="s">
        <v>75</v>
      </c>
      <c r="C4" s="20">
        <v>1</v>
      </c>
      <c r="D4" s="20">
        <f>D$2/C$2*C4</f>
        <v>150</v>
      </c>
    </row>
    <row r="5" spans="1:4" ht="16.5" x14ac:dyDescent="0.2">
      <c r="A5" s="20">
        <v>2</v>
      </c>
      <c r="B5" s="20" t="s">
        <v>76</v>
      </c>
      <c r="C5" s="20">
        <v>1</v>
      </c>
      <c r="D5" s="20">
        <f t="shared" ref="D5:D19" si="0">D$2/C$2*C5</f>
        <v>150</v>
      </c>
    </row>
    <row r="6" spans="1:4" ht="16.5" x14ac:dyDescent="0.2">
      <c r="A6" s="20">
        <v>3</v>
      </c>
      <c r="B6" s="20" t="s">
        <v>77</v>
      </c>
      <c r="C6" s="20">
        <v>1</v>
      </c>
      <c r="D6" s="20">
        <f t="shared" si="0"/>
        <v>150</v>
      </c>
    </row>
    <row r="7" spans="1:4" ht="16.5" x14ac:dyDescent="0.2">
      <c r="A7" s="20">
        <v>4</v>
      </c>
      <c r="B7" s="20" t="s">
        <v>78</v>
      </c>
      <c r="C7" s="20">
        <v>1</v>
      </c>
      <c r="D7" s="20">
        <f t="shared" si="0"/>
        <v>150</v>
      </c>
    </row>
    <row r="8" spans="1:4" ht="16.5" x14ac:dyDescent="0.2">
      <c r="A8" s="20">
        <v>5</v>
      </c>
      <c r="B8" s="20" t="s">
        <v>79</v>
      </c>
      <c r="C8" s="20">
        <v>1</v>
      </c>
      <c r="D8" s="20">
        <f t="shared" si="0"/>
        <v>150</v>
      </c>
    </row>
    <row r="9" spans="1:4" ht="16.5" x14ac:dyDescent="0.2">
      <c r="A9" s="20">
        <v>6</v>
      </c>
      <c r="B9" s="20" t="s">
        <v>80</v>
      </c>
      <c r="C9" s="20">
        <v>1</v>
      </c>
      <c r="D9" s="20">
        <f t="shared" si="0"/>
        <v>150</v>
      </c>
    </row>
    <row r="10" spans="1:4" ht="16.5" x14ac:dyDescent="0.2">
      <c r="A10" s="20">
        <v>7</v>
      </c>
      <c r="B10" s="20" t="s">
        <v>81</v>
      </c>
      <c r="C10" s="20">
        <v>1</v>
      </c>
      <c r="D10" s="20">
        <f t="shared" si="0"/>
        <v>150</v>
      </c>
    </row>
    <row r="11" spans="1:4" ht="16.5" x14ac:dyDescent="0.2">
      <c r="A11" s="20">
        <v>8</v>
      </c>
      <c r="B11" s="20" t="s">
        <v>82</v>
      </c>
      <c r="C11" s="20">
        <v>1</v>
      </c>
      <c r="D11" s="20">
        <f t="shared" si="0"/>
        <v>150</v>
      </c>
    </row>
    <row r="12" spans="1:4" ht="16.5" x14ac:dyDescent="0.2">
      <c r="A12" s="20">
        <v>9</v>
      </c>
      <c r="B12" s="20" t="s">
        <v>83</v>
      </c>
      <c r="C12" s="20">
        <v>1</v>
      </c>
      <c r="D12" s="20">
        <f t="shared" si="0"/>
        <v>150</v>
      </c>
    </row>
    <row r="13" spans="1:4" ht="16.5" x14ac:dyDescent="0.2">
      <c r="A13" s="20">
        <v>10</v>
      </c>
      <c r="B13" s="20" t="s">
        <v>84</v>
      </c>
      <c r="C13" s="20">
        <v>1</v>
      </c>
      <c r="D13" s="20">
        <f t="shared" si="0"/>
        <v>150</v>
      </c>
    </row>
    <row r="14" spans="1:4" ht="16.5" x14ac:dyDescent="0.2">
      <c r="A14" s="20">
        <v>11</v>
      </c>
      <c r="B14" s="20" t="s">
        <v>85</v>
      </c>
      <c r="C14" s="20">
        <v>1</v>
      </c>
      <c r="D14" s="20">
        <f t="shared" si="0"/>
        <v>150</v>
      </c>
    </row>
    <row r="15" spans="1:4" ht="16.5" x14ac:dyDescent="0.2">
      <c r="A15" s="20">
        <v>12</v>
      </c>
      <c r="B15" s="20" t="s">
        <v>86</v>
      </c>
      <c r="C15" s="20">
        <v>2</v>
      </c>
      <c r="D15" s="20">
        <f t="shared" si="0"/>
        <v>300</v>
      </c>
    </row>
    <row r="16" spans="1:4" ht="16.5" x14ac:dyDescent="0.2">
      <c r="A16" s="20">
        <v>13</v>
      </c>
      <c r="B16" s="20" t="s">
        <v>87</v>
      </c>
      <c r="C16" s="20">
        <v>1</v>
      </c>
      <c r="D16" s="20">
        <f t="shared" si="0"/>
        <v>150</v>
      </c>
    </row>
    <row r="17" spans="1:4" ht="16.5" x14ac:dyDescent="0.2">
      <c r="A17" s="20">
        <v>14</v>
      </c>
      <c r="B17" s="20" t="s">
        <v>88</v>
      </c>
      <c r="C17" s="20">
        <v>3</v>
      </c>
      <c r="D17" s="20">
        <f t="shared" si="0"/>
        <v>450</v>
      </c>
    </row>
    <row r="18" spans="1:4" ht="16.5" x14ac:dyDescent="0.2">
      <c r="A18" s="20">
        <v>15</v>
      </c>
      <c r="B18" s="20" t="s">
        <v>50</v>
      </c>
      <c r="C18" s="20">
        <v>1</v>
      </c>
      <c r="D18" s="20">
        <f t="shared" si="0"/>
        <v>150</v>
      </c>
    </row>
    <row r="19" spans="1:4" ht="16.5" x14ac:dyDescent="0.2">
      <c r="A19" s="20">
        <v>16</v>
      </c>
      <c r="B19" s="20" t="s">
        <v>89</v>
      </c>
      <c r="C19" s="20">
        <v>2</v>
      </c>
      <c r="D19" s="20">
        <f t="shared" si="0"/>
        <v>300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69"/>
  <sheetViews>
    <sheetView workbookViewId="0">
      <selection activeCell="R4" sqref="R4"/>
    </sheetView>
  </sheetViews>
  <sheetFormatPr defaultRowHeight="14.25" x14ac:dyDescent="0.2"/>
  <cols>
    <col min="1" max="3" width="10.625" customWidth="1"/>
    <col min="9" max="9" width="11" customWidth="1"/>
    <col min="10" max="10" width="9.5" customWidth="1"/>
    <col min="11" max="11" width="10" customWidth="1"/>
    <col min="14" max="14" width="12.875" customWidth="1"/>
    <col min="15" max="15" width="11.125" customWidth="1"/>
  </cols>
  <sheetData>
    <row r="2" spans="1:19" ht="20.25" x14ac:dyDescent="0.2">
      <c r="A2" s="42" t="s">
        <v>103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</row>
    <row r="3" spans="1:19" x14ac:dyDescent="0.2">
      <c r="M3">
        <f>SUM(M5:M13)</f>
        <v>21.5</v>
      </c>
    </row>
    <row r="4" spans="1:19" ht="17.25" x14ac:dyDescent="0.2">
      <c r="A4" s="12" t="s">
        <v>45</v>
      </c>
      <c r="B4" s="12" t="s">
        <v>46</v>
      </c>
      <c r="M4" s="12" t="s">
        <v>59</v>
      </c>
      <c r="N4" s="12" t="s">
        <v>57</v>
      </c>
      <c r="O4" s="12" t="s">
        <v>58</v>
      </c>
      <c r="S4" s="17"/>
    </row>
    <row r="5" spans="1:19" ht="16.5" customHeight="1" x14ac:dyDescent="0.2">
      <c r="A5" s="20">
        <v>1</v>
      </c>
      <c r="B5" s="20">
        <v>50</v>
      </c>
      <c r="D5" s="41" t="s">
        <v>51</v>
      </c>
      <c r="E5" s="41"/>
      <c r="F5" s="41"/>
      <c r="G5" s="41"/>
      <c r="I5" s="15" t="s">
        <v>52</v>
      </c>
      <c r="J5" s="16">
        <f>SUM(章节关卡!D5:D11)</f>
        <v>350</v>
      </c>
      <c r="M5" s="20">
        <v>1</v>
      </c>
      <c r="N5" s="44">
        <f>M5/M$3</f>
        <v>4.6511627906976744E-2</v>
      </c>
      <c r="O5" s="16">
        <f>INT($J$8*N5/5)*5</f>
        <v>50</v>
      </c>
      <c r="S5" s="17"/>
    </row>
    <row r="6" spans="1:19" ht="16.5" x14ac:dyDescent="0.2">
      <c r="A6" s="20">
        <v>2</v>
      </c>
      <c r="B6" s="20">
        <v>60</v>
      </c>
      <c r="D6" s="41"/>
      <c r="E6" s="41"/>
      <c r="F6" s="41"/>
      <c r="G6" s="41"/>
      <c r="I6" s="15" t="s">
        <v>53</v>
      </c>
      <c r="J6" s="20">
        <v>60</v>
      </c>
      <c r="K6" s="16">
        <f>挂机关卡!F6*J6</f>
        <v>300</v>
      </c>
      <c r="M6" s="20">
        <v>1.25</v>
      </c>
      <c r="N6" s="44">
        <f t="shared" ref="N6:N13" si="0">M6/M$3</f>
        <v>5.8139534883720929E-2</v>
      </c>
      <c r="O6" s="16">
        <f t="shared" ref="O6:O13" si="1">INT($J$8*N6/5)*5</f>
        <v>60</v>
      </c>
      <c r="S6" s="17"/>
    </row>
    <row r="7" spans="1:19" ht="16.5" x14ac:dyDescent="0.2">
      <c r="A7" s="20">
        <v>3</v>
      </c>
      <c r="B7" s="20">
        <v>75</v>
      </c>
      <c r="D7" s="41"/>
      <c r="E7" s="41"/>
      <c r="F7" s="41"/>
      <c r="G7" s="41"/>
      <c r="I7" s="15" t="s">
        <v>56</v>
      </c>
      <c r="J7" s="43">
        <v>0.4</v>
      </c>
      <c r="K7" s="16">
        <f>J8*J7</f>
        <v>433.33333333333343</v>
      </c>
      <c r="M7" s="20">
        <v>1.5</v>
      </c>
      <c r="N7" s="44">
        <f t="shared" si="0"/>
        <v>6.9767441860465115E-2</v>
      </c>
      <c r="O7" s="16">
        <f t="shared" si="1"/>
        <v>75</v>
      </c>
      <c r="S7" s="17"/>
    </row>
    <row r="8" spans="1:19" ht="16.5" x14ac:dyDescent="0.2">
      <c r="A8" s="20">
        <v>4</v>
      </c>
      <c r="B8" s="20">
        <v>85</v>
      </c>
      <c r="D8" s="41"/>
      <c r="E8" s="41"/>
      <c r="F8" s="41"/>
      <c r="G8" s="41"/>
      <c r="I8" s="15" t="s">
        <v>54</v>
      </c>
      <c r="J8" s="16">
        <f>(J5+K6)/(1-J7)</f>
        <v>1083.3333333333335</v>
      </c>
      <c r="M8" s="20">
        <v>1.75</v>
      </c>
      <c r="N8" s="44">
        <f t="shared" si="0"/>
        <v>8.1395348837209308E-2</v>
      </c>
      <c r="O8" s="16">
        <f t="shared" si="1"/>
        <v>85</v>
      </c>
      <c r="S8" s="17"/>
    </row>
    <row r="9" spans="1:19" ht="16.5" x14ac:dyDescent="0.2">
      <c r="A9" s="20">
        <v>5</v>
      </c>
      <c r="B9" s="20">
        <v>100</v>
      </c>
      <c r="D9" s="41"/>
      <c r="E9" s="41"/>
      <c r="F9" s="41"/>
      <c r="G9" s="41"/>
      <c r="M9" s="20">
        <v>2</v>
      </c>
      <c r="N9" s="44">
        <f t="shared" si="0"/>
        <v>9.3023255813953487E-2</v>
      </c>
      <c r="O9" s="16">
        <f t="shared" si="1"/>
        <v>100</v>
      </c>
      <c r="S9" s="17"/>
    </row>
    <row r="10" spans="1:19" ht="16.5" x14ac:dyDescent="0.2">
      <c r="A10" s="20">
        <v>6</v>
      </c>
      <c r="B10" s="20">
        <v>125</v>
      </c>
      <c r="D10" s="41"/>
      <c r="E10" s="41"/>
      <c r="F10" s="41"/>
      <c r="G10" s="41"/>
      <c r="M10" s="20">
        <v>2.5</v>
      </c>
      <c r="N10" s="44">
        <f t="shared" si="0"/>
        <v>0.11627906976744186</v>
      </c>
      <c r="O10" s="16">
        <f t="shared" si="1"/>
        <v>125</v>
      </c>
      <c r="S10" s="17"/>
    </row>
    <row r="11" spans="1:19" ht="16.5" x14ac:dyDescent="0.2">
      <c r="A11" s="20">
        <v>7</v>
      </c>
      <c r="B11" s="20">
        <v>150</v>
      </c>
      <c r="D11" s="41"/>
      <c r="E11" s="41"/>
      <c r="F11" s="41"/>
      <c r="G11" s="41"/>
      <c r="M11" s="20">
        <v>3</v>
      </c>
      <c r="N11" s="44">
        <f t="shared" si="0"/>
        <v>0.13953488372093023</v>
      </c>
      <c r="O11" s="16">
        <f t="shared" si="1"/>
        <v>150</v>
      </c>
      <c r="S11" s="17"/>
    </row>
    <row r="12" spans="1:19" ht="16.5" x14ac:dyDescent="0.2">
      <c r="A12" s="20">
        <v>8</v>
      </c>
      <c r="B12" s="20">
        <v>175</v>
      </c>
      <c r="D12" s="41"/>
      <c r="E12" s="41"/>
      <c r="F12" s="41"/>
      <c r="G12" s="41"/>
      <c r="M12" s="20">
        <v>3.5</v>
      </c>
      <c r="N12" s="44">
        <f t="shared" si="0"/>
        <v>0.16279069767441862</v>
      </c>
      <c r="O12" s="16">
        <f t="shared" si="1"/>
        <v>175</v>
      </c>
      <c r="S12" s="17"/>
    </row>
    <row r="13" spans="1:19" ht="16.5" x14ac:dyDescent="0.2">
      <c r="A13" s="20">
        <v>9</v>
      </c>
      <c r="B13" s="20">
        <v>250</v>
      </c>
      <c r="D13" s="41"/>
      <c r="E13" s="41"/>
      <c r="F13" s="41"/>
      <c r="G13" s="41"/>
      <c r="M13" s="20">
        <v>5</v>
      </c>
      <c r="N13" s="44">
        <f t="shared" si="0"/>
        <v>0.23255813953488372</v>
      </c>
      <c r="O13" s="16">
        <f t="shared" si="1"/>
        <v>250</v>
      </c>
      <c r="S13" s="17"/>
    </row>
    <row r="14" spans="1:19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</row>
    <row r="15" spans="1:19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>
        <f>SUM(M17:M26)</f>
        <v>14.6</v>
      </c>
      <c r="N15" s="17"/>
      <c r="O15" s="17"/>
    </row>
    <row r="16" spans="1:19" ht="17.25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2" t="s">
        <v>59</v>
      </c>
      <c r="N16" s="12" t="s">
        <v>57</v>
      </c>
      <c r="O16" s="12" t="s">
        <v>58</v>
      </c>
    </row>
    <row r="17" spans="1:15" ht="16.5" x14ac:dyDescent="0.2">
      <c r="A17" s="20">
        <v>10</v>
      </c>
      <c r="B17" s="20">
        <v>195</v>
      </c>
      <c r="D17" s="54" t="s">
        <v>60</v>
      </c>
      <c r="E17" s="55"/>
      <c r="F17" s="55"/>
      <c r="G17" s="56"/>
      <c r="I17" s="15" t="s">
        <v>62</v>
      </c>
      <c r="J17" s="16">
        <f>SUM(章节关卡!D12:D20)</f>
        <v>675</v>
      </c>
      <c r="M17" s="20">
        <v>1</v>
      </c>
      <c r="N17" s="63">
        <f>M17/$M$15</f>
        <v>6.8493150684931503E-2</v>
      </c>
      <c r="O17" s="20">
        <f>INT($J$22*N17/5)*5</f>
        <v>250</v>
      </c>
    </row>
    <row r="18" spans="1:15" ht="16.5" x14ac:dyDescent="0.2">
      <c r="A18" s="20">
        <v>11</v>
      </c>
      <c r="B18" s="20">
        <v>245</v>
      </c>
      <c r="D18" s="57"/>
      <c r="E18" s="58"/>
      <c r="F18" s="58"/>
      <c r="G18" s="59"/>
      <c r="I18" s="15" t="s">
        <v>61</v>
      </c>
      <c r="J18" s="16">
        <f>SUM(章节关卡!J5:J10)</f>
        <v>600</v>
      </c>
      <c r="M18" s="20">
        <v>1.1000000000000001</v>
      </c>
      <c r="N18" s="63">
        <f t="shared" ref="N18:N26" si="2">M18/$M$15</f>
        <v>7.5342465753424667E-2</v>
      </c>
      <c r="O18" s="20">
        <f t="shared" ref="O18:O26" si="3">INT($J$22*N18/5)*5</f>
        <v>275</v>
      </c>
    </row>
    <row r="19" spans="1:15" ht="16.5" x14ac:dyDescent="0.2">
      <c r="A19" s="20">
        <v>12</v>
      </c>
      <c r="B19" s="20">
        <v>295</v>
      </c>
      <c r="D19" s="57"/>
      <c r="E19" s="58"/>
      <c r="F19" s="58"/>
      <c r="G19" s="59"/>
      <c r="I19" s="15" t="s">
        <v>63</v>
      </c>
      <c r="J19" s="16">
        <f>SUM(芦花古楼!B5:B8)</f>
        <v>700</v>
      </c>
      <c r="M19" s="20">
        <v>1.2</v>
      </c>
      <c r="N19" s="63">
        <f t="shared" si="2"/>
        <v>8.2191780821917804E-2</v>
      </c>
      <c r="O19" s="20">
        <f t="shared" si="3"/>
        <v>300</v>
      </c>
    </row>
    <row r="20" spans="1:15" ht="16.5" x14ac:dyDescent="0.2">
      <c r="A20" s="20">
        <v>13</v>
      </c>
      <c r="B20" s="20">
        <v>345</v>
      </c>
      <c r="D20" s="57"/>
      <c r="E20" s="58"/>
      <c r="F20" s="58"/>
      <c r="G20" s="59"/>
      <c r="I20" s="15" t="s">
        <v>64</v>
      </c>
      <c r="J20" s="20">
        <v>120</v>
      </c>
      <c r="K20" s="16">
        <f>挂机关卡!F14*J20</f>
        <v>600</v>
      </c>
      <c r="M20" s="20">
        <v>1.3</v>
      </c>
      <c r="N20" s="63">
        <f t="shared" si="2"/>
        <v>8.9041095890410968E-2</v>
      </c>
      <c r="O20" s="20">
        <f t="shared" si="3"/>
        <v>325</v>
      </c>
    </row>
    <row r="21" spans="1:15" ht="16.5" x14ac:dyDescent="0.2">
      <c r="A21" s="20">
        <v>14</v>
      </c>
      <c r="B21" s="20">
        <v>390</v>
      </c>
      <c r="D21" s="57"/>
      <c r="E21" s="58"/>
      <c r="F21" s="58"/>
      <c r="G21" s="59"/>
      <c r="I21" s="15" t="s">
        <v>56</v>
      </c>
      <c r="J21" s="43">
        <v>0.3</v>
      </c>
      <c r="K21" s="16">
        <f>J22*J21</f>
        <v>1103.5714285714287</v>
      </c>
      <c r="M21" s="20">
        <v>1.4</v>
      </c>
      <c r="N21" s="63">
        <f t="shared" si="2"/>
        <v>9.5890410958904104E-2</v>
      </c>
      <c r="O21" s="20">
        <f t="shared" si="3"/>
        <v>350</v>
      </c>
    </row>
    <row r="22" spans="1:15" ht="16.5" x14ac:dyDescent="0.2">
      <c r="A22" s="20">
        <v>15</v>
      </c>
      <c r="B22" s="20">
        <v>440</v>
      </c>
      <c r="D22" s="57"/>
      <c r="E22" s="58"/>
      <c r="F22" s="58"/>
      <c r="G22" s="59"/>
      <c r="I22" s="15" t="s">
        <v>54</v>
      </c>
      <c r="J22" s="16">
        <f>(J17+J18+J19+K20)/(1-J21)</f>
        <v>3678.5714285714289</v>
      </c>
      <c r="M22" s="20">
        <v>1.5</v>
      </c>
      <c r="N22" s="63">
        <f t="shared" si="2"/>
        <v>0.10273972602739727</v>
      </c>
      <c r="O22" s="20">
        <f t="shared" si="3"/>
        <v>375</v>
      </c>
    </row>
    <row r="23" spans="1:15" ht="16.5" x14ac:dyDescent="0.2">
      <c r="A23" s="20">
        <v>16</v>
      </c>
      <c r="B23" s="20">
        <v>490</v>
      </c>
      <c r="D23" s="57"/>
      <c r="E23" s="58"/>
      <c r="F23" s="58"/>
      <c r="G23" s="59"/>
      <c r="M23" s="20">
        <v>1.6</v>
      </c>
      <c r="N23" s="63">
        <f t="shared" si="2"/>
        <v>0.10958904109589042</v>
      </c>
      <c r="O23" s="20">
        <f t="shared" si="3"/>
        <v>400</v>
      </c>
    </row>
    <row r="24" spans="1:15" ht="16.5" x14ac:dyDescent="0.2">
      <c r="A24" s="20">
        <v>17</v>
      </c>
      <c r="B24" s="20">
        <v>540</v>
      </c>
      <c r="D24" s="57"/>
      <c r="E24" s="58"/>
      <c r="F24" s="58"/>
      <c r="G24" s="59"/>
      <c r="M24" s="20">
        <v>1.7</v>
      </c>
      <c r="N24" s="63">
        <f t="shared" si="2"/>
        <v>0.11643835616438356</v>
      </c>
      <c r="O24" s="20">
        <f t="shared" si="3"/>
        <v>425</v>
      </c>
    </row>
    <row r="25" spans="1:15" ht="16.5" x14ac:dyDescent="0.2">
      <c r="A25" s="20">
        <v>18</v>
      </c>
      <c r="B25" s="20">
        <v>590</v>
      </c>
      <c r="D25" s="57"/>
      <c r="E25" s="58"/>
      <c r="F25" s="58"/>
      <c r="G25" s="59"/>
      <c r="M25" s="20">
        <v>1.8</v>
      </c>
      <c r="N25" s="63">
        <f t="shared" si="2"/>
        <v>0.12328767123287672</v>
      </c>
      <c r="O25" s="20">
        <f t="shared" si="3"/>
        <v>450</v>
      </c>
    </row>
    <row r="26" spans="1:15" ht="16.5" x14ac:dyDescent="0.2">
      <c r="A26" s="20">
        <v>19</v>
      </c>
      <c r="B26" s="20">
        <v>985</v>
      </c>
      <c r="D26" s="60"/>
      <c r="E26" s="61"/>
      <c r="F26" s="61"/>
      <c r="G26" s="62"/>
      <c r="M26" s="20">
        <v>2</v>
      </c>
      <c r="N26" s="63">
        <f t="shared" si="2"/>
        <v>0.13698630136986301</v>
      </c>
      <c r="O26" s="20">
        <f t="shared" si="3"/>
        <v>500</v>
      </c>
    </row>
    <row r="27" spans="1:15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</row>
    <row r="28" spans="1:15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>
        <f>SUM(M30:M39)</f>
        <v>14.6</v>
      </c>
      <c r="N28" s="17"/>
      <c r="O28" s="17"/>
    </row>
    <row r="29" spans="1:15" ht="17.25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2" t="s">
        <v>59</v>
      </c>
      <c r="N29" s="12" t="s">
        <v>57</v>
      </c>
      <c r="O29" s="12" t="s">
        <v>58</v>
      </c>
    </row>
    <row r="30" spans="1:15" ht="17.25" customHeight="1" x14ac:dyDescent="0.2">
      <c r="A30" s="20">
        <v>20</v>
      </c>
      <c r="B30" s="20">
        <v>240</v>
      </c>
      <c r="D30" s="54" t="s">
        <v>101</v>
      </c>
      <c r="E30" s="55"/>
      <c r="F30" s="55"/>
      <c r="G30" s="56"/>
      <c r="I30" s="15" t="s">
        <v>68</v>
      </c>
      <c r="J30" s="16">
        <f>SUM(章节关卡!D21:D27)</f>
        <v>700</v>
      </c>
      <c r="M30" s="20">
        <v>1</v>
      </c>
      <c r="N30" s="63">
        <f>M30/M$28</f>
        <v>6.8493150684931503E-2</v>
      </c>
      <c r="O30" s="20">
        <f>INT($J$35*N30/5)*5</f>
        <v>405</v>
      </c>
    </row>
    <row r="31" spans="1:15" ht="16.5" x14ac:dyDescent="0.2">
      <c r="A31" s="20">
        <v>21</v>
      </c>
      <c r="B31" s="20">
        <v>300</v>
      </c>
      <c r="D31" s="57"/>
      <c r="E31" s="58"/>
      <c r="F31" s="58"/>
      <c r="G31" s="59"/>
      <c r="I31" s="15" t="s">
        <v>69</v>
      </c>
      <c r="J31" s="16">
        <f>SUM(章节关卡!J11:J19)</f>
        <v>1350</v>
      </c>
      <c r="M31" s="20">
        <v>1.1000000000000001</v>
      </c>
      <c r="N31" s="63">
        <f t="shared" ref="N31:N39" si="4">M31/M$28</f>
        <v>7.5342465753424667E-2</v>
      </c>
      <c r="O31" s="20">
        <f t="shared" ref="O31:O39" si="5">INT($J$35*N31/5)*5</f>
        <v>445</v>
      </c>
    </row>
    <row r="32" spans="1:15" ht="16.5" x14ac:dyDescent="0.2">
      <c r="A32" s="20">
        <v>22</v>
      </c>
      <c r="B32" s="20">
        <v>360</v>
      </c>
      <c r="D32" s="57"/>
      <c r="E32" s="58"/>
      <c r="F32" s="58"/>
      <c r="G32" s="59"/>
      <c r="I32" s="15" t="s">
        <v>70</v>
      </c>
      <c r="J32" s="16">
        <f>SUM(芦花古楼!B9:B11)</f>
        <v>1200</v>
      </c>
      <c r="M32" s="20">
        <v>1.2</v>
      </c>
      <c r="N32" s="63">
        <f t="shared" si="4"/>
        <v>8.2191780821917804E-2</v>
      </c>
      <c r="O32" s="20">
        <f t="shared" si="5"/>
        <v>485</v>
      </c>
    </row>
    <row r="33" spans="1:15" ht="16.5" x14ac:dyDescent="0.2">
      <c r="A33" s="20">
        <v>23</v>
      </c>
      <c r="B33" s="20">
        <v>420</v>
      </c>
      <c r="D33" s="57"/>
      <c r="E33" s="58"/>
      <c r="F33" s="58"/>
      <c r="G33" s="59"/>
      <c r="I33" s="15" t="s">
        <v>71</v>
      </c>
      <c r="J33" s="20">
        <v>300</v>
      </c>
      <c r="K33" s="16">
        <f>挂机关卡!F21*J33</f>
        <v>1500</v>
      </c>
      <c r="M33" s="20">
        <v>1.3</v>
      </c>
      <c r="N33" s="63">
        <f t="shared" si="4"/>
        <v>8.9041095890410968E-2</v>
      </c>
      <c r="O33" s="20">
        <f t="shared" si="5"/>
        <v>525</v>
      </c>
    </row>
    <row r="34" spans="1:15" ht="16.5" x14ac:dyDescent="0.2">
      <c r="A34" s="20">
        <v>24</v>
      </c>
      <c r="B34" s="20">
        <v>485</v>
      </c>
      <c r="D34" s="57"/>
      <c r="E34" s="58"/>
      <c r="F34" s="58"/>
      <c r="G34" s="59"/>
      <c r="I34" s="15" t="s">
        <v>56</v>
      </c>
      <c r="J34" s="43">
        <v>0.2</v>
      </c>
      <c r="K34" s="16">
        <f>J35*J34</f>
        <v>1187.5</v>
      </c>
      <c r="M34" s="20">
        <v>1.4</v>
      </c>
      <c r="N34" s="63">
        <f t="shared" si="4"/>
        <v>9.5890410958904104E-2</v>
      </c>
      <c r="O34" s="20">
        <f t="shared" si="5"/>
        <v>565</v>
      </c>
    </row>
    <row r="35" spans="1:15" ht="16.5" x14ac:dyDescent="0.2">
      <c r="A35" s="20">
        <v>25</v>
      </c>
      <c r="B35" s="20">
        <v>545</v>
      </c>
      <c r="D35" s="57"/>
      <c r="E35" s="58"/>
      <c r="F35" s="58"/>
      <c r="G35" s="59"/>
      <c r="I35" s="15" t="s">
        <v>55</v>
      </c>
      <c r="J35" s="16">
        <f>(J30+J31+J32+K33)/(1-J34)</f>
        <v>5937.5</v>
      </c>
      <c r="M35" s="20">
        <v>1.5</v>
      </c>
      <c r="N35" s="63">
        <f t="shared" si="4"/>
        <v>0.10273972602739727</v>
      </c>
      <c r="O35" s="20">
        <f t="shared" si="5"/>
        <v>610</v>
      </c>
    </row>
    <row r="36" spans="1:15" ht="16.5" x14ac:dyDescent="0.2">
      <c r="A36" s="20">
        <v>26</v>
      </c>
      <c r="B36" s="20">
        <v>605</v>
      </c>
      <c r="D36" s="57"/>
      <c r="E36" s="58"/>
      <c r="F36" s="58"/>
      <c r="G36" s="59"/>
      <c r="M36" s="20">
        <v>1.6</v>
      </c>
      <c r="N36" s="63">
        <f t="shared" si="4"/>
        <v>0.10958904109589042</v>
      </c>
      <c r="O36" s="20">
        <f t="shared" si="5"/>
        <v>650</v>
      </c>
    </row>
    <row r="37" spans="1:15" ht="16.5" x14ac:dyDescent="0.2">
      <c r="A37" s="20">
        <v>27</v>
      </c>
      <c r="B37" s="20">
        <v>665</v>
      </c>
      <c r="D37" s="57"/>
      <c r="E37" s="58"/>
      <c r="F37" s="58"/>
      <c r="G37" s="59"/>
      <c r="M37" s="20">
        <v>1.7</v>
      </c>
      <c r="N37" s="63">
        <f t="shared" si="4"/>
        <v>0.11643835616438356</v>
      </c>
      <c r="O37" s="20">
        <f t="shared" si="5"/>
        <v>690</v>
      </c>
    </row>
    <row r="38" spans="1:15" ht="16.5" x14ac:dyDescent="0.2">
      <c r="A38" s="20">
        <v>28</v>
      </c>
      <c r="B38" s="20">
        <v>725</v>
      </c>
      <c r="D38" s="57"/>
      <c r="E38" s="58"/>
      <c r="F38" s="58"/>
      <c r="G38" s="59"/>
      <c r="M38" s="20">
        <v>1.8</v>
      </c>
      <c r="N38" s="63">
        <f t="shared" si="4"/>
        <v>0.12328767123287672</v>
      </c>
      <c r="O38" s="20">
        <f t="shared" si="5"/>
        <v>730</v>
      </c>
    </row>
    <row r="39" spans="1:15" ht="16.5" x14ac:dyDescent="0.2">
      <c r="A39" s="20">
        <v>29</v>
      </c>
      <c r="B39" s="20">
        <v>1210</v>
      </c>
      <c r="D39" s="60"/>
      <c r="E39" s="61"/>
      <c r="F39" s="61"/>
      <c r="G39" s="62"/>
      <c r="M39" s="20">
        <v>2</v>
      </c>
      <c r="N39" s="63">
        <f t="shared" si="4"/>
        <v>0.13698630136986301</v>
      </c>
      <c r="O39" s="20">
        <f t="shared" si="5"/>
        <v>810</v>
      </c>
    </row>
    <row r="40" spans="1:15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</row>
    <row r="41" spans="1:15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>
        <f>SUM(M43:M52)</f>
        <v>19.2</v>
      </c>
      <c r="N41" s="17"/>
      <c r="O41" s="17"/>
    </row>
    <row r="42" spans="1:15" ht="17.25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2" t="s">
        <v>59</v>
      </c>
      <c r="N42" s="12" t="s">
        <v>57</v>
      </c>
      <c r="O42" s="12" t="s">
        <v>58</v>
      </c>
    </row>
    <row r="43" spans="1:15" ht="16.5" x14ac:dyDescent="0.2">
      <c r="A43" s="20">
        <v>30</v>
      </c>
      <c r="B43" s="20">
        <v>705</v>
      </c>
      <c r="D43" s="54" t="s">
        <v>102</v>
      </c>
      <c r="E43" s="55"/>
      <c r="F43" s="55"/>
      <c r="G43" s="56"/>
      <c r="I43" s="15" t="s">
        <v>68</v>
      </c>
      <c r="J43" s="16">
        <f>SUM(章节关卡!D28:D35)</f>
        <v>1000</v>
      </c>
      <c r="M43" s="20">
        <v>1</v>
      </c>
      <c r="N43" s="63">
        <f>M43/M$41</f>
        <v>5.2083333333333336E-2</v>
      </c>
      <c r="O43" s="20">
        <f>INT($J$49*N43/5)*5</f>
        <v>775</v>
      </c>
    </row>
    <row r="44" spans="1:15" ht="16.5" x14ac:dyDescent="0.2">
      <c r="A44" s="20">
        <v>31</v>
      </c>
      <c r="B44" s="20">
        <v>850</v>
      </c>
      <c r="D44" s="57"/>
      <c r="E44" s="58"/>
      <c r="F44" s="58"/>
      <c r="G44" s="59"/>
      <c r="I44" s="15" t="s">
        <v>72</v>
      </c>
      <c r="J44" s="16">
        <f>SUM(芦花古楼!B12:B14)</f>
        <v>2400</v>
      </c>
      <c r="M44" s="20">
        <v>1.2</v>
      </c>
      <c r="N44" s="63">
        <f t="shared" ref="N44:N52" si="6">M44/M$41</f>
        <v>6.25E-2</v>
      </c>
      <c r="O44" s="20">
        <f t="shared" ref="O44:O52" si="7">INT($J$49*N44/5)*5</f>
        <v>930</v>
      </c>
    </row>
    <row r="45" spans="1:15" ht="16.5" x14ac:dyDescent="0.2">
      <c r="A45" s="20">
        <v>32</v>
      </c>
      <c r="B45" s="20">
        <v>990</v>
      </c>
      <c r="D45" s="57"/>
      <c r="E45" s="58"/>
      <c r="F45" s="58"/>
      <c r="G45" s="59"/>
      <c r="I45" s="15" t="s">
        <v>73</v>
      </c>
      <c r="J45" s="16">
        <f>SUM(芦花古楼!F5:F8)</f>
        <v>3450</v>
      </c>
      <c r="M45" s="20">
        <v>1.4</v>
      </c>
      <c r="N45" s="63">
        <f t="shared" si="6"/>
        <v>7.2916666666666671E-2</v>
      </c>
      <c r="O45" s="20">
        <f t="shared" si="7"/>
        <v>1085</v>
      </c>
    </row>
    <row r="46" spans="1:15" ht="16.5" x14ac:dyDescent="0.2">
      <c r="A46" s="20">
        <v>33</v>
      </c>
      <c r="B46" s="20">
        <v>1130</v>
      </c>
      <c r="D46" s="57"/>
      <c r="E46" s="58"/>
      <c r="F46" s="58"/>
      <c r="G46" s="59"/>
      <c r="I46" s="15" t="s">
        <v>74</v>
      </c>
      <c r="J46" s="16">
        <f>SUM(日常任务!D4:D19)</f>
        <v>3000</v>
      </c>
      <c r="M46" s="20">
        <v>1.6</v>
      </c>
      <c r="N46" s="63">
        <f t="shared" si="6"/>
        <v>8.3333333333333343E-2</v>
      </c>
      <c r="O46" s="20">
        <f t="shared" si="7"/>
        <v>1245</v>
      </c>
    </row>
    <row r="47" spans="1:15" ht="16.5" x14ac:dyDescent="0.2">
      <c r="A47" s="20">
        <v>34</v>
      </c>
      <c r="B47" s="20">
        <v>1275</v>
      </c>
      <c r="D47" s="57"/>
      <c r="E47" s="58"/>
      <c r="F47" s="58"/>
      <c r="G47" s="59"/>
      <c r="I47" s="15" t="s">
        <v>71</v>
      </c>
      <c r="J47" s="16">
        <v>720</v>
      </c>
      <c r="K47" s="16">
        <f>挂机关卡!F29*J47</f>
        <v>3600</v>
      </c>
      <c r="M47" s="20">
        <v>1.8</v>
      </c>
      <c r="N47" s="63">
        <f t="shared" si="6"/>
        <v>9.375E-2</v>
      </c>
      <c r="O47" s="20">
        <f t="shared" si="7"/>
        <v>1400</v>
      </c>
    </row>
    <row r="48" spans="1:15" ht="16.5" x14ac:dyDescent="0.2">
      <c r="A48" s="20">
        <v>35</v>
      </c>
      <c r="B48" s="20">
        <v>1415</v>
      </c>
      <c r="D48" s="57"/>
      <c r="E48" s="58"/>
      <c r="F48" s="58"/>
      <c r="G48" s="59"/>
      <c r="I48" s="15" t="s">
        <v>56</v>
      </c>
      <c r="J48" s="43">
        <v>0.1</v>
      </c>
      <c r="K48" s="16">
        <f>J49*J48</f>
        <v>1494.4444444444443</v>
      </c>
      <c r="M48" s="20">
        <v>2</v>
      </c>
      <c r="N48" s="63">
        <f t="shared" si="6"/>
        <v>0.10416666666666667</v>
      </c>
      <c r="O48" s="20">
        <f t="shared" si="7"/>
        <v>1555</v>
      </c>
    </row>
    <row r="49" spans="1:16" ht="16.5" x14ac:dyDescent="0.2">
      <c r="A49" s="20">
        <v>36</v>
      </c>
      <c r="B49" s="20">
        <v>1555</v>
      </c>
      <c r="D49" s="57"/>
      <c r="E49" s="58"/>
      <c r="F49" s="58"/>
      <c r="G49" s="59"/>
      <c r="I49" s="15" t="s">
        <v>55</v>
      </c>
      <c r="J49" s="16">
        <f>(J43+J44+J45+J46+K47)/(1-J48)</f>
        <v>14944.444444444443</v>
      </c>
      <c r="M49" s="20">
        <v>2.2000000000000002</v>
      </c>
      <c r="N49" s="63">
        <f t="shared" si="6"/>
        <v>0.11458333333333334</v>
      </c>
      <c r="O49" s="20">
        <f t="shared" si="7"/>
        <v>1710</v>
      </c>
    </row>
    <row r="50" spans="1:16" ht="16.5" x14ac:dyDescent="0.2">
      <c r="A50" s="20">
        <v>37</v>
      </c>
      <c r="B50" s="20">
        <v>1700</v>
      </c>
      <c r="D50" s="57"/>
      <c r="E50" s="58"/>
      <c r="F50" s="58"/>
      <c r="G50" s="59"/>
      <c r="M50" s="20">
        <v>2.4</v>
      </c>
      <c r="N50" s="63">
        <f t="shared" si="6"/>
        <v>0.125</v>
      </c>
      <c r="O50" s="20">
        <f t="shared" si="7"/>
        <v>1865</v>
      </c>
    </row>
    <row r="51" spans="1:16" ht="16.5" x14ac:dyDescent="0.2">
      <c r="A51" s="20">
        <v>38</v>
      </c>
      <c r="B51" s="20">
        <v>1840</v>
      </c>
      <c r="D51" s="57"/>
      <c r="E51" s="58"/>
      <c r="F51" s="58"/>
      <c r="G51" s="59"/>
      <c r="M51" s="20">
        <v>2.6</v>
      </c>
      <c r="N51" s="63">
        <f t="shared" si="6"/>
        <v>0.13541666666666669</v>
      </c>
      <c r="O51" s="20">
        <f t="shared" si="7"/>
        <v>2020</v>
      </c>
    </row>
    <row r="52" spans="1:16" ht="16.5" x14ac:dyDescent="0.2">
      <c r="A52" s="20">
        <v>39</v>
      </c>
      <c r="B52" s="20">
        <v>2125</v>
      </c>
      <c r="D52" s="60"/>
      <c r="E52" s="61"/>
      <c r="F52" s="61"/>
      <c r="G52" s="62"/>
      <c r="M52" s="20">
        <v>3</v>
      </c>
      <c r="N52" s="63">
        <f t="shared" si="6"/>
        <v>0.15625</v>
      </c>
      <c r="O52" s="20">
        <f t="shared" si="7"/>
        <v>2335</v>
      </c>
    </row>
    <row r="53" spans="1:16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</row>
    <row r="54" spans="1:16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</row>
    <row r="55" spans="1:16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</row>
    <row r="56" spans="1:16" ht="16.5" x14ac:dyDescent="0.2">
      <c r="A56" s="20">
        <v>40</v>
      </c>
      <c r="B56" s="20"/>
      <c r="D56" s="45"/>
      <c r="E56" s="46"/>
      <c r="F56" s="46"/>
      <c r="G56" s="47"/>
      <c r="M56" s="17"/>
      <c r="N56" s="17"/>
      <c r="O56" s="17"/>
    </row>
    <row r="57" spans="1:16" ht="16.5" x14ac:dyDescent="0.2">
      <c r="A57" s="20">
        <v>41</v>
      </c>
      <c r="B57" s="20"/>
      <c r="D57" s="48"/>
      <c r="E57" s="49"/>
      <c r="F57" s="49"/>
      <c r="G57" s="50"/>
    </row>
    <row r="58" spans="1:16" ht="16.5" x14ac:dyDescent="0.2">
      <c r="A58" s="20">
        <v>42</v>
      </c>
      <c r="B58" s="20"/>
      <c r="D58" s="48"/>
      <c r="E58" s="49"/>
      <c r="F58" s="49"/>
      <c r="G58" s="50"/>
    </row>
    <row r="59" spans="1:16" ht="16.5" x14ac:dyDescent="0.2">
      <c r="A59" s="20">
        <v>43</v>
      </c>
      <c r="B59" s="20"/>
      <c r="D59" s="48"/>
      <c r="E59" s="49"/>
      <c r="F59" s="49"/>
      <c r="G59" s="50"/>
    </row>
    <row r="60" spans="1:16" ht="16.5" x14ac:dyDescent="0.2">
      <c r="A60" s="20">
        <v>44</v>
      </c>
      <c r="B60" s="20"/>
      <c r="D60" s="48"/>
      <c r="E60" s="49"/>
      <c r="F60" s="49"/>
      <c r="G60" s="50"/>
    </row>
    <row r="61" spans="1:16" ht="16.5" x14ac:dyDescent="0.2">
      <c r="A61" s="20">
        <v>45</v>
      </c>
      <c r="B61" s="20"/>
      <c r="D61" s="48"/>
      <c r="E61" s="49"/>
      <c r="F61" s="49"/>
      <c r="G61" s="50"/>
    </row>
    <row r="62" spans="1:16" ht="16.5" x14ac:dyDescent="0.2">
      <c r="A62" s="20">
        <v>46</v>
      </c>
      <c r="B62" s="20"/>
      <c r="D62" s="48"/>
      <c r="E62" s="49"/>
      <c r="F62" s="49"/>
      <c r="G62" s="50"/>
    </row>
    <row r="63" spans="1:16" ht="16.5" x14ac:dyDescent="0.2">
      <c r="A63" s="20">
        <v>47</v>
      </c>
      <c r="B63" s="20"/>
      <c r="D63" s="48"/>
      <c r="E63" s="49"/>
      <c r="F63" s="49"/>
      <c r="G63" s="50"/>
    </row>
    <row r="64" spans="1:16" ht="16.5" x14ac:dyDescent="0.2">
      <c r="A64" s="20">
        <v>48</v>
      </c>
      <c r="B64" s="20"/>
      <c r="D64" s="48"/>
      <c r="E64" s="49"/>
      <c r="F64" s="49"/>
      <c r="G64" s="50"/>
    </row>
    <row r="65" spans="1:7" ht="16.5" x14ac:dyDescent="0.2">
      <c r="A65" s="20">
        <v>49</v>
      </c>
      <c r="B65" s="20"/>
      <c r="D65" s="51"/>
      <c r="E65" s="52"/>
      <c r="F65" s="52"/>
      <c r="G65" s="53"/>
    </row>
    <row r="66" spans="1:7" x14ac:dyDescent="0.2">
      <c r="A66" s="17"/>
      <c r="B66" s="17"/>
    </row>
    <row r="67" spans="1:7" x14ac:dyDescent="0.2">
      <c r="A67" s="17"/>
      <c r="B67" s="17"/>
    </row>
    <row r="68" spans="1:7" x14ac:dyDescent="0.2">
      <c r="A68" s="17"/>
      <c r="B68" s="17"/>
    </row>
    <row r="69" spans="1:7" ht="16.5" x14ac:dyDescent="0.2">
      <c r="A69" s="20">
        <v>50</v>
      </c>
      <c r="B69" s="20"/>
    </row>
    <row r="70" spans="1:7" ht="16.5" x14ac:dyDescent="0.2">
      <c r="A70" s="20">
        <v>51</v>
      </c>
      <c r="B70" s="20"/>
    </row>
    <row r="71" spans="1:7" ht="16.5" x14ac:dyDescent="0.2">
      <c r="A71" s="20">
        <v>52</v>
      </c>
      <c r="B71" s="20"/>
    </row>
    <row r="72" spans="1:7" ht="16.5" x14ac:dyDescent="0.2">
      <c r="A72" s="20">
        <v>53</v>
      </c>
      <c r="B72" s="20"/>
    </row>
    <row r="73" spans="1:7" ht="16.5" x14ac:dyDescent="0.2">
      <c r="A73" s="20">
        <v>54</v>
      </c>
      <c r="B73" s="20"/>
    </row>
    <row r="74" spans="1:7" ht="16.5" x14ac:dyDescent="0.2">
      <c r="A74" s="20">
        <v>55</v>
      </c>
      <c r="B74" s="20"/>
    </row>
    <row r="75" spans="1:7" ht="16.5" x14ac:dyDescent="0.2">
      <c r="A75" s="20">
        <v>56</v>
      </c>
      <c r="B75" s="20"/>
    </row>
    <row r="76" spans="1:7" ht="16.5" x14ac:dyDescent="0.2">
      <c r="A76" s="20">
        <v>57</v>
      </c>
      <c r="B76" s="20"/>
    </row>
    <row r="77" spans="1:7" ht="16.5" x14ac:dyDescent="0.2">
      <c r="A77" s="20">
        <v>58</v>
      </c>
      <c r="B77" s="20"/>
    </row>
    <row r="78" spans="1:7" ht="16.5" x14ac:dyDescent="0.2">
      <c r="A78" s="20">
        <v>59</v>
      </c>
      <c r="B78" s="20"/>
    </row>
    <row r="79" spans="1:7" ht="16.5" x14ac:dyDescent="0.2">
      <c r="A79" s="20">
        <v>60</v>
      </c>
      <c r="B79" s="20"/>
    </row>
    <row r="80" spans="1:7" ht="16.5" x14ac:dyDescent="0.2">
      <c r="A80" s="20">
        <v>61</v>
      </c>
      <c r="B80" s="20"/>
    </row>
    <row r="81" spans="1:2" ht="16.5" x14ac:dyDescent="0.2">
      <c r="A81" s="20">
        <v>62</v>
      </c>
      <c r="B81" s="20"/>
    </row>
    <row r="82" spans="1:2" ht="16.5" x14ac:dyDescent="0.2">
      <c r="A82" s="20">
        <v>63</v>
      </c>
      <c r="B82" s="20"/>
    </row>
    <row r="83" spans="1:2" ht="16.5" x14ac:dyDescent="0.2">
      <c r="A83" s="20">
        <v>64</v>
      </c>
      <c r="B83" s="20"/>
    </row>
    <row r="84" spans="1:2" ht="16.5" x14ac:dyDescent="0.2">
      <c r="A84" s="20">
        <v>65</v>
      </c>
      <c r="B84" s="20"/>
    </row>
    <row r="85" spans="1:2" ht="16.5" x14ac:dyDescent="0.2">
      <c r="A85" s="20">
        <v>66</v>
      </c>
      <c r="B85" s="20"/>
    </row>
    <row r="86" spans="1:2" ht="16.5" x14ac:dyDescent="0.2">
      <c r="A86" s="20">
        <v>67</v>
      </c>
      <c r="B86" s="20"/>
    </row>
    <row r="87" spans="1:2" ht="16.5" x14ac:dyDescent="0.2">
      <c r="A87" s="20">
        <v>68</v>
      </c>
      <c r="B87" s="20"/>
    </row>
    <row r="88" spans="1:2" ht="16.5" x14ac:dyDescent="0.2">
      <c r="A88" s="20">
        <v>69</v>
      </c>
      <c r="B88" s="20"/>
    </row>
    <row r="89" spans="1:2" ht="16.5" x14ac:dyDescent="0.2">
      <c r="A89" s="20">
        <v>70</v>
      </c>
      <c r="B89" s="20"/>
    </row>
    <row r="90" spans="1:2" ht="16.5" x14ac:dyDescent="0.2">
      <c r="A90" s="20">
        <v>71</v>
      </c>
      <c r="B90" s="20"/>
    </row>
    <row r="91" spans="1:2" ht="16.5" x14ac:dyDescent="0.2">
      <c r="A91" s="20">
        <v>72</v>
      </c>
      <c r="B91" s="20"/>
    </row>
    <row r="92" spans="1:2" ht="16.5" x14ac:dyDescent="0.2">
      <c r="A92" s="20">
        <v>73</v>
      </c>
      <c r="B92" s="20"/>
    </row>
    <row r="93" spans="1:2" ht="16.5" x14ac:dyDescent="0.2">
      <c r="A93" s="20">
        <v>74</v>
      </c>
      <c r="B93" s="20"/>
    </row>
    <row r="94" spans="1:2" ht="16.5" x14ac:dyDescent="0.2">
      <c r="A94" s="20">
        <v>75</v>
      </c>
      <c r="B94" s="20"/>
    </row>
    <row r="95" spans="1:2" ht="16.5" x14ac:dyDescent="0.2">
      <c r="A95" s="20">
        <v>76</v>
      </c>
      <c r="B95" s="20"/>
    </row>
    <row r="96" spans="1:2" ht="16.5" x14ac:dyDescent="0.2">
      <c r="A96" s="20">
        <v>77</v>
      </c>
      <c r="B96" s="20"/>
    </row>
    <row r="97" spans="1:2" ht="16.5" x14ac:dyDescent="0.2">
      <c r="A97" s="20">
        <v>78</v>
      </c>
      <c r="B97" s="20"/>
    </row>
    <row r="98" spans="1:2" ht="16.5" x14ac:dyDescent="0.2">
      <c r="A98" s="20">
        <v>79</v>
      </c>
      <c r="B98" s="20"/>
    </row>
    <row r="99" spans="1:2" ht="16.5" x14ac:dyDescent="0.2">
      <c r="A99" s="20">
        <v>80</v>
      </c>
      <c r="B99" s="20"/>
    </row>
    <row r="100" spans="1:2" ht="16.5" x14ac:dyDescent="0.2">
      <c r="A100" s="20">
        <v>81</v>
      </c>
      <c r="B100" s="20"/>
    </row>
    <row r="101" spans="1:2" ht="16.5" x14ac:dyDescent="0.2">
      <c r="A101" s="20">
        <v>82</v>
      </c>
      <c r="B101" s="20"/>
    </row>
    <row r="102" spans="1:2" ht="16.5" x14ac:dyDescent="0.2">
      <c r="A102" s="20">
        <v>83</v>
      </c>
      <c r="B102" s="20"/>
    </row>
    <row r="103" spans="1:2" ht="16.5" x14ac:dyDescent="0.2">
      <c r="A103" s="20">
        <v>84</v>
      </c>
      <c r="B103" s="20"/>
    </row>
    <row r="104" spans="1:2" ht="16.5" x14ac:dyDescent="0.2">
      <c r="A104" s="20">
        <v>85</v>
      </c>
      <c r="B104" s="20"/>
    </row>
    <row r="105" spans="1:2" ht="16.5" x14ac:dyDescent="0.2">
      <c r="A105" s="20">
        <v>86</v>
      </c>
      <c r="B105" s="20"/>
    </row>
    <row r="106" spans="1:2" ht="16.5" x14ac:dyDescent="0.2">
      <c r="A106" s="20">
        <v>87</v>
      </c>
      <c r="B106" s="20"/>
    </row>
    <row r="107" spans="1:2" ht="16.5" x14ac:dyDescent="0.2">
      <c r="A107" s="20">
        <v>88</v>
      </c>
      <c r="B107" s="20"/>
    </row>
    <row r="108" spans="1:2" ht="16.5" x14ac:dyDescent="0.2">
      <c r="A108" s="20">
        <v>89</v>
      </c>
      <c r="B108" s="20"/>
    </row>
    <row r="109" spans="1:2" ht="16.5" x14ac:dyDescent="0.2">
      <c r="A109" s="20">
        <v>90</v>
      </c>
      <c r="B109" s="20"/>
    </row>
    <row r="110" spans="1:2" ht="16.5" x14ac:dyDescent="0.2">
      <c r="A110" s="20">
        <v>91</v>
      </c>
      <c r="B110" s="20"/>
    </row>
    <row r="111" spans="1:2" ht="16.5" x14ac:dyDescent="0.2">
      <c r="A111" s="20">
        <v>92</v>
      </c>
      <c r="B111" s="20"/>
    </row>
    <row r="112" spans="1:2" ht="16.5" x14ac:dyDescent="0.2">
      <c r="A112" s="20">
        <v>93</v>
      </c>
      <c r="B112" s="20"/>
    </row>
    <row r="113" spans="1:2" ht="16.5" x14ac:dyDescent="0.2">
      <c r="A113" s="20">
        <v>94</v>
      </c>
      <c r="B113" s="20"/>
    </row>
    <row r="114" spans="1:2" ht="16.5" x14ac:dyDescent="0.2">
      <c r="A114" s="20">
        <v>95</v>
      </c>
      <c r="B114" s="20"/>
    </row>
    <row r="115" spans="1:2" ht="16.5" x14ac:dyDescent="0.2">
      <c r="A115" s="20">
        <v>96</v>
      </c>
      <c r="B115" s="20"/>
    </row>
    <row r="116" spans="1:2" ht="16.5" x14ac:dyDescent="0.2">
      <c r="A116" s="20">
        <v>97</v>
      </c>
      <c r="B116" s="20"/>
    </row>
    <row r="117" spans="1:2" ht="16.5" x14ac:dyDescent="0.2">
      <c r="A117" s="20">
        <v>98</v>
      </c>
      <c r="B117" s="20"/>
    </row>
    <row r="118" spans="1:2" ht="16.5" x14ac:dyDescent="0.2">
      <c r="A118" s="20">
        <v>99</v>
      </c>
      <c r="B118" s="20"/>
    </row>
    <row r="119" spans="1:2" ht="16.5" x14ac:dyDescent="0.2">
      <c r="A119" s="20">
        <v>100</v>
      </c>
      <c r="B119" s="20"/>
    </row>
    <row r="120" spans="1:2" ht="16.5" x14ac:dyDescent="0.2">
      <c r="A120" s="20">
        <v>101</v>
      </c>
      <c r="B120" s="20"/>
    </row>
    <row r="121" spans="1:2" ht="16.5" x14ac:dyDescent="0.2">
      <c r="A121" s="20">
        <v>102</v>
      </c>
      <c r="B121" s="20"/>
    </row>
    <row r="122" spans="1:2" ht="16.5" x14ac:dyDescent="0.2">
      <c r="A122" s="20">
        <v>103</v>
      </c>
      <c r="B122" s="20"/>
    </row>
    <row r="123" spans="1:2" ht="16.5" x14ac:dyDescent="0.2">
      <c r="A123" s="20">
        <v>104</v>
      </c>
      <c r="B123" s="20"/>
    </row>
    <row r="124" spans="1:2" ht="16.5" x14ac:dyDescent="0.2">
      <c r="A124" s="20">
        <v>105</v>
      </c>
      <c r="B124" s="20"/>
    </row>
    <row r="125" spans="1:2" ht="16.5" x14ac:dyDescent="0.2">
      <c r="A125" s="20">
        <v>106</v>
      </c>
      <c r="B125" s="20"/>
    </row>
    <row r="126" spans="1:2" ht="16.5" x14ac:dyDescent="0.2">
      <c r="A126" s="20">
        <v>107</v>
      </c>
      <c r="B126" s="20"/>
    </row>
    <row r="127" spans="1:2" ht="16.5" x14ac:dyDescent="0.2">
      <c r="A127" s="20">
        <v>108</v>
      </c>
      <c r="B127" s="20"/>
    </row>
    <row r="128" spans="1:2" ht="16.5" x14ac:dyDescent="0.2">
      <c r="A128" s="20">
        <v>109</v>
      </c>
      <c r="B128" s="20"/>
    </row>
    <row r="129" spans="1:2" ht="16.5" x14ac:dyDescent="0.2">
      <c r="A129" s="20">
        <v>110</v>
      </c>
      <c r="B129" s="20"/>
    </row>
    <row r="130" spans="1:2" ht="16.5" x14ac:dyDescent="0.2">
      <c r="A130" s="20">
        <v>111</v>
      </c>
      <c r="B130" s="20"/>
    </row>
    <row r="131" spans="1:2" ht="16.5" x14ac:dyDescent="0.2">
      <c r="A131" s="20">
        <v>112</v>
      </c>
      <c r="B131" s="20"/>
    </row>
    <row r="132" spans="1:2" ht="16.5" x14ac:dyDescent="0.2">
      <c r="A132" s="20">
        <v>113</v>
      </c>
      <c r="B132" s="20"/>
    </row>
    <row r="133" spans="1:2" ht="16.5" x14ac:dyDescent="0.2">
      <c r="A133" s="20">
        <v>114</v>
      </c>
      <c r="B133" s="20"/>
    </row>
    <row r="134" spans="1:2" ht="16.5" x14ac:dyDescent="0.2">
      <c r="A134" s="20">
        <v>115</v>
      </c>
      <c r="B134" s="20"/>
    </row>
    <row r="135" spans="1:2" ht="16.5" x14ac:dyDescent="0.2">
      <c r="A135" s="20">
        <v>116</v>
      </c>
      <c r="B135" s="20"/>
    </row>
    <row r="136" spans="1:2" ht="16.5" x14ac:dyDescent="0.2">
      <c r="A136" s="20">
        <v>117</v>
      </c>
      <c r="B136" s="20"/>
    </row>
    <row r="137" spans="1:2" ht="16.5" x14ac:dyDescent="0.2">
      <c r="A137" s="20">
        <v>118</v>
      </c>
      <c r="B137" s="20"/>
    </row>
    <row r="138" spans="1:2" ht="16.5" x14ac:dyDescent="0.2">
      <c r="A138" s="20">
        <v>119</v>
      </c>
      <c r="B138" s="20"/>
    </row>
    <row r="139" spans="1:2" ht="16.5" x14ac:dyDescent="0.2">
      <c r="A139" s="20">
        <v>120</v>
      </c>
      <c r="B139" s="20"/>
    </row>
    <row r="140" spans="1:2" ht="16.5" x14ac:dyDescent="0.2">
      <c r="A140" s="20">
        <v>121</v>
      </c>
      <c r="B140" s="20"/>
    </row>
    <row r="141" spans="1:2" ht="16.5" x14ac:dyDescent="0.2">
      <c r="A141" s="20">
        <v>122</v>
      </c>
      <c r="B141" s="20"/>
    </row>
    <row r="142" spans="1:2" ht="16.5" x14ac:dyDescent="0.2">
      <c r="A142" s="20">
        <v>123</v>
      </c>
      <c r="B142" s="20"/>
    </row>
    <row r="143" spans="1:2" ht="16.5" x14ac:dyDescent="0.2">
      <c r="A143" s="20">
        <v>124</v>
      </c>
      <c r="B143" s="20"/>
    </row>
    <row r="144" spans="1:2" ht="16.5" x14ac:dyDescent="0.2">
      <c r="A144" s="20">
        <v>125</v>
      </c>
      <c r="B144" s="20"/>
    </row>
    <row r="145" spans="1:2" ht="16.5" x14ac:dyDescent="0.2">
      <c r="A145" s="20">
        <v>126</v>
      </c>
      <c r="B145" s="20"/>
    </row>
    <row r="146" spans="1:2" ht="16.5" x14ac:dyDescent="0.2">
      <c r="A146" s="20">
        <v>127</v>
      </c>
      <c r="B146" s="20"/>
    </row>
    <row r="147" spans="1:2" ht="16.5" x14ac:dyDescent="0.2">
      <c r="A147" s="20">
        <v>128</v>
      </c>
      <c r="B147" s="20"/>
    </row>
    <row r="148" spans="1:2" ht="16.5" x14ac:dyDescent="0.2">
      <c r="A148" s="20">
        <v>129</v>
      </c>
      <c r="B148" s="20"/>
    </row>
    <row r="149" spans="1:2" ht="16.5" x14ac:dyDescent="0.2">
      <c r="A149" s="20">
        <v>130</v>
      </c>
      <c r="B149" s="20"/>
    </row>
    <row r="150" spans="1:2" ht="16.5" x14ac:dyDescent="0.2">
      <c r="A150" s="20">
        <v>131</v>
      </c>
      <c r="B150" s="20"/>
    </row>
    <row r="151" spans="1:2" ht="16.5" x14ac:dyDescent="0.2">
      <c r="A151" s="20">
        <v>132</v>
      </c>
      <c r="B151" s="20"/>
    </row>
    <row r="152" spans="1:2" ht="16.5" x14ac:dyDescent="0.2">
      <c r="A152" s="20">
        <v>133</v>
      </c>
      <c r="B152" s="20"/>
    </row>
    <row r="153" spans="1:2" ht="16.5" x14ac:dyDescent="0.2">
      <c r="A153" s="20">
        <v>134</v>
      </c>
      <c r="B153" s="20"/>
    </row>
    <row r="154" spans="1:2" ht="16.5" x14ac:dyDescent="0.2">
      <c r="A154" s="20">
        <v>135</v>
      </c>
      <c r="B154" s="20"/>
    </row>
    <row r="155" spans="1:2" ht="16.5" x14ac:dyDescent="0.2">
      <c r="A155" s="20">
        <v>136</v>
      </c>
      <c r="B155" s="20"/>
    </row>
    <row r="156" spans="1:2" ht="16.5" x14ac:dyDescent="0.2">
      <c r="A156" s="20">
        <v>137</v>
      </c>
      <c r="B156" s="20"/>
    </row>
    <row r="157" spans="1:2" ht="16.5" x14ac:dyDescent="0.2">
      <c r="A157" s="20">
        <v>138</v>
      </c>
      <c r="B157" s="20"/>
    </row>
    <row r="158" spans="1:2" ht="16.5" x14ac:dyDescent="0.2">
      <c r="A158" s="20">
        <v>139</v>
      </c>
      <c r="B158" s="20"/>
    </row>
    <row r="159" spans="1:2" ht="16.5" x14ac:dyDescent="0.2">
      <c r="A159" s="20">
        <v>140</v>
      </c>
      <c r="B159" s="20"/>
    </row>
    <row r="160" spans="1:2" ht="16.5" x14ac:dyDescent="0.2">
      <c r="A160" s="20">
        <v>141</v>
      </c>
      <c r="B160" s="20"/>
    </row>
    <row r="161" spans="1:2" ht="16.5" x14ac:dyDescent="0.2">
      <c r="A161" s="20">
        <v>142</v>
      </c>
      <c r="B161" s="20"/>
    </row>
    <row r="162" spans="1:2" ht="16.5" x14ac:dyDescent="0.2">
      <c r="A162" s="20">
        <v>143</v>
      </c>
      <c r="B162" s="20"/>
    </row>
    <row r="163" spans="1:2" ht="16.5" x14ac:dyDescent="0.2">
      <c r="A163" s="20">
        <v>144</v>
      </c>
      <c r="B163" s="20"/>
    </row>
    <row r="164" spans="1:2" ht="16.5" x14ac:dyDescent="0.2">
      <c r="A164" s="20">
        <v>145</v>
      </c>
      <c r="B164" s="20"/>
    </row>
    <row r="165" spans="1:2" ht="16.5" x14ac:dyDescent="0.2">
      <c r="A165" s="20">
        <v>146</v>
      </c>
      <c r="B165" s="20"/>
    </row>
    <row r="166" spans="1:2" ht="16.5" x14ac:dyDescent="0.2">
      <c r="A166" s="20">
        <v>147</v>
      </c>
      <c r="B166" s="20"/>
    </row>
    <row r="167" spans="1:2" ht="16.5" x14ac:dyDescent="0.2">
      <c r="A167" s="20">
        <v>148</v>
      </c>
      <c r="B167" s="20"/>
    </row>
    <row r="168" spans="1:2" ht="16.5" x14ac:dyDescent="0.2">
      <c r="A168" s="20">
        <v>149</v>
      </c>
      <c r="B168" s="20"/>
    </row>
    <row r="169" spans="1:2" ht="16.5" x14ac:dyDescent="0.2">
      <c r="A169" s="20">
        <v>150</v>
      </c>
      <c r="B169" s="20"/>
    </row>
  </sheetData>
  <mergeCells count="6">
    <mergeCell ref="A2:O2"/>
    <mergeCell ref="D5:G13"/>
    <mergeCell ref="D17:G26"/>
    <mergeCell ref="D30:G39"/>
    <mergeCell ref="D43:G52"/>
    <mergeCell ref="D56:G6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文档说明</vt:lpstr>
      <vt:lpstr>价值概述</vt:lpstr>
      <vt:lpstr>节奏总表</vt:lpstr>
      <vt:lpstr>挂机关卡</vt:lpstr>
      <vt:lpstr>章节关卡</vt:lpstr>
      <vt:lpstr>芦花古楼</vt:lpstr>
      <vt:lpstr>个人BOSS</vt:lpstr>
      <vt:lpstr>日常任务</vt:lpstr>
      <vt:lpstr>分段产出计算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2019-04-29T10:45:36Z</dcterms:modified>
</cp:coreProperties>
</file>