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5"/>
  </bookViews>
  <sheets>
    <sheet name="Index" sheetId="4" r:id="rId1"/>
    <sheet name="域属表" sheetId="5" r:id="rId2"/>
    <sheet name="大地图" sheetId="1" r:id="rId3"/>
    <sheet name="剿匪空间" sheetId="10" r:id="rId4"/>
    <sheet name="资源区地图" sheetId="2" r:id="rId5"/>
    <sheet name="资源点信息" sheetId="13" r:id="rId6"/>
    <sheet name="讨伐区地图" sheetId="12" r:id="rId7"/>
    <sheet name="讨伐区信息" sheetId="14" r:id="rId8"/>
    <sheet name="接战区" sheetId="7" r:id="rId9"/>
    <sheet name="接战区建筑本身" sheetId="8" r:id="rId10"/>
    <sheet name="后端用路径计算" sheetId="9" r:id="rId11"/>
    <sheet name="排名奖励" sheetId="3" r:id="rId12"/>
    <sheet name="剿匪宝箱-废弃" sheetId="11" r:id="rId13"/>
  </sheets>
  <definedNames>
    <definedName name="_xlnm._FilterDatabase" localSheetId="8" hidden="1">接战区!$A$1:$H$116</definedName>
    <definedName name="_xlnm._FilterDatabase" localSheetId="9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4" i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" i="7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4" i="10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0" i="1"/>
  <c r="D60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5" i="1"/>
  <c r="D5" i="1"/>
  <c r="C4" i="1"/>
  <c r="D4" i="1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K86" i="1"/>
  <c r="K85" i="1"/>
  <c r="K84" i="1"/>
  <c r="K83" i="1"/>
  <c r="K82" i="1"/>
  <c r="K81" i="1"/>
  <c r="K80" i="1"/>
  <c r="K79" i="1"/>
  <c r="K78" i="1"/>
  <c r="D108" i="7"/>
  <c r="E108" i="7"/>
  <c r="F108" i="7"/>
  <c r="G108" i="7"/>
  <c r="D109" i="7"/>
  <c r="E109" i="7"/>
  <c r="F109" i="7"/>
  <c r="G109" i="7"/>
  <c r="D110" i="7"/>
  <c r="E110" i="7"/>
  <c r="F110" i="7"/>
  <c r="G110" i="7"/>
  <c r="D111" i="7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117" i="7"/>
  <c r="E117" i="7"/>
  <c r="F117" i="7"/>
  <c r="G117" i="7"/>
  <c r="D118" i="7"/>
  <c r="E118" i="7"/>
  <c r="F118" i="7"/>
  <c r="G118" i="7"/>
  <c r="D119" i="7"/>
  <c r="E119" i="7"/>
  <c r="F119" i="7"/>
  <c r="G119" i="7"/>
  <c r="D120" i="7"/>
  <c r="E120" i="7"/>
  <c r="F120" i="7"/>
  <c r="G120" i="7"/>
  <c r="D121" i="7"/>
  <c r="E121" i="7"/>
  <c r="F121" i="7"/>
  <c r="G121" i="7"/>
  <c r="D122" i="7"/>
  <c r="E122" i="7"/>
  <c r="F122" i="7"/>
  <c r="G122" i="7"/>
  <c r="D123" i="7"/>
  <c r="E123" i="7"/>
  <c r="F123" i="7"/>
  <c r="G123" i="7"/>
  <c r="D124" i="7"/>
  <c r="E124" i="7"/>
  <c r="F124" i="7"/>
  <c r="G124" i="7"/>
  <c r="D125" i="7"/>
  <c r="E125" i="7"/>
  <c r="F125" i="7"/>
  <c r="G125" i="7"/>
  <c r="D126" i="7"/>
  <c r="E126" i="7"/>
  <c r="F126" i="7"/>
  <c r="G126" i="7"/>
  <c r="D127" i="7"/>
  <c r="E127" i="7"/>
  <c r="F127" i="7"/>
  <c r="G127" i="7"/>
  <c r="D128" i="7"/>
  <c r="E128" i="7"/>
  <c r="F128" i="7"/>
  <c r="G128" i="7"/>
  <c r="D129" i="7"/>
  <c r="E129" i="7"/>
  <c r="F129" i="7"/>
  <c r="G129" i="7"/>
  <c r="D130" i="7"/>
  <c r="E130" i="7"/>
  <c r="F130" i="7"/>
  <c r="G130" i="7"/>
  <c r="D131" i="7"/>
  <c r="E131" i="7"/>
  <c r="F131" i="7"/>
  <c r="G131" i="7"/>
  <c r="D132" i="7"/>
  <c r="E132" i="7"/>
  <c r="F132" i="7"/>
  <c r="G132" i="7"/>
  <c r="D133" i="7"/>
  <c r="E133" i="7"/>
  <c r="F133" i="7"/>
  <c r="G133" i="7"/>
  <c r="D134" i="7"/>
  <c r="E134" i="7"/>
  <c r="F134" i="7"/>
  <c r="G134" i="7"/>
  <c r="D135" i="7"/>
  <c r="E135" i="7"/>
  <c r="F135" i="7"/>
  <c r="G135" i="7"/>
  <c r="D136" i="7"/>
  <c r="E136" i="7"/>
  <c r="F136" i="7"/>
  <c r="G136" i="7"/>
  <c r="D137" i="7"/>
  <c r="E137" i="7"/>
  <c r="F137" i="7"/>
  <c r="G137" i="7"/>
  <c r="D138" i="7"/>
  <c r="E138" i="7"/>
  <c r="F138" i="7"/>
  <c r="G138" i="7"/>
  <c r="D139" i="7"/>
  <c r="E139" i="7"/>
  <c r="F139" i="7"/>
  <c r="G139" i="7"/>
  <c r="D140" i="7"/>
  <c r="E140" i="7"/>
  <c r="F140" i="7"/>
  <c r="G140" i="7"/>
  <c r="D141" i="7"/>
  <c r="E141" i="7"/>
  <c r="F141" i="7"/>
  <c r="G141" i="7"/>
  <c r="D142" i="7"/>
  <c r="E142" i="7"/>
  <c r="F142" i="7"/>
  <c r="G142" i="7"/>
  <c r="D143" i="7"/>
  <c r="E143" i="7"/>
  <c r="F143" i="7"/>
  <c r="G143" i="7"/>
  <c r="D144" i="7"/>
  <c r="E144" i="7"/>
  <c r="F144" i="7"/>
  <c r="G144" i="7"/>
  <c r="D145" i="7"/>
  <c r="E145" i="7"/>
  <c r="F145" i="7"/>
  <c r="G145" i="7"/>
  <c r="D146" i="7"/>
  <c r="E146" i="7"/>
  <c r="F146" i="7"/>
  <c r="G146" i="7"/>
  <c r="D147" i="7"/>
  <c r="E147" i="7"/>
  <c r="F147" i="7"/>
  <c r="G147" i="7"/>
  <c r="D148" i="7"/>
  <c r="E148" i="7"/>
  <c r="F148" i="7"/>
  <c r="G148" i="7"/>
  <c r="D149" i="7"/>
  <c r="E149" i="7"/>
  <c r="F149" i="7"/>
  <c r="G149" i="7"/>
  <c r="D150" i="7"/>
  <c r="E150" i="7"/>
  <c r="F150" i="7"/>
  <c r="G150" i="7"/>
  <c r="D151" i="7"/>
  <c r="E151" i="7"/>
  <c r="F151" i="7"/>
  <c r="G151" i="7"/>
  <c r="D152" i="7"/>
  <c r="E152" i="7"/>
  <c r="F152" i="7"/>
  <c r="G152" i="7"/>
  <c r="D153" i="7"/>
  <c r="E153" i="7"/>
  <c r="F153" i="7"/>
  <c r="G153" i="7"/>
  <c r="D154" i="7"/>
  <c r="E154" i="7"/>
  <c r="F154" i="7"/>
  <c r="G154" i="7"/>
  <c r="D155" i="7"/>
  <c r="E155" i="7"/>
  <c r="F155" i="7"/>
  <c r="G155" i="7"/>
  <c r="D156" i="7"/>
  <c r="E156" i="7"/>
  <c r="F156" i="7"/>
  <c r="G156" i="7"/>
  <c r="D157" i="7"/>
  <c r="E157" i="7"/>
  <c r="F157" i="7"/>
  <c r="G157" i="7"/>
  <c r="D158" i="7"/>
  <c r="E158" i="7"/>
  <c r="F158" i="7"/>
  <c r="G158" i="7"/>
  <c r="D159" i="7"/>
  <c r="E159" i="7"/>
  <c r="F159" i="7"/>
  <c r="G159" i="7"/>
  <c r="D160" i="7"/>
  <c r="E160" i="7"/>
  <c r="F160" i="7"/>
  <c r="G160" i="7"/>
  <c r="D161" i="7"/>
  <c r="E161" i="7"/>
  <c r="F161" i="7"/>
  <c r="G161" i="7"/>
  <c r="D162" i="7"/>
  <c r="E162" i="7"/>
  <c r="F162" i="7"/>
  <c r="G162" i="7"/>
  <c r="D163" i="7"/>
  <c r="E163" i="7"/>
  <c r="F163" i="7"/>
  <c r="G163" i="7"/>
  <c r="D164" i="7"/>
  <c r="E164" i="7"/>
  <c r="F164" i="7"/>
  <c r="G164" i="7"/>
  <c r="D165" i="7"/>
  <c r="E165" i="7"/>
  <c r="F165" i="7"/>
  <c r="G165" i="7"/>
  <c r="D166" i="7"/>
  <c r="E166" i="7"/>
  <c r="F166" i="7"/>
  <c r="G166" i="7"/>
  <c r="D167" i="7"/>
  <c r="E167" i="7"/>
  <c r="F167" i="7"/>
  <c r="G167" i="7"/>
  <c r="D168" i="7"/>
  <c r="E168" i="7"/>
  <c r="F168" i="7"/>
  <c r="G168" i="7"/>
  <c r="D169" i="7"/>
  <c r="E169" i="7"/>
  <c r="F169" i="7"/>
  <c r="G169" i="7"/>
  <c r="D170" i="7"/>
  <c r="E170" i="7"/>
  <c r="F170" i="7"/>
  <c r="G170" i="7"/>
  <c r="D171" i="7"/>
  <c r="E171" i="7"/>
  <c r="F171" i="7"/>
  <c r="G171" i="7"/>
  <c r="D172" i="7"/>
  <c r="E172" i="7"/>
  <c r="F172" i="7"/>
  <c r="G172" i="7"/>
  <c r="D173" i="7"/>
  <c r="E173" i="7"/>
  <c r="F173" i="7"/>
  <c r="G173" i="7"/>
  <c r="D174" i="7"/>
  <c r="E174" i="7"/>
  <c r="F174" i="7"/>
  <c r="G174" i="7"/>
  <c r="D175" i="7"/>
  <c r="E175" i="7"/>
  <c r="F175" i="7"/>
  <c r="G175" i="7"/>
  <c r="D176" i="7"/>
  <c r="E176" i="7"/>
  <c r="F176" i="7"/>
  <c r="G176" i="7"/>
  <c r="D177" i="7"/>
  <c r="E177" i="7"/>
  <c r="F177" i="7"/>
  <c r="G177" i="7"/>
  <c r="D178" i="7"/>
  <c r="E178" i="7"/>
  <c r="F178" i="7"/>
  <c r="G178" i="7"/>
  <c r="D179" i="7"/>
  <c r="E179" i="7"/>
  <c r="F179" i="7"/>
  <c r="G179" i="7"/>
  <c r="D180" i="7"/>
  <c r="E180" i="7"/>
  <c r="F180" i="7"/>
  <c r="G180" i="7"/>
  <c r="D181" i="7"/>
  <c r="E181" i="7"/>
  <c r="F181" i="7"/>
  <c r="G181" i="7"/>
  <c r="D182" i="7"/>
  <c r="E182" i="7"/>
  <c r="F182" i="7"/>
  <c r="G182" i="7"/>
  <c r="D183" i="7"/>
  <c r="E183" i="7"/>
  <c r="F183" i="7"/>
  <c r="G183" i="7"/>
  <c r="D184" i="7"/>
  <c r="E184" i="7"/>
  <c r="F184" i="7"/>
  <c r="G184" i="7"/>
  <c r="D185" i="7"/>
  <c r="E185" i="7"/>
  <c r="F185" i="7"/>
  <c r="G185" i="7"/>
  <c r="D186" i="7"/>
  <c r="E186" i="7"/>
  <c r="F186" i="7"/>
  <c r="G186" i="7"/>
  <c r="D187" i="7"/>
  <c r="E187" i="7"/>
  <c r="F187" i="7"/>
  <c r="G187" i="7"/>
  <c r="D188" i="7"/>
  <c r="E188" i="7"/>
  <c r="F188" i="7"/>
  <c r="G188" i="7"/>
  <c r="D189" i="7"/>
  <c r="E189" i="7"/>
  <c r="F189" i="7"/>
  <c r="G189" i="7"/>
  <c r="D190" i="7"/>
  <c r="E190" i="7"/>
  <c r="F190" i="7"/>
  <c r="G190" i="7"/>
  <c r="D191" i="7"/>
  <c r="E191" i="7"/>
  <c r="F191" i="7"/>
  <c r="G191" i="7"/>
  <c r="D192" i="7"/>
  <c r="E192" i="7"/>
  <c r="F192" i="7"/>
  <c r="G192" i="7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/>
  <c r="D206" i="7"/>
  <c r="E206" i="7"/>
  <c r="F206" i="7"/>
  <c r="G206" i="7"/>
  <c r="D207" i="7"/>
  <c r="E207" i="7"/>
  <c r="F207" i="7"/>
  <c r="G207" i="7"/>
  <c r="D208" i="7"/>
  <c r="E208" i="7"/>
  <c r="F208" i="7"/>
  <c r="G208" i="7"/>
  <c r="D209" i="7"/>
  <c r="E209" i="7"/>
  <c r="F209" i="7"/>
  <c r="G209" i="7"/>
  <c r="D210" i="7"/>
  <c r="E210" i="7"/>
  <c r="F210" i="7"/>
  <c r="G210" i="7"/>
  <c r="D211" i="7"/>
  <c r="E211" i="7"/>
  <c r="F211" i="7"/>
  <c r="G211" i="7"/>
  <c r="D212" i="7"/>
  <c r="E212" i="7"/>
  <c r="F212" i="7"/>
  <c r="G212" i="7"/>
  <c r="D213" i="7"/>
  <c r="E213" i="7"/>
  <c r="F213" i="7"/>
  <c r="G213" i="7"/>
  <c r="D214" i="7"/>
  <c r="E214" i="7"/>
  <c r="F214" i="7"/>
  <c r="G214" i="7"/>
  <c r="D215" i="7"/>
  <c r="E215" i="7"/>
  <c r="F215" i="7"/>
  <c r="G215" i="7"/>
  <c r="D216" i="7"/>
  <c r="E216" i="7"/>
  <c r="F216" i="7"/>
  <c r="G216" i="7"/>
  <c r="D217" i="7"/>
  <c r="E217" i="7"/>
  <c r="F217" i="7"/>
  <c r="G217" i="7"/>
  <c r="D218" i="7"/>
  <c r="E218" i="7"/>
  <c r="F218" i="7"/>
  <c r="G218" i="7"/>
  <c r="D219" i="7"/>
  <c r="E219" i="7"/>
  <c r="F219" i="7"/>
  <c r="G219" i="7"/>
  <c r="D220" i="7"/>
  <c r="E220" i="7"/>
  <c r="F220" i="7"/>
  <c r="G220" i="7"/>
  <c r="D221" i="7"/>
  <c r="E221" i="7"/>
  <c r="F221" i="7"/>
  <c r="G221" i="7"/>
  <c r="D222" i="7"/>
  <c r="E222" i="7"/>
  <c r="F222" i="7"/>
  <c r="G222" i="7"/>
  <c r="D223" i="7"/>
  <c r="E223" i="7"/>
  <c r="F223" i="7"/>
  <c r="G223" i="7"/>
  <c r="D224" i="7"/>
  <c r="E224" i="7"/>
  <c r="F224" i="7"/>
  <c r="G224" i="7"/>
  <c r="D225" i="7"/>
  <c r="E225" i="7"/>
  <c r="F225" i="7"/>
  <c r="G225" i="7"/>
  <c r="D226" i="7"/>
  <c r="E226" i="7"/>
  <c r="F226" i="7"/>
  <c r="G226" i="7"/>
  <c r="D227" i="7"/>
  <c r="E227" i="7"/>
  <c r="F227" i="7"/>
  <c r="G227" i="7"/>
  <c r="D228" i="7"/>
  <c r="E228" i="7"/>
  <c r="F228" i="7"/>
  <c r="G228" i="7"/>
  <c r="D229" i="7"/>
  <c r="E229" i="7"/>
  <c r="F229" i="7"/>
  <c r="G229" i="7"/>
  <c r="D230" i="7"/>
  <c r="E230" i="7"/>
  <c r="F230" i="7"/>
  <c r="G230" i="7"/>
  <c r="D231" i="7"/>
  <c r="E231" i="7"/>
  <c r="F231" i="7"/>
  <c r="G231" i="7"/>
  <c r="D232" i="7"/>
  <c r="E232" i="7"/>
  <c r="F232" i="7"/>
  <c r="G232" i="7"/>
  <c r="D233" i="7"/>
  <c r="E233" i="7"/>
  <c r="F233" i="7"/>
  <c r="G233" i="7"/>
  <c r="D234" i="7"/>
  <c r="E234" i="7"/>
  <c r="F234" i="7"/>
  <c r="G234" i="7"/>
  <c r="D235" i="7"/>
  <c r="E235" i="7"/>
  <c r="F235" i="7"/>
  <c r="G235" i="7"/>
  <c r="D236" i="7"/>
  <c r="E236" i="7"/>
  <c r="F236" i="7"/>
  <c r="G236" i="7"/>
  <c r="D237" i="7"/>
  <c r="E237" i="7"/>
  <c r="F237" i="7"/>
  <c r="G237" i="7"/>
  <c r="D238" i="7"/>
  <c r="E238" i="7"/>
  <c r="F238" i="7"/>
  <c r="G238" i="7"/>
  <c r="D239" i="7"/>
  <c r="E239" i="7"/>
  <c r="F239" i="7"/>
  <c r="G239" i="7"/>
  <c r="D240" i="7"/>
  <c r="E240" i="7"/>
  <c r="F240" i="7"/>
  <c r="G240" i="7"/>
  <c r="D241" i="7"/>
  <c r="E241" i="7"/>
  <c r="F241" i="7"/>
  <c r="G241" i="7"/>
  <c r="D242" i="7"/>
  <c r="E242" i="7"/>
  <c r="F242" i="7"/>
  <c r="G242" i="7"/>
  <c r="D243" i="7"/>
  <c r="E243" i="7"/>
  <c r="F243" i="7"/>
  <c r="G243" i="7"/>
  <c r="D244" i="7"/>
  <c r="E244" i="7"/>
  <c r="F244" i="7"/>
  <c r="G244" i="7"/>
  <c r="D245" i="7"/>
  <c r="E245" i="7"/>
  <c r="F245" i="7"/>
  <c r="G245" i="7"/>
  <c r="D246" i="7"/>
  <c r="E246" i="7"/>
  <c r="F246" i="7"/>
  <c r="G246" i="7"/>
  <c r="D247" i="7"/>
  <c r="E247" i="7"/>
  <c r="F247" i="7"/>
  <c r="G247" i="7"/>
  <c r="D248" i="7"/>
  <c r="E248" i="7"/>
  <c r="F248" i="7"/>
  <c r="G248" i="7"/>
  <c r="D249" i="7"/>
  <c r="E249" i="7"/>
  <c r="F249" i="7"/>
  <c r="G249" i="7"/>
  <c r="D250" i="7"/>
  <c r="E250" i="7"/>
  <c r="F250" i="7"/>
  <c r="G250" i="7"/>
  <c r="D251" i="7"/>
  <c r="E251" i="7"/>
  <c r="F251" i="7"/>
  <c r="G251" i="7"/>
  <c r="D252" i="7"/>
  <c r="E252" i="7"/>
  <c r="F252" i="7"/>
  <c r="G252" i="7"/>
  <c r="D253" i="7"/>
  <c r="E253" i="7"/>
  <c r="F253" i="7"/>
  <c r="G253" i="7"/>
  <c r="D254" i="7"/>
  <c r="E254" i="7"/>
  <c r="F254" i="7"/>
  <c r="G254" i="7"/>
  <c r="D255" i="7"/>
  <c r="E255" i="7"/>
  <c r="F255" i="7"/>
  <c r="G255" i="7"/>
  <c r="D256" i="7"/>
  <c r="E256" i="7"/>
  <c r="F256" i="7"/>
  <c r="G256" i="7"/>
  <c r="D257" i="7"/>
  <c r="E257" i="7"/>
  <c r="F257" i="7"/>
  <c r="G257" i="7"/>
  <c r="D258" i="7"/>
  <c r="E258" i="7"/>
  <c r="F258" i="7"/>
  <c r="G258" i="7"/>
  <c r="D259" i="7"/>
  <c r="E259" i="7"/>
  <c r="F259" i="7"/>
  <c r="G259" i="7"/>
  <c r="D260" i="7"/>
  <c r="E260" i="7"/>
  <c r="F260" i="7"/>
  <c r="G260" i="7"/>
  <c r="D261" i="7"/>
  <c r="E261" i="7"/>
  <c r="F261" i="7"/>
  <c r="G261" i="7"/>
  <c r="D262" i="7"/>
  <c r="E262" i="7"/>
  <c r="F262" i="7"/>
  <c r="G262" i="7"/>
  <c r="D263" i="7"/>
  <c r="E263" i="7"/>
  <c r="F263" i="7"/>
  <c r="G263" i="7"/>
  <c r="D264" i="7"/>
  <c r="E264" i="7"/>
  <c r="F264" i="7"/>
  <c r="G264" i="7"/>
  <c r="D265" i="7"/>
  <c r="E265" i="7"/>
  <c r="F265" i="7"/>
  <c r="G265" i="7"/>
  <c r="D266" i="7"/>
  <c r="E266" i="7"/>
  <c r="F266" i="7"/>
  <c r="G266" i="7"/>
  <c r="D267" i="7"/>
  <c r="E267" i="7"/>
  <c r="F267" i="7"/>
  <c r="G267" i="7"/>
  <c r="D268" i="7"/>
  <c r="E268" i="7"/>
  <c r="F268" i="7"/>
  <c r="G268" i="7"/>
  <c r="D269" i="7"/>
  <c r="E269" i="7"/>
  <c r="F269" i="7"/>
  <c r="G269" i="7"/>
  <c r="D270" i="7"/>
  <c r="E270" i="7"/>
  <c r="F270" i="7"/>
  <c r="G270" i="7"/>
  <c r="D271" i="7"/>
  <c r="E271" i="7"/>
  <c r="F271" i="7"/>
  <c r="G271" i="7"/>
  <c r="D272" i="7"/>
  <c r="E272" i="7"/>
  <c r="F272" i="7"/>
  <c r="G272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85" i="7"/>
  <c r="E285" i="7"/>
  <c r="F285" i="7"/>
  <c r="G285" i="7"/>
  <c r="D286" i="7"/>
  <c r="E286" i="7"/>
  <c r="F286" i="7"/>
  <c r="G286" i="7"/>
  <c r="D287" i="7"/>
  <c r="E287" i="7"/>
  <c r="F287" i="7"/>
  <c r="G287" i="7"/>
  <c r="D288" i="7"/>
  <c r="E288" i="7"/>
  <c r="F288" i="7"/>
  <c r="G288" i="7"/>
  <c r="D289" i="7"/>
  <c r="E289" i="7"/>
  <c r="F289" i="7"/>
  <c r="G289" i="7"/>
  <c r="D290" i="7"/>
  <c r="E290" i="7"/>
  <c r="F290" i="7"/>
  <c r="G290" i="7"/>
  <c r="D291" i="7"/>
  <c r="E291" i="7"/>
  <c r="F291" i="7"/>
  <c r="G291" i="7"/>
  <c r="D292" i="7"/>
  <c r="E292" i="7"/>
  <c r="F292" i="7"/>
  <c r="G292" i="7"/>
  <c r="D293" i="7"/>
  <c r="E293" i="7"/>
  <c r="F293" i="7"/>
  <c r="G293" i="7"/>
  <c r="D294" i="7"/>
  <c r="E294" i="7"/>
  <c r="F294" i="7"/>
  <c r="G294" i="7"/>
  <c r="D295" i="7"/>
  <c r="E295" i="7"/>
  <c r="F295" i="7"/>
  <c r="G295" i="7"/>
  <c r="D296" i="7"/>
  <c r="E296" i="7"/>
  <c r="F296" i="7"/>
  <c r="G296" i="7"/>
  <c r="D297" i="7"/>
  <c r="E297" i="7"/>
  <c r="F297" i="7"/>
  <c r="G297" i="7"/>
  <c r="D298" i="7"/>
  <c r="E298" i="7"/>
  <c r="F298" i="7"/>
  <c r="G298" i="7"/>
  <c r="D299" i="7"/>
  <c r="E299" i="7"/>
  <c r="F299" i="7"/>
  <c r="G299" i="7"/>
  <c r="D300" i="7"/>
  <c r="E300" i="7"/>
  <c r="F300" i="7"/>
  <c r="G300" i="7"/>
  <c r="D301" i="7"/>
  <c r="E301" i="7"/>
  <c r="F301" i="7"/>
  <c r="G301" i="7"/>
  <c r="D302" i="7"/>
  <c r="E302" i="7"/>
  <c r="F302" i="7"/>
  <c r="G302" i="7"/>
  <c r="D303" i="7"/>
  <c r="E303" i="7"/>
  <c r="F303" i="7"/>
  <c r="G303" i="7"/>
  <c r="D304" i="7"/>
  <c r="E304" i="7"/>
  <c r="F304" i="7"/>
  <c r="G304" i="7"/>
  <c r="D305" i="7"/>
  <c r="E305" i="7"/>
  <c r="F305" i="7"/>
  <c r="G305" i="7"/>
  <c r="D306" i="7"/>
  <c r="E306" i="7"/>
  <c r="F306" i="7"/>
  <c r="G306" i="7"/>
  <c r="D307" i="7"/>
  <c r="E307" i="7"/>
  <c r="F307" i="7"/>
  <c r="G307" i="7"/>
  <c r="D308" i="7"/>
  <c r="E308" i="7"/>
  <c r="F308" i="7"/>
  <c r="G308" i="7"/>
  <c r="D309" i="7"/>
  <c r="E309" i="7"/>
  <c r="F309" i="7"/>
  <c r="G309" i="7"/>
  <c r="D310" i="7"/>
  <c r="E310" i="7"/>
  <c r="F310" i="7"/>
  <c r="G310" i="7"/>
  <c r="D311" i="7"/>
  <c r="E311" i="7"/>
  <c r="F311" i="7"/>
  <c r="G311" i="7"/>
  <c r="D312" i="7"/>
  <c r="E312" i="7"/>
  <c r="F312" i="7"/>
  <c r="G312" i="7"/>
  <c r="D313" i="7"/>
  <c r="E313" i="7"/>
  <c r="F313" i="7"/>
  <c r="G313" i="7"/>
  <c r="D314" i="7"/>
  <c r="E314" i="7"/>
  <c r="F314" i="7"/>
  <c r="G314" i="7"/>
  <c r="D315" i="7"/>
  <c r="E315" i="7"/>
  <c r="F315" i="7"/>
  <c r="G315" i="7"/>
  <c r="D316" i="7"/>
  <c r="E316" i="7"/>
  <c r="F316" i="7"/>
  <c r="G316" i="7"/>
  <c r="D317" i="7"/>
  <c r="E317" i="7"/>
  <c r="F317" i="7"/>
  <c r="G317" i="7"/>
  <c r="D318" i="7"/>
  <c r="E318" i="7"/>
  <c r="F318" i="7"/>
  <c r="G318" i="7"/>
  <c r="D319" i="7"/>
  <c r="E319" i="7"/>
  <c r="F319" i="7"/>
  <c r="G319" i="7"/>
  <c r="D320" i="7"/>
  <c r="E320" i="7"/>
  <c r="F320" i="7"/>
  <c r="G320" i="7"/>
  <c r="D321" i="7"/>
  <c r="E321" i="7"/>
  <c r="F321" i="7"/>
  <c r="G321" i="7"/>
  <c r="D322" i="7"/>
  <c r="E322" i="7"/>
  <c r="F322" i="7"/>
  <c r="G322" i="7"/>
  <c r="D323" i="7"/>
  <c r="E323" i="7"/>
  <c r="F323" i="7"/>
  <c r="G323" i="7"/>
  <c r="D324" i="7"/>
  <c r="E324" i="7"/>
  <c r="F324" i="7"/>
  <c r="G324" i="7"/>
  <c r="D325" i="7"/>
  <c r="E325" i="7"/>
  <c r="F325" i="7"/>
  <c r="G325" i="7"/>
  <c r="D326" i="7"/>
  <c r="E326" i="7"/>
  <c r="F326" i="7"/>
  <c r="G326" i="7"/>
  <c r="D327" i="7"/>
  <c r="E327" i="7"/>
  <c r="F327" i="7"/>
  <c r="G327" i="7"/>
  <c r="D328" i="7"/>
  <c r="E328" i="7"/>
  <c r="F328" i="7"/>
  <c r="G328" i="7"/>
  <c r="D329" i="7"/>
  <c r="E329" i="7"/>
  <c r="F329" i="7"/>
  <c r="G329" i="7"/>
  <c r="D330" i="7"/>
  <c r="E330" i="7"/>
  <c r="F330" i="7"/>
  <c r="G330" i="7"/>
  <c r="D331" i="7"/>
  <c r="E331" i="7"/>
  <c r="F331" i="7"/>
  <c r="G331" i="7"/>
  <c r="D332" i="7"/>
  <c r="E332" i="7"/>
  <c r="F332" i="7"/>
  <c r="G332" i="7"/>
  <c r="D333" i="7"/>
  <c r="E333" i="7"/>
  <c r="F333" i="7"/>
  <c r="G333" i="7"/>
  <c r="D334" i="7"/>
  <c r="E334" i="7"/>
  <c r="F334" i="7"/>
  <c r="G334" i="7"/>
  <c r="D335" i="7"/>
  <c r="E335" i="7"/>
  <c r="F335" i="7"/>
  <c r="G335" i="7"/>
  <c r="D336" i="7"/>
  <c r="E336" i="7"/>
  <c r="F336" i="7"/>
  <c r="G336" i="7"/>
  <c r="D337" i="7"/>
  <c r="E337" i="7"/>
  <c r="F337" i="7"/>
  <c r="G337" i="7"/>
  <c r="D338" i="7"/>
  <c r="E338" i="7"/>
  <c r="F338" i="7"/>
  <c r="G338" i="7"/>
  <c r="D339" i="7"/>
  <c r="E339" i="7"/>
  <c r="F339" i="7"/>
  <c r="G339" i="7"/>
  <c r="D340" i="7"/>
  <c r="E340" i="7"/>
  <c r="F340" i="7"/>
  <c r="G340" i="7"/>
  <c r="D341" i="7"/>
  <c r="E341" i="7"/>
  <c r="F341" i="7"/>
  <c r="G341" i="7"/>
  <c r="D342" i="7"/>
  <c r="E342" i="7"/>
  <c r="F342" i="7"/>
  <c r="G342" i="7"/>
  <c r="D343" i="7"/>
  <c r="E343" i="7"/>
  <c r="F343" i="7"/>
  <c r="G343" i="7"/>
  <c r="D344" i="7"/>
  <c r="E344" i="7"/>
  <c r="F344" i="7"/>
  <c r="G344" i="7"/>
  <c r="D345" i="7"/>
  <c r="E345" i="7"/>
  <c r="F345" i="7"/>
  <c r="G345" i="7"/>
  <c r="D346" i="7"/>
  <c r="E346" i="7"/>
  <c r="F346" i="7"/>
  <c r="G346" i="7"/>
  <c r="D347" i="7"/>
  <c r="E347" i="7"/>
  <c r="F347" i="7"/>
  <c r="G347" i="7"/>
  <c r="D348" i="7"/>
  <c r="E348" i="7"/>
  <c r="F348" i="7"/>
  <c r="G348" i="7"/>
  <c r="D349" i="7"/>
  <c r="E349" i="7"/>
  <c r="F349" i="7"/>
  <c r="G349" i="7"/>
  <c r="D350" i="7"/>
  <c r="E350" i="7"/>
  <c r="F350" i="7"/>
  <c r="G350" i="7"/>
  <c r="D351" i="7"/>
  <c r="E351" i="7"/>
  <c r="F351" i="7"/>
  <c r="G351" i="7"/>
  <c r="D352" i="7"/>
  <c r="E352" i="7"/>
  <c r="F352" i="7"/>
  <c r="G352" i="7"/>
  <c r="D353" i="7"/>
  <c r="E353" i="7"/>
  <c r="F353" i="7"/>
  <c r="G353" i="7"/>
  <c r="D354" i="7"/>
  <c r="E354" i="7"/>
  <c r="F354" i="7"/>
  <c r="G354" i="7"/>
  <c r="D355" i="7"/>
  <c r="E355" i="7"/>
  <c r="F355" i="7"/>
  <c r="G355" i="7"/>
  <c r="D356" i="7"/>
  <c r="E356" i="7"/>
  <c r="F356" i="7"/>
  <c r="G356" i="7"/>
  <c r="D357" i="7"/>
  <c r="E357" i="7"/>
  <c r="F357" i="7"/>
  <c r="G357" i="7"/>
  <c r="D358" i="7"/>
  <c r="E358" i="7"/>
  <c r="F358" i="7"/>
  <c r="G358" i="7"/>
  <c r="D359" i="7"/>
  <c r="E359" i="7"/>
  <c r="F359" i="7"/>
  <c r="G359" i="7"/>
  <c r="D360" i="7"/>
  <c r="E360" i="7"/>
  <c r="F360" i="7"/>
  <c r="G360" i="7"/>
  <c r="D361" i="7"/>
  <c r="E361" i="7"/>
  <c r="F361" i="7"/>
  <c r="G361" i="7"/>
  <c r="D362" i="7"/>
  <c r="E362" i="7"/>
  <c r="F362" i="7"/>
  <c r="G362" i="7"/>
  <c r="D363" i="7"/>
  <c r="E363" i="7"/>
  <c r="F363" i="7"/>
  <c r="G363" i="7"/>
  <c r="D364" i="7"/>
  <c r="E364" i="7"/>
  <c r="F364" i="7"/>
  <c r="G364" i="7"/>
  <c r="D365" i="7"/>
  <c r="E365" i="7"/>
  <c r="F365" i="7"/>
  <c r="G365" i="7"/>
  <c r="D366" i="7"/>
  <c r="E366" i="7"/>
  <c r="F366" i="7"/>
  <c r="G366" i="7"/>
  <c r="D367" i="7"/>
  <c r="E367" i="7"/>
  <c r="F367" i="7"/>
  <c r="G367" i="7"/>
  <c r="D368" i="7"/>
  <c r="E368" i="7"/>
  <c r="F368" i="7"/>
  <c r="G368" i="7"/>
  <c r="D369" i="7"/>
  <c r="E369" i="7"/>
  <c r="F369" i="7"/>
  <c r="G369" i="7"/>
  <c r="D370" i="7"/>
  <c r="E370" i="7"/>
  <c r="F370" i="7"/>
  <c r="G370" i="7"/>
  <c r="D371" i="7"/>
  <c r="E371" i="7"/>
  <c r="F371" i="7"/>
  <c r="G371" i="7"/>
  <c r="D372" i="7"/>
  <c r="E372" i="7"/>
  <c r="F372" i="7"/>
  <c r="G372" i="7"/>
  <c r="D373" i="7"/>
  <c r="E373" i="7"/>
  <c r="F373" i="7"/>
  <c r="G373" i="7"/>
  <c r="D374" i="7"/>
  <c r="E374" i="7"/>
  <c r="F374" i="7"/>
  <c r="G374" i="7"/>
  <c r="D375" i="7"/>
  <c r="E375" i="7"/>
  <c r="F375" i="7"/>
  <c r="G375" i="7"/>
  <c r="D376" i="7"/>
  <c r="E376" i="7"/>
  <c r="F376" i="7"/>
  <c r="G376" i="7"/>
  <c r="D377" i="7"/>
  <c r="E377" i="7"/>
  <c r="F377" i="7"/>
  <c r="G377" i="7"/>
  <c r="D378" i="7"/>
  <c r="E378" i="7"/>
  <c r="F378" i="7"/>
  <c r="G378" i="7"/>
  <c r="D379" i="7"/>
  <c r="E379" i="7"/>
  <c r="F379" i="7"/>
  <c r="G379" i="7"/>
  <c r="D380" i="7"/>
  <c r="E380" i="7"/>
  <c r="F380" i="7"/>
  <c r="G380" i="7"/>
  <c r="D381" i="7"/>
  <c r="E381" i="7"/>
  <c r="F381" i="7"/>
  <c r="G381" i="7"/>
  <c r="D382" i="7"/>
  <c r="E382" i="7"/>
  <c r="F382" i="7"/>
  <c r="G382" i="7"/>
  <c r="D383" i="7"/>
  <c r="E383" i="7"/>
  <c r="F383" i="7"/>
  <c r="G383" i="7"/>
  <c r="D384" i="7"/>
  <c r="E384" i="7"/>
  <c r="F384" i="7"/>
  <c r="G384" i="7"/>
  <c r="D385" i="7"/>
  <c r="E385" i="7"/>
  <c r="F385" i="7"/>
  <c r="G385" i="7"/>
  <c r="D386" i="7"/>
  <c r="E386" i="7"/>
  <c r="F386" i="7"/>
  <c r="G386" i="7"/>
  <c r="D387" i="7"/>
  <c r="E387" i="7"/>
  <c r="F387" i="7"/>
  <c r="G387" i="7"/>
  <c r="D388" i="7"/>
  <c r="E388" i="7"/>
  <c r="F388" i="7"/>
  <c r="G388" i="7"/>
  <c r="D389" i="7"/>
  <c r="E389" i="7"/>
  <c r="F389" i="7"/>
  <c r="G389" i="7"/>
  <c r="D390" i="7"/>
  <c r="E390" i="7"/>
  <c r="F390" i="7"/>
  <c r="G390" i="7"/>
  <c r="D391" i="7"/>
  <c r="E391" i="7"/>
  <c r="F391" i="7"/>
  <c r="G391" i="7"/>
  <c r="D392" i="7"/>
  <c r="E392" i="7"/>
  <c r="F392" i="7"/>
  <c r="G392" i="7"/>
  <c r="D393" i="7"/>
  <c r="E393" i="7"/>
  <c r="F393" i="7"/>
  <c r="G393" i="7"/>
  <c r="D394" i="7"/>
  <c r="E394" i="7"/>
  <c r="F394" i="7"/>
  <c r="G394" i="7"/>
  <c r="D395" i="7"/>
  <c r="E395" i="7"/>
  <c r="F395" i="7"/>
  <c r="G395" i="7"/>
  <c r="D396" i="7"/>
  <c r="E396" i="7"/>
  <c r="F396" i="7"/>
  <c r="G396" i="7"/>
  <c r="D397" i="7"/>
  <c r="E397" i="7"/>
  <c r="F397" i="7"/>
  <c r="G397" i="7"/>
  <c r="D398" i="7"/>
  <c r="E398" i="7"/>
  <c r="F398" i="7"/>
  <c r="G398" i="7"/>
  <c r="D399" i="7"/>
  <c r="E399" i="7"/>
  <c r="F399" i="7"/>
  <c r="G399" i="7"/>
  <c r="D400" i="7"/>
  <c r="E400" i="7"/>
  <c r="F400" i="7"/>
  <c r="G400" i="7"/>
  <c r="D401" i="7"/>
  <c r="E401" i="7"/>
  <c r="F401" i="7"/>
  <c r="G401" i="7"/>
  <c r="D402" i="7"/>
  <c r="E402" i="7"/>
  <c r="F402" i="7"/>
  <c r="G402" i="7"/>
  <c r="D403" i="7"/>
  <c r="E403" i="7"/>
  <c r="F403" i="7"/>
  <c r="G403" i="7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</calcChain>
</file>

<file path=xl/sharedStrings.xml><?xml version="1.0" encoding="utf-8"?>
<sst xmlns="http://schemas.openxmlformats.org/spreadsheetml/2006/main" count="3726" uniqueCount="461">
  <si>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</si>
  <si>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</si>
  <si>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</si>
  <si>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</si>
  <si>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加成2</t>
  </si>
  <si>
    <t>加成3</t>
  </si>
  <si>
    <t>加成4</t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</si>
  <si>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</si>
  <si>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</si>
  <si>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</si>
  <si>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</si>
  <si>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</si>
  <si>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</si>
  <si>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</si>
  <si>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</si>
  <si>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</si>
  <si>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</si>
  <si>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</si>
  <si>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</si>
  <si>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</si>
  <si>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</si>
  <si>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</si>
  <si>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</si>
  <si>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</si>
  <si>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加成1</t>
    <phoneticPr fontId="1" type="noConversion"/>
  </si>
  <si>
    <t>加成1数值</t>
    <phoneticPr fontId="1" type="noConversion"/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</si>
  <si>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</si>
  <si>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</si>
  <si>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</si>
  <si>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</si>
  <si>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</si>
  <si>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</si>
  <si>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</si>
  <si>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</si>
  <si>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</si>
  <si>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</si>
  <si>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</si>
  <si>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全体首占奖励4</t>
  </si>
  <si>
    <t>奖励值4</t>
  </si>
  <si>
    <t>全体首占奖励5</t>
  </si>
  <si>
    <t>奖励值5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</si>
  <si>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</si>
  <si>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</si>
  <si>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</si>
  <si>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</si>
  <si>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</si>
  <si>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全体占领奖励4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</si>
  <si>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</si>
  <si>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</si>
  <si>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</si>
  <si>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</si>
  <si>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</si>
  <si>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</si>
  <si>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FAward[4].Id</t>
  </si>
  <si>
    <t>FAward[4].Val</t>
  </si>
  <si>
    <t>FAward[5].Id</t>
  </si>
  <si>
    <t>FAward[5].Val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</si>
  <si>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</si>
  <si>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</si>
  <si>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</si>
  <si>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</si>
  <si>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</si>
  <si>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</si>
  <si>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NAward[4].Id</t>
  </si>
  <si>
    <t>NAward[4].Val</t>
  </si>
  <si>
    <t>NAward[5].Id</t>
  </si>
  <si>
    <t>NAward[5].Val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</si>
  <si>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</si>
  <si>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</si>
  <si>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</si>
  <si>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</si>
  <si>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全体占领奖励5</t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</si>
  <si>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</si>
  <si>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</si>
  <si>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</si>
  <si>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GroupId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</si>
  <si>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</si>
  <si>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</si>
  <si>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</si>
  <si>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</si>
  <si>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</si>
  <si>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</si>
  <si>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</si>
  <si>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</si>
  <si>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</si>
  <si>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</si>
  <si>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</si>
  <si>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</si>
  <si>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</si>
  <si>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</si>
  <si>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</si>
  <si>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</si>
  <si>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</si>
  <si>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</si>
  <si>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</si>
  <si>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1, 16, 0, 0, Enum.ETimerType_Weekly</t>
    <phoneticPr fontId="1" type="noConversion"/>
  </si>
  <si>
    <t>1, 15, 0, 0, Enum.ETimerType_Weekly</t>
    <phoneticPr fontId="1" type="noConversion"/>
  </si>
  <si>
    <t>攻城战开始时间
日，时，分，秒，周期类型
Enum.ETimerType_Weekly 每周
Enum.ETimerType_Daily     每日</t>
    <phoneticPr fontId="1" type="noConversion"/>
  </si>
  <si>
    <t xml:space="preserve">string:ae&lt;&gt; </t>
    <phoneticPr fontId="1" type="noConversion"/>
  </si>
  <si>
    <t>SiegeWarBegin</t>
    <phoneticPr fontId="1" type="noConversion"/>
  </si>
  <si>
    <t>SiegeWarEnd</t>
    <phoneticPr fontId="1" type="noConversion"/>
  </si>
  <si>
    <t>AtkRate</t>
  </si>
  <si>
    <t>float:e&lt;&gt;</t>
    <phoneticPr fontId="1" type="noConversion"/>
  </si>
  <si>
    <t>DefRate</t>
  </si>
  <si>
    <t>HPRate</t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</si>
  <si>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</si>
  <si>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</si>
  <si>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</si>
  <si>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</si>
  <si>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</si>
  <si>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</si>
  <si>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</si>
  <si>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</si>
  <si>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</si>
  <si>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</si>
  <si>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</si>
  <si>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</si>
  <si>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</si>
  <si>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</si>
  <si>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排名奖励</t>
    <phoneticPr fontId="1" type="noConversion"/>
  </si>
  <si>
    <t>排名奖励</t>
    <phoneticPr fontId="1" type="noConversion"/>
  </si>
  <si>
    <t>Down</t>
    <phoneticPr fontId="1" type="noConversion"/>
  </si>
  <si>
    <t>Up</t>
    <phoneticPr fontId="1" type="noConversion"/>
  </si>
  <si>
    <t>GroupId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</si>
  <si>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</si>
  <si>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</si>
  <si>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</si>
  <si>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</si>
  <si>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</si>
  <si>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</si>
  <si>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</si>
  <si>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</si>
  <si>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</si>
  <si>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</si>
  <si>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</si>
  <si>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</si>
  <si>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</si>
  <si>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</si>
  <si>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</si>
  <si>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</si>
  <si>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</si>
  <si>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</si>
  <si>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</si>
  <si>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</si>
  <si>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</si>
  <si>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</si>
  <si>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</si>
  <si>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</si>
  <si>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</si>
  <si>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</si>
  <si>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</si>
  <si>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</si>
  <si>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</si>
  <si>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</si>
  <si>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</si>
  <si>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</si>
  <si>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</si>
  <si>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</si>
  <si>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</si>
  <si>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</si>
  <si>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</si>
  <si>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</si>
  <si>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</si>
  <si>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</si>
  <si>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</si>
  <si>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</si>
  <si>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</si>
  <si>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</si>
  <si>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</si>
  <si>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路径消耗</t>
    <phoneticPr fontId="1" type="noConversion"/>
  </si>
  <si>
    <t>Cost</t>
    <phoneticPr fontId="1" type="noConversion"/>
  </si>
  <si>
    <t>后端用路径计算</t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</si>
  <si>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</si>
  <si>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</si>
  <si>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</si>
  <si>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</si>
  <si>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</si>
  <si>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</si>
  <si>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</si>
  <si>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</si>
  <si>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</si>
  <si>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</si>
  <si>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</si>
  <si>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</si>
  <si>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</si>
  <si>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</si>
  <si>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</si>
  <si>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</si>
  <si>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</si>
  <si>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</si>
  <si>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</si>
  <si>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</si>
  <si>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</si>
  <si>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</si>
  <si>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</si>
  <si>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</si>
  <si>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</si>
  <si>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</si>
  <si>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</si>
  <si>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</si>
  <si>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</si>
  <si>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</si>
  <si>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</si>
  <si>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</si>
  <si>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</si>
  <si>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</si>
  <si>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</si>
  <si>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</si>
  <si>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</si>
  <si>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</si>
  <si>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</si>
  <si>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</si>
  <si>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</si>
  <si>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</si>
  <si>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</si>
  <si>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</si>
  <si>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</si>
  <si>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</si>
  <si>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</si>
  <si>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</si>
  <si>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</si>
  <si>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</si>
  <si>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</si>
  <si>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</si>
  <si>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</si>
  <si>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</si>
  <si>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</si>
  <si>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</si>
  <si>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</si>
  <si>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</si>
  <si>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</si>
  <si>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</si>
  <si>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</si>
  <si>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</si>
  <si>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</si>
  <si>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</si>
  <si>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</si>
  <si>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</si>
  <si>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</si>
  <si>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</si>
  <si>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</si>
  <si>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</si>
  <si>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</si>
  <si>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</si>
  <si>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</si>
  <si>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</si>
  <si>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</si>
  <si>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</si>
  <si>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</si>
  <si>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</si>
  <si>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</si>
  <si>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</si>
  <si>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</si>
  <si>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</si>
  <si>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</si>
  <si>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</si>
  <si>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</si>
  <si>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</si>
  <si>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</si>
  <si>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</si>
  <si>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</si>
  <si>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</si>
  <si>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</si>
  <si>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</si>
  <si>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</si>
  <si>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</si>
  <si>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</si>
  <si>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</si>
  <si>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</si>
  <si>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</si>
  <si>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</si>
  <si>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</si>
  <si>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</si>
  <si>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</si>
  <si>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</si>
  <si>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</si>
  <si>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</si>
  <si>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</si>
  <si>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</si>
  <si>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</si>
  <si>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</si>
  <si>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</si>
  <si>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</si>
  <si>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</si>
  <si>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</si>
  <si>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</si>
  <si>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</si>
  <si>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</si>
  <si>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</si>
  <si>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</si>
  <si>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</si>
  <si>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</si>
  <si>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</si>
  <si>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</si>
  <si>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</si>
  <si>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</si>
  <si>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</si>
  <si>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</si>
  <si>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</si>
  <si>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</si>
  <si>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</si>
  <si>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</si>
  <si>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</si>
  <si>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</si>
  <si>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</si>
  <si>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</si>
  <si>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</si>
  <si>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</si>
  <si>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</si>
  <si>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</si>
  <si>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</si>
  <si>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</si>
  <si>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</si>
  <si>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</si>
  <si>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</si>
  <si>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</si>
  <si>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</si>
  <si>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</si>
  <si>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</si>
  <si>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</si>
  <si>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</si>
  <si>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</si>
  <si>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</si>
  <si>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</si>
  <si>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</si>
  <si>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</si>
  <si>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</si>
  <si>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</si>
  <si>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</si>
  <si>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</si>
  <si>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</si>
  <si>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</si>
  <si>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</si>
  <si>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</si>
  <si>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</si>
  <si>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</si>
  <si>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</si>
  <si>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</si>
  <si>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</si>
  <si>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</si>
  <si>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</si>
  <si>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</si>
  <si>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</si>
  <si>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</si>
  <si>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</si>
  <si>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</si>
  <si>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</si>
  <si>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</si>
  <si>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</si>
  <si>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</si>
  <si>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</si>
  <si>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</si>
  <si>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</si>
  <si>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</si>
  <si>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</si>
  <si>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</si>
  <si>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</si>
  <si>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</si>
  <si>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</si>
  <si>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</si>
  <si>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</si>
  <si>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</si>
  <si>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</si>
  <si>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</si>
  <si>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</si>
  <si>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</si>
  <si>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</si>
  <si>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</si>
  <si>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</si>
  <si>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</si>
  <si>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</si>
  <si>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</si>
  <si>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</si>
  <si>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</si>
  <si>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</si>
  <si>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</si>
  <si>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</si>
  <si>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</si>
  <si>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</si>
  <si>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</si>
  <si>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</si>
  <si>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</si>
  <si>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</si>
  <si>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</si>
  <si>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</si>
  <si>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</si>
  <si>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</si>
  <si>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</si>
  <si>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</si>
  <si>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</si>
  <si>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</si>
  <si>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</si>
  <si>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</si>
  <si>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</si>
  <si>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</si>
  <si>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</si>
  <si>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</si>
  <si>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</si>
  <si>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</si>
  <si>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</si>
  <si>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</si>
  <si>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</si>
  <si>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</si>
  <si>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</si>
  <si>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</si>
  <si>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</si>
  <si>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</si>
  <si>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</si>
  <si>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</si>
  <si>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</si>
  <si>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</si>
  <si>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</si>
  <si>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</si>
  <si>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</si>
  <si>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</si>
  <si>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</si>
  <si>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</si>
  <si>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</si>
  <si>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</si>
  <si>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</si>
  <si>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</si>
  <si>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</si>
  <si>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</si>
  <si>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</si>
  <si>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</si>
  <si>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</si>
  <si>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</si>
  <si>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</si>
  <si>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讨伐区下限怪物数量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</si>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</sst>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6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"/>
  <sheetViews>
    <sheetView workbookViewId="0">
      <selection activeCell="E26" sqref="E26"/>
    </sheetView>
  </sheetViews>
  <sheetFormatPr defaultColWidth="9" defaultRowHeight="14.25" x14ac:dyDescent="0.2"/>
  <cols>
    <col min="1" max="1" width="15.125" customWidth="1"/>
    <col min="2" max="2" width="27.5" customWidth="1"/>
    <col min="3" max="3" width="25.7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105</v>
      </c>
      <c r="B1" s="10" t="s">
        <v>106</v>
      </c>
      <c r="C1" s="10" t="s">
        <v>107</v>
      </c>
      <c r="D1" s="10" t="s">
        <v>108</v>
      </c>
      <c r="E1" s="10" t="s">
        <v>109</v>
      </c>
      <c r="F1" s="10" t="s">
        <v>110</v>
      </c>
      <c r="G1" s="10" t="s">
        <v>111</v>
      </c>
      <c r="H1" s="11" t="s">
        <v>112</v>
      </c>
      <c r="I1" s="10" t="s">
        <v>113</v>
      </c>
    </row>
    <row r="2" spans="1:12" s="14" customFormat="1" ht="16.5" x14ac:dyDescent="0.2">
      <c r="A2" s="12" t="s">
        <v>145</v>
      </c>
      <c r="B2" s="12" t="s">
        <v>173</v>
      </c>
      <c r="C2" s="12"/>
      <c r="D2" s="9" t="s">
        <v>90</v>
      </c>
      <c r="E2" s="12"/>
      <c r="F2" s="12"/>
      <c r="G2" s="9" t="b">
        <v>1</v>
      </c>
      <c r="H2" s="13"/>
      <c r="I2" s="12"/>
      <c r="J2"/>
      <c r="K2" s="14" t="s">
        <v>420</v>
      </c>
      <c r="L2" t="s">
        <v>421</v>
      </c>
    </row>
    <row r="3" spans="1:12" s="14" customFormat="1" ht="16.5" x14ac:dyDescent="0.2">
      <c r="A3" s="12" t="s">
        <v>145</v>
      </c>
      <c r="B3" s="12"/>
      <c r="C3" s="12" t="s">
        <v>174</v>
      </c>
      <c r="D3" s="9" t="s">
        <v>90</v>
      </c>
      <c r="E3" s="12"/>
      <c r="F3" s="12"/>
      <c r="G3" s="9" t="b">
        <v>1</v>
      </c>
      <c r="H3" s="13"/>
      <c r="I3" s="12"/>
      <c r="J3"/>
      <c r="K3" s="14" t="s">
        <v>422</v>
      </c>
      <c r="L3" t="s">
        <v>423</v>
      </c>
    </row>
    <row r="4" spans="1:12" ht="16.5" x14ac:dyDescent="0.2">
      <c r="A4" s="16" t="s">
        <v>117</v>
      </c>
      <c r="B4" s="9" t="s">
        <v>175</v>
      </c>
      <c r="C4" s="9"/>
      <c r="D4" s="17" t="s">
        <v>200</v>
      </c>
      <c r="E4" s="9"/>
      <c r="F4" s="9"/>
      <c r="G4" s="9" t="b">
        <v>1</v>
      </c>
      <c r="H4" s="9"/>
      <c r="I4" s="9"/>
      <c r="K4" t="s">
        <v>424</v>
      </c>
      <c r="L4" t="s">
        <v>425</v>
      </c>
    </row>
    <row r="5" spans="1:12" ht="16.5" x14ac:dyDescent="0.2">
      <c r="A5" s="16" t="s">
        <v>195</v>
      </c>
      <c r="B5" s="9" t="s">
        <v>449</v>
      </c>
      <c r="C5" s="9"/>
      <c r="D5" s="9" t="s">
        <v>431</v>
      </c>
      <c r="E5" s="9" t="s">
        <v>432</v>
      </c>
      <c r="F5" s="9"/>
      <c r="G5" s="9" t="b">
        <v>1</v>
      </c>
      <c r="H5" s="9"/>
      <c r="I5" s="9"/>
      <c r="K5" t="s">
        <v>427</v>
      </c>
      <c r="L5" t="s">
        <v>426</v>
      </c>
    </row>
    <row r="6" spans="1:12" ht="16.5" x14ac:dyDescent="0.2">
      <c r="A6" s="16" t="s">
        <v>118</v>
      </c>
      <c r="B6" s="9"/>
      <c r="C6" s="9" t="s">
        <v>176</v>
      </c>
      <c r="D6" s="9" t="s">
        <v>114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195</v>
      </c>
      <c r="B7" s="9"/>
      <c r="C7" s="9" t="s">
        <v>450</v>
      </c>
      <c r="D7" s="9" t="s">
        <v>90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271</v>
      </c>
      <c r="B8" s="9" t="s">
        <v>175</v>
      </c>
      <c r="C8" s="9"/>
      <c r="D8" s="9" t="s">
        <v>416</v>
      </c>
      <c r="E8" s="9" t="s">
        <v>417</v>
      </c>
      <c r="F8" s="9"/>
      <c r="G8" s="9" t="b">
        <v>1</v>
      </c>
      <c r="H8" s="9"/>
      <c r="I8" s="9"/>
    </row>
    <row r="9" spans="1:12" ht="16.5" x14ac:dyDescent="0.2">
      <c r="A9" s="17" t="s">
        <v>271</v>
      </c>
      <c r="B9" s="9"/>
      <c r="C9" s="9" t="s">
        <v>273</v>
      </c>
      <c r="D9" s="9" t="s">
        <v>90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411</v>
      </c>
      <c r="B10" s="9" t="s">
        <v>454</v>
      </c>
      <c r="C10" s="9"/>
      <c r="D10" s="9" t="s">
        <v>90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412</v>
      </c>
      <c r="B11" s="9"/>
      <c r="C11" s="9" t="s">
        <v>451</v>
      </c>
      <c r="D11" s="9" t="s">
        <v>90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413</v>
      </c>
      <c r="B12" s="9" t="s">
        <v>175</v>
      </c>
      <c r="C12" s="9"/>
      <c r="D12" s="9" t="s">
        <v>418</v>
      </c>
      <c r="E12" s="9" t="s">
        <v>418</v>
      </c>
      <c r="F12" s="9"/>
      <c r="G12" s="9" t="b">
        <v>1</v>
      </c>
      <c r="H12" s="9"/>
      <c r="I12" s="9"/>
    </row>
    <row r="13" spans="1:12" ht="16.5" x14ac:dyDescent="0.2">
      <c r="A13" s="17" t="s">
        <v>413</v>
      </c>
      <c r="B13" s="9"/>
      <c r="C13" s="9" t="s">
        <v>419</v>
      </c>
      <c r="D13" s="9" t="s">
        <v>114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414</v>
      </c>
      <c r="B14" s="9" t="s">
        <v>452</v>
      </c>
      <c r="C14" s="9"/>
      <c r="D14" s="9" t="s">
        <v>114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414</v>
      </c>
      <c r="B15" s="9"/>
      <c r="C15" s="9" t="s">
        <v>453</v>
      </c>
      <c r="D15" s="9" t="s">
        <v>114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155</v>
      </c>
      <c r="B16" s="9" t="s">
        <v>177</v>
      </c>
      <c r="C16" s="9"/>
      <c r="D16" s="9" t="s">
        <v>114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155</v>
      </c>
      <c r="B17" s="9"/>
      <c r="C17" s="9" t="s">
        <v>178</v>
      </c>
      <c r="D17" s="9" t="s">
        <v>114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157</v>
      </c>
      <c r="B18" s="9" t="s">
        <v>179</v>
      </c>
      <c r="C18" s="9"/>
      <c r="D18" s="9" t="s">
        <v>114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157</v>
      </c>
      <c r="B19" s="9"/>
      <c r="C19" s="9" t="s">
        <v>180</v>
      </c>
      <c r="D19" s="9" t="s">
        <v>114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119</v>
      </c>
      <c r="B20" s="9" t="s">
        <v>175</v>
      </c>
      <c r="C20" s="9"/>
      <c r="D20" s="9" t="s">
        <v>123</v>
      </c>
      <c r="E20" s="9"/>
      <c r="F20" s="9"/>
      <c r="G20" s="9" t="b">
        <v>0</v>
      </c>
      <c r="H20" s="9"/>
      <c r="I20" s="9"/>
    </row>
    <row r="21" spans="1:9" ht="16.5" x14ac:dyDescent="0.2">
      <c r="A21" s="9" t="s">
        <v>120</v>
      </c>
      <c r="B21" s="9"/>
      <c r="C21" s="9" t="s">
        <v>181</v>
      </c>
      <c r="D21" s="9" t="s">
        <v>124</v>
      </c>
      <c r="E21" s="9"/>
      <c r="F21" s="9"/>
      <c r="G21" s="9" t="b">
        <v>0</v>
      </c>
      <c r="H21" s="9"/>
      <c r="I21" s="9"/>
    </row>
    <row r="22" spans="1:9" ht="16.5" x14ac:dyDescent="0.2">
      <c r="A22" s="9" t="s">
        <v>171</v>
      </c>
      <c r="B22" s="9"/>
      <c r="C22" s="9" t="s">
        <v>182</v>
      </c>
      <c r="D22" s="9" t="s">
        <v>172</v>
      </c>
      <c r="E22" s="9"/>
      <c r="F22" s="9"/>
      <c r="G22" s="9" t="b">
        <v>1</v>
      </c>
      <c r="H22" s="9"/>
      <c r="I22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2"/>
  <sheetViews>
    <sheetView workbookViewId="0">
      <selection activeCell="H20" sqref="H20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90</v>
      </c>
      <c r="B1" s="1" t="s">
        <v>153</v>
      </c>
      <c r="D1" s="15"/>
      <c r="E1" s="15"/>
    </row>
    <row r="2" spans="1:5" x14ac:dyDescent="0.3">
      <c r="A2" s="3" t="s">
        <v>13</v>
      </c>
      <c r="B2" s="3" t="s">
        <v>13</v>
      </c>
      <c r="D2" s="15"/>
      <c r="E2" s="15"/>
    </row>
    <row r="3" spans="1:5" x14ac:dyDescent="0.3">
      <c r="A3" s="5" t="s">
        <v>90</v>
      </c>
      <c r="B3" s="5" t="s">
        <v>149</v>
      </c>
      <c r="D3" s="15"/>
      <c r="E3" s="15"/>
    </row>
    <row r="4" spans="1:5" x14ac:dyDescent="0.3">
      <c r="A4" s="15">
        <v>10003</v>
      </c>
      <c r="B4" s="15">
        <v>10003</v>
      </c>
      <c r="C4" s="22"/>
      <c r="D4" s="22"/>
      <c r="E4" s="15"/>
    </row>
    <row r="5" spans="1:5" x14ac:dyDescent="0.3">
      <c r="A5" s="15">
        <v>30003</v>
      </c>
      <c r="B5" s="15">
        <v>30003</v>
      </c>
      <c r="C5" s="22"/>
      <c r="D5" s="22"/>
      <c r="E5" s="15"/>
    </row>
    <row r="6" spans="1:5" x14ac:dyDescent="0.3">
      <c r="A6" s="15">
        <v>30011</v>
      </c>
      <c r="B6" s="15">
        <v>30011</v>
      </c>
      <c r="C6" s="22"/>
      <c r="D6" s="22"/>
      <c r="E6" s="15"/>
    </row>
    <row r="7" spans="1:5" x14ac:dyDescent="0.3">
      <c r="A7" s="15">
        <v>50011</v>
      </c>
      <c r="B7" s="15">
        <v>50011</v>
      </c>
      <c r="C7" s="22"/>
      <c r="D7" s="22"/>
      <c r="E7" s="15"/>
    </row>
    <row r="8" spans="1:5" x14ac:dyDescent="0.3">
      <c r="A8" s="15">
        <v>60003</v>
      </c>
      <c r="B8" s="15">
        <v>60003</v>
      </c>
      <c r="C8" s="22"/>
      <c r="D8" s="22"/>
    </row>
    <row r="9" spans="1:5" x14ac:dyDescent="0.3">
      <c r="A9" s="15">
        <v>60007</v>
      </c>
      <c r="B9" s="15">
        <v>60007</v>
      </c>
      <c r="C9" s="22"/>
      <c r="D9" s="22"/>
    </row>
    <row r="10" spans="1:5" x14ac:dyDescent="0.3">
      <c r="A10" s="15">
        <v>60022</v>
      </c>
      <c r="B10" s="15">
        <v>60022</v>
      </c>
      <c r="C10" s="22"/>
      <c r="D10" s="22"/>
    </row>
    <row r="11" spans="1:5" x14ac:dyDescent="0.3">
      <c r="A11" s="15">
        <v>60035</v>
      </c>
      <c r="B11" s="15">
        <v>60035</v>
      </c>
      <c r="C11" s="22"/>
      <c r="D11" s="22"/>
    </row>
    <row r="12" spans="1:5" x14ac:dyDescent="0.3">
      <c r="A12" s="15">
        <v>60043</v>
      </c>
      <c r="B12" s="15">
        <v>60043</v>
      </c>
      <c r="C12" s="22"/>
      <c r="D12" s="22"/>
    </row>
    <row r="13" spans="1:5" x14ac:dyDescent="0.3">
      <c r="A13" s="15">
        <v>70031</v>
      </c>
      <c r="B13" s="15">
        <v>70031</v>
      </c>
      <c r="C13" s="22"/>
      <c r="D13" s="22"/>
    </row>
    <row r="14" spans="1:5" x14ac:dyDescent="0.3">
      <c r="A14" s="15">
        <v>80017</v>
      </c>
      <c r="B14" s="15">
        <v>80017</v>
      </c>
      <c r="C14" s="22"/>
      <c r="D14" s="22"/>
    </row>
    <row r="15" spans="1:5" x14ac:dyDescent="0.3">
      <c r="A15" s="15">
        <v>80052</v>
      </c>
      <c r="B15" s="15">
        <v>80052</v>
      </c>
      <c r="C15" s="22"/>
      <c r="D15" s="22"/>
    </row>
    <row r="16" spans="1:5" x14ac:dyDescent="0.3">
      <c r="A16" s="15">
        <v>80057</v>
      </c>
      <c r="B16" s="15">
        <v>80057</v>
      </c>
      <c r="C16" s="22"/>
      <c r="D16" s="22"/>
    </row>
    <row r="17" spans="1:4" x14ac:dyDescent="0.3">
      <c r="A17" s="15">
        <v>80060</v>
      </c>
      <c r="B17" s="15">
        <v>80060</v>
      </c>
      <c r="C17" s="22"/>
      <c r="D17" s="22"/>
    </row>
    <row r="18" spans="1:4" x14ac:dyDescent="0.3">
      <c r="A18" s="15">
        <v>90011</v>
      </c>
      <c r="B18" s="15">
        <v>90011</v>
      </c>
      <c r="C18" s="22"/>
      <c r="D18" s="22"/>
    </row>
    <row r="19" spans="1:4" x14ac:dyDescent="0.3">
      <c r="A19" s="15">
        <v>90046</v>
      </c>
      <c r="B19" s="15">
        <v>90046</v>
      </c>
      <c r="C19" s="22"/>
      <c r="D19" s="22"/>
    </row>
    <row r="20" spans="1:4" x14ac:dyDescent="0.3">
      <c r="A20" s="15">
        <v>90048</v>
      </c>
      <c r="B20" s="15">
        <v>90048</v>
      </c>
      <c r="C20" s="22"/>
      <c r="D20" s="22"/>
    </row>
    <row r="21" spans="1:4" x14ac:dyDescent="0.3">
      <c r="A21" s="15">
        <v>100028</v>
      </c>
      <c r="B21" s="15">
        <v>100028</v>
      </c>
      <c r="C21" s="22"/>
      <c r="D21" s="22"/>
    </row>
    <row r="22" spans="1:4" x14ac:dyDescent="0.3">
      <c r="A22" s="15">
        <v>100040</v>
      </c>
      <c r="B22" s="15">
        <v>100040</v>
      </c>
      <c r="C22" s="22"/>
      <c r="D22" s="22"/>
    </row>
    <row r="23" spans="1:4" x14ac:dyDescent="0.3">
      <c r="A23" s="15">
        <v>110003</v>
      </c>
      <c r="B23" s="15">
        <v>110003</v>
      </c>
      <c r="C23" s="22"/>
      <c r="D23" s="22"/>
    </row>
    <row r="24" spans="1:4" x14ac:dyDescent="0.3">
      <c r="A24" s="15">
        <v>110006</v>
      </c>
      <c r="B24" s="15">
        <v>110006</v>
      </c>
      <c r="C24" s="22"/>
      <c r="D24" s="22"/>
    </row>
    <row r="25" spans="1:4" x14ac:dyDescent="0.3">
      <c r="A25" s="15">
        <v>110054</v>
      </c>
      <c r="B25" s="15">
        <v>110054</v>
      </c>
      <c r="C25" s="22"/>
      <c r="D25" s="22"/>
    </row>
    <row r="26" spans="1:4" x14ac:dyDescent="0.3">
      <c r="A26" s="15">
        <v>120057</v>
      </c>
      <c r="B26" s="15">
        <v>120057</v>
      </c>
      <c r="C26" s="22"/>
      <c r="D26" s="22"/>
    </row>
    <row r="27" spans="1:4" x14ac:dyDescent="0.3">
      <c r="A27" s="15">
        <v>120062</v>
      </c>
      <c r="B27" s="15">
        <v>120062</v>
      </c>
      <c r="C27" s="22"/>
      <c r="D27" s="22"/>
    </row>
    <row r="28" spans="1:4" x14ac:dyDescent="0.3">
      <c r="A28" s="15">
        <v>140020</v>
      </c>
      <c r="B28" s="15">
        <v>140020</v>
      </c>
      <c r="C28" s="22"/>
      <c r="D28" s="22"/>
    </row>
    <row r="29" spans="1:4" x14ac:dyDescent="0.3">
      <c r="A29" s="15">
        <v>140033</v>
      </c>
      <c r="B29" s="15">
        <v>140033</v>
      </c>
      <c r="C29" s="22"/>
      <c r="D29" s="22"/>
    </row>
    <row r="30" spans="1:4" x14ac:dyDescent="0.3">
      <c r="A30" s="15">
        <v>150006</v>
      </c>
      <c r="B30" s="15">
        <v>150006</v>
      </c>
      <c r="C30" s="22"/>
      <c r="D30" s="22"/>
    </row>
    <row r="31" spans="1:4" x14ac:dyDescent="0.3">
      <c r="A31" s="15">
        <v>140012</v>
      </c>
      <c r="B31" s="15">
        <v>150013</v>
      </c>
      <c r="C31" s="22"/>
      <c r="D31" s="22"/>
    </row>
    <row r="32" spans="1:4" x14ac:dyDescent="0.3">
      <c r="A32" s="15">
        <v>150012</v>
      </c>
      <c r="B32" s="15">
        <v>150013</v>
      </c>
      <c r="C32" s="22"/>
      <c r="D32" s="22"/>
    </row>
    <row r="33" spans="1:4" x14ac:dyDescent="0.3">
      <c r="A33" s="15">
        <v>140013</v>
      </c>
      <c r="B33" s="15">
        <v>150013</v>
      </c>
      <c r="C33" s="22"/>
      <c r="D33" s="22"/>
    </row>
    <row r="34" spans="1:4" x14ac:dyDescent="0.3">
      <c r="A34" s="15">
        <v>150013</v>
      </c>
      <c r="B34" s="15">
        <v>150013</v>
      </c>
      <c r="C34" s="22"/>
      <c r="D34" s="22"/>
    </row>
    <row r="35" spans="1:4" x14ac:dyDescent="0.3">
      <c r="A35" s="15">
        <v>140014</v>
      </c>
      <c r="B35" s="15">
        <v>150013</v>
      </c>
      <c r="C35" s="22"/>
      <c r="D35" s="22"/>
    </row>
    <row r="36" spans="1:4" x14ac:dyDescent="0.3">
      <c r="A36" s="15">
        <v>160012</v>
      </c>
      <c r="B36" s="15">
        <v>150013</v>
      </c>
      <c r="C36" s="22"/>
      <c r="D36" s="22"/>
    </row>
    <row r="37" spans="1:4" x14ac:dyDescent="0.3">
      <c r="A37" s="15">
        <v>160013</v>
      </c>
      <c r="B37" s="15">
        <v>150013</v>
      </c>
      <c r="C37" s="22"/>
      <c r="D37" s="22"/>
    </row>
    <row r="38" spans="1:4" x14ac:dyDescent="0.3">
      <c r="A38" s="15">
        <v>150014</v>
      </c>
      <c r="B38" s="15">
        <v>150013</v>
      </c>
      <c r="C38" s="22"/>
      <c r="D38" s="22"/>
    </row>
    <row r="39" spans="1:4" x14ac:dyDescent="0.3">
      <c r="A39" s="15">
        <v>160014</v>
      </c>
      <c r="B39" s="15">
        <v>150013</v>
      </c>
      <c r="C39" s="22"/>
      <c r="D39" s="22"/>
    </row>
    <row r="40" spans="1:4" x14ac:dyDescent="0.3">
      <c r="A40" s="15">
        <v>150057</v>
      </c>
      <c r="B40" s="15">
        <v>150057</v>
      </c>
      <c r="C40" s="22"/>
      <c r="D40" s="22"/>
    </row>
    <row r="41" spans="1:4" x14ac:dyDescent="0.3">
      <c r="A41" s="15">
        <v>170039</v>
      </c>
      <c r="B41" s="15">
        <v>170039</v>
      </c>
      <c r="C41" s="22"/>
      <c r="D41" s="22"/>
    </row>
    <row r="42" spans="1:4" x14ac:dyDescent="0.3">
      <c r="A42" s="15">
        <v>170050</v>
      </c>
      <c r="B42" s="15">
        <v>180051</v>
      </c>
      <c r="C42" s="22"/>
      <c r="D42" s="22"/>
    </row>
    <row r="43" spans="1:4" x14ac:dyDescent="0.3">
      <c r="A43" s="15">
        <v>170051</v>
      </c>
      <c r="B43" s="15">
        <v>180051</v>
      </c>
      <c r="C43" s="22"/>
      <c r="D43" s="22"/>
    </row>
    <row r="44" spans="1:4" x14ac:dyDescent="0.3">
      <c r="A44" s="15">
        <v>180050</v>
      </c>
      <c r="B44" s="15">
        <v>180051</v>
      </c>
      <c r="C44" s="22"/>
      <c r="D44" s="22"/>
    </row>
    <row r="45" spans="1:4" x14ac:dyDescent="0.3">
      <c r="A45" s="15">
        <v>180051</v>
      </c>
      <c r="B45" s="15">
        <v>180051</v>
      </c>
      <c r="C45" s="22"/>
      <c r="D45" s="22"/>
    </row>
    <row r="46" spans="1:4" x14ac:dyDescent="0.3">
      <c r="A46" s="15">
        <v>190050</v>
      </c>
      <c r="B46" s="15">
        <v>180051</v>
      </c>
      <c r="C46" s="22"/>
      <c r="D46" s="22"/>
    </row>
    <row r="47" spans="1:4" x14ac:dyDescent="0.3">
      <c r="A47" s="15">
        <v>170052</v>
      </c>
      <c r="B47" s="15">
        <v>180051</v>
      </c>
      <c r="C47" s="22"/>
      <c r="D47" s="22"/>
    </row>
    <row r="48" spans="1:4" x14ac:dyDescent="0.3">
      <c r="A48" s="15">
        <v>180052</v>
      </c>
      <c r="B48" s="15">
        <v>180051</v>
      </c>
      <c r="C48" s="22"/>
      <c r="D48" s="22"/>
    </row>
    <row r="49" spans="1:4" x14ac:dyDescent="0.3">
      <c r="A49" s="15">
        <v>190051</v>
      </c>
      <c r="B49" s="15">
        <v>180051</v>
      </c>
      <c r="C49" s="22"/>
      <c r="D49" s="22"/>
    </row>
    <row r="50" spans="1:4" x14ac:dyDescent="0.3">
      <c r="A50" s="15">
        <v>190052</v>
      </c>
      <c r="B50" s="15">
        <v>180051</v>
      </c>
      <c r="C50" s="22"/>
      <c r="D50" s="22"/>
    </row>
    <row r="51" spans="1:4" x14ac:dyDescent="0.3">
      <c r="A51" s="15">
        <v>190060</v>
      </c>
      <c r="B51" s="15">
        <v>190060</v>
      </c>
      <c r="C51" s="22"/>
      <c r="D51" s="22"/>
    </row>
    <row r="52" spans="1:4" x14ac:dyDescent="0.3">
      <c r="A52" s="15">
        <v>200019</v>
      </c>
      <c r="B52" s="15">
        <v>200019</v>
      </c>
      <c r="C52" s="22"/>
      <c r="D52" s="22"/>
    </row>
    <row r="53" spans="1:4" x14ac:dyDescent="0.3">
      <c r="A53" s="15">
        <v>200024</v>
      </c>
      <c r="B53" s="15">
        <v>200024</v>
      </c>
      <c r="C53" s="22"/>
      <c r="D53" s="22"/>
    </row>
    <row r="54" spans="1:4" x14ac:dyDescent="0.3">
      <c r="A54" s="15">
        <v>200040</v>
      </c>
      <c r="B54" s="15">
        <v>200040</v>
      </c>
      <c r="C54" s="22"/>
      <c r="D54" s="22"/>
    </row>
    <row r="55" spans="1:4" x14ac:dyDescent="0.3">
      <c r="A55" s="15">
        <v>210008</v>
      </c>
      <c r="B55" s="15">
        <v>210008</v>
      </c>
      <c r="C55" s="22"/>
      <c r="D55" s="22"/>
    </row>
    <row r="56" spans="1:4" x14ac:dyDescent="0.3">
      <c r="A56" s="15">
        <v>230045</v>
      </c>
      <c r="B56" s="15">
        <v>230045</v>
      </c>
      <c r="C56" s="22"/>
      <c r="D56" s="22"/>
    </row>
    <row r="57" spans="1:4" x14ac:dyDescent="0.3">
      <c r="A57" s="15">
        <v>240049</v>
      </c>
      <c r="B57" s="15">
        <v>240049</v>
      </c>
      <c r="C57" s="22"/>
      <c r="D57" s="22"/>
    </row>
    <row r="58" spans="1:4" x14ac:dyDescent="0.3">
      <c r="A58" s="15">
        <v>240059</v>
      </c>
      <c r="B58" s="15">
        <v>240059</v>
      </c>
      <c r="C58" s="22"/>
      <c r="D58" s="22"/>
    </row>
    <row r="59" spans="1:4" x14ac:dyDescent="0.3">
      <c r="A59" s="15">
        <v>250018</v>
      </c>
      <c r="B59" s="15">
        <v>250018</v>
      </c>
      <c r="C59" s="22"/>
      <c r="D59" s="22"/>
    </row>
    <row r="60" spans="1:4" x14ac:dyDescent="0.3">
      <c r="A60" s="15">
        <v>260011</v>
      </c>
      <c r="B60" s="15">
        <v>260011</v>
      </c>
      <c r="C60" s="22"/>
      <c r="D60" s="22"/>
    </row>
    <row r="61" spans="1:4" x14ac:dyDescent="0.3">
      <c r="A61" s="15">
        <v>260043</v>
      </c>
      <c r="B61" s="15">
        <v>260043</v>
      </c>
      <c r="C61" s="22"/>
      <c r="D61" s="22"/>
    </row>
    <row r="62" spans="1:4" x14ac:dyDescent="0.3">
      <c r="A62" s="15">
        <v>260055</v>
      </c>
      <c r="B62" s="15">
        <v>260055</v>
      </c>
      <c r="C62" s="22"/>
      <c r="D62" s="22"/>
    </row>
    <row r="63" spans="1:4" x14ac:dyDescent="0.3">
      <c r="A63" s="15">
        <v>270031</v>
      </c>
      <c r="B63" s="15">
        <v>280032</v>
      </c>
      <c r="C63" s="22"/>
      <c r="D63" s="22"/>
    </row>
    <row r="64" spans="1:4" x14ac:dyDescent="0.3">
      <c r="A64" s="15">
        <v>280031</v>
      </c>
      <c r="B64" s="15">
        <v>280032</v>
      </c>
      <c r="C64" s="22"/>
      <c r="D64" s="22"/>
    </row>
    <row r="65" spans="1:4" x14ac:dyDescent="0.3">
      <c r="A65" s="15">
        <v>270032</v>
      </c>
      <c r="B65" s="15">
        <v>280032</v>
      </c>
      <c r="C65" s="22"/>
      <c r="D65" s="22"/>
    </row>
    <row r="66" spans="1:4" x14ac:dyDescent="0.3">
      <c r="A66" s="15">
        <v>270033</v>
      </c>
      <c r="B66" s="15">
        <v>280032</v>
      </c>
      <c r="C66" s="22"/>
      <c r="D66" s="22"/>
    </row>
    <row r="67" spans="1:4" x14ac:dyDescent="0.3">
      <c r="A67" s="15">
        <v>290031</v>
      </c>
      <c r="B67" s="15">
        <v>280032</v>
      </c>
      <c r="C67" s="22"/>
      <c r="D67" s="22"/>
    </row>
    <row r="68" spans="1:4" x14ac:dyDescent="0.3">
      <c r="A68" s="15">
        <v>280032</v>
      </c>
      <c r="B68" s="15">
        <v>280032</v>
      </c>
      <c r="C68" s="22"/>
      <c r="D68" s="22"/>
    </row>
    <row r="69" spans="1:4" x14ac:dyDescent="0.3">
      <c r="A69" s="15">
        <v>280033</v>
      </c>
      <c r="B69" s="15">
        <v>280032</v>
      </c>
      <c r="C69" s="22"/>
      <c r="D69" s="22"/>
    </row>
    <row r="70" spans="1:4" x14ac:dyDescent="0.3">
      <c r="A70" s="15">
        <v>290032</v>
      </c>
      <c r="B70" s="15">
        <v>280032</v>
      </c>
      <c r="C70" s="22"/>
      <c r="D70" s="22"/>
    </row>
    <row r="71" spans="1:4" x14ac:dyDescent="0.3">
      <c r="A71" s="15">
        <v>290033</v>
      </c>
      <c r="B71" s="15">
        <v>280032</v>
      </c>
      <c r="C71" s="22"/>
      <c r="D71" s="22"/>
    </row>
    <row r="72" spans="1:4" x14ac:dyDescent="0.3">
      <c r="A72" s="15">
        <v>290017</v>
      </c>
      <c r="B72" s="15">
        <v>290017</v>
      </c>
      <c r="C72" s="22"/>
      <c r="D72" s="22"/>
    </row>
    <row r="73" spans="1:4" x14ac:dyDescent="0.3">
      <c r="A73" s="15">
        <v>310013</v>
      </c>
      <c r="B73" s="15">
        <v>310013</v>
      </c>
      <c r="C73" s="22"/>
      <c r="D73" s="22"/>
    </row>
    <row r="74" spans="1:4" x14ac:dyDescent="0.3">
      <c r="A74" s="15">
        <v>320051</v>
      </c>
      <c r="B74" s="15">
        <v>320051</v>
      </c>
      <c r="C74" s="22"/>
      <c r="D74" s="22"/>
    </row>
    <row r="75" spans="1:4" x14ac:dyDescent="0.3">
      <c r="A75" s="15">
        <v>320057</v>
      </c>
      <c r="B75" s="15">
        <v>320057</v>
      </c>
      <c r="C75" s="22"/>
      <c r="D75" s="22"/>
    </row>
    <row r="76" spans="1:4" x14ac:dyDescent="0.3">
      <c r="A76" s="15">
        <v>330010</v>
      </c>
      <c r="B76" s="15">
        <v>330010</v>
      </c>
      <c r="C76" s="22"/>
      <c r="D76" s="22"/>
    </row>
    <row r="77" spans="1:4" x14ac:dyDescent="0.3">
      <c r="A77" s="15">
        <v>350026</v>
      </c>
      <c r="B77" s="15">
        <v>350026</v>
      </c>
      <c r="C77" s="22"/>
      <c r="D77" s="22"/>
    </row>
    <row r="78" spans="1:4" x14ac:dyDescent="0.3">
      <c r="A78" s="15">
        <v>350048</v>
      </c>
      <c r="B78" s="15">
        <v>350048</v>
      </c>
      <c r="C78" s="22"/>
      <c r="D78" s="22"/>
    </row>
    <row r="79" spans="1:4" x14ac:dyDescent="0.3">
      <c r="A79" s="15">
        <v>360041</v>
      </c>
      <c r="B79" s="15">
        <v>360041</v>
      </c>
      <c r="C79" s="22"/>
      <c r="D79" s="22"/>
    </row>
    <row r="80" spans="1:4" x14ac:dyDescent="0.3">
      <c r="A80" s="15">
        <v>360044</v>
      </c>
      <c r="B80" s="15">
        <v>360044</v>
      </c>
      <c r="C80" s="22"/>
      <c r="D80" s="22"/>
    </row>
    <row r="81" spans="1:4" x14ac:dyDescent="0.3">
      <c r="A81" s="15">
        <v>370013</v>
      </c>
      <c r="B81" s="15">
        <v>370013</v>
      </c>
      <c r="C81" s="22"/>
      <c r="D81" s="22"/>
    </row>
    <row r="82" spans="1:4" x14ac:dyDescent="0.3">
      <c r="A82" s="15">
        <v>370038</v>
      </c>
      <c r="B82" s="15">
        <v>370038</v>
      </c>
      <c r="C82" s="22"/>
      <c r="D82" s="22"/>
    </row>
    <row r="83" spans="1:4" x14ac:dyDescent="0.3">
      <c r="A83" s="15">
        <v>380030</v>
      </c>
      <c r="B83" s="15">
        <v>380030</v>
      </c>
      <c r="C83" s="22"/>
      <c r="D83" s="22"/>
    </row>
    <row r="84" spans="1:4" x14ac:dyDescent="0.3">
      <c r="A84" s="15">
        <v>390010</v>
      </c>
      <c r="B84" s="15">
        <v>390010</v>
      </c>
      <c r="C84" s="22"/>
      <c r="D84" s="22"/>
    </row>
    <row r="85" spans="1:4" x14ac:dyDescent="0.3">
      <c r="A85" s="15">
        <v>390025</v>
      </c>
      <c r="B85" s="15">
        <v>390025</v>
      </c>
      <c r="C85" s="22"/>
      <c r="D85" s="22"/>
    </row>
    <row r="86" spans="1:4" x14ac:dyDescent="0.3">
      <c r="A86" s="15">
        <v>390055</v>
      </c>
      <c r="B86" s="15">
        <v>390055</v>
      </c>
      <c r="C86" s="22"/>
      <c r="D86" s="22"/>
    </row>
    <row r="87" spans="1:4" x14ac:dyDescent="0.3">
      <c r="A87" s="15">
        <v>390057</v>
      </c>
      <c r="B87" s="15">
        <v>390057</v>
      </c>
      <c r="C87" s="22"/>
      <c r="D87" s="22"/>
    </row>
    <row r="88" spans="1:4" x14ac:dyDescent="0.3">
      <c r="A88" s="15">
        <v>410047</v>
      </c>
      <c r="B88" s="15">
        <v>420048</v>
      </c>
      <c r="C88" s="22"/>
      <c r="D88" s="22"/>
    </row>
    <row r="89" spans="1:4" x14ac:dyDescent="0.3">
      <c r="A89" s="15">
        <v>410048</v>
      </c>
      <c r="B89" s="15">
        <v>420048</v>
      </c>
      <c r="C89" s="22"/>
      <c r="D89" s="22"/>
    </row>
    <row r="90" spans="1:4" x14ac:dyDescent="0.3">
      <c r="A90" s="15">
        <v>420047</v>
      </c>
      <c r="B90" s="15">
        <v>420048</v>
      </c>
      <c r="C90" s="22"/>
      <c r="D90" s="22"/>
    </row>
    <row r="91" spans="1:4" x14ac:dyDescent="0.3">
      <c r="A91" s="15">
        <v>420048</v>
      </c>
      <c r="B91" s="15">
        <v>420048</v>
      </c>
      <c r="C91" s="22"/>
      <c r="D91" s="22"/>
    </row>
    <row r="92" spans="1:4" x14ac:dyDescent="0.3">
      <c r="A92" s="15">
        <v>430047</v>
      </c>
      <c r="B92" s="15">
        <v>420048</v>
      </c>
      <c r="C92" s="22"/>
      <c r="D92" s="22"/>
    </row>
    <row r="93" spans="1:4" x14ac:dyDescent="0.3">
      <c r="A93" s="15">
        <v>410049</v>
      </c>
      <c r="B93" s="15">
        <v>420048</v>
      </c>
      <c r="C93" s="22"/>
      <c r="D93" s="22"/>
    </row>
    <row r="94" spans="1:4" x14ac:dyDescent="0.3">
      <c r="A94" s="15">
        <v>420049</v>
      </c>
      <c r="B94" s="15">
        <v>420048</v>
      </c>
      <c r="C94" s="22"/>
      <c r="D94" s="22"/>
    </row>
    <row r="95" spans="1:4" x14ac:dyDescent="0.3">
      <c r="A95" s="15">
        <v>430048</v>
      </c>
      <c r="B95" s="15">
        <v>420048</v>
      </c>
      <c r="C95" s="22"/>
      <c r="D95" s="22"/>
    </row>
    <row r="96" spans="1:4" x14ac:dyDescent="0.3">
      <c r="A96" s="15">
        <v>430049</v>
      </c>
      <c r="B96" s="15">
        <v>420048</v>
      </c>
      <c r="C96" s="22"/>
      <c r="D96" s="22"/>
    </row>
    <row r="97" spans="1:4" x14ac:dyDescent="0.3">
      <c r="A97" s="15">
        <v>430012</v>
      </c>
      <c r="B97" s="15">
        <v>430012</v>
      </c>
      <c r="C97" s="22"/>
      <c r="D97" s="22"/>
    </row>
    <row r="98" spans="1:4" x14ac:dyDescent="0.3">
      <c r="A98" s="15">
        <v>430015</v>
      </c>
      <c r="B98" s="15">
        <v>430015</v>
      </c>
      <c r="C98" s="22"/>
      <c r="D98" s="22"/>
    </row>
    <row r="99" spans="1:4" x14ac:dyDescent="0.3">
      <c r="A99" s="15">
        <v>430055</v>
      </c>
      <c r="B99" s="15">
        <v>430055</v>
      </c>
      <c r="C99" s="22"/>
      <c r="D99" s="22"/>
    </row>
    <row r="100" spans="1:4" x14ac:dyDescent="0.3">
      <c r="A100" s="15">
        <v>440042</v>
      </c>
      <c r="B100" s="15">
        <v>440042</v>
      </c>
      <c r="C100" s="22"/>
      <c r="D100" s="22"/>
    </row>
    <row r="101" spans="1:4" x14ac:dyDescent="0.3">
      <c r="A101" s="15">
        <v>450009</v>
      </c>
      <c r="B101" s="15">
        <v>450009</v>
      </c>
      <c r="C101" s="22"/>
      <c r="D101" s="22"/>
    </row>
    <row r="102" spans="1:4" x14ac:dyDescent="0.3">
      <c r="A102" s="15">
        <v>450012</v>
      </c>
      <c r="B102" s="15">
        <v>450012</v>
      </c>
      <c r="C102" s="22"/>
      <c r="D102" s="22"/>
    </row>
    <row r="103" spans="1:4" x14ac:dyDescent="0.3">
      <c r="A103" s="15">
        <v>450028</v>
      </c>
      <c r="B103" s="15">
        <v>450028</v>
      </c>
      <c r="C103" s="22"/>
      <c r="D103" s="22"/>
    </row>
    <row r="104" spans="1:4" x14ac:dyDescent="0.3">
      <c r="A104" s="15">
        <v>450030</v>
      </c>
      <c r="B104" s="15">
        <v>450030</v>
      </c>
      <c r="C104" s="22"/>
      <c r="D104" s="22"/>
    </row>
    <row r="105" spans="1:4" x14ac:dyDescent="0.3">
      <c r="A105" s="15">
        <v>450021</v>
      </c>
      <c r="B105" s="15">
        <v>460022</v>
      </c>
      <c r="C105" s="22"/>
      <c r="D105" s="22"/>
    </row>
    <row r="106" spans="1:4" x14ac:dyDescent="0.3">
      <c r="A106" s="15">
        <v>450022</v>
      </c>
      <c r="B106" s="15">
        <v>460022</v>
      </c>
      <c r="C106" s="22"/>
      <c r="D106" s="22"/>
    </row>
    <row r="107" spans="1:4" x14ac:dyDescent="0.3">
      <c r="A107" s="15">
        <v>460021</v>
      </c>
      <c r="B107" s="15">
        <v>460022</v>
      </c>
      <c r="C107" s="22"/>
      <c r="D107" s="22"/>
    </row>
    <row r="108" spans="1:4" x14ac:dyDescent="0.3">
      <c r="A108" s="15">
        <v>460022</v>
      </c>
      <c r="B108" s="15">
        <v>460022</v>
      </c>
      <c r="C108" s="22"/>
      <c r="D108" s="22"/>
    </row>
    <row r="109" spans="1:4" x14ac:dyDescent="0.3">
      <c r="A109" s="15">
        <v>470021</v>
      </c>
      <c r="B109" s="15">
        <v>460022</v>
      </c>
      <c r="C109" s="22"/>
      <c r="D109" s="22"/>
    </row>
    <row r="110" spans="1:4" x14ac:dyDescent="0.3">
      <c r="A110" s="15">
        <v>450023</v>
      </c>
      <c r="B110" s="15">
        <v>460022</v>
      </c>
      <c r="C110" s="22"/>
      <c r="D110" s="22"/>
    </row>
    <row r="111" spans="1:4" x14ac:dyDescent="0.3">
      <c r="A111" s="15">
        <v>460023</v>
      </c>
      <c r="B111" s="15">
        <v>460022</v>
      </c>
      <c r="C111" s="22"/>
      <c r="D111" s="22"/>
    </row>
    <row r="112" spans="1:4" x14ac:dyDescent="0.3">
      <c r="A112" s="15">
        <v>470022</v>
      </c>
      <c r="B112" s="15">
        <v>460022</v>
      </c>
      <c r="C112" s="22"/>
      <c r="D112" s="22"/>
    </row>
    <row r="113" spans="1:4" x14ac:dyDescent="0.3">
      <c r="A113" s="15">
        <v>470023</v>
      </c>
      <c r="B113" s="15">
        <v>460022</v>
      </c>
      <c r="C113" s="22"/>
      <c r="D113" s="22"/>
    </row>
    <row r="114" spans="1:4" x14ac:dyDescent="0.3">
      <c r="A114" s="15">
        <v>460054</v>
      </c>
      <c r="B114" s="15">
        <v>460054</v>
      </c>
      <c r="C114" s="22"/>
      <c r="D114" s="22"/>
    </row>
    <row r="115" spans="1:4" x14ac:dyDescent="0.3">
      <c r="A115" s="15">
        <v>460057</v>
      </c>
      <c r="B115" s="15">
        <v>460057</v>
      </c>
      <c r="C115" s="22"/>
      <c r="D115" s="22"/>
    </row>
    <row r="116" spans="1:4" x14ac:dyDescent="0.3">
      <c r="A116" s="15">
        <v>470037</v>
      </c>
      <c r="B116" s="15">
        <v>470037</v>
      </c>
      <c r="C116" s="22"/>
      <c r="D116" s="22"/>
    </row>
    <row r="117" spans="1:4" x14ac:dyDescent="0.3">
      <c r="A117" s="15">
        <v>490048</v>
      </c>
      <c r="B117" s="15">
        <v>490048</v>
      </c>
      <c r="C117" s="22"/>
      <c r="D117" s="22"/>
    </row>
    <row r="118" spans="1:4" x14ac:dyDescent="0.3">
      <c r="A118" s="15">
        <v>500057</v>
      </c>
      <c r="B118" s="15">
        <v>500057</v>
      </c>
      <c r="C118" s="22"/>
      <c r="D118" s="22"/>
    </row>
    <row r="119" spans="1:4" x14ac:dyDescent="0.3">
      <c r="A119" s="15">
        <v>510016</v>
      </c>
      <c r="B119" s="15">
        <v>510016</v>
      </c>
      <c r="C119" s="22"/>
      <c r="D119" s="22"/>
    </row>
    <row r="120" spans="1:4" x14ac:dyDescent="0.3">
      <c r="A120" s="15">
        <v>510042</v>
      </c>
      <c r="B120" s="15">
        <v>510042</v>
      </c>
      <c r="C120" s="22"/>
      <c r="D120" s="22"/>
    </row>
    <row r="121" spans="1:4" x14ac:dyDescent="0.3">
      <c r="A121" s="15">
        <v>510048</v>
      </c>
      <c r="B121" s="15">
        <v>510048</v>
      </c>
      <c r="C121" s="22"/>
      <c r="D121" s="22"/>
    </row>
    <row r="122" spans="1:4" x14ac:dyDescent="0.3">
      <c r="A122" s="15">
        <v>520019</v>
      </c>
      <c r="B122" s="15">
        <v>520019</v>
      </c>
      <c r="C122" s="22"/>
      <c r="D122" s="22"/>
    </row>
    <row r="123" spans="1:4" x14ac:dyDescent="0.3">
      <c r="A123" s="15">
        <v>520035</v>
      </c>
      <c r="B123" s="15">
        <v>520035</v>
      </c>
      <c r="C123" s="22"/>
      <c r="D123" s="22"/>
    </row>
    <row r="124" spans="1:4" x14ac:dyDescent="0.3">
      <c r="A124" s="15">
        <v>530010</v>
      </c>
      <c r="B124" s="15">
        <v>530010</v>
      </c>
      <c r="C124" s="22"/>
      <c r="D124" s="22"/>
    </row>
    <row r="125" spans="1:4" x14ac:dyDescent="0.3">
      <c r="A125" s="15">
        <v>530027</v>
      </c>
      <c r="B125" s="15">
        <v>530027</v>
      </c>
      <c r="C125" s="22"/>
      <c r="D125" s="22"/>
    </row>
    <row r="126" spans="1:4" x14ac:dyDescent="0.3">
      <c r="A126" s="15">
        <v>530030</v>
      </c>
      <c r="B126" s="15">
        <v>530030</v>
      </c>
      <c r="C126" s="22"/>
      <c r="D126" s="22"/>
    </row>
    <row r="127" spans="1:4" x14ac:dyDescent="0.3">
      <c r="A127" s="15">
        <v>540013</v>
      </c>
      <c r="B127" s="15">
        <v>540013</v>
      </c>
      <c r="C127" s="22"/>
      <c r="D127" s="22"/>
    </row>
    <row r="128" spans="1:4" x14ac:dyDescent="0.3">
      <c r="A128" s="15">
        <v>540022</v>
      </c>
      <c r="B128" s="15">
        <v>540022</v>
      </c>
      <c r="C128" s="22"/>
      <c r="D128" s="22"/>
    </row>
    <row r="129" spans="1:4" x14ac:dyDescent="0.3">
      <c r="A129" s="15">
        <v>540059</v>
      </c>
      <c r="B129" s="15">
        <v>540059</v>
      </c>
      <c r="C129" s="22"/>
      <c r="D129" s="22"/>
    </row>
    <row r="130" spans="1:4" x14ac:dyDescent="0.3">
      <c r="A130" s="15">
        <v>540061</v>
      </c>
      <c r="B130" s="15">
        <v>540061</v>
      </c>
      <c r="C130" s="22"/>
      <c r="D130" s="22"/>
    </row>
    <row r="131" spans="1:4" x14ac:dyDescent="0.3">
      <c r="A131" s="15">
        <v>550016</v>
      </c>
      <c r="B131" s="15">
        <v>550016</v>
      </c>
      <c r="C131" s="22"/>
      <c r="D131" s="22"/>
    </row>
    <row r="132" spans="1:4" x14ac:dyDescent="0.3">
      <c r="A132" s="15">
        <v>580028</v>
      </c>
      <c r="B132" s="15">
        <v>580028</v>
      </c>
      <c r="C132" s="22"/>
      <c r="D132" s="22"/>
    </row>
    <row r="133" spans="1:4" x14ac:dyDescent="0.3">
      <c r="A133" s="15">
        <v>580009</v>
      </c>
      <c r="B133" s="15">
        <v>590010</v>
      </c>
      <c r="C133" s="22"/>
      <c r="D133" s="22"/>
    </row>
    <row r="134" spans="1:4" x14ac:dyDescent="0.3">
      <c r="A134" s="15">
        <v>580010</v>
      </c>
      <c r="B134" s="15">
        <v>590010</v>
      </c>
    </row>
    <row r="135" spans="1:4" x14ac:dyDescent="0.3">
      <c r="A135" s="15">
        <v>590009</v>
      </c>
      <c r="B135" s="15">
        <v>590010</v>
      </c>
    </row>
    <row r="136" spans="1:4" x14ac:dyDescent="0.3">
      <c r="A136" s="15">
        <v>580011</v>
      </c>
      <c r="B136" s="15">
        <v>590010</v>
      </c>
    </row>
    <row r="137" spans="1:4" x14ac:dyDescent="0.3">
      <c r="A137" s="15">
        <v>600009</v>
      </c>
      <c r="B137" s="15">
        <v>590010</v>
      </c>
    </row>
    <row r="138" spans="1:4" x14ac:dyDescent="0.3">
      <c r="A138" s="15">
        <v>590010</v>
      </c>
      <c r="B138" s="15">
        <v>590010</v>
      </c>
    </row>
    <row r="139" spans="1:4" x14ac:dyDescent="0.3">
      <c r="A139" s="15">
        <v>590011</v>
      </c>
      <c r="B139" s="15">
        <v>590010</v>
      </c>
    </row>
    <row r="140" spans="1:4" x14ac:dyDescent="0.3">
      <c r="A140" s="15">
        <v>600010</v>
      </c>
      <c r="B140" s="15">
        <v>590010</v>
      </c>
    </row>
    <row r="141" spans="1:4" x14ac:dyDescent="0.3">
      <c r="A141" s="15">
        <v>600011</v>
      </c>
      <c r="B141" s="15">
        <v>590010</v>
      </c>
    </row>
    <row r="142" spans="1:4" x14ac:dyDescent="0.3">
      <c r="A142" s="15">
        <v>610007</v>
      </c>
      <c r="B142" s="15">
        <v>610007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29"/>
  <sheetViews>
    <sheetView workbookViewId="0">
      <selection activeCell="H9" sqref="H9"/>
    </sheetView>
  </sheetViews>
  <sheetFormatPr defaultRowHeight="16.5" x14ac:dyDescent="0.3"/>
  <cols>
    <col min="1" max="1" width="9" style="3"/>
    <col min="2" max="2" width="11.125" style="3" bestFit="1" customWidth="1"/>
    <col min="3" max="16384" width="9" style="3"/>
  </cols>
  <sheetData>
    <row r="1" spans="1:4" x14ac:dyDescent="0.3">
      <c r="A1" s="1" t="s">
        <v>90</v>
      </c>
      <c r="B1" s="1" t="s">
        <v>165</v>
      </c>
      <c r="C1" s="1" t="s">
        <v>166</v>
      </c>
      <c r="D1" s="1" t="s">
        <v>170</v>
      </c>
    </row>
    <row r="2" spans="1:4" x14ac:dyDescent="0.3">
      <c r="A2" s="3" t="s">
        <v>13</v>
      </c>
      <c r="B2" s="3" t="s">
        <v>13</v>
      </c>
      <c r="C2" s="3" t="s">
        <v>13</v>
      </c>
      <c r="D2" s="3" t="s">
        <v>13</v>
      </c>
    </row>
    <row r="3" spans="1:4" x14ac:dyDescent="0.3">
      <c r="A3" s="5" t="s">
        <v>90</v>
      </c>
      <c r="B3" s="5" t="s">
        <v>167</v>
      </c>
      <c r="C3" s="5" t="s">
        <v>168</v>
      </c>
      <c r="D3" s="5" t="s">
        <v>169</v>
      </c>
    </row>
    <row r="4" spans="1:4" x14ac:dyDescent="0.3">
      <c r="A4" s="3">
        <v>1</v>
      </c>
      <c r="B4" s="15">
        <v>30003</v>
      </c>
      <c r="C4" s="15">
        <v>10003</v>
      </c>
      <c r="D4" s="15">
        <v>1</v>
      </c>
    </row>
    <row r="5" spans="1:4" x14ac:dyDescent="0.3">
      <c r="A5" s="3">
        <v>2</v>
      </c>
      <c r="B5" s="15">
        <v>60007</v>
      </c>
      <c r="C5" s="15">
        <v>30003</v>
      </c>
      <c r="D5" s="15">
        <v>6</v>
      </c>
    </row>
    <row r="6" spans="1:4" x14ac:dyDescent="0.3">
      <c r="A6" s="3">
        <v>3</v>
      </c>
      <c r="B6" s="15">
        <v>60003</v>
      </c>
      <c r="C6" s="15">
        <v>30003</v>
      </c>
      <c r="D6" s="15">
        <v>2</v>
      </c>
    </row>
    <row r="7" spans="1:4" x14ac:dyDescent="0.3">
      <c r="A7" s="3">
        <v>4</v>
      </c>
      <c r="B7" s="15">
        <v>50011</v>
      </c>
      <c r="C7" s="15">
        <v>30011</v>
      </c>
      <c r="D7" s="15">
        <v>1</v>
      </c>
    </row>
    <row r="8" spans="1:4" x14ac:dyDescent="0.3">
      <c r="A8" s="3">
        <v>5</v>
      </c>
      <c r="B8" s="15">
        <v>60007</v>
      </c>
      <c r="C8" s="15">
        <v>50011</v>
      </c>
      <c r="D8" s="15">
        <v>4</v>
      </c>
    </row>
    <row r="9" spans="1:4" x14ac:dyDescent="0.3">
      <c r="A9" s="3">
        <v>6</v>
      </c>
      <c r="B9" s="15">
        <v>80017</v>
      </c>
      <c r="C9" s="15">
        <v>50011</v>
      </c>
      <c r="D9" s="15">
        <v>8</v>
      </c>
    </row>
    <row r="10" spans="1:4" x14ac:dyDescent="0.3">
      <c r="A10" s="3">
        <v>7</v>
      </c>
      <c r="B10" s="15">
        <v>90011</v>
      </c>
      <c r="C10" s="15">
        <v>60007</v>
      </c>
      <c r="D10" s="15">
        <v>6</v>
      </c>
    </row>
    <row r="11" spans="1:4" x14ac:dyDescent="0.3">
      <c r="A11" s="3">
        <v>8</v>
      </c>
      <c r="B11" s="15">
        <v>110006</v>
      </c>
      <c r="C11" s="15">
        <v>60007</v>
      </c>
      <c r="D11" s="15">
        <v>5</v>
      </c>
    </row>
    <row r="12" spans="1:4" x14ac:dyDescent="0.3">
      <c r="A12" s="3">
        <v>9</v>
      </c>
      <c r="B12" s="15">
        <v>100028</v>
      </c>
      <c r="C12" s="15">
        <v>60022</v>
      </c>
      <c r="D12" s="15">
        <v>9</v>
      </c>
    </row>
    <row r="13" spans="1:4" x14ac:dyDescent="0.3">
      <c r="A13" s="3">
        <v>10</v>
      </c>
      <c r="B13" s="15">
        <v>80017</v>
      </c>
      <c r="C13" s="15">
        <v>60022</v>
      </c>
      <c r="D13" s="15">
        <v>6</v>
      </c>
    </row>
    <row r="14" spans="1:4" x14ac:dyDescent="0.3">
      <c r="A14" s="3">
        <v>11</v>
      </c>
      <c r="B14" s="15">
        <v>140020</v>
      </c>
      <c r="C14" s="15">
        <v>60022</v>
      </c>
      <c r="D14" s="15">
        <v>11</v>
      </c>
    </row>
    <row r="15" spans="1:4" x14ac:dyDescent="0.3">
      <c r="A15" s="3">
        <v>12</v>
      </c>
      <c r="B15" s="15">
        <v>70031</v>
      </c>
      <c r="C15" s="15">
        <v>60035</v>
      </c>
      <c r="D15" s="15">
        <v>4</v>
      </c>
    </row>
    <row r="16" spans="1:4" x14ac:dyDescent="0.3">
      <c r="A16" s="3">
        <v>13</v>
      </c>
      <c r="B16" s="15">
        <v>60043</v>
      </c>
      <c r="C16" s="15">
        <v>60035</v>
      </c>
      <c r="D16" s="15">
        <v>7</v>
      </c>
    </row>
    <row r="17" spans="1:4" x14ac:dyDescent="0.3">
      <c r="A17" s="3">
        <v>14</v>
      </c>
      <c r="B17" s="15">
        <v>90048</v>
      </c>
      <c r="C17" s="15">
        <v>60043</v>
      </c>
      <c r="D17" s="15">
        <v>7</v>
      </c>
    </row>
    <row r="18" spans="1:4" x14ac:dyDescent="0.3">
      <c r="A18" s="3">
        <v>15</v>
      </c>
      <c r="B18" s="15">
        <v>100040</v>
      </c>
      <c r="C18" s="15">
        <v>60043</v>
      </c>
      <c r="D18" s="15">
        <v>6</v>
      </c>
    </row>
    <row r="19" spans="1:4" x14ac:dyDescent="0.3">
      <c r="A19" s="3">
        <v>16</v>
      </c>
      <c r="B19" s="15">
        <v>100040</v>
      </c>
      <c r="C19" s="15">
        <v>70031</v>
      </c>
      <c r="D19" s="15">
        <v>11</v>
      </c>
    </row>
    <row r="20" spans="1:4" x14ac:dyDescent="0.3">
      <c r="A20" s="3">
        <v>17</v>
      </c>
      <c r="B20" s="15">
        <v>100028</v>
      </c>
      <c r="C20" s="15">
        <v>70031</v>
      </c>
      <c r="D20" s="15">
        <v>5</v>
      </c>
    </row>
    <row r="21" spans="1:4" x14ac:dyDescent="0.3">
      <c r="A21" s="3">
        <v>18</v>
      </c>
      <c r="B21" s="3">
        <v>140033</v>
      </c>
      <c r="C21" s="3">
        <v>70031</v>
      </c>
      <c r="D21" s="3">
        <v>8</v>
      </c>
    </row>
    <row r="22" spans="1:4" x14ac:dyDescent="0.3">
      <c r="A22" s="3">
        <v>19</v>
      </c>
      <c r="B22" s="3">
        <v>200024</v>
      </c>
      <c r="C22" s="3">
        <v>70031</v>
      </c>
      <c r="D22" s="3">
        <v>19</v>
      </c>
    </row>
    <row r="23" spans="1:4" x14ac:dyDescent="0.3">
      <c r="A23" s="3">
        <v>20</v>
      </c>
      <c r="B23" s="3">
        <v>140020</v>
      </c>
      <c r="C23" s="3">
        <v>80017</v>
      </c>
      <c r="D23" s="3">
        <v>8</v>
      </c>
    </row>
    <row r="24" spans="1:4" x14ac:dyDescent="0.3">
      <c r="A24" s="3">
        <v>21</v>
      </c>
      <c r="B24" s="3">
        <v>110054</v>
      </c>
      <c r="C24" s="3">
        <v>80052</v>
      </c>
      <c r="D24" s="3">
        <v>4</v>
      </c>
    </row>
    <row r="25" spans="1:4" x14ac:dyDescent="0.3">
      <c r="A25" s="3">
        <v>22</v>
      </c>
      <c r="B25" s="3">
        <v>80060</v>
      </c>
      <c r="C25" s="3">
        <v>80057</v>
      </c>
      <c r="D25" s="3">
        <v>2</v>
      </c>
    </row>
    <row r="26" spans="1:4" x14ac:dyDescent="0.3">
      <c r="A26" s="3">
        <v>23</v>
      </c>
      <c r="B26" s="3">
        <v>120062</v>
      </c>
      <c r="C26" s="3">
        <v>80060</v>
      </c>
      <c r="D26" s="3">
        <v>5</v>
      </c>
    </row>
    <row r="27" spans="1:4" x14ac:dyDescent="0.3">
      <c r="A27" s="3">
        <v>24</v>
      </c>
      <c r="B27" s="3">
        <v>120057</v>
      </c>
      <c r="C27" s="3">
        <v>80060</v>
      </c>
      <c r="D27" s="3">
        <v>6</v>
      </c>
    </row>
    <row r="28" spans="1:4" x14ac:dyDescent="0.3">
      <c r="A28" s="3">
        <v>25</v>
      </c>
      <c r="B28" s="3">
        <v>110006</v>
      </c>
      <c r="C28" s="3">
        <v>90011</v>
      </c>
      <c r="D28" s="3">
        <v>6</v>
      </c>
    </row>
    <row r="29" spans="1:4" x14ac:dyDescent="0.3">
      <c r="A29" s="3">
        <v>26</v>
      </c>
      <c r="B29" s="3">
        <v>150013</v>
      </c>
      <c r="C29" s="3">
        <v>90011</v>
      </c>
      <c r="D29" s="3">
        <v>1</v>
      </c>
    </row>
    <row r="30" spans="1:4" x14ac:dyDescent="0.3">
      <c r="A30" s="3">
        <v>27</v>
      </c>
      <c r="B30" s="3">
        <v>90048</v>
      </c>
      <c r="C30" s="3">
        <v>90046</v>
      </c>
      <c r="D30" s="3">
        <v>1</v>
      </c>
    </row>
    <row r="31" spans="1:4" x14ac:dyDescent="0.3">
      <c r="A31" s="3">
        <v>28</v>
      </c>
      <c r="B31" s="3">
        <v>110054</v>
      </c>
      <c r="C31" s="3">
        <v>90048</v>
      </c>
      <c r="D31" s="3">
        <v>7</v>
      </c>
    </row>
    <row r="32" spans="1:4" x14ac:dyDescent="0.3">
      <c r="A32" s="3">
        <v>29</v>
      </c>
      <c r="B32" s="3">
        <v>100040</v>
      </c>
      <c r="C32" s="3">
        <v>100028</v>
      </c>
      <c r="D32" s="3">
        <v>11</v>
      </c>
    </row>
    <row r="33" spans="1:4" x14ac:dyDescent="0.3">
      <c r="A33" s="3">
        <v>30</v>
      </c>
      <c r="B33" s="3">
        <v>140033</v>
      </c>
      <c r="C33" s="3">
        <v>100028</v>
      </c>
      <c r="D33" s="3">
        <v>8</v>
      </c>
    </row>
    <row r="34" spans="1:4" x14ac:dyDescent="0.3">
      <c r="A34" s="3">
        <v>31</v>
      </c>
      <c r="B34" s="3">
        <v>200024</v>
      </c>
      <c r="C34" s="3">
        <v>100028</v>
      </c>
      <c r="D34" s="3">
        <v>19</v>
      </c>
    </row>
    <row r="35" spans="1:4" x14ac:dyDescent="0.3">
      <c r="A35" s="3">
        <v>32</v>
      </c>
      <c r="B35" s="3">
        <v>140033</v>
      </c>
      <c r="C35" s="3">
        <v>100040</v>
      </c>
      <c r="D35" s="3">
        <v>14</v>
      </c>
    </row>
    <row r="36" spans="1:4" x14ac:dyDescent="0.3">
      <c r="A36" s="3">
        <v>33</v>
      </c>
      <c r="B36" s="3">
        <v>200024</v>
      </c>
      <c r="C36" s="3">
        <v>100040</v>
      </c>
      <c r="D36" s="3">
        <v>25</v>
      </c>
    </row>
    <row r="37" spans="1:4" x14ac:dyDescent="0.3">
      <c r="A37" s="3">
        <v>34</v>
      </c>
      <c r="B37" s="3">
        <v>170039</v>
      </c>
      <c r="C37" s="3">
        <v>100040</v>
      </c>
      <c r="D37" s="3">
        <v>7</v>
      </c>
    </row>
    <row r="38" spans="1:4" x14ac:dyDescent="0.3">
      <c r="A38" s="3">
        <v>35</v>
      </c>
      <c r="B38" s="3">
        <v>110006</v>
      </c>
      <c r="C38" s="3">
        <v>110003</v>
      </c>
      <c r="D38" s="3">
        <v>2</v>
      </c>
    </row>
    <row r="39" spans="1:4" x14ac:dyDescent="0.3">
      <c r="A39" s="3">
        <v>36</v>
      </c>
      <c r="B39" s="3">
        <v>150006</v>
      </c>
      <c r="C39" s="3">
        <v>110006</v>
      </c>
      <c r="D39" s="3">
        <v>3</v>
      </c>
    </row>
    <row r="40" spans="1:4" x14ac:dyDescent="0.3">
      <c r="A40" s="3">
        <v>37</v>
      </c>
      <c r="B40" s="3">
        <v>120057</v>
      </c>
      <c r="C40" s="3">
        <v>110054</v>
      </c>
      <c r="D40" s="3">
        <v>3</v>
      </c>
    </row>
    <row r="41" spans="1:4" x14ac:dyDescent="0.3">
      <c r="A41" s="3">
        <v>38</v>
      </c>
      <c r="B41" s="3">
        <v>180051</v>
      </c>
      <c r="C41" s="3">
        <v>110054</v>
      </c>
      <c r="D41" s="3">
        <v>2</v>
      </c>
    </row>
    <row r="42" spans="1:4" x14ac:dyDescent="0.3">
      <c r="A42" s="3">
        <v>39</v>
      </c>
      <c r="B42" s="3">
        <v>150057</v>
      </c>
      <c r="C42" s="3">
        <v>120057</v>
      </c>
      <c r="D42" s="3">
        <v>2</v>
      </c>
    </row>
    <row r="43" spans="1:4" x14ac:dyDescent="0.3">
      <c r="A43" s="3">
        <v>40</v>
      </c>
      <c r="B43" s="3">
        <v>180051</v>
      </c>
      <c r="C43" s="3">
        <v>120057</v>
      </c>
      <c r="D43" s="3">
        <v>3</v>
      </c>
    </row>
    <row r="44" spans="1:4" x14ac:dyDescent="0.3">
      <c r="A44" s="3">
        <v>41</v>
      </c>
      <c r="B44" s="3">
        <v>150013</v>
      </c>
      <c r="C44" s="3">
        <v>140020</v>
      </c>
      <c r="D44" s="3">
        <v>2</v>
      </c>
    </row>
    <row r="45" spans="1:4" x14ac:dyDescent="0.3">
      <c r="A45" s="3">
        <v>42</v>
      </c>
      <c r="B45" s="3">
        <v>200019</v>
      </c>
      <c r="C45" s="3">
        <v>140020</v>
      </c>
      <c r="D45" s="3">
        <v>6</v>
      </c>
    </row>
    <row r="46" spans="1:4" x14ac:dyDescent="0.3">
      <c r="A46" s="3">
        <v>43</v>
      </c>
      <c r="B46" s="3">
        <v>200024</v>
      </c>
      <c r="C46" s="3">
        <v>140033</v>
      </c>
      <c r="D46" s="3">
        <v>14</v>
      </c>
    </row>
    <row r="47" spans="1:4" x14ac:dyDescent="0.3">
      <c r="A47" s="3">
        <v>44</v>
      </c>
      <c r="B47" s="3">
        <v>170039</v>
      </c>
      <c r="C47" s="3">
        <v>140033</v>
      </c>
      <c r="D47" s="3">
        <v>8</v>
      </c>
    </row>
    <row r="48" spans="1:4" x14ac:dyDescent="0.3">
      <c r="A48" s="3">
        <v>45</v>
      </c>
      <c r="B48" s="3">
        <v>280032</v>
      </c>
      <c r="C48" s="3">
        <v>140033</v>
      </c>
      <c r="D48" s="3">
        <v>14</v>
      </c>
    </row>
    <row r="49" spans="1:4" x14ac:dyDescent="0.3">
      <c r="A49" s="3">
        <v>46</v>
      </c>
      <c r="B49" s="3">
        <v>210008</v>
      </c>
      <c r="C49" s="3">
        <v>150006</v>
      </c>
      <c r="D49" s="3">
        <v>7</v>
      </c>
    </row>
    <row r="50" spans="1:4" x14ac:dyDescent="0.3">
      <c r="A50" s="3">
        <v>47</v>
      </c>
      <c r="B50" s="3">
        <v>190060</v>
      </c>
      <c r="C50" s="3">
        <v>150057</v>
      </c>
      <c r="D50" s="3">
        <v>6</v>
      </c>
    </row>
    <row r="51" spans="1:4" x14ac:dyDescent="0.3">
      <c r="A51" s="3">
        <v>48</v>
      </c>
      <c r="B51" s="3">
        <v>180051</v>
      </c>
      <c r="C51" s="3">
        <v>150057</v>
      </c>
      <c r="D51" s="3">
        <v>4</v>
      </c>
    </row>
    <row r="52" spans="1:4" x14ac:dyDescent="0.3">
      <c r="A52" s="3">
        <v>49</v>
      </c>
      <c r="B52" s="3">
        <v>280032</v>
      </c>
      <c r="C52" s="3">
        <v>170039</v>
      </c>
      <c r="D52" s="3">
        <v>17</v>
      </c>
    </row>
    <row r="53" spans="1:4" x14ac:dyDescent="0.3">
      <c r="A53" s="3">
        <v>50</v>
      </c>
      <c r="B53" s="3">
        <v>200040</v>
      </c>
      <c r="C53" s="3">
        <v>170039</v>
      </c>
      <c r="D53" s="3">
        <v>3</v>
      </c>
    </row>
    <row r="54" spans="1:4" x14ac:dyDescent="0.3">
      <c r="A54" s="3">
        <v>51</v>
      </c>
      <c r="B54" s="3">
        <v>230045</v>
      </c>
      <c r="C54" s="3">
        <v>180051</v>
      </c>
      <c r="D54" s="3">
        <v>2</v>
      </c>
    </row>
    <row r="55" spans="1:4" x14ac:dyDescent="0.3">
      <c r="A55" s="3">
        <v>52</v>
      </c>
      <c r="B55" s="3">
        <v>240049</v>
      </c>
      <c r="C55" s="3">
        <v>180051</v>
      </c>
      <c r="D55" s="3">
        <v>1</v>
      </c>
    </row>
    <row r="56" spans="1:4" x14ac:dyDescent="0.3">
      <c r="A56" s="3">
        <v>53</v>
      </c>
      <c r="B56" s="3">
        <v>240059</v>
      </c>
      <c r="C56" s="3">
        <v>190060</v>
      </c>
      <c r="D56" s="3">
        <v>5</v>
      </c>
    </row>
    <row r="57" spans="1:4" x14ac:dyDescent="0.3">
      <c r="A57" s="3">
        <v>54</v>
      </c>
      <c r="B57" s="3">
        <v>250018</v>
      </c>
      <c r="C57" s="3">
        <v>200019</v>
      </c>
      <c r="D57" s="3">
        <v>5</v>
      </c>
    </row>
    <row r="58" spans="1:4" x14ac:dyDescent="0.3">
      <c r="A58" s="3">
        <v>55</v>
      </c>
      <c r="B58" s="3">
        <v>210008</v>
      </c>
      <c r="C58" s="3">
        <v>200019</v>
      </c>
      <c r="D58" s="3">
        <v>11</v>
      </c>
    </row>
    <row r="59" spans="1:4" x14ac:dyDescent="0.3">
      <c r="A59" s="3">
        <v>56</v>
      </c>
      <c r="B59" s="3">
        <v>200024</v>
      </c>
      <c r="C59" s="3">
        <v>200019</v>
      </c>
      <c r="D59" s="3">
        <v>4</v>
      </c>
    </row>
    <row r="60" spans="1:4" x14ac:dyDescent="0.3">
      <c r="A60" s="3">
        <v>57</v>
      </c>
      <c r="B60" s="3">
        <v>280032</v>
      </c>
      <c r="C60" s="3">
        <v>200024</v>
      </c>
      <c r="D60" s="3">
        <v>7</v>
      </c>
    </row>
    <row r="61" spans="1:4" x14ac:dyDescent="0.3">
      <c r="A61" s="3">
        <v>58</v>
      </c>
      <c r="B61" s="3">
        <v>230045</v>
      </c>
      <c r="C61" s="3">
        <v>200040</v>
      </c>
      <c r="D61" s="3">
        <v>7</v>
      </c>
    </row>
    <row r="62" spans="1:4" x14ac:dyDescent="0.3">
      <c r="A62" s="3">
        <v>59</v>
      </c>
      <c r="B62" s="3">
        <v>260011</v>
      </c>
      <c r="C62" s="3">
        <v>210008</v>
      </c>
      <c r="D62" s="3">
        <v>7</v>
      </c>
    </row>
    <row r="63" spans="1:4" x14ac:dyDescent="0.3">
      <c r="A63" s="3">
        <v>60</v>
      </c>
      <c r="B63" s="3">
        <v>260043</v>
      </c>
      <c r="C63" s="3">
        <v>230045</v>
      </c>
      <c r="D63" s="3">
        <v>4</v>
      </c>
    </row>
    <row r="64" spans="1:4" x14ac:dyDescent="0.3">
      <c r="A64" s="3">
        <v>61</v>
      </c>
      <c r="B64" s="3">
        <v>260055</v>
      </c>
      <c r="C64" s="3">
        <v>230045</v>
      </c>
      <c r="D64" s="3">
        <v>12</v>
      </c>
    </row>
    <row r="65" spans="1:4" x14ac:dyDescent="0.3">
      <c r="A65" s="3">
        <v>62</v>
      </c>
      <c r="B65" s="3">
        <v>260055</v>
      </c>
      <c r="C65" s="3">
        <v>240059</v>
      </c>
      <c r="D65" s="3">
        <v>5</v>
      </c>
    </row>
    <row r="66" spans="1:4" x14ac:dyDescent="0.3">
      <c r="A66" s="3">
        <v>63</v>
      </c>
      <c r="B66" s="3">
        <v>290017</v>
      </c>
      <c r="C66" s="3">
        <v>250018</v>
      </c>
      <c r="D66" s="3">
        <v>4</v>
      </c>
    </row>
    <row r="67" spans="1:4" x14ac:dyDescent="0.3">
      <c r="A67" s="3">
        <v>64</v>
      </c>
      <c r="B67" s="3">
        <v>290017</v>
      </c>
      <c r="C67" s="3">
        <v>260011</v>
      </c>
      <c r="D67" s="3">
        <v>8</v>
      </c>
    </row>
    <row r="68" spans="1:4" x14ac:dyDescent="0.3">
      <c r="A68" s="3">
        <v>65</v>
      </c>
      <c r="B68" s="3">
        <v>310013</v>
      </c>
      <c r="C68" s="3">
        <v>260011</v>
      </c>
      <c r="D68" s="3">
        <v>8</v>
      </c>
    </row>
    <row r="69" spans="1:4" x14ac:dyDescent="0.3">
      <c r="A69" s="3">
        <v>66</v>
      </c>
      <c r="B69" s="3">
        <v>280032</v>
      </c>
      <c r="C69" s="3">
        <v>260043</v>
      </c>
      <c r="D69" s="3">
        <v>7</v>
      </c>
    </row>
    <row r="70" spans="1:4" x14ac:dyDescent="0.3">
      <c r="A70" s="3">
        <v>67</v>
      </c>
      <c r="B70" s="3">
        <v>320057</v>
      </c>
      <c r="C70" s="3">
        <v>260055</v>
      </c>
      <c r="D70" s="3">
        <v>7</v>
      </c>
    </row>
    <row r="71" spans="1:4" x14ac:dyDescent="0.3">
      <c r="A71" s="3">
        <v>68</v>
      </c>
      <c r="B71" s="3">
        <v>350026</v>
      </c>
      <c r="C71" s="3">
        <v>280032</v>
      </c>
      <c r="D71" s="3">
        <v>2</v>
      </c>
    </row>
    <row r="72" spans="1:4" x14ac:dyDescent="0.3">
      <c r="A72" s="3">
        <v>69</v>
      </c>
      <c r="B72" s="3">
        <v>370038</v>
      </c>
      <c r="C72" s="3">
        <v>280032</v>
      </c>
      <c r="D72" s="3">
        <v>7</v>
      </c>
    </row>
    <row r="73" spans="1:4" x14ac:dyDescent="0.3">
      <c r="A73" s="3">
        <v>70</v>
      </c>
      <c r="B73" s="3">
        <v>310013</v>
      </c>
      <c r="C73" s="3">
        <v>290017</v>
      </c>
      <c r="D73" s="3">
        <v>5</v>
      </c>
    </row>
    <row r="74" spans="1:4" x14ac:dyDescent="0.3">
      <c r="A74" s="3">
        <v>71</v>
      </c>
      <c r="B74" s="3">
        <v>330010</v>
      </c>
      <c r="C74" s="3">
        <v>310013</v>
      </c>
      <c r="D74" s="3">
        <v>4</v>
      </c>
    </row>
    <row r="75" spans="1:4" x14ac:dyDescent="0.3">
      <c r="A75" s="3">
        <v>72</v>
      </c>
      <c r="B75" s="3">
        <v>350048</v>
      </c>
      <c r="C75" s="3">
        <v>320051</v>
      </c>
      <c r="D75" s="3">
        <v>5</v>
      </c>
    </row>
    <row r="76" spans="1:4" x14ac:dyDescent="0.3">
      <c r="A76" s="3">
        <v>73</v>
      </c>
      <c r="B76" s="3">
        <v>320057</v>
      </c>
      <c r="C76" s="3">
        <v>320051</v>
      </c>
      <c r="D76" s="3">
        <v>5</v>
      </c>
    </row>
    <row r="77" spans="1:4" x14ac:dyDescent="0.3">
      <c r="A77" s="3">
        <v>74</v>
      </c>
      <c r="B77" s="3">
        <v>390057</v>
      </c>
      <c r="C77" s="3">
        <v>320057</v>
      </c>
      <c r="D77" s="3">
        <v>6</v>
      </c>
    </row>
    <row r="78" spans="1:4" x14ac:dyDescent="0.3">
      <c r="A78" s="3">
        <v>75</v>
      </c>
      <c r="B78" s="3">
        <v>370013</v>
      </c>
      <c r="C78" s="3">
        <v>330010</v>
      </c>
      <c r="D78" s="3">
        <v>6</v>
      </c>
    </row>
    <row r="79" spans="1:4" x14ac:dyDescent="0.3">
      <c r="A79" s="3">
        <v>76</v>
      </c>
      <c r="B79" s="3">
        <v>390010</v>
      </c>
      <c r="C79" s="3">
        <v>330010</v>
      </c>
      <c r="D79" s="3">
        <v>5</v>
      </c>
    </row>
    <row r="80" spans="1:4" x14ac:dyDescent="0.3">
      <c r="A80" s="3">
        <v>77</v>
      </c>
      <c r="B80" s="3">
        <v>390025</v>
      </c>
      <c r="C80" s="3">
        <v>350026</v>
      </c>
      <c r="D80" s="3">
        <v>10</v>
      </c>
    </row>
    <row r="81" spans="1:4" x14ac:dyDescent="0.3">
      <c r="A81" s="3">
        <v>78</v>
      </c>
      <c r="B81" s="3">
        <v>370013</v>
      </c>
      <c r="C81" s="3">
        <v>350026</v>
      </c>
      <c r="D81" s="3">
        <v>14</v>
      </c>
    </row>
    <row r="82" spans="1:4" x14ac:dyDescent="0.3">
      <c r="A82" s="3">
        <v>79</v>
      </c>
      <c r="B82" s="3">
        <v>380030</v>
      </c>
      <c r="C82" s="3">
        <v>350026</v>
      </c>
      <c r="D82" s="3">
        <v>6</v>
      </c>
    </row>
    <row r="83" spans="1:4" x14ac:dyDescent="0.3">
      <c r="A83" s="3">
        <v>80</v>
      </c>
      <c r="B83" s="3">
        <v>360044</v>
      </c>
      <c r="C83" s="3">
        <v>350048</v>
      </c>
      <c r="D83" s="3">
        <v>8</v>
      </c>
    </row>
    <row r="84" spans="1:4" x14ac:dyDescent="0.3">
      <c r="A84" s="3">
        <v>81</v>
      </c>
      <c r="B84" s="3">
        <v>370038</v>
      </c>
      <c r="C84" s="3">
        <v>360041</v>
      </c>
      <c r="D84" s="3">
        <v>3</v>
      </c>
    </row>
    <row r="85" spans="1:4" x14ac:dyDescent="0.3">
      <c r="A85" s="3">
        <v>82</v>
      </c>
      <c r="B85" s="3">
        <v>360044</v>
      </c>
      <c r="C85" s="3">
        <v>360041</v>
      </c>
      <c r="D85" s="3">
        <v>2</v>
      </c>
    </row>
    <row r="86" spans="1:4" x14ac:dyDescent="0.3">
      <c r="A86" s="3">
        <v>83</v>
      </c>
      <c r="B86" s="3">
        <v>420048</v>
      </c>
      <c r="C86" s="3">
        <v>360044</v>
      </c>
      <c r="D86" s="3">
        <v>2</v>
      </c>
    </row>
    <row r="87" spans="1:4" x14ac:dyDescent="0.3">
      <c r="A87" s="3">
        <v>84</v>
      </c>
      <c r="B87" s="3">
        <v>390010</v>
      </c>
      <c r="C87" s="3">
        <v>370013</v>
      </c>
      <c r="D87" s="3">
        <v>4</v>
      </c>
    </row>
    <row r="88" spans="1:4" x14ac:dyDescent="0.3">
      <c r="A88" s="3">
        <v>85</v>
      </c>
      <c r="B88" s="3">
        <v>390025</v>
      </c>
      <c r="C88" s="3">
        <v>370013</v>
      </c>
      <c r="D88" s="3">
        <v>13</v>
      </c>
    </row>
    <row r="89" spans="1:4" x14ac:dyDescent="0.3">
      <c r="A89" s="3">
        <v>86</v>
      </c>
      <c r="B89" s="3">
        <v>390025</v>
      </c>
      <c r="C89" s="3">
        <v>380030</v>
      </c>
      <c r="D89" s="3">
        <v>5</v>
      </c>
    </row>
    <row r="90" spans="1:4" x14ac:dyDescent="0.3">
      <c r="A90" s="3">
        <v>87</v>
      </c>
      <c r="B90" s="3">
        <v>450028</v>
      </c>
      <c r="C90" s="3">
        <v>380030</v>
      </c>
      <c r="D90" s="3">
        <v>10</v>
      </c>
    </row>
    <row r="91" spans="1:4" x14ac:dyDescent="0.3">
      <c r="A91" s="3">
        <v>88</v>
      </c>
      <c r="B91" s="3">
        <v>450030</v>
      </c>
      <c r="C91" s="3">
        <v>380030</v>
      </c>
      <c r="D91" s="3">
        <v>6</v>
      </c>
    </row>
    <row r="92" spans="1:4" x14ac:dyDescent="0.3">
      <c r="A92" s="3">
        <v>89</v>
      </c>
      <c r="B92" s="3">
        <v>430015</v>
      </c>
      <c r="C92" s="3">
        <v>390010</v>
      </c>
      <c r="D92" s="3">
        <v>8</v>
      </c>
    </row>
    <row r="93" spans="1:4" x14ac:dyDescent="0.3">
      <c r="A93" s="3">
        <v>90</v>
      </c>
      <c r="B93" s="3">
        <v>450028</v>
      </c>
      <c r="C93" s="3">
        <v>390025</v>
      </c>
      <c r="D93" s="3">
        <v>8</v>
      </c>
    </row>
    <row r="94" spans="1:4" x14ac:dyDescent="0.3">
      <c r="A94" s="3">
        <v>91</v>
      </c>
      <c r="B94" s="3">
        <v>390057</v>
      </c>
      <c r="C94" s="3">
        <v>390055</v>
      </c>
      <c r="D94" s="3">
        <v>1</v>
      </c>
    </row>
    <row r="95" spans="1:4" x14ac:dyDescent="0.3">
      <c r="A95" s="3">
        <v>92</v>
      </c>
      <c r="B95" s="3">
        <v>430055</v>
      </c>
      <c r="C95" s="3">
        <v>390057</v>
      </c>
      <c r="D95" s="3">
        <v>5</v>
      </c>
    </row>
    <row r="96" spans="1:4" x14ac:dyDescent="0.3">
      <c r="A96" s="3">
        <v>93</v>
      </c>
      <c r="B96" s="3">
        <v>440042</v>
      </c>
      <c r="C96" s="3">
        <v>420048</v>
      </c>
      <c r="D96" s="3">
        <v>6</v>
      </c>
    </row>
    <row r="97" spans="1:4" x14ac:dyDescent="0.3">
      <c r="A97" s="3">
        <v>94</v>
      </c>
      <c r="B97" s="3">
        <v>460054</v>
      </c>
      <c r="C97" s="3">
        <v>420048</v>
      </c>
      <c r="D97" s="3">
        <v>1</v>
      </c>
    </row>
    <row r="98" spans="1:4" x14ac:dyDescent="0.3">
      <c r="A98" s="3">
        <v>95</v>
      </c>
      <c r="B98" s="3">
        <v>430015</v>
      </c>
      <c r="C98" s="3">
        <v>430012</v>
      </c>
      <c r="D98" s="3">
        <v>2</v>
      </c>
    </row>
    <row r="99" spans="1:4" x14ac:dyDescent="0.3">
      <c r="A99" s="3">
        <v>96</v>
      </c>
      <c r="B99" s="3">
        <v>450012</v>
      </c>
      <c r="C99" s="3">
        <v>430015</v>
      </c>
      <c r="D99" s="3">
        <v>4</v>
      </c>
    </row>
    <row r="100" spans="1:4" x14ac:dyDescent="0.3">
      <c r="A100" s="3">
        <v>97</v>
      </c>
      <c r="B100" s="3">
        <v>460054</v>
      </c>
      <c r="C100" s="3">
        <v>430055</v>
      </c>
      <c r="D100" s="3">
        <v>3</v>
      </c>
    </row>
    <row r="101" spans="1:4" x14ac:dyDescent="0.3">
      <c r="A101" s="3">
        <v>98</v>
      </c>
      <c r="B101" s="3">
        <v>490048</v>
      </c>
      <c r="C101" s="3">
        <v>440042</v>
      </c>
      <c r="D101" s="3">
        <v>10</v>
      </c>
    </row>
    <row r="102" spans="1:4" x14ac:dyDescent="0.3">
      <c r="A102" s="3">
        <v>99</v>
      </c>
      <c r="B102" s="3">
        <v>510042</v>
      </c>
      <c r="C102" s="3">
        <v>440042</v>
      </c>
      <c r="D102" s="3">
        <v>8</v>
      </c>
    </row>
    <row r="103" spans="1:4" x14ac:dyDescent="0.3">
      <c r="A103" s="3">
        <v>100</v>
      </c>
      <c r="B103" s="3">
        <v>450012</v>
      </c>
      <c r="C103" s="3">
        <v>450009</v>
      </c>
      <c r="D103" s="3">
        <v>2</v>
      </c>
    </row>
    <row r="104" spans="1:4" x14ac:dyDescent="0.3">
      <c r="A104" s="3">
        <v>101</v>
      </c>
      <c r="B104" s="3">
        <v>460022</v>
      </c>
      <c r="C104" s="3">
        <v>450012</v>
      </c>
      <c r="D104" s="3">
        <v>9</v>
      </c>
    </row>
    <row r="105" spans="1:4" x14ac:dyDescent="0.3">
      <c r="A105" s="3">
        <v>102</v>
      </c>
      <c r="B105" s="3">
        <v>460022</v>
      </c>
      <c r="C105" s="3">
        <v>450028</v>
      </c>
      <c r="D105" s="3">
        <v>2</v>
      </c>
    </row>
    <row r="106" spans="1:4" x14ac:dyDescent="0.3">
      <c r="A106" s="3">
        <v>103</v>
      </c>
      <c r="B106" s="3">
        <v>470037</v>
      </c>
      <c r="C106" s="3">
        <v>450030</v>
      </c>
      <c r="D106" s="3">
        <v>8</v>
      </c>
    </row>
    <row r="107" spans="1:4" x14ac:dyDescent="0.3">
      <c r="A107" s="3">
        <v>104</v>
      </c>
      <c r="B107" s="3">
        <v>520019</v>
      </c>
      <c r="C107" s="3">
        <v>460022</v>
      </c>
      <c r="D107" s="3">
        <v>1</v>
      </c>
    </row>
    <row r="108" spans="1:4" x14ac:dyDescent="0.3">
      <c r="A108" s="3">
        <v>105</v>
      </c>
      <c r="B108" s="3">
        <v>490048</v>
      </c>
      <c r="C108" s="3">
        <v>460054</v>
      </c>
      <c r="D108" s="3">
        <v>8</v>
      </c>
    </row>
    <row r="109" spans="1:4" x14ac:dyDescent="0.3">
      <c r="A109" s="3">
        <v>106</v>
      </c>
      <c r="B109" s="3">
        <v>500057</v>
      </c>
      <c r="C109" s="3">
        <v>460054</v>
      </c>
      <c r="D109" s="3">
        <v>6</v>
      </c>
    </row>
    <row r="110" spans="1:4" x14ac:dyDescent="0.3">
      <c r="A110" s="3">
        <v>107</v>
      </c>
      <c r="B110" s="3">
        <v>500057</v>
      </c>
      <c r="C110" s="3">
        <v>460057</v>
      </c>
      <c r="D110" s="3">
        <v>3</v>
      </c>
    </row>
    <row r="111" spans="1:4" x14ac:dyDescent="0.3">
      <c r="A111" s="3">
        <v>108</v>
      </c>
      <c r="B111" s="3">
        <v>510042</v>
      </c>
      <c r="C111" s="3">
        <v>470037</v>
      </c>
      <c r="D111" s="3">
        <v>8</v>
      </c>
    </row>
    <row r="112" spans="1:4" x14ac:dyDescent="0.3">
      <c r="A112" s="3">
        <v>109</v>
      </c>
      <c r="B112" s="3">
        <v>520035</v>
      </c>
      <c r="C112" s="3">
        <v>470037</v>
      </c>
      <c r="D112" s="3">
        <v>6</v>
      </c>
    </row>
    <row r="113" spans="1:4" x14ac:dyDescent="0.3">
      <c r="A113" s="3">
        <v>110</v>
      </c>
      <c r="B113" s="3">
        <v>510042</v>
      </c>
      <c r="C113" s="3">
        <v>490048</v>
      </c>
      <c r="D113" s="3">
        <v>7</v>
      </c>
    </row>
    <row r="114" spans="1:4" x14ac:dyDescent="0.3">
      <c r="A114" s="3">
        <v>111</v>
      </c>
      <c r="B114" s="3">
        <v>500057</v>
      </c>
      <c r="C114" s="3">
        <v>490048</v>
      </c>
      <c r="D114" s="3">
        <v>9</v>
      </c>
    </row>
    <row r="115" spans="1:4" x14ac:dyDescent="0.3">
      <c r="A115" s="3">
        <v>112</v>
      </c>
      <c r="B115" s="3">
        <v>510048</v>
      </c>
      <c r="C115" s="3">
        <v>490048</v>
      </c>
      <c r="D115" s="3">
        <v>1</v>
      </c>
    </row>
    <row r="116" spans="1:4" x14ac:dyDescent="0.3">
      <c r="A116" s="3">
        <v>113</v>
      </c>
      <c r="B116" s="3">
        <v>540061</v>
      </c>
      <c r="C116" s="3">
        <v>500057</v>
      </c>
      <c r="D116" s="3">
        <v>7</v>
      </c>
    </row>
    <row r="117" spans="1:4" x14ac:dyDescent="0.3">
      <c r="A117" s="3">
        <v>114</v>
      </c>
      <c r="B117" s="3">
        <v>540013</v>
      </c>
      <c r="C117" s="3">
        <v>510016</v>
      </c>
      <c r="D117" s="3">
        <v>5</v>
      </c>
    </row>
    <row r="118" spans="1:4" x14ac:dyDescent="0.3">
      <c r="A118" s="3">
        <v>115</v>
      </c>
      <c r="B118" s="3">
        <v>520019</v>
      </c>
      <c r="C118" s="3">
        <v>510016</v>
      </c>
      <c r="D118" s="3">
        <v>3</v>
      </c>
    </row>
    <row r="119" spans="1:4" x14ac:dyDescent="0.3">
      <c r="A119" s="3">
        <v>116</v>
      </c>
      <c r="B119" s="3">
        <v>520035</v>
      </c>
      <c r="C119" s="3">
        <v>510042</v>
      </c>
      <c r="D119" s="3">
        <v>7</v>
      </c>
    </row>
    <row r="120" spans="1:4" x14ac:dyDescent="0.3">
      <c r="A120" s="3">
        <v>117</v>
      </c>
      <c r="B120" s="3">
        <v>540022</v>
      </c>
      <c r="C120" s="3">
        <v>520019</v>
      </c>
      <c r="D120" s="3">
        <v>4</v>
      </c>
    </row>
    <row r="121" spans="1:4" x14ac:dyDescent="0.3">
      <c r="A121" s="3">
        <v>118</v>
      </c>
      <c r="B121" s="3">
        <v>530030</v>
      </c>
      <c r="C121" s="3">
        <v>520035</v>
      </c>
      <c r="D121" s="3">
        <v>5</v>
      </c>
    </row>
    <row r="122" spans="1:4" x14ac:dyDescent="0.3">
      <c r="A122" s="3">
        <v>119</v>
      </c>
      <c r="B122" s="3">
        <v>540013</v>
      </c>
      <c r="C122" s="3">
        <v>530010</v>
      </c>
      <c r="D122" s="3">
        <v>3</v>
      </c>
    </row>
    <row r="123" spans="1:4" x14ac:dyDescent="0.3">
      <c r="A123" s="3">
        <v>120</v>
      </c>
      <c r="B123" s="3">
        <v>530030</v>
      </c>
      <c r="C123" s="3">
        <v>530027</v>
      </c>
      <c r="D123" s="3">
        <v>2</v>
      </c>
    </row>
    <row r="124" spans="1:4" x14ac:dyDescent="0.3">
      <c r="A124" s="3">
        <v>121</v>
      </c>
      <c r="B124" s="3">
        <v>580028</v>
      </c>
      <c r="C124" s="3">
        <v>530030</v>
      </c>
      <c r="D124" s="3">
        <v>6</v>
      </c>
    </row>
    <row r="125" spans="1:4" x14ac:dyDescent="0.3">
      <c r="A125" s="3">
        <v>122</v>
      </c>
      <c r="B125" s="3">
        <v>550016</v>
      </c>
      <c r="C125" s="3">
        <v>540013</v>
      </c>
      <c r="D125" s="3">
        <v>3</v>
      </c>
    </row>
    <row r="126" spans="1:4" x14ac:dyDescent="0.3">
      <c r="A126" s="3">
        <v>123</v>
      </c>
      <c r="B126" s="3">
        <v>590010</v>
      </c>
      <c r="C126" s="3">
        <v>540013</v>
      </c>
      <c r="D126" s="3">
        <v>6</v>
      </c>
    </row>
    <row r="127" spans="1:4" x14ac:dyDescent="0.3">
      <c r="A127" s="3">
        <v>124</v>
      </c>
      <c r="B127" s="3">
        <v>580028</v>
      </c>
      <c r="C127" s="3">
        <v>540022</v>
      </c>
      <c r="D127" s="3">
        <v>9</v>
      </c>
    </row>
    <row r="128" spans="1:4" x14ac:dyDescent="0.3">
      <c r="A128" s="3">
        <v>125</v>
      </c>
      <c r="B128" s="3">
        <v>540061</v>
      </c>
      <c r="C128" s="3">
        <v>540059</v>
      </c>
      <c r="D128" s="3">
        <v>1</v>
      </c>
    </row>
    <row r="129" spans="1:4" x14ac:dyDescent="0.3">
      <c r="A129" s="3">
        <v>126</v>
      </c>
      <c r="B129" s="3">
        <v>610007</v>
      </c>
      <c r="C129" s="3">
        <v>590010</v>
      </c>
      <c r="D129" s="3">
        <v>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49"/>
  <sheetViews>
    <sheetView workbookViewId="0">
      <selection activeCell="G16" sqref="G16"/>
    </sheetView>
  </sheetViews>
  <sheetFormatPr defaultRowHeight="16.5" x14ac:dyDescent="0.3"/>
  <cols>
    <col min="1" max="2" width="9" style="3"/>
    <col min="3" max="3" width="13" style="3" bestFit="1" customWidth="1"/>
    <col min="4" max="5" width="9" style="3"/>
    <col min="6" max="6" width="18.375" style="3" bestFit="1" customWidth="1"/>
    <col min="7" max="7" width="19.625" style="3" bestFit="1" customWidth="1"/>
    <col min="8" max="16384" width="9" style="3"/>
  </cols>
  <sheetData>
    <row r="1" spans="1:40" s="1" customFormat="1" ht="15" x14ac:dyDescent="0.25">
      <c r="A1" s="1" t="s">
        <v>115</v>
      </c>
      <c r="B1" s="1" t="s">
        <v>75</v>
      </c>
      <c r="C1" s="1" t="s">
        <v>78</v>
      </c>
      <c r="D1" s="1" t="s">
        <v>122</v>
      </c>
      <c r="E1" s="1" t="s">
        <v>121</v>
      </c>
      <c r="F1" s="1" t="s">
        <v>79</v>
      </c>
      <c r="G1" s="1" t="s">
        <v>74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3">
      <c r="A2" s="3" t="s">
        <v>80</v>
      </c>
      <c r="B2" s="3" t="s">
        <v>81</v>
      </c>
      <c r="C2" s="3" t="s">
        <v>125</v>
      </c>
      <c r="D2" s="3" t="s">
        <v>82</v>
      </c>
      <c r="E2" s="3" t="s">
        <v>81</v>
      </c>
      <c r="F2" s="3" t="s">
        <v>83</v>
      </c>
      <c r="G2" s="3" t="s">
        <v>84</v>
      </c>
    </row>
    <row r="3" spans="1:40" s="5" customFormat="1" ht="15" x14ac:dyDescent="0.2">
      <c r="A3" s="5" t="s">
        <v>85</v>
      </c>
      <c r="B3" s="5" t="s">
        <v>86</v>
      </c>
      <c r="C3" s="5" t="s">
        <v>87</v>
      </c>
      <c r="D3" s="5" t="s">
        <v>41</v>
      </c>
      <c r="E3" s="5" t="s">
        <v>42</v>
      </c>
      <c r="F3" s="5" t="s">
        <v>72</v>
      </c>
      <c r="G3" s="5" t="s">
        <v>73</v>
      </c>
    </row>
    <row r="4" spans="1:40" x14ac:dyDescent="0.3">
      <c r="A4" s="3">
        <v>1</v>
      </c>
      <c r="B4" s="3">
        <v>1</v>
      </c>
      <c r="C4" s="3" t="s">
        <v>88</v>
      </c>
      <c r="D4" s="3">
        <v>1</v>
      </c>
      <c r="E4" s="3">
        <v>1</v>
      </c>
      <c r="F4" s="6">
        <v>1401001</v>
      </c>
      <c r="G4" s="3">
        <v>500</v>
      </c>
      <c r="I4" s="15"/>
    </row>
    <row r="5" spans="1:40" x14ac:dyDescent="0.3">
      <c r="A5" s="3">
        <v>2</v>
      </c>
      <c r="B5" s="3">
        <v>1</v>
      </c>
      <c r="C5" s="3" t="s">
        <v>88</v>
      </c>
      <c r="D5" s="3">
        <v>2</v>
      </c>
      <c r="E5" s="3">
        <v>2</v>
      </c>
      <c r="F5" s="6">
        <v>1401001</v>
      </c>
      <c r="G5" s="3">
        <v>300</v>
      </c>
      <c r="I5" s="15"/>
    </row>
    <row r="6" spans="1:40" x14ac:dyDescent="0.3">
      <c r="A6" s="3">
        <v>3</v>
      </c>
      <c r="B6" s="3">
        <v>1</v>
      </c>
      <c r="C6" s="3" t="s">
        <v>88</v>
      </c>
      <c r="D6" s="3">
        <v>3</v>
      </c>
      <c r="E6" s="3">
        <v>3</v>
      </c>
      <c r="F6" s="6">
        <v>1401001</v>
      </c>
      <c r="G6" s="3">
        <v>200</v>
      </c>
      <c r="I6" s="15"/>
    </row>
    <row r="7" spans="1:40" x14ac:dyDescent="0.3">
      <c r="A7" s="3">
        <v>4</v>
      </c>
      <c r="B7" s="3">
        <v>1</v>
      </c>
      <c r="C7" s="3" t="s">
        <v>88</v>
      </c>
      <c r="D7" s="3">
        <v>4</v>
      </c>
      <c r="E7" s="3">
        <v>10</v>
      </c>
      <c r="F7" s="6">
        <v>1401001</v>
      </c>
      <c r="G7" s="3">
        <v>100</v>
      </c>
      <c r="I7" s="15"/>
    </row>
    <row r="8" spans="1:40" x14ac:dyDescent="0.3">
      <c r="A8" s="3">
        <v>5</v>
      </c>
      <c r="B8" s="3">
        <v>2</v>
      </c>
      <c r="C8" s="3" t="s">
        <v>89</v>
      </c>
      <c r="D8" s="3">
        <v>1</v>
      </c>
      <c r="E8" s="3">
        <v>1</v>
      </c>
      <c r="F8" s="7">
        <v>1401002</v>
      </c>
      <c r="G8" s="3">
        <v>500</v>
      </c>
      <c r="I8" s="15"/>
    </row>
    <row r="9" spans="1:40" x14ac:dyDescent="0.3">
      <c r="A9" s="3">
        <v>6</v>
      </c>
      <c r="B9" s="3">
        <v>2</v>
      </c>
      <c r="C9" s="3" t="s">
        <v>89</v>
      </c>
      <c r="D9" s="3">
        <v>2</v>
      </c>
      <c r="E9" s="3">
        <v>2</v>
      </c>
      <c r="F9" s="7">
        <v>1401002</v>
      </c>
      <c r="G9" s="3">
        <v>300</v>
      </c>
      <c r="I9" s="15"/>
    </row>
    <row r="10" spans="1:40" x14ac:dyDescent="0.3">
      <c r="A10" s="3">
        <v>7</v>
      </c>
      <c r="B10" s="3">
        <v>2</v>
      </c>
      <c r="C10" s="3" t="s">
        <v>89</v>
      </c>
      <c r="D10" s="3">
        <v>3</v>
      </c>
      <c r="E10" s="3">
        <v>3</v>
      </c>
      <c r="F10" s="7">
        <v>1401002</v>
      </c>
      <c r="G10" s="3">
        <v>200</v>
      </c>
      <c r="I10" s="15"/>
    </row>
    <row r="11" spans="1:40" x14ac:dyDescent="0.3">
      <c r="A11" s="3">
        <v>8</v>
      </c>
      <c r="B11" s="3">
        <v>2</v>
      </c>
      <c r="C11" s="3" t="s">
        <v>89</v>
      </c>
      <c r="D11" s="3">
        <v>4</v>
      </c>
      <c r="E11" s="3">
        <v>10</v>
      </c>
      <c r="F11" s="7">
        <v>1401002</v>
      </c>
      <c r="G11" s="3">
        <v>100</v>
      </c>
      <c r="I11" s="15"/>
    </row>
    <row r="12" spans="1:40" x14ac:dyDescent="0.3">
      <c r="I12" s="15"/>
    </row>
    <row r="13" spans="1:40" x14ac:dyDescent="0.3">
      <c r="I13" s="15"/>
    </row>
    <row r="14" spans="1:40" x14ac:dyDescent="0.3">
      <c r="I14" s="15"/>
    </row>
    <row r="15" spans="1:40" x14ac:dyDescent="0.3">
      <c r="I15" s="15"/>
    </row>
    <row r="16" spans="1:40" x14ac:dyDescent="0.3">
      <c r="H16" s="15"/>
      <c r="I16" s="15"/>
    </row>
    <row r="17" spans="8:9" x14ac:dyDescent="0.3">
      <c r="H17" s="15"/>
      <c r="I17" s="15"/>
    </row>
    <row r="18" spans="8:9" x14ac:dyDescent="0.3">
      <c r="H18" s="15"/>
      <c r="I18" s="15"/>
    </row>
    <row r="19" spans="8:9" x14ac:dyDescent="0.3">
      <c r="H19" s="15"/>
      <c r="I19" s="15"/>
    </row>
    <row r="20" spans="8:9" x14ac:dyDescent="0.3">
      <c r="H20" s="15"/>
      <c r="I20" s="15"/>
    </row>
    <row r="21" spans="8:9" x14ac:dyDescent="0.3">
      <c r="H21" s="15"/>
      <c r="I21" s="15"/>
    </row>
    <row r="22" spans="8:9" x14ac:dyDescent="0.3">
      <c r="H22" s="15"/>
      <c r="I22" s="15"/>
    </row>
    <row r="23" spans="8:9" x14ac:dyDescent="0.3">
      <c r="H23" s="15"/>
      <c r="I23" s="15"/>
    </row>
    <row r="24" spans="8:9" x14ac:dyDescent="0.3">
      <c r="H24" s="15"/>
      <c r="I24" s="15"/>
    </row>
    <row r="25" spans="8:9" x14ac:dyDescent="0.3">
      <c r="H25" s="15"/>
      <c r="I25" s="15"/>
    </row>
    <row r="26" spans="8:9" x14ac:dyDescent="0.3">
      <c r="H26" s="15"/>
      <c r="I26" s="15"/>
    </row>
    <row r="27" spans="8:9" x14ac:dyDescent="0.3">
      <c r="H27" s="15"/>
      <c r="I27" s="15"/>
    </row>
    <row r="28" spans="8:9" x14ac:dyDescent="0.3">
      <c r="H28" s="15"/>
      <c r="I28" s="15"/>
    </row>
    <row r="29" spans="8:9" x14ac:dyDescent="0.3">
      <c r="H29" s="15"/>
      <c r="I29" s="15"/>
    </row>
    <row r="30" spans="8:9" x14ac:dyDescent="0.3">
      <c r="H30" s="15"/>
      <c r="I30" s="15"/>
    </row>
    <row r="31" spans="8:9" x14ac:dyDescent="0.3">
      <c r="H31" s="15"/>
      <c r="I31" s="15"/>
    </row>
    <row r="32" spans="8:9" x14ac:dyDescent="0.3">
      <c r="H32" s="15"/>
      <c r="I32" s="15"/>
    </row>
    <row r="33" spans="8:9" x14ac:dyDescent="0.3">
      <c r="H33" s="15"/>
      <c r="I33" s="15"/>
    </row>
    <row r="34" spans="8:9" x14ac:dyDescent="0.3">
      <c r="H34" s="15"/>
      <c r="I34" s="15"/>
    </row>
    <row r="35" spans="8:9" x14ac:dyDescent="0.3">
      <c r="H35" s="15"/>
      <c r="I35" s="15"/>
    </row>
    <row r="36" spans="8:9" x14ac:dyDescent="0.3">
      <c r="H36" s="15"/>
      <c r="I36" s="15"/>
    </row>
    <row r="37" spans="8:9" x14ac:dyDescent="0.3">
      <c r="H37" s="15"/>
      <c r="I37" s="15"/>
    </row>
    <row r="38" spans="8:9" x14ac:dyDescent="0.3">
      <c r="H38" s="15"/>
      <c r="I38" s="15"/>
    </row>
    <row r="39" spans="8:9" x14ac:dyDescent="0.3">
      <c r="H39" s="15"/>
      <c r="I39" s="15"/>
    </row>
    <row r="40" spans="8:9" x14ac:dyDescent="0.3">
      <c r="H40" s="15"/>
      <c r="I40" s="15"/>
    </row>
    <row r="41" spans="8:9" x14ac:dyDescent="0.3">
      <c r="H41" s="15"/>
      <c r="I41" s="15"/>
    </row>
    <row r="42" spans="8:9" x14ac:dyDescent="0.3">
      <c r="H42" s="15"/>
      <c r="I42" s="15"/>
    </row>
    <row r="43" spans="8:9" x14ac:dyDescent="0.3">
      <c r="H43" s="15"/>
      <c r="I43" s="15"/>
    </row>
    <row r="44" spans="8:9" x14ac:dyDescent="0.3">
      <c r="H44" s="15"/>
      <c r="I44" s="15"/>
    </row>
    <row r="45" spans="8:9" x14ac:dyDescent="0.3">
      <c r="H45" s="15"/>
      <c r="I45" s="15"/>
    </row>
    <row r="46" spans="8:9" x14ac:dyDescent="0.3">
      <c r="H46" s="15"/>
      <c r="I46" s="15"/>
    </row>
    <row r="47" spans="8:9" x14ac:dyDescent="0.3">
      <c r="H47" s="15"/>
      <c r="I47" s="15"/>
    </row>
    <row r="48" spans="8:9" x14ac:dyDescent="0.3">
      <c r="H48" s="15"/>
      <c r="I48" s="15"/>
    </row>
    <row r="49" spans="8:9" x14ac:dyDescent="0.3">
      <c r="H49" s="15"/>
      <c r="I49" s="15"/>
    </row>
    <row r="50" spans="8:9" x14ac:dyDescent="0.3">
      <c r="H50" s="15"/>
      <c r="I50" s="15"/>
    </row>
    <row r="51" spans="8:9" x14ac:dyDescent="0.3">
      <c r="H51" s="15"/>
      <c r="I51" s="15"/>
    </row>
    <row r="52" spans="8:9" x14ac:dyDescent="0.3">
      <c r="H52" s="15"/>
      <c r="I52" s="15"/>
    </row>
    <row r="53" spans="8:9" x14ac:dyDescent="0.3">
      <c r="H53" s="15"/>
      <c r="I53" s="15"/>
    </row>
    <row r="54" spans="8:9" x14ac:dyDescent="0.3">
      <c r="H54" s="15"/>
      <c r="I54" s="15"/>
    </row>
    <row r="55" spans="8:9" x14ac:dyDescent="0.3">
      <c r="H55" s="15"/>
      <c r="I55" s="15"/>
    </row>
    <row r="56" spans="8:9" x14ac:dyDescent="0.3">
      <c r="H56" s="15"/>
      <c r="I56" s="15"/>
    </row>
    <row r="57" spans="8:9" x14ac:dyDescent="0.3">
      <c r="H57" s="15"/>
      <c r="I57" s="15"/>
    </row>
    <row r="58" spans="8:9" x14ac:dyDescent="0.3">
      <c r="H58" s="15"/>
      <c r="I58" s="15"/>
    </row>
    <row r="59" spans="8:9" x14ac:dyDescent="0.3">
      <c r="H59" s="15"/>
      <c r="I59" s="15"/>
    </row>
    <row r="60" spans="8:9" x14ac:dyDescent="0.3">
      <c r="H60" s="15"/>
      <c r="I60" s="15"/>
    </row>
    <row r="61" spans="8:9" x14ac:dyDescent="0.3">
      <c r="H61" s="15"/>
      <c r="I61" s="15"/>
    </row>
    <row r="62" spans="8:9" x14ac:dyDescent="0.3">
      <c r="H62" s="15"/>
      <c r="I62" s="15"/>
    </row>
    <row r="63" spans="8:9" x14ac:dyDescent="0.3">
      <c r="H63" s="15"/>
      <c r="I63" s="15"/>
    </row>
    <row r="64" spans="8:9" x14ac:dyDescent="0.3">
      <c r="H64" s="15"/>
      <c r="I64" s="15"/>
    </row>
    <row r="65" spans="8:9" x14ac:dyDescent="0.3">
      <c r="H65" s="15"/>
      <c r="I65" s="15"/>
    </row>
    <row r="66" spans="8:9" x14ac:dyDescent="0.3">
      <c r="H66" s="15"/>
      <c r="I66" s="15"/>
    </row>
    <row r="67" spans="8:9" x14ac:dyDescent="0.3">
      <c r="H67" s="15"/>
      <c r="I67" s="15"/>
    </row>
    <row r="68" spans="8:9" x14ac:dyDescent="0.3">
      <c r="H68" s="15"/>
      <c r="I68" s="15"/>
    </row>
    <row r="69" spans="8:9" x14ac:dyDescent="0.3">
      <c r="H69" s="15"/>
      <c r="I69" s="15"/>
    </row>
    <row r="70" spans="8:9" x14ac:dyDescent="0.3">
      <c r="H70" s="15"/>
      <c r="I70" s="15"/>
    </row>
    <row r="71" spans="8:9" x14ac:dyDescent="0.3">
      <c r="H71" s="15"/>
      <c r="I71" s="15"/>
    </row>
    <row r="72" spans="8:9" x14ac:dyDescent="0.3">
      <c r="H72" s="15"/>
      <c r="I72" s="15"/>
    </row>
    <row r="73" spans="8:9" x14ac:dyDescent="0.3">
      <c r="H73" s="15"/>
      <c r="I73" s="15"/>
    </row>
    <row r="74" spans="8:9" x14ac:dyDescent="0.3">
      <c r="H74" s="15"/>
      <c r="I74" s="15"/>
    </row>
    <row r="75" spans="8:9" x14ac:dyDescent="0.3">
      <c r="H75" s="15"/>
      <c r="I75" s="15"/>
    </row>
    <row r="76" spans="8:9" x14ac:dyDescent="0.3">
      <c r="H76" s="15"/>
      <c r="I76" s="15"/>
    </row>
    <row r="77" spans="8:9" x14ac:dyDescent="0.3">
      <c r="H77" s="15"/>
      <c r="I77" s="15"/>
    </row>
    <row r="78" spans="8:9" x14ac:dyDescent="0.3">
      <c r="H78" s="15"/>
      <c r="I78" s="15"/>
    </row>
    <row r="79" spans="8:9" x14ac:dyDescent="0.3">
      <c r="H79" s="15"/>
      <c r="I79" s="15"/>
    </row>
    <row r="80" spans="8:9" x14ac:dyDescent="0.3">
      <c r="H80" s="15"/>
      <c r="I80" s="15"/>
    </row>
    <row r="81" spans="8:9" x14ac:dyDescent="0.3">
      <c r="H81" s="15"/>
      <c r="I81" s="15"/>
    </row>
    <row r="82" spans="8:9" x14ac:dyDescent="0.3">
      <c r="H82" s="15"/>
      <c r="I82" s="15"/>
    </row>
    <row r="83" spans="8:9" x14ac:dyDescent="0.3">
      <c r="H83" s="15"/>
      <c r="I83" s="15"/>
    </row>
    <row r="84" spans="8:9" x14ac:dyDescent="0.3">
      <c r="H84" s="15"/>
      <c r="I84" s="15"/>
    </row>
    <row r="85" spans="8:9" x14ac:dyDescent="0.3">
      <c r="H85" s="15"/>
      <c r="I85" s="15"/>
    </row>
    <row r="86" spans="8:9" x14ac:dyDescent="0.3">
      <c r="H86" s="15"/>
      <c r="I86" s="15"/>
    </row>
    <row r="87" spans="8:9" x14ac:dyDescent="0.3">
      <c r="H87" s="15"/>
      <c r="I87" s="15"/>
    </row>
    <row r="88" spans="8:9" x14ac:dyDescent="0.3">
      <c r="H88" s="15"/>
      <c r="I88" s="15"/>
    </row>
    <row r="89" spans="8:9" x14ac:dyDescent="0.3">
      <c r="H89" s="15"/>
      <c r="I89" s="15"/>
    </row>
    <row r="90" spans="8:9" x14ac:dyDescent="0.3">
      <c r="H90" s="15"/>
      <c r="I90" s="15"/>
    </row>
    <row r="91" spans="8:9" x14ac:dyDescent="0.3">
      <c r="H91" s="15"/>
      <c r="I91" s="15"/>
    </row>
    <row r="92" spans="8:9" x14ac:dyDescent="0.3">
      <c r="H92" s="15"/>
      <c r="I92" s="15"/>
    </row>
    <row r="93" spans="8:9" x14ac:dyDescent="0.3">
      <c r="H93" s="15"/>
      <c r="I93" s="15"/>
    </row>
    <row r="94" spans="8:9" x14ac:dyDescent="0.3">
      <c r="H94" s="15"/>
      <c r="I94" s="15"/>
    </row>
    <row r="95" spans="8:9" x14ac:dyDescent="0.3">
      <c r="H95" s="15"/>
      <c r="I95" s="15"/>
    </row>
    <row r="96" spans="8:9" x14ac:dyDescent="0.3">
      <c r="H96" s="15"/>
      <c r="I96" s="15"/>
    </row>
    <row r="97" spans="8:9" x14ac:dyDescent="0.3">
      <c r="H97" s="15"/>
      <c r="I97" s="15"/>
    </row>
    <row r="98" spans="8:9" x14ac:dyDescent="0.3">
      <c r="H98" s="15"/>
      <c r="I98" s="15"/>
    </row>
    <row r="99" spans="8:9" x14ac:dyDescent="0.3">
      <c r="H99" s="15"/>
      <c r="I99" s="15"/>
    </row>
    <row r="100" spans="8:9" x14ac:dyDescent="0.3">
      <c r="H100" s="15"/>
      <c r="I100" s="15"/>
    </row>
    <row r="101" spans="8:9" x14ac:dyDescent="0.3">
      <c r="H101" s="15"/>
      <c r="I101" s="15"/>
    </row>
    <row r="102" spans="8:9" x14ac:dyDescent="0.3">
      <c r="H102" s="15"/>
      <c r="I102" s="15"/>
    </row>
    <row r="103" spans="8:9" x14ac:dyDescent="0.3">
      <c r="H103" s="15"/>
      <c r="I103" s="15"/>
    </row>
    <row r="104" spans="8:9" x14ac:dyDescent="0.3">
      <c r="H104" s="15"/>
      <c r="I104" s="15"/>
    </row>
    <row r="105" spans="8:9" x14ac:dyDescent="0.3">
      <c r="H105" s="15"/>
      <c r="I105" s="15"/>
    </row>
    <row r="106" spans="8:9" x14ac:dyDescent="0.3">
      <c r="H106" s="15"/>
      <c r="I106" s="15"/>
    </row>
    <row r="107" spans="8:9" x14ac:dyDescent="0.3">
      <c r="H107" s="15"/>
      <c r="I107" s="15"/>
    </row>
    <row r="108" spans="8:9" x14ac:dyDescent="0.3">
      <c r="H108" s="15"/>
      <c r="I108" s="15"/>
    </row>
    <row r="109" spans="8:9" x14ac:dyDescent="0.3">
      <c r="H109" s="15"/>
      <c r="I109" s="15"/>
    </row>
    <row r="110" spans="8:9" x14ac:dyDescent="0.3">
      <c r="H110" s="15"/>
      <c r="I110" s="15"/>
    </row>
    <row r="111" spans="8:9" x14ac:dyDescent="0.3">
      <c r="H111" s="15"/>
      <c r="I111" s="15"/>
    </row>
    <row r="112" spans="8:9" x14ac:dyDescent="0.3">
      <c r="H112" s="15"/>
      <c r="I112" s="15"/>
    </row>
    <row r="113" spans="8:9" x14ac:dyDescent="0.3">
      <c r="H113" s="15"/>
      <c r="I113" s="15"/>
    </row>
    <row r="114" spans="8:9" x14ac:dyDescent="0.3">
      <c r="H114" s="15"/>
      <c r="I114" s="15"/>
    </row>
    <row r="115" spans="8:9" x14ac:dyDescent="0.3">
      <c r="H115" s="15"/>
      <c r="I115" s="15"/>
    </row>
    <row r="116" spans="8:9" x14ac:dyDescent="0.3">
      <c r="H116" s="15"/>
      <c r="I116" s="15"/>
    </row>
    <row r="117" spans="8:9" x14ac:dyDescent="0.3">
      <c r="H117" s="15"/>
      <c r="I117" s="15"/>
    </row>
    <row r="118" spans="8:9" x14ac:dyDescent="0.3">
      <c r="H118" s="15"/>
      <c r="I118" s="15"/>
    </row>
    <row r="119" spans="8:9" x14ac:dyDescent="0.3">
      <c r="H119" s="15"/>
      <c r="I119" s="15"/>
    </row>
    <row r="120" spans="8:9" x14ac:dyDescent="0.3">
      <c r="H120" s="15"/>
      <c r="I120" s="15"/>
    </row>
    <row r="121" spans="8:9" x14ac:dyDescent="0.3">
      <c r="H121" s="15"/>
      <c r="I121" s="15"/>
    </row>
    <row r="122" spans="8:9" x14ac:dyDescent="0.3">
      <c r="H122" s="15"/>
      <c r="I122" s="15"/>
    </row>
    <row r="123" spans="8:9" x14ac:dyDescent="0.3">
      <c r="H123" s="15"/>
      <c r="I123" s="15"/>
    </row>
    <row r="124" spans="8:9" x14ac:dyDescent="0.3">
      <c r="H124" s="15"/>
      <c r="I124" s="15"/>
    </row>
    <row r="125" spans="8:9" x14ac:dyDescent="0.3">
      <c r="H125" s="15"/>
      <c r="I125" s="15"/>
    </row>
    <row r="126" spans="8:9" x14ac:dyDescent="0.3">
      <c r="H126" s="15"/>
      <c r="I126" s="15"/>
    </row>
    <row r="127" spans="8:9" x14ac:dyDescent="0.3">
      <c r="H127" s="15"/>
      <c r="I127" s="15"/>
    </row>
    <row r="128" spans="8:9" x14ac:dyDescent="0.3">
      <c r="H128" s="15"/>
      <c r="I128" s="15"/>
    </row>
    <row r="129" spans="8:9" x14ac:dyDescent="0.3">
      <c r="H129" s="15"/>
      <c r="I129" s="15"/>
    </row>
    <row r="130" spans="8:9" x14ac:dyDescent="0.3">
      <c r="H130" s="15"/>
      <c r="I130" s="15"/>
    </row>
    <row r="131" spans="8:9" x14ac:dyDescent="0.3">
      <c r="H131" s="15"/>
      <c r="I131" s="15"/>
    </row>
    <row r="132" spans="8:9" x14ac:dyDescent="0.3">
      <c r="H132" s="15"/>
      <c r="I132" s="15"/>
    </row>
    <row r="133" spans="8:9" x14ac:dyDescent="0.3">
      <c r="H133" s="15"/>
      <c r="I133" s="15"/>
    </row>
    <row r="134" spans="8:9" x14ac:dyDescent="0.3">
      <c r="H134" s="15"/>
      <c r="I134" s="15"/>
    </row>
    <row r="135" spans="8:9" x14ac:dyDescent="0.3">
      <c r="H135" s="15"/>
      <c r="I135" s="15"/>
    </row>
    <row r="136" spans="8:9" x14ac:dyDescent="0.3">
      <c r="H136" s="15"/>
      <c r="I136" s="15"/>
    </row>
    <row r="137" spans="8:9" x14ac:dyDescent="0.3">
      <c r="H137" s="15"/>
      <c r="I137" s="15"/>
    </row>
    <row r="138" spans="8:9" x14ac:dyDescent="0.3">
      <c r="H138" s="15"/>
      <c r="I138" s="15"/>
    </row>
    <row r="139" spans="8:9" x14ac:dyDescent="0.3">
      <c r="H139" s="15"/>
      <c r="I139" s="15"/>
    </row>
    <row r="140" spans="8:9" x14ac:dyDescent="0.3">
      <c r="H140" s="15"/>
      <c r="I140" s="15"/>
    </row>
    <row r="141" spans="8:9" x14ac:dyDescent="0.3">
      <c r="H141" s="15"/>
      <c r="I141" s="15"/>
    </row>
    <row r="142" spans="8:9" x14ac:dyDescent="0.3">
      <c r="H142" s="15"/>
      <c r="I142" s="15"/>
    </row>
    <row r="143" spans="8:9" x14ac:dyDescent="0.3">
      <c r="H143" s="15"/>
      <c r="I143" s="15"/>
    </row>
    <row r="144" spans="8:9" x14ac:dyDescent="0.3">
      <c r="H144" s="15"/>
      <c r="I144" s="15"/>
    </row>
    <row r="145" spans="8:9" x14ac:dyDescent="0.3">
      <c r="H145" s="15"/>
      <c r="I145" s="15"/>
    </row>
    <row r="146" spans="8:9" x14ac:dyDescent="0.3">
      <c r="H146" s="15"/>
      <c r="I146" s="15"/>
    </row>
    <row r="147" spans="8:9" x14ac:dyDescent="0.3">
      <c r="H147" s="15"/>
      <c r="I147" s="15"/>
    </row>
    <row r="148" spans="8:9" x14ac:dyDescent="0.3">
      <c r="H148" s="15"/>
      <c r="I148" s="15"/>
    </row>
    <row r="149" spans="8:9" x14ac:dyDescent="0.3">
      <c r="H149" s="15"/>
      <c r="I149" s="15"/>
    </row>
    <row r="150" spans="8:9" x14ac:dyDescent="0.3">
      <c r="H150" s="15"/>
      <c r="I150" s="15"/>
    </row>
    <row r="151" spans="8:9" x14ac:dyDescent="0.3">
      <c r="H151" s="15"/>
      <c r="I151" s="15"/>
    </row>
    <row r="152" spans="8:9" x14ac:dyDescent="0.3">
      <c r="H152" s="15"/>
      <c r="I152" s="15"/>
    </row>
    <row r="153" spans="8:9" x14ac:dyDescent="0.3">
      <c r="H153" s="15"/>
      <c r="I153" s="15"/>
    </row>
    <row r="154" spans="8:9" x14ac:dyDescent="0.3">
      <c r="H154" s="15"/>
      <c r="I154" s="15"/>
    </row>
    <row r="155" spans="8:9" x14ac:dyDescent="0.3">
      <c r="H155" s="15"/>
      <c r="I155" s="15"/>
    </row>
    <row r="156" spans="8:9" x14ac:dyDescent="0.3">
      <c r="H156" s="15"/>
      <c r="I156" s="15"/>
    </row>
    <row r="157" spans="8:9" x14ac:dyDescent="0.3">
      <c r="H157" s="15"/>
      <c r="I157" s="15"/>
    </row>
    <row r="158" spans="8:9" x14ac:dyDescent="0.3">
      <c r="H158" s="15"/>
      <c r="I158" s="15"/>
    </row>
    <row r="159" spans="8:9" x14ac:dyDescent="0.3">
      <c r="H159" s="15"/>
      <c r="I159" s="15"/>
    </row>
    <row r="160" spans="8:9" x14ac:dyDescent="0.3">
      <c r="H160" s="15"/>
      <c r="I160" s="15"/>
    </row>
    <row r="161" spans="8:9" x14ac:dyDescent="0.3">
      <c r="H161" s="15"/>
      <c r="I161" s="15"/>
    </row>
    <row r="162" spans="8:9" x14ac:dyDescent="0.3">
      <c r="H162" s="15"/>
      <c r="I162" s="15"/>
    </row>
    <row r="163" spans="8:9" x14ac:dyDescent="0.3">
      <c r="H163" s="15"/>
      <c r="I163" s="15"/>
    </row>
    <row r="164" spans="8:9" x14ac:dyDescent="0.3">
      <c r="H164" s="15"/>
      <c r="I164" s="15"/>
    </row>
    <row r="165" spans="8:9" x14ac:dyDescent="0.3">
      <c r="H165" s="15"/>
      <c r="I165" s="15"/>
    </row>
    <row r="166" spans="8:9" x14ac:dyDescent="0.3">
      <c r="H166" s="15"/>
      <c r="I166" s="15"/>
    </row>
    <row r="167" spans="8:9" x14ac:dyDescent="0.3">
      <c r="H167" s="15"/>
      <c r="I167" s="15"/>
    </row>
    <row r="168" spans="8:9" x14ac:dyDescent="0.3">
      <c r="H168" s="15"/>
      <c r="I168" s="15"/>
    </row>
    <row r="169" spans="8:9" x14ac:dyDescent="0.3">
      <c r="H169" s="15"/>
      <c r="I169" s="15"/>
    </row>
    <row r="170" spans="8:9" x14ac:dyDescent="0.3">
      <c r="H170" s="15"/>
      <c r="I170" s="15"/>
    </row>
    <row r="171" spans="8:9" x14ac:dyDescent="0.3">
      <c r="H171" s="15"/>
      <c r="I171" s="15"/>
    </row>
    <row r="172" spans="8:9" x14ac:dyDescent="0.3">
      <c r="H172" s="15"/>
      <c r="I172" s="15"/>
    </row>
    <row r="173" spans="8:9" x14ac:dyDescent="0.3">
      <c r="H173" s="15"/>
      <c r="I173" s="15"/>
    </row>
    <row r="174" spans="8:9" x14ac:dyDescent="0.3">
      <c r="H174" s="15"/>
      <c r="I174" s="15"/>
    </row>
    <row r="175" spans="8:9" x14ac:dyDescent="0.3">
      <c r="H175" s="15"/>
      <c r="I175" s="15"/>
    </row>
    <row r="176" spans="8:9" x14ac:dyDescent="0.3">
      <c r="H176" s="15"/>
      <c r="I176" s="15"/>
    </row>
    <row r="177" spans="8:9" x14ac:dyDescent="0.3">
      <c r="H177" s="15"/>
      <c r="I177" s="15"/>
    </row>
    <row r="178" spans="8:9" x14ac:dyDescent="0.3">
      <c r="H178" s="15"/>
      <c r="I178" s="15"/>
    </row>
    <row r="179" spans="8:9" x14ac:dyDescent="0.3">
      <c r="H179" s="15"/>
      <c r="I179" s="15"/>
    </row>
    <row r="180" spans="8:9" x14ac:dyDescent="0.3">
      <c r="H180" s="15"/>
      <c r="I180" s="15"/>
    </row>
    <row r="181" spans="8:9" x14ac:dyDescent="0.3">
      <c r="H181" s="15"/>
      <c r="I181" s="15"/>
    </row>
    <row r="182" spans="8:9" x14ac:dyDescent="0.3">
      <c r="H182" s="15"/>
      <c r="I182" s="15"/>
    </row>
    <row r="183" spans="8:9" x14ac:dyDescent="0.3">
      <c r="H183" s="15"/>
      <c r="I183" s="15"/>
    </row>
    <row r="184" spans="8:9" x14ac:dyDescent="0.3">
      <c r="H184" s="15"/>
      <c r="I184" s="15"/>
    </row>
    <row r="185" spans="8:9" x14ac:dyDescent="0.3">
      <c r="H185" s="15"/>
      <c r="I185" s="15"/>
    </row>
    <row r="186" spans="8:9" x14ac:dyDescent="0.3">
      <c r="H186" s="15"/>
      <c r="I186" s="15"/>
    </row>
    <row r="187" spans="8:9" x14ac:dyDescent="0.3">
      <c r="H187" s="15"/>
      <c r="I187" s="15"/>
    </row>
    <row r="188" spans="8:9" x14ac:dyDescent="0.3">
      <c r="H188" s="15"/>
      <c r="I188" s="15"/>
    </row>
    <row r="189" spans="8:9" x14ac:dyDescent="0.3">
      <c r="H189" s="15"/>
      <c r="I189" s="15"/>
    </row>
    <row r="190" spans="8:9" x14ac:dyDescent="0.3">
      <c r="H190" s="15"/>
      <c r="I190" s="15"/>
    </row>
    <row r="191" spans="8:9" x14ac:dyDescent="0.3">
      <c r="H191" s="15"/>
      <c r="I191" s="15"/>
    </row>
    <row r="192" spans="8:9" x14ac:dyDescent="0.3">
      <c r="H192" s="15"/>
      <c r="I192" s="15"/>
    </row>
    <row r="193" spans="8:9" x14ac:dyDescent="0.3">
      <c r="H193" s="15"/>
      <c r="I193" s="15"/>
    </row>
    <row r="194" spans="8:9" x14ac:dyDescent="0.3">
      <c r="H194" s="15"/>
      <c r="I194" s="15"/>
    </row>
    <row r="195" spans="8:9" x14ac:dyDescent="0.3">
      <c r="H195" s="15"/>
      <c r="I195" s="15"/>
    </row>
    <row r="196" spans="8:9" x14ac:dyDescent="0.3">
      <c r="H196" s="15"/>
      <c r="I196" s="15"/>
    </row>
    <row r="197" spans="8:9" x14ac:dyDescent="0.3">
      <c r="H197" s="15"/>
      <c r="I197" s="15"/>
    </row>
    <row r="198" spans="8:9" x14ac:dyDescent="0.3">
      <c r="H198" s="15"/>
      <c r="I198" s="15"/>
    </row>
    <row r="199" spans="8:9" x14ac:dyDescent="0.3">
      <c r="H199" s="15"/>
      <c r="I199" s="15"/>
    </row>
    <row r="200" spans="8:9" x14ac:dyDescent="0.3">
      <c r="H200" s="15"/>
      <c r="I200" s="15"/>
    </row>
    <row r="201" spans="8:9" x14ac:dyDescent="0.3">
      <c r="H201" s="15"/>
      <c r="I201" s="15"/>
    </row>
    <row r="202" spans="8:9" x14ac:dyDescent="0.3">
      <c r="H202" s="15"/>
      <c r="I202" s="15"/>
    </row>
    <row r="203" spans="8:9" x14ac:dyDescent="0.3">
      <c r="H203" s="15"/>
      <c r="I203" s="15"/>
    </row>
    <row r="204" spans="8:9" x14ac:dyDescent="0.3">
      <c r="H204" s="15"/>
      <c r="I204" s="15"/>
    </row>
    <row r="205" spans="8:9" x14ac:dyDescent="0.3">
      <c r="H205" s="15"/>
      <c r="I205" s="15"/>
    </row>
    <row r="206" spans="8:9" x14ac:dyDescent="0.3">
      <c r="H206" s="15"/>
      <c r="I206" s="15"/>
    </row>
    <row r="207" spans="8:9" x14ac:dyDescent="0.3">
      <c r="H207" s="15"/>
      <c r="I207" s="15"/>
    </row>
    <row r="208" spans="8:9" x14ac:dyDescent="0.3">
      <c r="H208" s="15"/>
      <c r="I208" s="15"/>
    </row>
    <row r="209" spans="8:9" x14ac:dyDescent="0.3">
      <c r="H209" s="15"/>
      <c r="I209" s="15"/>
    </row>
    <row r="210" spans="8:9" x14ac:dyDescent="0.3">
      <c r="H210" s="15"/>
      <c r="I210" s="15"/>
    </row>
    <row r="211" spans="8:9" x14ac:dyDescent="0.3">
      <c r="H211" s="15"/>
      <c r="I211" s="15"/>
    </row>
    <row r="212" spans="8:9" x14ac:dyDescent="0.3">
      <c r="H212" s="15"/>
      <c r="I212" s="15"/>
    </row>
    <row r="213" spans="8:9" x14ac:dyDescent="0.3">
      <c r="H213" s="15"/>
      <c r="I213" s="15"/>
    </row>
    <row r="214" spans="8:9" x14ac:dyDescent="0.3">
      <c r="H214" s="15"/>
      <c r="I214" s="15"/>
    </row>
    <row r="215" spans="8:9" x14ac:dyDescent="0.3">
      <c r="H215" s="15"/>
      <c r="I215" s="15"/>
    </row>
    <row r="216" spans="8:9" x14ac:dyDescent="0.3">
      <c r="H216" s="15"/>
      <c r="I216" s="15"/>
    </row>
    <row r="217" spans="8:9" x14ac:dyDescent="0.3">
      <c r="H217" s="15"/>
      <c r="I217" s="15"/>
    </row>
    <row r="218" spans="8:9" x14ac:dyDescent="0.3">
      <c r="H218" s="15"/>
      <c r="I218" s="15"/>
    </row>
    <row r="219" spans="8:9" x14ac:dyDescent="0.3">
      <c r="H219" s="15"/>
      <c r="I219" s="15"/>
    </row>
    <row r="220" spans="8:9" x14ac:dyDescent="0.3">
      <c r="H220" s="15"/>
      <c r="I220" s="15"/>
    </row>
    <row r="221" spans="8:9" x14ac:dyDescent="0.3">
      <c r="H221" s="15"/>
      <c r="I221" s="15"/>
    </row>
    <row r="222" spans="8:9" x14ac:dyDescent="0.3">
      <c r="H222" s="15"/>
      <c r="I222" s="15"/>
    </row>
    <row r="223" spans="8:9" x14ac:dyDescent="0.3">
      <c r="H223" s="15"/>
      <c r="I223" s="15"/>
    </row>
    <row r="224" spans="8:9" x14ac:dyDescent="0.3">
      <c r="H224" s="15"/>
      <c r="I224" s="15"/>
    </row>
    <row r="225" spans="8:8" x14ac:dyDescent="0.3">
      <c r="H225" s="15"/>
    </row>
    <row r="226" spans="8:8" x14ac:dyDescent="0.3">
      <c r="H226" s="15"/>
    </row>
    <row r="227" spans="8:8" x14ac:dyDescent="0.3">
      <c r="H227" s="15"/>
    </row>
    <row r="228" spans="8:8" x14ac:dyDescent="0.3">
      <c r="H228" s="15"/>
    </row>
    <row r="229" spans="8:8" x14ac:dyDescent="0.3">
      <c r="H229" s="15"/>
    </row>
    <row r="230" spans="8:8" x14ac:dyDescent="0.3">
      <c r="H230" s="15"/>
    </row>
    <row r="231" spans="8:8" x14ac:dyDescent="0.3">
      <c r="H231" s="15"/>
    </row>
    <row r="232" spans="8:8" x14ac:dyDescent="0.3">
      <c r="H232" s="15"/>
    </row>
    <row r="233" spans="8:8" x14ac:dyDescent="0.3">
      <c r="H233" s="15"/>
    </row>
    <row r="234" spans="8:8" x14ac:dyDescent="0.3">
      <c r="H234" s="15"/>
    </row>
    <row r="235" spans="8:8" x14ac:dyDescent="0.3">
      <c r="H235" s="15"/>
    </row>
    <row r="236" spans="8:8" x14ac:dyDescent="0.3">
      <c r="H236" s="15"/>
    </row>
    <row r="237" spans="8:8" x14ac:dyDescent="0.3">
      <c r="H237" s="15"/>
    </row>
    <row r="238" spans="8:8" x14ac:dyDescent="0.3">
      <c r="H238" s="15"/>
    </row>
    <row r="239" spans="8:8" x14ac:dyDescent="0.3">
      <c r="H239" s="15"/>
    </row>
    <row r="240" spans="8:8" x14ac:dyDescent="0.3">
      <c r="H240" s="15"/>
    </row>
    <row r="241" spans="8:8" x14ac:dyDescent="0.3">
      <c r="H241" s="15"/>
    </row>
    <row r="242" spans="8:8" x14ac:dyDescent="0.3">
      <c r="H242" s="15"/>
    </row>
    <row r="243" spans="8:8" x14ac:dyDescent="0.3">
      <c r="H243" s="15"/>
    </row>
    <row r="244" spans="8:8" x14ac:dyDescent="0.3">
      <c r="H244" s="15"/>
    </row>
    <row r="245" spans="8:8" x14ac:dyDescent="0.3">
      <c r="H245" s="15"/>
    </row>
    <row r="246" spans="8:8" x14ac:dyDescent="0.3">
      <c r="H246" s="15"/>
    </row>
    <row r="247" spans="8:8" x14ac:dyDescent="0.3">
      <c r="H247" s="15"/>
    </row>
    <row r="248" spans="8:8" x14ac:dyDescent="0.3">
      <c r="H248" s="15"/>
    </row>
    <row r="249" spans="8:8" x14ac:dyDescent="0.3">
      <c r="H249" s="15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206</v>
      </c>
      <c r="B1" s="18" t="s">
        <v>266</v>
      </c>
      <c r="C1" s="18" t="s">
        <v>267</v>
      </c>
      <c r="D1" s="18" t="s">
        <v>207</v>
      </c>
      <c r="E1" s="18" t="s">
        <v>208</v>
      </c>
      <c r="F1" s="18" t="s">
        <v>265</v>
      </c>
      <c r="G1" s="18" t="s">
        <v>209</v>
      </c>
      <c r="H1" s="18" t="s">
        <v>210</v>
      </c>
      <c r="I1" s="18" t="s">
        <v>211</v>
      </c>
      <c r="J1" s="18" t="s">
        <v>212</v>
      </c>
      <c r="K1" s="18" t="s">
        <v>213</v>
      </c>
      <c r="L1" s="18" t="s">
        <v>214</v>
      </c>
    </row>
    <row r="2" spans="1:14" x14ac:dyDescent="0.2">
      <c r="A2" t="s">
        <v>215</v>
      </c>
      <c r="B2" t="s">
        <v>216</v>
      </c>
      <c r="C2" t="s">
        <v>217</v>
      </c>
      <c r="D2" t="s">
        <v>218</v>
      </c>
      <c r="E2" t="s">
        <v>219</v>
      </c>
      <c r="F2" t="s">
        <v>81</v>
      </c>
      <c r="G2" t="s">
        <v>220</v>
      </c>
      <c r="H2" t="s">
        <v>215</v>
      </c>
      <c r="I2" t="s">
        <v>221</v>
      </c>
      <c r="J2" t="s">
        <v>81</v>
      </c>
      <c r="K2" t="s">
        <v>221</v>
      </c>
      <c r="L2" t="s">
        <v>215</v>
      </c>
    </row>
    <row r="3" spans="1:14" ht="17.25" customHeight="1" x14ac:dyDescent="0.2">
      <c r="A3" s="10" t="s">
        <v>222</v>
      </c>
      <c r="B3" s="10" t="s">
        <v>262</v>
      </c>
      <c r="C3" s="10" t="s">
        <v>196</v>
      </c>
      <c r="D3" s="10" t="s">
        <v>223</v>
      </c>
      <c r="E3" s="10" t="s">
        <v>224</v>
      </c>
      <c r="F3" s="10" t="s">
        <v>264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263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231</v>
      </c>
      <c r="H4" s="9">
        <v>600</v>
      </c>
      <c r="I4" s="9" t="s">
        <v>232</v>
      </c>
      <c r="J4" s="9">
        <v>50</v>
      </c>
      <c r="K4" s="19" t="s">
        <v>233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263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234</v>
      </c>
      <c r="H5" s="9">
        <v>1</v>
      </c>
      <c r="I5" s="9" t="s">
        <v>232</v>
      </c>
      <c r="J5" s="9">
        <v>100</v>
      </c>
      <c r="K5" s="19" t="s">
        <v>233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263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235</v>
      </c>
      <c r="H6" s="9">
        <v>2</v>
      </c>
      <c r="I6" s="19" t="s">
        <v>236</v>
      </c>
      <c r="J6" s="9">
        <v>3</v>
      </c>
      <c r="K6" s="19" t="s">
        <v>233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263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231</v>
      </c>
      <c r="H7" s="9">
        <v>720</v>
      </c>
      <c r="I7" s="9" t="s">
        <v>232</v>
      </c>
      <c r="J7" s="9">
        <v>50</v>
      </c>
      <c r="K7" s="19" t="s">
        <v>233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263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235</v>
      </c>
      <c r="H8" s="9">
        <v>1</v>
      </c>
      <c r="I8" s="9" t="s">
        <v>232</v>
      </c>
      <c r="J8" s="9">
        <v>100</v>
      </c>
      <c r="K8" s="19" t="s">
        <v>233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263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235</v>
      </c>
      <c r="H9" s="9">
        <v>2</v>
      </c>
      <c r="I9" s="19" t="s">
        <v>236</v>
      </c>
      <c r="J9" s="9">
        <v>3</v>
      </c>
      <c r="K9" s="19" t="s">
        <v>233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263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231</v>
      </c>
      <c r="H10" s="9">
        <v>960</v>
      </c>
      <c r="I10" s="9" t="s">
        <v>232</v>
      </c>
      <c r="J10" s="9">
        <v>50</v>
      </c>
      <c r="K10" s="19" t="s">
        <v>233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263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235</v>
      </c>
      <c r="H11" s="9">
        <v>1</v>
      </c>
      <c r="I11" s="9" t="s">
        <v>232</v>
      </c>
      <c r="J11" s="9">
        <v>100</v>
      </c>
      <c r="K11" s="19" t="s">
        <v>233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263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235</v>
      </c>
      <c r="H12" s="9">
        <v>2</v>
      </c>
      <c r="I12" s="19" t="s">
        <v>236</v>
      </c>
      <c r="J12" s="9">
        <v>3</v>
      </c>
      <c r="K12" s="19" t="s">
        <v>237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263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231</v>
      </c>
      <c r="H13" s="9">
        <v>1080</v>
      </c>
      <c r="I13" s="9" t="s">
        <v>232</v>
      </c>
      <c r="J13" s="9">
        <v>50</v>
      </c>
      <c r="K13" s="19" t="s">
        <v>238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263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235</v>
      </c>
      <c r="H14" s="9">
        <v>1</v>
      </c>
      <c r="I14" s="9" t="s">
        <v>232</v>
      </c>
      <c r="J14" s="9">
        <v>100</v>
      </c>
      <c r="K14" s="19" t="s">
        <v>239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263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235</v>
      </c>
      <c r="H15" s="9">
        <v>2</v>
      </c>
      <c r="I15" s="19" t="s">
        <v>236</v>
      </c>
      <c r="J15" s="9">
        <v>3</v>
      </c>
      <c r="K15" s="19" t="s">
        <v>240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263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231</v>
      </c>
      <c r="H16" s="9">
        <v>600</v>
      </c>
      <c r="I16" s="9" t="s">
        <v>232</v>
      </c>
      <c r="J16" s="9">
        <v>50</v>
      </c>
      <c r="K16" s="19" t="s">
        <v>233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263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234</v>
      </c>
      <c r="H17" s="9">
        <v>1</v>
      </c>
      <c r="I17" s="9" t="s">
        <v>232</v>
      </c>
      <c r="J17" s="9">
        <v>100</v>
      </c>
      <c r="K17" s="19" t="s">
        <v>233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263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235</v>
      </c>
      <c r="H18" s="9">
        <v>2</v>
      </c>
      <c r="I18" s="19" t="s">
        <v>236</v>
      </c>
      <c r="J18" s="9">
        <v>3</v>
      </c>
      <c r="K18" s="19" t="s">
        <v>233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263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231</v>
      </c>
      <c r="H19" s="9">
        <v>720</v>
      </c>
      <c r="I19" s="9" t="s">
        <v>232</v>
      </c>
      <c r="J19" s="9">
        <v>50</v>
      </c>
      <c r="K19" s="19" t="s">
        <v>233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263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235</v>
      </c>
      <c r="H20" s="9">
        <v>1</v>
      </c>
      <c r="I20" s="9" t="s">
        <v>232</v>
      </c>
      <c r="J20" s="9">
        <v>100</v>
      </c>
      <c r="K20" s="19" t="s">
        <v>233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263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235</v>
      </c>
      <c r="H21" s="9">
        <v>2</v>
      </c>
      <c r="I21" s="19" t="s">
        <v>236</v>
      </c>
      <c r="J21" s="9">
        <v>3</v>
      </c>
      <c r="K21" s="19" t="s">
        <v>233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263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231</v>
      </c>
      <c r="H22" s="9">
        <v>960</v>
      </c>
      <c r="I22" s="9" t="s">
        <v>232</v>
      </c>
      <c r="J22" s="9">
        <v>50</v>
      </c>
      <c r="K22" s="19" t="s">
        <v>233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263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235</v>
      </c>
      <c r="H23" s="9">
        <v>1</v>
      </c>
      <c r="I23" s="9" t="s">
        <v>232</v>
      </c>
      <c r="J23" s="9">
        <v>100</v>
      </c>
      <c r="K23" s="19" t="s">
        <v>233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263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235</v>
      </c>
      <c r="H24" s="9">
        <v>2</v>
      </c>
      <c r="I24" s="19" t="s">
        <v>236</v>
      </c>
      <c r="J24" s="9">
        <v>3</v>
      </c>
      <c r="K24" s="19" t="s">
        <v>237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263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231</v>
      </c>
      <c r="H25" s="9">
        <v>1080</v>
      </c>
      <c r="I25" s="9" t="s">
        <v>232</v>
      </c>
      <c r="J25" s="9">
        <v>50</v>
      </c>
      <c r="K25" s="19" t="s">
        <v>238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263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235</v>
      </c>
      <c r="H26" s="9">
        <v>1</v>
      </c>
      <c r="I26" s="9" t="s">
        <v>232</v>
      </c>
      <c r="J26" s="9">
        <v>100</v>
      </c>
      <c r="K26" s="19" t="s">
        <v>239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263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235</v>
      </c>
      <c r="H27" s="9">
        <v>2</v>
      </c>
      <c r="I27" s="19" t="s">
        <v>236</v>
      </c>
      <c r="J27" s="9">
        <v>3</v>
      </c>
      <c r="K27" s="19" t="s">
        <v>240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263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231</v>
      </c>
      <c r="H28" s="9">
        <v>600</v>
      </c>
      <c r="I28" s="9" t="s">
        <v>232</v>
      </c>
      <c r="J28" s="9">
        <v>50</v>
      </c>
      <c r="K28" s="19" t="s">
        <v>233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263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234</v>
      </c>
      <c r="H29" s="9">
        <v>1</v>
      </c>
      <c r="I29" s="9" t="s">
        <v>232</v>
      </c>
      <c r="J29" s="9">
        <v>100</v>
      </c>
      <c r="K29" s="19" t="s">
        <v>233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263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235</v>
      </c>
      <c r="H30" s="9">
        <v>2</v>
      </c>
      <c r="I30" s="19" t="s">
        <v>236</v>
      </c>
      <c r="J30" s="9">
        <v>3</v>
      </c>
      <c r="K30" s="19" t="s">
        <v>233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263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231</v>
      </c>
      <c r="H31" s="9">
        <v>720</v>
      </c>
      <c r="I31" s="9" t="s">
        <v>232</v>
      </c>
      <c r="J31" s="9">
        <v>50</v>
      </c>
      <c r="K31" s="19" t="s">
        <v>233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263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235</v>
      </c>
      <c r="H32" s="9">
        <v>1</v>
      </c>
      <c r="I32" s="9" t="s">
        <v>232</v>
      </c>
      <c r="J32" s="9">
        <v>100</v>
      </c>
      <c r="K32" s="19" t="s">
        <v>233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263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235</v>
      </c>
      <c r="H33" s="9">
        <v>2</v>
      </c>
      <c r="I33" s="19" t="s">
        <v>236</v>
      </c>
      <c r="J33" s="9">
        <v>3</v>
      </c>
      <c r="K33" s="19" t="s">
        <v>233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263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231</v>
      </c>
      <c r="H34" s="9">
        <v>960</v>
      </c>
      <c r="I34" s="9" t="s">
        <v>232</v>
      </c>
      <c r="J34" s="9">
        <v>50</v>
      </c>
      <c r="K34" s="19" t="s">
        <v>233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263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235</v>
      </c>
      <c r="H35" s="9">
        <v>1</v>
      </c>
      <c r="I35" s="9" t="s">
        <v>232</v>
      </c>
      <c r="J35" s="9">
        <v>100</v>
      </c>
      <c r="K35" s="19" t="s">
        <v>233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263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235</v>
      </c>
      <c r="H36" s="9">
        <v>2</v>
      </c>
      <c r="I36" s="19" t="s">
        <v>236</v>
      </c>
      <c r="J36" s="9">
        <v>3</v>
      </c>
      <c r="K36" s="19" t="s">
        <v>237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263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231</v>
      </c>
      <c r="H37" s="9">
        <v>1080</v>
      </c>
      <c r="I37" s="9" t="s">
        <v>232</v>
      </c>
      <c r="J37" s="9">
        <v>50</v>
      </c>
      <c r="K37" s="19" t="s">
        <v>238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263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235</v>
      </c>
      <c r="H38" s="9">
        <v>1</v>
      </c>
      <c r="I38" s="9" t="s">
        <v>232</v>
      </c>
      <c r="J38" s="9">
        <v>100</v>
      </c>
      <c r="K38" s="19" t="s">
        <v>239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263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235</v>
      </c>
      <c r="H39" s="9">
        <v>2</v>
      </c>
      <c r="I39" s="19" t="s">
        <v>236</v>
      </c>
      <c r="J39" s="9">
        <v>3</v>
      </c>
      <c r="K39" s="19" t="s">
        <v>240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263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231</v>
      </c>
      <c r="H40" s="9">
        <v>600</v>
      </c>
      <c r="I40" s="9" t="s">
        <v>232</v>
      </c>
      <c r="J40" s="9">
        <v>50</v>
      </c>
      <c r="K40" s="19" t="s">
        <v>233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263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234</v>
      </c>
      <c r="H41" s="9">
        <v>1</v>
      </c>
      <c r="I41" s="9" t="s">
        <v>232</v>
      </c>
      <c r="J41" s="9">
        <v>100</v>
      </c>
      <c r="K41" s="19" t="s">
        <v>233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263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235</v>
      </c>
      <c r="H42" s="9">
        <v>2</v>
      </c>
      <c r="I42" s="19" t="s">
        <v>236</v>
      </c>
      <c r="J42" s="9">
        <v>3</v>
      </c>
      <c r="K42" s="19" t="s">
        <v>233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263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231</v>
      </c>
      <c r="H43" s="9">
        <v>720</v>
      </c>
      <c r="I43" s="9" t="s">
        <v>232</v>
      </c>
      <c r="J43" s="9">
        <v>50</v>
      </c>
      <c r="K43" s="19" t="s">
        <v>233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263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235</v>
      </c>
      <c r="H44" s="9">
        <v>1</v>
      </c>
      <c r="I44" s="9" t="s">
        <v>232</v>
      </c>
      <c r="J44" s="9">
        <v>100</v>
      </c>
      <c r="K44" s="19" t="s">
        <v>233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263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235</v>
      </c>
      <c r="H45" s="9">
        <v>2</v>
      </c>
      <c r="I45" s="19" t="s">
        <v>236</v>
      </c>
      <c r="J45" s="9">
        <v>3</v>
      </c>
      <c r="K45" s="19" t="s">
        <v>233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263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231</v>
      </c>
      <c r="H46" s="9">
        <v>960</v>
      </c>
      <c r="I46" s="9" t="s">
        <v>232</v>
      </c>
      <c r="J46" s="9">
        <v>50</v>
      </c>
      <c r="K46" s="19" t="s">
        <v>233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263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235</v>
      </c>
      <c r="H47" s="9">
        <v>1</v>
      </c>
      <c r="I47" s="9" t="s">
        <v>232</v>
      </c>
      <c r="J47" s="9">
        <v>100</v>
      </c>
      <c r="K47" s="19" t="s">
        <v>233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263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235</v>
      </c>
      <c r="H48" s="9">
        <v>2</v>
      </c>
      <c r="I48" s="19" t="s">
        <v>236</v>
      </c>
      <c r="J48" s="9">
        <v>3</v>
      </c>
      <c r="K48" s="19" t="s">
        <v>237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263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231</v>
      </c>
      <c r="H49" s="9">
        <v>1080</v>
      </c>
      <c r="I49" s="9" t="s">
        <v>232</v>
      </c>
      <c r="J49" s="9">
        <v>50</v>
      </c>
      <c r="K49" s="19" t="s">
        <v>238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263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235</v>
      </c>
      <c r="H50" s="9">
        <v>1</v>
      </c>
      <c r="I50" s="9" t="s">
        <v>232</v>
      </c>
      <c r="J50" s="9">
        <v>100</v>
      </c>
      <c r="K50" s="19" t="s">
        <v>239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263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235</v>
      </c>
      <c r="H51" s="9">
        <v>2</v>
      </c>
      <c r="I51" s="19" t="s">
        <v>236</v>
      </c>
      <c r="J51" s="9">
        <v>3</v>
      </c>
      <c r="K51" s="19" t="s">
        <v>240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263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231</v>
      </c>
      <c r="H52" s="9">
        <v>600</v>
      </c>
      <c r="I52" s="9" t="s">
        <v>232</v>
      </c>
      <c r="J52" s="9">
        <v>50</v>
      </c>
      <c r="K52" s="19" t="s">
        <v>233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263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234</v>
      </c>
      <c r="H53" s="9">
        <v>1</v>
      </c>
      <c r="I53" s="9" t="s">
        <v>232</v>
      </c>
      <c r="J53" s="9">
        <v>100</v>
      </c>
      <c r="K53" s="19" t="s">
        <v>233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263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235</v>
      </c>
      <c r="H54" s="9">
        <v>2</v>
      </c>
      <c r="I54" s="19" t="s">
        <v>236</v>
      </c>
      <c r="J54" s="9">
        <v>3</v>
      </c>
      <c r="K54" s="19" t="s">
        <v>233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263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231</v>
      </c>
      <c r="H55" s="9">
        <v>720</v>
      </c>
      <c r="I55" s="9" t="s">
        <v>232</v>
      </c>
      <c r="J55" s="9">
        <v>50</v>
      </c>
      <c r="K55" s="19" t="s">
        <v>233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263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235</v>
      </c>
      <c r="H56" s="9">
        <v>1</v>
      </c>
      <c r="I56" s="9" t="s">
        <v>232</v>
      </c>
      <c r="J56" s="9">
        <v>100</v>
      </c>
      <c r="K56" s="19" t="s">
        <v>233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263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235</v>
      </c>
      <c r="H57" s="9">
        <v>2</v>
      </c>
      <c r="I57" s="19" t="s">
        <v>236</v>
      </c>
      <c r="J57" s="9">
        <v>3</v>
      </c>
      <c r="K57" s="19" t="s">
        <v>233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263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231</v>
      </c>
      <c r="H58" s="9">
        <v>960</v>
      </c>
      <c r="I58" s="9" t="s">
        <v>232</v>
      </c>
      <c r="J58" s="9">
        <v>50</v>
      </c>
      <c r="K58" s="19" t="s">
        <v>233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263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235</v>
      </c>
      <c r="H59" s="9">
        <v>1</v>
      </c>
      <c r="I59" s="9" t="s">
        <v>232</v>
      </c>
      <c r="J59" s="9">
        <v>100</v>
      </c>
      <c r="K59" s="19" t="s">
        <v>233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263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235</v>
      </c>
      <c r="H60" s="9">
        <v>2</v>
      </c>
      <c r="I60" s="19" t="s">
        <v>236</v>
      </c>
      <c r="J60" s="9">
        <v>3</v>
      </c>
      <c r="K60" s="19" t="s">
        <v>237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263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231</v>
      </c>
      <c r="H61" s="9">
        <v>1080</v>
      </c>
      <c r="I61" s="9" t="s">
        <v>232</v>
      </c>
      <c r="J61" s="9">
        <v>50</v>
      </c>
      <c r="K61" s="19" t="s">
        <v>238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263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235</v>
      </c>
      <c r="H62" s="9">
        <v>1</v>
      </c>
      <c r="I62" s="9" t="s">
        <v>232</v>
      </c>
      <c r="J62" s="9">
        <v>100</v>
      </c>
      <c r="K62" s="19" t="s">
        <v>239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263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235</v>
      </c>
      <c r="H63" s="9">
        <v>2</v>
      </c>
      <c r="I63" s="19" t="s">
        <v>236</v>
      </c>
      <c r="J63" s="9">
        <v>3</v>
      </c>
      <c r="K63" s="19" t="s">
        <v>240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263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231</v>
      </c>
      <c r="H64" s="9">
        <v>600</v>
      </c>
      <c r="I64" s="9" t="s">
        <v>232</v>
      </c>
      <c r="J64" s="9">
        <v>50</v>
      </c>
      <c r="K64" s="19" t="s">
        <v>233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263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234</v>
      </c>
      <c r="H65" s="9">
        <v>1</v>
      </c>
      <c r="I65" s="9" t="s">
        <v>232</v>
      </c>
      <c r="J65" s="9">
        <v>100</v>
      </c>
      <c r="K65" s="19" t="s">
        <v>233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263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235</v>
      </c>
      <c r="H66" s="9">
        <v>2</v>
      </c>
      <c r="I66" s="19" t="s">
        <v>236</v>
      </c>
      <c r="J66" s="9">
        <v>3</v>
      </c>
      <c r="K66" s="19" t="s">
        <v>233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263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231</v>
      </c>
      <c r="H67" s="9">
        <v>720</v>
      </c>
      <c r="I67" s="9" t="s">
        <v>232</v>
      </c>
      <c r="J67" s="9">
        <v>50</v>
      </c>
      <c r="K67" s="19" t="s">
        <v>233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263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235</v>
      </c>
      <c r="H68" s="9">
        <v>1</v>
      </c>
      <c r="I68" s="9" t="s">
        <v>232</v>
      </c>
      <c r="J68" s="9">
        <v>100</v>
      </c>
      <c r="K68" s="19" t="s">
        <v>233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263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235</v>
      </c>
      <c r="H69" s="9">
        <v>2</v>
      </c>
      <c r="I69" s="19" t="s">
        <v>236</v>
      </c>
      <c r="J69" s="9">
        <v>3</v>
      </c>
      <c r="K69" s="19" t="s">
        <v>233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263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231</v>
      </c>
      <c r="H70" s="9">
        <v>960</v>
      </c>
      <c r="I70" s="9" t="s">
        <v>232</v>
      </c>
      <c r="J70" s="9">
        <v>50</v>
      </c>
      <c r="K70" s="19" t="s">
        <v>233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263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235</v>
      </c>
      <c r="H71" s="9">
        <v>1</v>
      </c>
      <c r="I71" s="9" t="s">
        <v>232</v>
      </c>
      <c r="J71" s="9">
        <v>100</v>
      </c>
      <c r="K71" s="19" t="s">
        <v>233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263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235</v>
      </c>
      <c r="H72" s="9">
        <v>2</v>
      </c>
      <c r="I72" s="19" t="s">
        <v>236</v>
      </c>
      <c r="J72" s="9">
        <v>3</v>
      </c>
      <c r="K72" s="19" t="s">
        <v>237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263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231</v>
      </c>
      <c r="H73" s="9">
        <v>1080</v>
      </c>
      <c r="I73" s="9" t="s">
        <v>232</v>
      </c>
      <c r="J73" s="9">
        <v>50</v>
      </c>
      <c r="K73" s="19" t="s">
        <v>238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263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235</v>
      </c>
      <c r="H74" s="9">
        <v>1</v>
      </c>
      <c r="I74" s="9" t="s">
        <v>232</v>
      </c>
      <c r="J74" s="9">
        <v>100</v>
      </c>
      <c r="K74" s="19" t="s">
        <v>239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263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235</v>
      </c>
      <c r="H75" s="9">
        <v>2</v>
      </c>
      <c r="I75" s="19" t="s">
        <v>236</v>
      </c>
      <c r="J75" s="9">
        <v>3</v>
      </c>
      <c r="K75" s="19" t="s">
        <v>240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263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231</v>
      </c>
      <c r="H76" s="9">
        <v>600</v>
      </c>
      <c r="I76" s="9" t="s">
        <v>232</v>
      </c>
      <c r="J76" s="9">
        <v>50</v>
      </c>
      <c r="K76" s="19" t="s">
        <v>233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263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234</v>
      </c>
      <c r="H77" s="9">
        <v>1</v>
      </c>
      <c r="I77" s="9" t="s">
        <v>232</v>
      </c>
      <c r="J77" s="9">
        <v>100</v>
      </c>
      <c r="K77" s="19" t="s">
        <v>233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263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235</v>
      </c>
      <c r="H78" s="9">
        <v>2</v>
      </c>
      <c r="I78" s="19" t="s">
        <v>236</v>
      </c>
      <c r="J78" s="9">
        <v>3</v>
      </c>
      <c r="K78" s="19" t="s">
        <v>233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263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231</v>
      </c>
      <c r="H79" s="9">
        <v>720</v>
      </c>
      <c r="I79" s="9" t="s">
        <v>232</v>
      </c>
      <c r="J79" s="9">
        <v>50</v>
      </c>
      <c r="K79" s="19" t="s">
        <v>233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263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235</v>
      </c>
      <c r="H80" s="9">
        <v>1</v>
      </c>
      <c r="I80" s="9" t="s">
        <v>232</v>
      </c>
      <c r="J80" s="9">
        <v>100</v>
      </c>
      <c r="K80" s="19" t="s">
        <v>233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263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235</v>
      </c>
      <c r="H81" s="9">
        <v>2</v>
      </c>
      <c r="I81" s="19" t="s">
        <v>236</v>
      </c>
      <c r="J81" s="9">
        <v>3</v>
      </c>
      <c r="K81" s="19" t="s">
        <v>233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263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231</v>
      </c>
      <c r="H82" s="9">
        <v>960</v>
      </c>
      <c r="I82" s="9" t="s">
        <v>232</v>
      </c>
      <c r="J82" s="9">
        <v>50</v>
      </c>
      <c r="K82" s="19" t="s">
        <v>233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263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235</v>
      </c>
      <c r="H83" s="9">
        <v>1</v>
      </c>
      <c r="I83" s="9" t="s">
        <v>232</v>
      </c>
      <c r="J83" s="9">
        <v>100</v>
      </c>
      <c r="K83" s="19" t="s">
        <v>233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263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235</v>
      </c>
      <c r="H84" s="9">
        <v>2</v>
      </c>
      <c r="I84" s="19" t="s">
        <v>236</v>
      </c>
      <c r="J84" s="9">
        <v>3</v>
      </c>
      <c r="K84" s="19" t="s">
        <v>237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263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231</v>
      </c>
      <c r="H85" s="9">
        <v>1080</v>
      </c>
      <c r="I85" s="9" t="s">
        <v>232</v>
      </c>
      <c r="J85" s="9">
        <v>50</v>
      </c>
      <c r="K85" s="19" t="s">
        <v>238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263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235</v>
      </c>
      <c r="H86" s="9">
        <v>1</v>
      </c>
      <c r="I86" s="9" t="s">
        <v>232</v>
      </c>
      <c r="J86" s="9">
        <v>100</v>
      </c>
      <c r="K86" s="19" t="s">
        <v>239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263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235</v>
      </c>
      <c r="H87" s="9">
        <v>2</v>
      </c>
      <c r="I87" s="19" t="s">
        <v>236</v>
      </c>
      <c r="J87" s="9">
        <v>3</v>
      </c>
      <c r="K87" s="19" t="s">
        <v>240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263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231</v>
      </c>
      <c r="H88" s="9">
        <v>600</v>
      </c>
      <c r="I88" s="9" t="s">
        <v>232</v>
      </c>
      <c r="J88" s="9">
        <v>50</v>
      </c>
      <c r="K88" s="19" t="s">
        <v>233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263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234</v>
      </c>
      <c r="H89" s="9">
        <v>1</v>
      </c>
      <c r="I89" s="9" t="s">
        <v>232</v>
      </c>
      <c r="J89" s="9">
        <v>100</v>
      </c>
      <c r="K89" s="19" t="s">
        <v>233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263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235</v>
      </c>
      <c r="H90" s="9">
        <v>2</v>
      </c>
      <c r="I90" s="19" t="s">
        <v>236</v>
      </c>
      <c r="J90" s="9">
        <v>3</v>
      </c>
      <c r="K90" s="19" t="s">
        <v>233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263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231</v>
      </c>
      <c r="H91" s="9">
        <v>720</v>
      </c>
      <c r="I91" s="9" t="s">
        <v>232</v>
      </c>
      <c r="J91" s="9">
        <v>50</v>
      </c>
      <c r="K91" s="19" t="s">
        <v>233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263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235</v>
      </c>
      <c r="H92" s="9">
        <v>1</v>
      </c>
      <c r="I92" s="9" t="s">
        <v>232</v>
      </c>
      <c r="J92" s="9">
        <v>100</v>
      </c>
      <c r="K92" s="19" t="s">
        <v>233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263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235</v>
      </c>
      <c r="H93" s="9">
        <v>2</v>
      </c>
      <c r="I93" s="19" t="s">
        <v>236</v>
      </c>
      <c r="J93" s="9">
        <v>3</v>
      </c>
      <c r="K93" s="19" t="s">
        <v>233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263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231</v>
      </c>
      <c r="H94" s="9">
        <v>960</v>
      </c>
      <c r="I94" s="9" t="s">
        <v>232</v>
      </c>
      <c r="J94" s="9">
        <v>50</v>
      </c>
      <c r="K94" s="19" t="s">
        <v>233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263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235</v>
      </c>
      <c r="H95" s="9">
        <v>1</v>
      </c>
      <c r="I95" s="9" t="s">
        <v>232</v>
      </c>
      <c r="J95" s="9">
        <v>100</v>
      </c>
      <c r="K95" s="19" t="s">
        <v>233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263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235</v>
      </c>
      <c r="H96" s="9">
        <v>2</v>
      </c>
      <c r="I96" s="19" t="s">
        <v>236</v>
      </c>
      <c r="J96" s="9">
        <v>3</v>
      </c>
      <c r="K96" s="19" t="s">
        <v>237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263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231</v>
      </c>
      <c r="H97" s="9">
        <v>1080</v>
      </c>
      <c r="I97" s="9" t="s">
        <v>232</v>
      </c>
      <c r="J97" s="9">
        <v>50</v>
      </c>
      <c r="K97" s="19" t="s">
        <v>238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263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235</v>
      </c>
      <c r="H98" s="9">
        <v>1</v>
      </c>
      <c r="I98" s="9" t="s">
        <v>232</v>
      </c>
      <c r="J98" s="9">
        <v>100</v>
      </c>
      <c r="K98" s="19" t="s">
        <v>239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263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235</v>
      </c>
      <c r="H99" s="9">
        <v>2</v>
      </c>
      <c r="I99" s="19" t="s">
        <v>236</v>
      </c>
      <c r="J99" s="9">
        <v>3</v>
      </c>
      <c r="K99" s="19" t="s">
        <v>240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263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231</v>
      </c>
      <c r="H100" s="9">
        <v>600</v>
      </c>
      <c r="I100" s="9" t="s">
        <v>232</v>
      </c>
      <c r="J100" s="9">
        <v>50</v>
      </c>
      <c r="K100" s="19" t="s">
        <v>233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263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234</v>
      </c>
      <c r="H101" s="9">
        <v>1</v>
      </c>
      <c r="I101" s="9" t="s">
        <v>232</v>
      </c>
      <c r="J101" s="9">
        <v>100</v>
      </c>
      <c r="K101" s="19" t="s">
        <v>233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263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235</v>
      </c>
      <c r="H102" s="9">
        <v>2</v>
      </c>
      <c r="I102" s="19" t="s">
        <v>236</v>
      </c>
      <c r="J102" s="9">
        <v>3</v>
      </c>
      <c r="K102" s="19" t="s">
        <v>233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263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231</v>
      </c>
      <c r="H103" s="9">
        <v>720</v>
      </c>
      <c r="I103" s="9" t="s">
        <v>232</v>
      </c>
      <c r="J103" s="9">
        <v>50</v>
      </c>
      <c r="K103" s="19" t="s">
        <v>233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263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235</v>
      </c>
      <c r="H104" s="9">
        <v>1</v>
      </c>
      <c r="I104" s="9" t="s">
        <v>232</v>
      </c>
      <c r="J104" s="9">
        <v>100</v>
      </c>
      <c r="K104" s="19" t="s">
        <v>233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263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235</v>
      </c>
      <c r="H105" s="9">
        <v>2</v>
      </c>
      <c r="I105" s="19" t="s">
        <v>236</v>
      </c>
      <c r="J105" s="9">
        <v>3</v>
      </c>
      <c r="K105" s="19" t="s">
        <v>233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263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231</v>
      </c>
      <c r="H106" s="9">
        <v>960</v>
      </c>
      <c r="I106" s="9" t="s">
        <v>232</v>
      </c>
      <c r="J106" s="9">
        <v>50</v>
      </c>
      <c r="K106" s="19" t="s">
        <v>233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263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235</v>
      </c>
      <c r="H107" s="9">
        <v>1</v>
      </c>
      <c r="I107" s="9" t="s">
        <v>232</v>
      </c>
      <c r="J107" s="9">
        <v>100</v>
      </c>
      <c r="K107" s="19" t="s">
        <v>233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263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235</v>
      </c>
      <c r="H108" s="9">
        <v>2</v>
      </c>
      <c r="I108" s="19" t="s">
        <v>236</v>
      </c>
      <c r="J108" s="9">
        <v>3</v>
      </c>
      <c r="K108" s="19" t="s">
        <v>237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263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231</v>
      </c>
      <c r="H109" s="9">
        <v>1080</v>
      </c>
      <c r="I109" s="9" t="s">
        <v>232</v>
      </c>
      <c r="J109" s="9">
        <v>50</v>
      </c>
      <c r="K109" s="19" t="s">
        <v>238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263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235</v>
      </c>
      <c r="H110" s="9">
        <v>1</v>
      </c>
      <c r="I110" s="9" t="s">
        <v>232</v>
      </c>
      <c r="J110" s="9">
        <v>100</v>
      </c>
      <c r="K110" s="19" t="s">
        <v>239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263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235</v>
      </c>
      <c r="H111" s="9">
        <v>2</v>
      </c>
      <c r="I111" s="19" t="s">
        <v>236</v>
      </c>
      <c r="J111" s="9">
        <v>3</v>
      </c>
      <c r="K111" s="19" t="s">
        <v>240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263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231</v>
      </c>
      <c r="H112" s="9">
        <v>600</v>
      </c>
      <c r="I112" s="9" t="s">
        <v>232</v>
      </c>
      <c r="J112" s="9">
        <v>50</v>
      </c>
      <c r="K112" s="19" t="s">
        <v>233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263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234</v>
      </c>
      <c r="H113" s="9">
        <v>1</v>
      </c>
      <c r="I113" s="9" t="s">
        <v>232</v>
      </c>
      <c r="J113" s="9">
        <v>100</v>
      </c>
      <c r="K113" s="19" t="s">
        <v>233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263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235</v>
      </c>
      <c r="H114" s="9">
        <v>2</v>
      </c>
      <c r="I114" s="19" t="s">
        <v>236</v>
      </c>
      <c r="J114" s="9">
        <v>3</v>
      </c>
      <c r="K114" s="19" t="s">
        <v>233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263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231</v>
      </c>
      <c r="H115" s="9">
        <v>720</v>
      </c>
      <c r="I115" s="9" t="s">
        <v>232</v>
      </c>
      <c r="J115" s="9">
        <v>50</v>
      </c>
      <c r="K115" s="19" t="s">
        <v>233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263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235</v>
      </c>
      <c r="H116" s="9">
        <v>1</v>
      </c>
      <c r="I116" s="9" t="s">
        <v>232</v>
      </c>
      <c r="J116" s="9">
        <v>100</v>
      </c>
      <c r="K116" s="19" t="s">
        <v>233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263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235</v>
      </c>
      <c r="H117" s="9">
        <v>2</v>
      </c>
      <c r="I117" s="19" t="s">
        <v>236</v>
      </c>
      <c r="J117" s="9">
        <v>3</v>
      </c>
      <c r="K117" s="19" t="s">
        <v>233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263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231</v>
      </c>
      <c r="H118" s="9">
        <v>960</v>
      </c>
      <c r="I118" s="9" t="s">
        <v>232</v>
      </c>
      <c r="J118" s="9">
        <v>50</v>
      </c>
      <c r="K118" s="19" t="s">
        <v>233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263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235</v>
      </c>
      <c r="H119" s="9">
        <v>1</v>
      </c>
      <c r="I119" s="9" t="s">
        <v>232</v>
      </c>
      <c r="J119" s="9">
        <v>100</v>
      </c>
      <c r="K119" s="19" t="s">
        <v>233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263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235</v>
      </c>
      <c r="H120" s="9">
        <v>2</v>
      </c>
      <c r="I120" s="19" t="s">
        <v>236</v>
      </c>
      <c r="J120" s="9">
        <v>3</v>
      </c>
      <c r="K120" s="19" t="s">
        <v>237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263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231</v>
      </c>
      <c r="H121" s="9">
        <v>1080</v>
      </c>
      <c r="I121" s="9" t="s">
        <v>232</v>
      </c>
      <c r="J121" s="9">
        <v>50</v>
      </c>
      <c r="K121" s="19" t="s">
        <v>238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263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235</v>
      </c>
      <c r="H122" s="9">
        <v>1</v>
      </c>
      <c r="I122" s="9" t="s">
        <v>232</v>
      </c>
      <c r="J122" s="9">
        <v>100</v>
      </c>
      <c r="K122" s="19" t="s">
        <v>239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263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235</v>
      </c>
      <c r="H123" s="9">
        <v>2</v>
      </c>
      <c r="I123" s="19" t="s">
        <v>236</v>
      </c>
      <c r="J123" s="9">
        <v>3</v>
      </c>
      <c r="K123" s="19" t="s">
        <v>240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263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231</v>
      </c>
      <c r="H124" s="9">
        <v>600</v>
      </c>
      <c r="I124" s="9" t="s">
        <v>232</v>
      </c>
      <c r="J124" s="9">
        <v>50</v>
      </c>
      <c r="K124" s="19" t="s">
        <v>233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263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234</v>
      </c>
      <c r="H125" s="9">
        <v>1</v>
      </c>
      <c r="I125" s="9" t="s">
        <v>232</v>
      </c>
      <c r="J125" s="9">
        <v>100</v>
      </c>
      <c r="K125" s="19" t="s">
        <v>233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263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235</v>
      </c>
      <c r="H126" s="9">
        <v>2</v>
      </c>
      <c r="I126" s="19" t="s">
        <v>236</v>
      </c>
      <c r="J126" s="9">
        <v>3</v>
      </c>
      <c r="K126" s="19" t="s">
        <v>233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263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231</v>
      </c>
      <c r="H127" s="9">
        <v>720</v>
      </c>
      <c r="I127" s="9" t="s">
        <v>232</v>
      </c>
      <c r="J127" s="9">
        <v>50</v>
      </c>
      <c r="K127" s="19" t="s">
        <v>233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263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235</v>
      </c>
      <c r="H128" s="9">
        <v>1</v>
      </c>
      <c r="I128" s="9" t="s">
        <v>232</v>
      </c>
      <c r="J128" s="9">
        <v>100</v>
      </c>
      <c r="K128" s="19" t="s">
        <v>233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263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235</v>
      </c>
      <c r="H129" s="9">
        <v>2</v>
      </c>
      <c r="I129" s="19" t="s">
        <v>236</v>
      </c>
      <c r="J129" s="9">
        <v>3</v>
      </c>
      <c r="K129" s="19" t="s">
        <v>233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263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231</v>
      </c>
      <c r="H130" s="9">
        <v>960</v>
      </c>
      <c r="I130" s="9" t="s">
        <v>232</v>
      </c>
      <c r="J130" s="9">
        <v>50</v>
      </c>
      <c r="K130" s="19" t="s">
        <v>233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263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235</v>
      </c>
      <c r="H131" s="9">
        <v>1</v>
      </c>
      <c r="I131" s="9" t="s">
        <v>232</v>
      </c>
      <c r="J131" s="9">
        <v>100</v>
      </c>
      <c r="K131" s="19" t="s">
        <v>233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263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235</v>
      </c>
      <c r="H132" s="9">
        <v>2</v>
      </c>
      <c r="I132" s="19" t="s">
        <v>236</v>
      </c>
      <c r="J132" s="9">
        <v>3</v>
      </c>
      <c r="K132" s="19" t="s">
        <v>237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263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231</v>
      </c>
      <c r="H133" s="9">
        <v>1080</v>
      </c>
      <c r="I133" s="9" t="s">
        <v>232</v>
      </c>
      <c r="J133" s="9">
        <v>50</v>
      </c>
      <c r="K133" s="19" t="s">
        <v>238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263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235</v>
      </c>
      <c r="H134" s="9">
        <v>1</v>
      </c>
      <c r="I134" s="9" t="s">
        <v>232</v>
      </c>
      <c r="J134" s="9">
        <v>100</v>
      </c>
      <c r="K134" s="19" t="s">
        <v>239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263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235</v>
      </c>
      <c r="H135" s="9">
        <v>2</v>
      </c>
      <c r="I135" s="19" t="s">
        <v>236</v>
      </c>
      <c r="J135" s="9">
        <v>3</v>
      </c>
      <c r="K135" s="19" t="s">
        <v>240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263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231</v>
      </c>
      <c r="H136" s="9">
        <v>600</v>
      </c>
      <c r="I136" s="9" t="s">
        <v>232</v>
      </c>
      <c r="J136" s="9">
        <v>50</v>
      </c>
      <c r="K136" s="19" t="s">
        <v>233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263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234</v>
      </c>
      <c r="H137" s="9">
        <v>1</v>
      </c>
      <c r="I137" s="9" t="s">
        <v>232</v>
      </c>
      <c r="J137" s="9">
        <v>100</v>
      </c>
      <c r="K137" s="19" t="s">
        <v>233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263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235</v>
      </c>
      <c r="H138" s="9">
        <v>2</v>
      </c>
      <c r="I138" s="19" t="s">
        <v>236</v>
      </c>
      <c r="J138" s="9">
        <v>3</v>
      </c>
      <c r="K138" s="19" t="s">
        <v>233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263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231</v>
      </c>
      <c r="H139" s="9">
        <v>720</v>
      </c>
      <c r="I139" s="9" t="s">
        <v>232</v>
      </c>
      <c r="J139" s="9">
        <v>50</v>
      </c>
      <c r="K139" s="19" t="s">
        <v>233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263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235</v>
      </c>
      <c r="H140" s="9">
        <v>1</v>
      </c>
      <c r="I140" s="9" t="s">
        <v>232</v>
      </c>
      <c r="J140" s="9">
        <v>100</v>
      </c>
      <c r="K140" s="19" t="s">
        <v>233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263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235</v>
      </c>
      <c r="H141" s="9">
        <v>2</v>
      </c>
      <c r="I141" s="19" t="s">
        <v>236</v>
      </c>
      <c r="J141" s="9">
        <v>3</v>
      </c>
      <c r="K141" s="19" t="s">
        <v>233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263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231</v>
      </c>
      <c r="H142" s="9">
        <v>960</v>
      </c>
      <c r="I142" s="9" t="s">
        <v>232</v>
      </c>
      <c r="J142" s="9">
        <v>50</v>
      </c>
      <c r="K142" s="19" t="s">
        <v>233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263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235</v>
      </c>
      <c r="H143" s="9">
        <v>1</v>
      </c>
      <c r="I143" s="9" t="s">
        <v>232</v>
      </c>
      <c r="J143" s="9">
        <v>100</v>
      </c>
      <c r="K143" s="19" t="s">
        <v>233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263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235</v>
      </c>
      <c r="H144" s="9">
        <v>2</v>
      </c>
      <c r="I144" s="19" t="s">
        <v>236</v>
      </c>
      <c r="J144" s="9">
        <v>3</v>
      </c>
      <c r="K144" s="19" t="s">
        <v>237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263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231</v>
      </c>
      <c r="H145" s="9">
        <v>1080</v>
      </c>
      <c r="I145" s="9" t="s">
        <v>232</v>
      </c>
      <c r="J145" s="9">
        <v>50</v>
      </c>
      <c r="K145" s="19" t="s">
        <v>238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263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235</v>
      </c>
      <c r="H146" s="9">
        <v>1</v>
      </c>
      <c r="I146" s="9" t="s">
        <v>232</v>
      </c>
      <c r="J146" s="9">
        <v>100</v>
      </c>
      <c r="K146" s="19" t="s">
        <v>239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263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235</v>
      </c>
      <c r="H147" s="9">
        <v>2</v>
      </c>
      <c r="I147" s="19" t="s">
        <v>236</v>
      </c>
      <c r="J147" s="9">
        <v>3</v>
      </c>
      <c r="K147" s="19" t="s">
        <v>240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263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231</v>
      </c>
      <c r="H148" s="9">
        <v>600</v>
      </c>
      <c r="I148" s="9" t="s">
        <v>232</v>
      </c>
      <c r="J148" s="9">
        <v>50</v>
      </c>
      <c r="K148" s="19" t="s">
        <v>233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263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234</v>
      </c>
      <c r="H149" s="9">
        <v>1</v>
      </c>
      <c r="I149" s="9" t="s">
        <v>232</v>
      </c>
      <c r="J149" s="9">
        <v>100</v>
      </c>
      <c r="K149" s="19" t="s">
        <v>233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263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235</v>
      </c>
      <c r="H150" s="9">
        <v>2</v>
      </c>
      <c r="I150" s="19" t="s">
        <v>236</v>
      </c>
      <c r="J150" s="9">
        <v>3</v>
      </c>
      <c r="K150" s="19" t="s">
        <v>233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263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231</v>
      </c>
      <c r="H151" s="9">
        <v>720</v>
      </c>
      <c r="I151" s="9" t="s">
        <v>232</v>
      </c>
      <c r="J151" s="9">
        <v>50</v>
      </c>
      <c r="K151" s="19" t="s">
        <v>233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263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235</v>
      </c>
      <c r="H152" s="9">
        <v>1</v>
      </c>
      <c r="I152" s="9" t="s">
        <v>232</v>
      </c>
      <c r="J152" s="9">
        <v>100</v>
      </c>
      <c r="K152" s="19" t="s">
        <v>233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263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235</v>
      </c>
      <c r="H153" s="9">
        <v>2</v>
      </c>
      <c r="I153" s="19" t="s">
        <v>236</v>
      </c>
      <c r="J153" s="9">
        <v>3</v>
      </c>
      <c r="K153" s="19" t="s">
        <v>233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263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231</v>
      </c>
      <c r="H154" s="9">
        <v>960</v>
      </c>
      <c r="I154" s="9" t="s">
        <v>232</v>
      </c>
      <c r="J154" s="9">
        <v>50</v>
      </c>
      <c r="K154" s="19" t="s">
        <v>233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263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235</v>
      </c>
      <c r="H155" s="9">
        <v>1</v>
      </c>
      <c r="I155" s="9" t="s">
        <v>232</v>
      </c>
      <c r="J155" s="9">
        <v>100</v>
      </c>
      <c r="K155" s="19" t="s">
        <v>233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263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235</v>
      </c>
      <c r="H156" s="9">
        <v>2</v>
      </c>
      <c r="I156" s="19" t="s">
        <v>236</v>
      </c>
      <c r="J156" s="9">
        <v>3</v>
      </c>
      <c r="K156" s="19" t="s">
        <v>237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263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231</v>
      </c>
      <c r="H157" s="9">
        <v>1080</v>
      </c>
      <c r="I157" s="9" t="s">
        <v>232</v>
      </c>
      <c r="J157" s="9">
        <v>50</v>
      </c>
      <c r="K157" s="19" t="s">
        <v>238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263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235</v>
      </c>
      <c r="H158" s="9">
        <v>1</v>
      </c>
      <c r="I158" s="9" t="s">
        <v>232</v>
      </c>
      <c r="J158" s="9">
        <v>100</v>
      </c>
      <c r="K158" s="19" t="s">
        <v>239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263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235</v>
      </c>
      <c r="H159" s="9">
        <v>2</v>
      </c>
      <c r="I159" s="19" t="s">
        <v>236</v>
      </c>
      <c r="J159" s="9">
        <v>3</v>
      </c>
      <c r="K159" s="19" t="s">
        <v>240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263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231</v>
      </c>
      <c r="H160" s="9">
        <v>600</v>
      </c>
      <c r="I160" s="9" t="s">
        <v>232</v>
      </c>
      <c r="J160" s="9">
        <v>50</v>
      </c>
      <c r="K160" s="19" t="s">
        <v>233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263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234</v>
      </c>
      <c r="H161" s="9">
        <v>1</v>
      </c>
      <c r="I161" s="9" t="s">
        <v>232</v>
      </c>
      <c r="J161" s="9">
        <v>100</v>
      </c>
      <c r="K161" s="19" t="s">
        <v>233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263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235</v>
      </c>
      <c r="H162" s="9">
        <v>2</v>
      </c>
      <c r="I162" s="19" t="s">
        <v>236</v>
      </c>
      <c r="J162" s="9">
        <v>3</v>
      </c>
      <c r="K162" s="19" t="s">
        <v>233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263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231</v>
      </c>
      <c r="H163" s="9">
        <v>720</v>
      </c>
      <c r="I163" s="9" t="s">
        <v>232</v>
      </c>
      <c r="J163" s="9">
        <v>50</v>
      </c>
      <c r="K163" s="19" t="s">
        <v>233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263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235</v>
      </c>
      <c r="H164" s="9">
        <v>1</v>
      </c>
      <c r="I164" s="9" t="s">
        <v>232</v>
      </c>
      <c r="J164" s="9">
        <v>100</v>
      </c>
      <c r="K164" s="19" t="s">
        <v>233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263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235</v>
      </c>
      <c r="H165" s="9">
        <v>2</v>
      </c>
      <c r="I165" s="19" t="s">
        <v>236</v>
      </c>
      <c r="J165" s="9">
        <v>3</v>
      </c>
      <c r="K165" s="19" t="s">
        <v>233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263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231</v>
      </c>
      <c r="H166" s="9">
        <v>960</v>
      </c>
      <c r="I166" s="9" t="s">
        <v>232</v>
      </c>
      <c r="J166" s="9">
        <v>50</v>
      </c>
      <c r="K166" s="19" t="s">
        <v>233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263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235</v>
      </c>
      <c r="H167" s="9">
        <v>1</v>
      </c>
      <c r="I167" s="9" t="s">
        <v>232</v>
      </c>
      <c r="J167" s="9">
        <v>100</v>
      </c>
      <c r="K167" s="19" t="s">
        <v>233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263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235</v>
      </c>
      <c r="H168" s="9">
        <v>2</v>
      </c>
      <c r="I168" s="19" t="s">
        <v>236</v>
      </c>
      <c r="J168" s="9">
        <v>3</v>
      </c>
      <c r="K168" s="19" t="s">
        <v>237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263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231</v>
      </c>
      <c r="H169" s="9">
        <v>1080</v>
      </c>
      <c r="I169" s="9" t="s">
        <v>232</v>
      </c>
      <c r="J169" s="9">
        <v>50</v>
      </c>
      <c r="K169" s="19" t="s">
        <v>238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263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235</v>
      </c>
      <c r="H170" s="9">
        <v>1</v>
      </c>
      <c r="I170" s="9" t="s">
        <v>232</v>
      </c>
      <c r="J170" s="9">
        <v>100</v>
      </c>
      <c r="K170" s="19" t="s">
        <v>239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263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235</v>
      </c>
      <c r="H171" s="9">
        <v>2</v>
      </c>
      <c r="I171" s="19" t="s">
        <v>236</v>
      </c>
      <c r="J171" s="9">
        <v>3</v>
      </c>
      <c r="K171" s="19" t="s">
        <v>240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263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231</v>
      </c>
      <c r="H172" s="9">
        <v>600</v>
      </c>
      <c r="I172" s="9" t="s">
        <v>232</v>
      </c>
      <c r="J172" s="9">
        <v>50</v>
      </c>
      <c r="K172" s="19" t="s">
        <v>233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263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234</v>
      </c>
      <c r="H173" s="9">
        <v>1</v>
      </c>
      <c r="I173" s="9" t="s">
        <v>232</v>
      </c>
      <c r="J173" s="9">
        <v>100</v>
      </c>
      <c r="K173" s="19" t="s">
        <v>233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263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235</v>
      </c>
      <c r="H174" s="9">
        <v>2</v>
      </c>
      <c r="I174" s="19" t="s">
        <v>236</v>
      </c>
      <c r="J174" s="9">
        <v>3</v>
      </c>
      <c r="K174" s="19" t="s">
        <v>233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263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231</v>
      </c>
      <c r="H175" s="9">
        <v>720</v>
      </c>
      <c r="I175" s="9" t="s">
        <v>232</v>
      </c>
      <c r="J175" s="9">
        <v>50</v>
      </c>
      <c r="K175" s="19" t="s">
        <v>233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263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235</v>
      </c>
      <c r="H176" s="9">
        <v>1</v>
      </c>
      <c r="I176" s="9" t="s">
        <v>232</v>
      </c>
      <c r="J176" s="9">
        <v>100</v>
      </c>
      <c r="K176" s="19" t="s">
        <v>233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263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235</v>
      </c>
      <c r="H177" s="9">
        <v>2</v>
      </c>
      <c r="I177" s="19" t="s">
        <v>236</v>
      </c>
      <c r="J177" s="9">
        <v>3</v>
      </c>
      <c r="K177" s="19" t="s">
        <v>233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263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231</v>
      </c>
      <c r="H178" s="9">
        <v>960</v>
      </c>
      <c r="I178" s="9" t="s">
        <v>232</v>
      </c>
      <c r="J178" s="9">
        <v>50</v>
      </c>
      <c r="K178" s="19" t="s">
        <v>233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263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235</v>
      </c>
      <c r="H179" s="9">
        <v>1</v>
      </c>
      <c r="I179" s="9" t="s">
        <v>232</v>
      </c>
      <c r="J179" s="9">
        <v>100</v>
      </c>
      <c r="K179" s="19" t="s">
        <v>233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263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235</v>
      </c>
      <c r="H180" s="9">
        <v>2</v>
      </c>
      <c r="I180" s="19" t="s">
        <v>236</v>
      </c>
      <c r="J180" s="9">
        <v>3</v>
      </c>
      <c r="K180" s="19" t="s">
        <v>237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263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231</v>
      </c>
      <c r="H181" s="9">
        <v>1080</v>
      </c>
      <c r="I181" s="9" t="s">
        <v>232</v>
      </c>
      <c r="J181" s="9">
        <v>50</v>
      </c>
      <c r="K181" s="19" t="s">
        <v>238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263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235</v>
      </c>
      <c r="H182" s="9">
        <v>1</v>
      </c>
      <c r="I182" s="9" t="s">
        <v>232</v>
      </c>
      <c r="J182" s="9">
        <v>100</v>
      </c>
      <c r="K182" s="19" t="s">
        <v>239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263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235</v>
      </c>
      <c r="H183" s="9">
        <v>2</v>
      </c>
      <c r="I183" s="19" t="s">
        <v>236</v>
      </c>
      <c r="J183" s="9">
        <v>3</v>
      </c>
      <c r="K183" s="19" t="s">
        <v>240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263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231</v>
      </c>
      <c r="H184" s="9">
        <v>600</v>
      </c>
      <c r="I184" s="9" t="s">
        <v>232</v>
      </c>
      <c r="J184" s="9">
        <v>50</v>
      </c>
      <c r="K184" s="19" t="s">
        <v>233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263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234</v>
      </c>
      <c r="H185" s="9">
        <v>1</v>
      </c>
      <c r="I185" s="9" t="s">
        <v>232</v>
      </c>
      <c r="J185" s="9">
        <v>100</v>
      </c>
      <c r="K185" s="19" t="s">
        <v>233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263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235</v>
      </c>
      <c r="H186" s="9">
        <v>2</v>
      </c>
      <c r="I186" s="19" t="s">
        <v>236</v>
      </c>
      <c r="J186" s="9">
        <v>3</v>
      </c>
      <c r="K186" s="19" t="s">
        <v>233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263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231</v>
      </c>
      <c r="H187" s="9">
        <v>720</v>
      </c>
      <c r="I187" s="9" t="s">
        <v>232</v>
      </c>
      <c r="J187" s="9">
        <v>50</v>
      </c>
      <c r="K187" s="19" t="s">
        <v>233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263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235</v>
      </c>
      <c r="H188" s="9">
        <v>1</v>
      </c>
      <c r="I188" s="9" t="s">
        <v>232</v>
      </c>
      <c r="J188" s="9">
        <v>100</v>
      </c>
      <c r="K188" s="19" t="s">
        <v>233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263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235</v>
      </c>
      <c r="H189" s="9">
        <v>2</v>
      </c>
      <c r="I189" s="19" t="s">
        <v>236</v>
      </c>
      <c r="J189" s="9">
        <v>3</v>
      </c>
      <c r="K189" s="19" t="s">
        <v>233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263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231</v>
      </c>
      <c r="H190" s="9">
        <v>960</v>
      </c>
      <c r="I190" s="9" t="s">
        <v>232</v>
      </c>
      <c r="J190" s="9">
        <v>50</v>
      </c>
      <c r="K190" s="19" t="s">
        <v>233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263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235</v>
      </c>
      <c r="H191" s="9">
        <v>1</v>
      </c>
      <c r="I191" s="9" t="s">
        <v>232</v>
      </c>
      <c r="J191" s="9">
        <v>100</v>
      </c>
      <c r="K191" s="19" t="s">
        <v>233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263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235</v>
      </c>
      <c r="H192" s="9">
        <v>2</v>
      </c>
      <c r="I192" s="19" t="s">
        <v>236</v>
      </c>
      <c r="J192" s="9">
        <v>3</v>
      </c>
      <c r="K192" s="19" t="s">
        <v>237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263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231</v>
      </c>
      <c r="H193" s="9">
        <v>1080</v>
      </c>
      <c r="I193" s="9" t="s">
        <v>232</v>
      </c>
      <c r="J193" s="9">
        <v>50</v>
      </c>
      <c r="K193" s="19" t="s">
        <v>238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263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235</v>
      </c>
      <c r="H194" s="9">
        <v>1</v>
      </c>
      <c r="I194" s="9" t="s">
        <v>232</v>
      </c>
      <c r="J194" s="9">
        <v>100</v>
      </c>
      <c r="K194" s="19" t="s">
        <v>239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263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235</v>
      </c>
      <c r="H195" s="9">
        <v>2</v>
      </c>
      <c r="I195" s="19" t="s">
        <v>236</v>
      </c>
      <c r="J195" s="9">
        <v>3</v>
      </c>
      <c r="K195" s="19" t="s">
        <v>240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263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231</v>
      </c>
      <c r="H196" s="9">
        <v>600</v>
      </c>
      <c r="I196" s="9" t="s">
        <v>232</v>
      </c>
      <c r="J196" s="9">
        <v>50</v>
      </c>
      <c r="K196" s="19" t="s">
        <v>233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263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234</v>
      </c>
      <c r="H197" s="9">
        <v>1</v>
      </c>
      <c r="I197" s="9" t="s">
        <v>232</v>
      </c>
      <c r="J197" s="9">
        <v>100</v>
      </c>
      <c r="K197" s="19" t="s">
        <v>233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263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235</v>
      </c>
      <c r="H198" s="9">
        <v>2</v>
      </c>
      <c r="I198" s="19" t="s">
        <v>236</v>
      </c>
      <c r="J198" s="9">
        <v>3</v>
      </c>
      <c r="K198" s="19" t="s">
        <v>233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263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231</v>
      </c>
      <c r="H199" s="9">
        <v>720</v>
      </c>
      <c r="I199" s="9" t="s">
        <v>232</v>
      </c>
      <c r="J199" s="9">
        <v>50</v>
      </c>
      <c r="K199" s="19" t="s">
        <v>233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263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235</v>
      </c>
      <c r="H200" s="9">
        <v>1</v>
      </c>
      <c r="I200" s="9" t="s">
        <v>232</v>
      </c>
      <c r="J200" s="9">
        <v>100</v>
      </c>
      <c r="K200" s="19" t="s">
        <v>233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263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235</v>
      </c>
      <c r="H201" s="9">
        <v>2</v>
      </c>
      <c r="I201" s="19" t="s">
        <v>236</v>
      </c>
      <c r="J201" s="9">
        <v>3</v>
      </c>
      <c r="K201" s="19" t="s">
        <v>233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137</v>
      </c>
      <c r="B1" s="1" t="s">
        <v>141</v>
      </c>
      <c r="C1" s="1" t="s">
        <v>142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143</v>
      </c>
      <c r="B2" s="3" t="s">
        <v>144</v>
      </c>
      <c r="C2" s="3" t="s">
        <v>144</v>
      </c>
    </row>
    <row r="3" spans="1:41" s="5" customFormat="1" ht="126.75" customHeight="1" x14ac:dyDescent="0.2">
      <c r="A3" s="8" t="s">
        <v>140</v>
      </c>
      <c r="B3" s="5" t="s">
        <v>138</v>
      </c>
      <c r="C3" s="8" t="s">
        <v>139</v>
      </c>
      <c r="D3" s="8"/>
      <c r="E3" s="8"/>
      <c r="F3" s="8"/>
      <c r="R3" s="8"/>
    </row>
    <row r="4" spans="1:41" x14ac:dyDescent="0.3">
      <c r="A4" s="3">
        <v>1</v>
      </c>
      <c r="B4" s="3" t="s">
        <v>130</v>
      </c>
      <c r="C4" s="3" t="s">
        <v>130</v>
      </c>
    </row>
    <row r="5" spans="1:41" x14ac:dyDescent="0.3">
      <c r="A5" s="3">
        <v>2</v>
      </c>
      <c r="B5" s="3" t="s">
        <v>131</v>
      </c>
      <c r="C5" s="3" t="s">
        <v>131</v>
      </c>
    </row>
    <row r="6" spans="1:41" x14ac:dyDescent="0.3">
      <c r="A6" s="3">
        <v>3</v>
      </c>
      <c r="B6" s="3" t="s">
        <v>132</v>
      </c>
      <c r="C6" s="3" t="s">
        <v>132</v>
      </c>
    </row>
    <row r="7" spans="1:41" x14ac:dyDescent="0.3">
      <c r="A7" s="3">
        <v>4</v>
      </c>
      <c r="B7" s="3" t="s">
        <v>133</v>
      </c>
      <c r="C7" s="3" t="s">
        <v>133</v>
      </c>
    </row>
    <row r="8" spans="1:41" x14ac:dyDescent="0.3">
      <c r="A8" s="3">
        <v>5</v>
      </c>
      <c r="B8" s="3" t="s">
        <v>134</v>
      </c>
      <c r="C8" s="3" t="s">
        <v>134</v>
      </c>
    </row>
    <row r="9" spans="1:41" x14ac:dyDescent="0.3">
      <c r="A9" s="3">
        <v>6</v>
      </c>
      <c r="B9" s="3" t="s">
        <v>135</v>
      </c>
      <c r="C9" s="3" t="s">
        <v>135</v>
      </c>
    </row>
    <row r="10" spans="1:41" x14ac:dyDescent="0.3">
      <c r="A10" s="3">
        <v>7</v>
      </c>
      <c r="B10" s="3" t="s">
        <v>136</v>
      </c>
      <c r="C10" s="3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94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3" sqref="O3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23" width="11.5" style="3" customWidth="1"/>
    <col min="24" max="24" width="34.25" style="3" customWidth="1"/>
    <col min="25" max="25" width="34.375" style="3" customWidth="1"/>
    <col min="26" max="26" width="15.75" style="3" bestFit="1" customWidth="1"/>
    <col min="27" max="27" width="17" style="3" bestFit="1" customWidth="1"/>
    <col min="28" max="36" width="17" style="3" customWidth="1"/>
    <col min="37" max="37" width="21.625" style="3" bestFit="1" customWidth="1"/>
    <col min="38" max="38" width="16.25" style="3" bestFit="1" customWidth="1"/>
    <col min="39" max="39" width="17.625" style="3" bestFit="1" customWidth="1"/>
    <col min="40" max="40" width="16.25" style="3" bestFit="1" customWidth="1"/>
    <col min="41" max="41" width="17.625" style="3" bestFit="1" customWidth="1"/>
    <col min="42" max="42" width="16.25" style="3" bestFit="1" customWidth="1"/>
    <col min="43" max="43" width="17.625" style="3" bestFit="1" customWidth="1"/>
    <col min="44" max="44" width="16.25" style="3" bestFit="1" customWidth="1"/>
    <col min="45" max="46" width="17.625" style="3" bestFit="1" customWidth="1"/>
    <col min="47" max="47" width="18.875" style="3" bestFit="1" customWidth="1"/>
    <col min="48" max="16384" width="9" style="3"/>
  </cols>
  <sheetData>
    <row r="1" spans="1:47" s="1" customFormat="1" ht="15" x14ac:dyDescent="0.25">
      <c r="A1" s="1" t="s">
        <v>191</v>
      </c>
      <c r="B1" s="1" t="s">
        <v>197</v>
      </c>
      <c r="C1" s="1" t="s">
        <v>11</v>
      </c>
      <c r="D1" s="1" t="s">
        <v>150</v>
      </c>
      <c r="E1" s="1" t="s">
        <v>8</v>
      </c>
      <c r="F1" s="1" t="s">
        <v>156</v>
      </c>
      <c r="G1" s="1" t="s">
        <v>9</v>
      </c>
      <c r="H1" s="1" t="s">
        <v>10</v>
      </c>
      <c r="I1" s="1" t="s">
        <v>378</v>
      </c>
      <c r="J1" s="1" t="s">
        <v>433</v>
      </c>
      <c r="K1" s="1" t="s">
        <v>12</v>
      </c>
      <c r="L1" s="1" t="s">
        <v>160</v>
      </c>
      <c r="M1" s="1" t="s">
        <v>16</v>
      </c>
      <c r="N1" s="18" t="s">
        <v>444</v>
      </c>
      <c r="O1" s="1" t="s">
        <v>446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127</v>
      </c>
      <c r="W1" s="1" t="s">
        <v>23</v>
      </c>
      <c r="X1" s="1" t="s">
        <v>99</v>
      </c>
      <c r="Y1" s="1" t="s">
        <v>100</v>
      </c>
      <c r="Z1" s="2" t="s">
        <v>47</v>
      </c>
      <c r="AA1" s="2" t="s">
        <v>48</v>
      </c>
      <c r="AB1" s="2" t="s">
        <v>49</v>
      </c>
      <c r="AC1" s="2" t="s">
        <v>50</v>
      </c>
      <c r="AD1" s="2" t="s">
        <v>51</v>
      </c>
      <c r="AE1" s="2" t="s">
        <v>52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76</v>
      </c>
      <c r="AK1" s="2" t="s">
        <v>77</v>
      </c>
      <c r="AL1" s="2" t="s">
        <v>57</v>
      </c>
      <c r="AM1" s="2" t="s">
        <v>58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  <c r="AS1" s="2" t="s">
        <v>64</v>
      </c>
      <c r="AT1" s="2" t="s">
        <v>65</v>
      </c>
      <c r="AU1" s="2" t="s">
        <v>66</v>
      </c>
    </row>
    <row r="2" spans="1:47" x14ac:dyDescent="0.3">
      <c r="A2" s="3" t="s">
        <v>80</v>
      </c>
      <c r="B2" s="3" t="s">
        <v>192</v>
      </c>
      <c r="C2" s="3" t="s">
        <v>14</v>
      </c>
      <c r="D2" s="3" t="s">
        <v>152</v>
      </c>
      <c r="E2" s="3" t="s">
        <v>15</v>
      </c>
      <c r="F2" s="3" t="s">
        <v>27</v>
      </c>
      <c r="G2" s="3" t="s">
        <v>15</v>
      </c>
      <c r="H2" s="3" t="s">
        <v>15</v>
      </c>
      <c r="I2" s="3" t="s">
        <v>379</v>
      </c>
      <c r="J2" s="3" t="s">
        <v>379</v>
      </c>
      <c r="K2" s="3" t="s">
        <v>27</v>
      </c>
      <c r="L2" s="3" t="s">
        <v>27</v>
      </c>
      <c r="M2" s="3" t="s">
        <v>126</v>
      </c>
      <c r="N2" t="s">
        <v>70</v>
      </c>
      <c r="O2" s="3" t="s">
        <v>455</v>
      </c>
      <c r="P2" s="3" t="s">
        <v>26</v>
      </c>
      <c r="Q2" s="3" t="s">
        <v>102</v>
      </c>
      <c r="R2" s="3" t="s">
        <v>26</v>
      </c>
      <c r="S2" s="3" t="s">
        <v>102</v>
      </c>
      <c r="T2" s="3" t="s">
        <v>26</v>
      </c>
      <c r="U2" s="3" t="s">
        <v>102</v>
      </c>
      <c r="V2" s="3" t="s">
        <v>26</v>
      </c>
      <c r="W2" s="3" t="s">
        <v>102</v>
      </c>
      <c r="X2" s="3" t="s">
        <v>98</v>
      </c>
      <c r="Y2" s="3" t="s">
        <v>98</v>
      </c>
      <c r="Z2" s="3" t="s">
        <v>68</v>
      </c>
      <c r="AA2" s="3" t="s">
        <v>70</v>
      </c>
      <c r="AB2" s="3" t="s">
        <v>68</v>
      </c>
      <c r="AC2" s="3" t="s">
        <v>70</v>
      </c>
      <c r="AD2" s="3" t="s">
        <v>68</v>
      </c>
      <c r="AE2" s="3" t="s">
        <v>70</v>
      </c>
      <c r="AF2" s="3" t="s">
        <v>68</v>
      </c>
      <c r="AG2" s="3" t="s">
        <v>70</v>
      </c>
      <c r="AH2" s="3" t="s">
        <v>68</v>
      </c>
      <c r="AI2" s="3" t="s">
        <v>70</v>
      </c>
      <c r="AJ2" s="3" t="s">
        <v>70</v>
      </c>
      <c r="AK2" s="3" t="s">
        <v>70</v>
      </c>
      <c r="AL2" s="3" t="s">
        <v>68</v>
      </c>
      <c r="AM2" s="3" t="s">
        <v>70</v>
      </c>
      <c r="AN2" s="3" t="s">
        <v>68</v>
      </c>
      <c r="AO2" s="3" t="s">
        <v>70</v>
      </c>
      <c r="AP2" s="3" t="s">
        <v>68</v>
      </c>
      <c r="AQ2" s="3" t="s">
        <v>70</v>
      </c>
      <c r="AR2" s="3" t="s">
        <v>68</v>
      </c>
      <c r="AS2" s="3" t="s">
        <v>70</v>
      </c>
      <c r="AT2" s="3" t="s">
        <v>68</v>
      </c>
      <c r="AU2" s="3" t="s">
        <v>70</v>
      </c>
    </row>
    <row r="3" spans="1:47" s="5" customFormat="1" ht="137.25" customHeight="1" x14ac:dyDescent="0.2">
      <c r="A3" s="5" t="s">
        <v>0</v>
      </c>
      <c r="B3" s="5" t="s">
        <v>198</v>
      </c>
      <c r="C3" s="5" t="s">
        <v>1</v>
      </c>
      <c r="D3" s="5" t="s">
        <v>151</v>
      </c>
      <c r="E3" s="8" t="s">
        <v>146</v>
      </c>
      <c r="F3" s="8" t="s">
        <v>128</v>
      </c>
      <c r="G3" s="8" t="s">
        <v>129</v>
      </c>
      <c r="H3" s="8" t="s">
        <v>93</v>
      </c>
      <c r="I3" s="8" t="s">
        <v>380</v>
      </c>
      <c r="J3" s="8" t="s">
        <v>428</v>
      </c>
      <c r="K3" s="5" t="s">
        <v>2</v>
      </c>
      <c r="L3" s="5" t="s">
        <v>159</v>
      </c>
      <c r="M3" s="5" t="s">
        <v>3</v>
      </c>
      <c r="N3" s="11" t="s">
        <v>447</v>
      </c>
      <c r="O3" s="8" t="s">
        <v>448</v>
      </c>
      <c r="P3" s="5" t="s">
        <v>24</v>
      </c>
      <c r="Q3" s="5" t="s">
        <v>25</v>
      </c>
      <c r="R3" s="5" t="s">
        <v>4</v>
      </c>
      <c r="S3" s="5" t="s">
        <v>28</v>
      </c>
      <c r="T3" s="5" t="s">
        <v>5</v>
      </c>
      <c r="U3" s="5" t="s">
        <v>29</v>
      </c>
      <c r="V3" s="5" t="s">
        <v>6</v>
      </c>
      <c r="W3" s="5" t="s">
        <v>30</v>
      </c>
      <c r="X3" s="8" t="s">
        <v>97</v>
      </c>
      <c r="Y3" s="5" t="s">
        <v>94</v>
      </c>
      <c r="Z3" s="5" t="s">
        <v>31</v>
      </c>
      <c r="AA3" s="5" t="s">
        <v>32</v>
      </c>
      <c r="AB3" s="5" t="s">
        <v>33</v>
      </c>
      <c r="AC3" s="5" t="s">
        <v>34</v>
      </c>
      <c r="AD3" s="5" t="s">
        <v>35</v>
      </c>
      <c r="AE3" s="5" t="s">
        <v>36</v>
      </c>
      <c r="AF3" s="5" t="s">
        <v>37</v>
      </c>
      <c r="AG3" s="5" t="s">
        <v>38</v>
      </c>
      <c r="AH3" s="5" t="s">
        <v>39</v>
      </c>
      <c r="AI3" s="5" t="s">
        <v>40</v>
      </c>
      <c r="AJ3" s="5" t="s">
        <v>69</v>
      </c>
      <c r="AK3" s="5" t="s">
        <v>7</v>
      </c>
      <c r="AL3" s="5" t="s">
        <v>43</v>
      </c>
      <c r="AM3" s="5" t="s">
        <v>32</v>
      </c>
      <c r="AN3" s="5" t="s">
        <v>44</v>
      </c>
      <c r="AO3" s="5" t="s">
        <v>34</v>
      </c>
      <c r="AP3" s="5" t="s">
        <v>45</v>
      </c>
      <c r="AQ3" s="5" t="s">
        <v>36</v>
      </c>
      <c r="AR3" s="5" t="s">
        <v>46</v>
      </c>
      <c r="AS3" s="5" t="s">
        <v>38</v>
      </c>
      <c r="AT3" s="5" t="s">
        <v>71</v>
      </c>
      <c r="AU3" s="5" t="s">
        <v>40</v>
      </c>
    </row>
    <row r="4" spans="1:47" x14ac:dyDescent="0.3">
      <c r="A4" s="15">
        <v>280032</v>
      </c>
      <c r="B4" s="15">
        <v>280032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9</v>
      </c>
      <c r="M4" s="3">
        <v>100000</v>
      </c>
      <c r="N4" s="3" t="str">
        <f>IF(E4=4,100,"")</f>
        <v/>
      </c>
      <c r="O4" s="3">
        <f>IF(OR(E4=1,E4=2,E4=3),K4*1000,"")</f>
        <v>9000</v>
      </c>
      <c r="P4" s="6" t="s">
        <v>101</v>
      </c>
      <c r="Q4" s="21">
        <v>8.0000000000000002E-3</v>
      </c>
      <c r="R4" s="6" t="s">
        <v>103</v>
      </c>
      <c r="S4" s="21">
        <v>1.2E-2</v>
      </c>
      <c r="T4" s="6" t="s">
        <v>104</v>
      </c>
      <c r="U4" s="21">
        <v>8.0000000000000002E-3</v>
      </c>
      <c r="X4" s="3" t="s">
        <v>96</v>
      </c>
      <c r="Y4" s="3" t="s">
        <v>95</v>
      </c>
      <c r="Z4" s="6">
        <v>1401001</v>
      </c>
      <c r="AA4" s="3">
        <v>500</v>
      </c>
      <c r="AB4" s="6">
        <v>1401001</v>
      </c>
      <c r="AC4" s="3">
        <v>500</v>
      </c>
      <c r="AJ4" s="3">
        <v>1</v>
      </c>
      <c r="AK4" s="3">
        <v>2</v>
      </c>
      <c r="AL4" s="6">
        <v>1401001</v>
      </c>
      <c r="AM4" s="3">
        <v>500</v>
      </c>
      <c r="AQ4" s="4"/>
    </row>
    <row r="5" spans="1:47" x14ac:dyDescent="0.3">
      <c r="A5" s="15">
        <v>150013</v>
      </c>
      <c r="B5" s="15">
        <v>150013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70000</v>
      </c>
      <c r="N5" s="3" t="str">
        <f t="shared" ref="N5:N68" si="0">IF(E5=4,100,"")</f>
        <v/>
      </c>
      <c r="O5" s="3">
        <f t="shared" ref="O5:O68" si="1">IF(OR(E5=1,E5=2,E5=3),K5*1000,"")</f>
        <v>7000</v>
      </c>
      <c r="P5" s="6" t="s">
        <v>101</v>
      </c>
      <c r="Q5" s="21">
        <v>8.0000000000000002E-3</v>
      </c>
      <c r="R5" s="6" t="s">
        <v>103</v>
      </c>
      <c r="S5" s="21">
        <v>1.2E-2</v>
      </c>
      <c r="T5" s="6" t="s">
        <v>104</v>
      </c>
      <c r="U5" s="21">
        <v>8.0000000000000002E-3</v>
      </c>
      <c r="X5" s="3" t="s">
        <v>96</v>
      </c>
      <c r="Y5" s="3" t="s">
        <v>95</v>
      </c>
      <c r="Z5" s="6">
        <v>1401001</v>
      </c>
      <c r="AA5" s="3">
        <v>500</v>
      </c>
      <c r="AB5" s="6">
        <v>1401001</v>
      </c>
      <c r="AC5" s="3">
        <v>500</v>
      </c>
      <c r="AJ5" s="3">
        <v>1</v>
      </c>
      <c r="AK5" s="3">
        <v>2</v>
      </c>
      <c r="AL5" s="6">
        <v>1401001</v>
      </c>
      <c r="AM5" s="3">
        <v>500</v>
      </c>
    </row>
    <row r="6" spans="1:47" x14ac:dyDescent="0.3">
      <c r="A6" s="15">
        <v>180051</v>
      </c>
      <c r="B6" s="15">
        <v>180051</v>
      </c>
      <c r="C6" s="3" t="str">
        <f>VLOOKUP(E6,{1,"域都";2,"卫都";3,"关隘";4,"城镇";5,"资源区";6,"讨伐区"},2,FALSE)&amp;ROW()</f>
        <v>卫都6</v>
      </c>
      <c r="D6" s="3" t="str">
        <f t="shared" ref="D6:D70" si="2">C6</f>
        <v>卫都6</v>
      </c>
      <c r="E6" s="15">
        <v>2</v>
      </c>
      <c r="G6" s="3">
        <v>1</v>
      </c>
      <c r="H6" s="3">
        <v>3</v>
      </c>
      <c r="K6" s="3">
        <v>8</v>
      </c>
      <c r="M6" s="3">
        <v>80000</v>
      </c>
      <c r="N6" s="3" t="str">
        <f t="shared" si="0"/>
        <v/>
      </c>
      <c r="O6" s="3">
        <f t="shared" si="1"/>
        <v>8000</v>
      </c>
      <c r="P6" s="6" t="s">
        <v>101</v>
      </c>
      <c r="Q6" s="21">
        <v>8.0000000000000002E-3</v>
      </c>
      <c r="R6" s="6" t="s">
        <v>103</v>
      </c>
      <c r="S6" s="21">
        <v>1.2E-2</v>
      </c>
      <c r="T6" s="6" t="s">
        <v>104</v>
      </c>
      <c r="U6" s="21">
        <v>8.0000000000000002E-3</v>
      </c>
      <c r="X6" s="3" t="s">
        <v>96</v>
      </c>
      <c r="Y6" s="3" t="s">
        <v>95</v>
      </c>
      <c r="Z6" s="6">
        <v>1401001</v>
      </c>
      <c r="AA6" s="3">
        <v>500</v>
      </c>
      <c r="AB6" s="6">
        <v>1401001</v>
      </c>
      <c r="AC6" s="3">
        <v>500</v>
      </c>
      <c r="AJ6" s="3">
        <v>1</v>
      </c>
      <c r="AK6" s="3">
        <v>2</v>
      </c>
      <c r="AL6" s="6">
        <v>1401001</v>
      </c>
      <c r="AM6" s="3">
        <v>500</v>
      </c>
    </row>
    <row r="7" spans="1:47" x14ac:dyDescent="0.3">
      <c r="A7" s="15">
        <v>420048</v>
      </c>
      <c r="B7" s="15">
        <v>420048</v>
      </c>
      <c r="C7" s="3" t="str">
        <f>VLOOKUP(E7,{1,"域都";2,"卫都";3,"关隘";4,"城镇";5,"资源区";6,"讨伐区"},2,FALSE)&amp;ROW()</f>
        <v>卫都7</v>
      </c>
      <c r="D7" s="3" t="str">
        <f t="shared" si="2"/>
        <v>卫都7</v>
      </c>
      <c r="E7" s="15">
        <v>2</v>
      </c>
      <c r="G7" s="3">
        <v>1</v>
      </c>
      <c r="H7" s="3">
        <v>4</v>
      </c>
      <c r="K7" s="3">
        <v>7</v>
      </c>
      <c r="M7" s="3">
        <v>70000</v>
      </c>
      <c r="N7" s="3" t="str">
        <f t="shared" si="0"/>
        <v/>
      </c>
      <c r="O7" s="3">
        <f t="shared" si="1"/>
        <v>7000</v>
      </c>
      <c r="P7" s="6" t="s">
        <v>101</v>
      </c>
      <c r="Q7" s="21">
        <v>8.0000000000000002E-3</v>
      </c>
      <c r="R7" s="6" t="s">
        <v>103</v>
      </c>
      <c r="S7" s="21">
        <v>1.2E-2</v>
      </c>
      <c r="T7" s="6" t="s">
        <v>104</v>
      </c>
      <c r="U7" s="21">
        <v>8.0000000000000002E-3</v>
      </c>
      <c r="X7" s="3" t="s">
        <v>96</v>
      </c>
      <c r="Y7" s="3" t="s">
        <v>95</v>
      </c>
      <c r="Z7" s="6">
        <v>1401001</v>
      </c>
      <c r="AA7" s="3">
        <v>500</v>
      </c>
      <c r="AB7" s="6">
        <v>1401001</v>
      </c>
      <c r="AC7" s="3">
        <v>500</v>
      </c>
      <c r="AJ7" s="3">
        <v>1</v>
      </c>
      <c r="AK7" s="3">
        <v>2</v>
      </c>
      <c r="AL7" s="6">
        <v>1401001</v>
      </c>
      <c r="AM7" s="3">
        <v>500</v>
      </c>
    </row>
    <row r="8" spans="1:47" x14ac:dyDescent="0.3">
      <c r="A8" s="15">
        <v>460022</v>
      </c>
      <c r="B8" s="15">
        <v>460022</v>
      </c>
      <c r="C8" s="3" t="str">
        <f>VLOOKUP(E8,{1,"域都";2,"卫都";3,"关隘";4,"城镇";5,"资源区";6,"讨伐区"},2,FALSE)&amp;ROW()</f>
        <v>卫都8</v>
      </c>
      <c r="D8" s="3" t="str">
        <f t="shared" si="2"/>
        <v>卫都8</v>
      </c>
      <c r="E8" s="15">
        <v>2</v>
      </c>
      <c r="G8" s="3">
        <v>1</v>
      </c>
      <c r="H8" s="3">
        <v>5</v>
      </c>
      <c r="K8" s="3">
        <v>8</v>
      </c>
      <c r="M8" s="3">
        <v>80000</v>
      </c>
      <c r="N8" s="3" t="str">
        <f t="shared" si="0"/>
        <v/>
      </c>
      <c r="O8" s="3">
        <f t="shared" si="1"/>
        <v>8000</v>
      </c>
      <c r="P8" s="6" t="s">
        <v>101</v>
      </c>
      <c r="Q8" s="21">
        <v>8.0000000000000002E-3</v>
      </c>
      <c r="R8" s="6" t="s">
        <v>103</v>
      </c>
      <c r="S8" s="21">
        <v>1.2E-2</v>
      </c>
      <c r="T8" s="6" t="s">
        <v>104</v>
      </c>
      <c r="U8" s="21">
        <v>8.0000000000000002E-3</v>
      </c>
      <c r="X8" s="3" t="s">
        <v>96</v>
      </c>
      <c r="Y8" s="3" t="s">
        <v>95</v>
      </c>
      <c r="Z8" s="6">
        <v>1401001</v>
      </c>
      <c r="AA8" s="3">
        <v>500</v>
      </c>
      <c r="AB8" s="6">
        <v>1401001</v>
      </c>
      <c r="AC8" s="3">
        <v>500</v>
      </c>
      <c r="AJ8" s="3">
        <v>1</v>
      </c>
      <c r="AK8" s="3">
        <v>2</v>
      </c>
      <c r="AL8" s="6">
        <v>1401001</v>
      </c>
      <c r="AM8" s="3">
        <v>500</v>
      </c>
    </row>
    <row r="9" spans="1:47" x14ac:dyDescent="0.3">
      <c r="A9" s="23">
        <v>590010</v>
      </c>
      <c r="B9" s="23">
        <v>590010</v>
      </c>
      <c r="C9" s="3" t="str">
        <f>VLOOKUP(E9,{1,"域都";2,"卫都";3,"关隘";4,"城镇";5,"资源区";6,"讨伐区"},2,FALSE)&amp;ROW()</f>
        <v>关隘9</v>
      </c>
      <c r="D9" s="3" t="str">
        <f t="shared" si="2"/>
        <v>关隘9</v>
      </c>
      <c r="E9" s="15">
        <v>3</v>
      </c>
      <c r="G9" s="3">
        <v>1</v>
      </c>
      <c r="H9" s="3">
        <v>6</v>
      </c>
      <c r="K9" s="3">
        <v>6</v>
      </c>
      <c r="M9" s="3">
        <v>80000</v>
      </c>
      <c r="N9" s="3" t="str">
        <f t="shared" si="0"/>
        <v/>
      </c>
      <c r="O9" s="3">
        <f t="shared" si="1"/>
        <v>6000</v>
      </c>
      <c r="P9" s="6" t="s">
        <v>101</v>
      </c>
      <c r="Q9" s="21">
        <v>8.0000000000000002E-3</v>
      </c>
      <c r="R9" s="6" t="s">
        <v>103</v>
      </c>
      <c r="S9" s="21">
        <v>1.2E-2</v>
      </c>
      <c r="T9" s="6" t="s">
        <v>104</v>
      </c>
      <c r="U9" s="21">
        <v>8.0000000000000002E-3</v>
      </c>
      <c r="X9" s="3" t="s">
        <v>96</v>
      </c>
      <c r="Y9" s="3" t="s">
        <v>95</v>
      </c>
      <c r="Z9" s="6">
        <v>1401001</v>
      </c>
      <c r="AA9" s="3">
        <v>500</v>
      </c>
      <c r="AB9" s="6">
        <v>1401001</v>
      </c>
      <c r="AC9" s="3">
        <v>500</v>
      </c>
      <c r="AJ9" s="3">
        <v>1</v>
      </c>
      <c r="AK9" s="3">
        <v>2</v>
      </c>
      <c r="AL9" s="6">
        <v>1401001</v>
      </c>
      <c r="AM9" s="3">
        <v>500</v>
      </c>
    </row>
    <row r="10" spans="1:47" x14ac:dyDescent="0.3">
      <c r="A10" s="15">
        <v>30003</v>
      </c>
      <c r="B10" s="15">
        <v>30003</v>
      </c>
      <c r="C10" s="3" t="str">
        <f>VLOOKUP(E10,{1,"域都";2,"卫都";3,"关隘";4,"城镇";5,"资源区";6,"讨伐区"},2,FALSE)&amp;ROW()</f>
        <v>城镇10</v>
      </c>
      <c r="D10" s="3" t="str">
        <f t="shared" si="2"/>
        <v>城镇10</v>
      </c>
      <c r="E10" s="15">
        <v>4</v>
      </c>
      <c r="F10" s="3">
        <v>1</v>
      </c>
      <c r="G10" s="3">
        <v>1</v>
      </c>
      <c r="H10" s="3">
        <v>1</v>
      </c>
      <c r="L10" s="3">
        <v>1000</v>
      </c>
      <c r="N10" s="3">
        <f t="shared" si="0"/>
        <v>100</v>
      </c>
      <c r="O10" s="3" t="str">
        <f t="shared" si="1"/>
        <v/>
      </c>
      <c r="AL10" s="6"/>
    </row>
    <row r="11" spans="1:47" x14ac:dyDescent="0.3">
      <c r="A11" s="15">
        <v>50011</v>
      </c>
      <c r="B11" s="15">
        <v>50011</v>
      </c>
      <c r="C11" s="3" t="str">
        <f>VLOOKUP(E11,{1,"域都";2,"卫都";3,"关隘";4,"城镇";5,"资源区";6,"讨伐区"},2,FALSE)&amp;ROW()</f>
        <v>城镇11</v>
      </c>
      <c r="D11" s="3" t="str">
        <f t="shared" si="2"/>
        <v>城镇11</v>
      </c>
      <c r="E11" s="15">
        <v>4</v>
      </c>
      <c r="G11" s="3">
        <v>1</v>
      </c>
      <c r="H11" s="3">
        <v>2</v>
      </c>
      <c r="L11" s="3">
        <v>1001</v>
      </c>
      <c r="N11" s="3">
        <f t="shared" si="0"/>
        <v>100</v>
      </c>
      <c r="O11" s="3" t="str">
        <f t="shared" si="1"/>
        <v/>
      </c>
      <c r="AL11" s="6"/>
    </row>
    <row r="12" spans="1:47" x14ac:dyDescent="0.3">
      <c r="A12" s="15">
        <v>60007</v>
      </c>
      <c r="B12" s="15">
        <v>60007</v>
      </c>
      <c r="C12" s="3" t="str">
        <f>VLOOKUP(E12,{1,"域都";2,"卫都";3,"关隘";4,"城镇";5,"资源区";6,"讨伐区"},2,FALSE)&amp;ROW()</f>
        <v>城镇12</v>
      </c>
      <c r="D12" s="3" t="str">
        <f t="shared" si="2"/>
        <v>城镇12</v>
      </c>
      <c r="E12" s="15">
        <v>4</v>
      </c>
      <c r="G12" s="3">
        <v>1</v>
      </c>
      <c r="H12" s="3">
        <v>3</v>
      </c>
      <c r="L12" s="3">
        <v>1002</v>
      </c>
      <c r="N12" s="3">
        <f t="shared" si="0"/>
        <v>100</v>
      </c>
      <c r="O12" s="3" t="str">
        <f t="shared" si="1"/>
        <v/>
      </c>
      <c r="AL12" s="6"/>
    </row>
    <row r="13" spans="1:47" x14ac:dyDescent="0.3">
      <c r="A13" s="15">
        <v>60022</v>
      </c>
      <c r="B13" s="15">
        <v>60022</v>
      </c>
      <c r="C13" s="3" t="str">
        <f>VLOOKUP(E13,{1,"域都";2,"卫都";3,"关隘";4,"城镇";5,"资源区";6,"讨伐区"},2,FALSE)&amp;ROW()</f>
        <v>城镇13</v>
      </c>
      <c r="D13" s="3" t="str">
        <f t="shared" si="2"/>
        <v>城镇13</v>
      </c>
      <c r="E13" s="15">
        <v>4</v>
      </c>
      <c r="G13" s="3">
        <v>1</v>
      </c>
      <c r="H13" s="3">
        <v>4</v>
      </c>
      <c r="L13" s="3">
        <v>1003</v>
      </c>
      <c r="N13" s="3">
        <f t="shared" si="0"/>
        <v>100</v>
      </c>
      <c r="O13" s="3" t="str">
        <f t="shared" si="1"/>
        <v/>
      </c>
      <c r="AL13" s="6"/>
    </row>
    <row r="14" spans="1:47" x14ac:dyDescent="0.3">
      <c r="A14" s="15">
        <v>60035</v>
      </c>
      <c r="B14" s="15">
        <v>60035</v>
      </c>
      <c r="C14" s="3" t="str">
        <f>VLOOKUP(E14,{1,"域都";2,"卫都";3,"关隘";4,"城镇";5,"资源区";6,"讨伐区"},2,FALSE)&amp;ROW()</f>
        <v>城镇14</v>
      </c>
      <c r="D14" s="3" t="str">
        <f t="shared" si="2"/>
        <v>城镇14</v>
      </c>
      <c r="E14" s="15">
        <v>4</v>
      </c>
      <c r="G14" s="3">
        <v>1</v>
      </c>
      <c r="H14" s="3">
        <v>5</v>
      </c>
      <c r="L14" s="3">
        <v>1004</v>
      </c>
      <c r="N14" s="3">
        <f t="shared" si="0"/>
        <v>100</v>
      </c>
      <c r="O14" s="3" t="str">
        <f t="shared" si="1"/>
        <v/>
      </c>
      <c r="AL14" s="6"/>
    </row>
    <row r="15" spans="1:47" x14ac:dyDescent="0.3">
      <c r="A15" s="15">
        <v>60043</v>
      </c>
      <c r="B15" s="15">
        <v>60043</v>
      </c>
      <c r="C15" s="3" t="str">
        <f>VLOOKUP(E15,{1,"域都";2,"卫都";3,"关隘";4,"城镇";5,"资源区";6,"讨伐区"},2,FALSE)&amp;ROW()</f>
        <v>城镇15</v>
      </c>
      <c r="D15" s="3" t="str">
        <f t="shared" si="2"/>
        <v>城镇15</v>
      </c>
      <c r="E15" s="15">
        <v>4</v>
      </c>
      <c r="G15" s="3">
        <v>1</v>
      </c>
      <c r="H15" s="3">
        <v>6</v>
      </c>
      <c r="L15" s="3">
        <v>1005</v>
      </c>
      <c r="N15" s="3">
        <f t="shared" si="0"/>
        <v>100</v>
      </c>
      <c r="O15" s="3" t="str">
        <f t="shared" si="1"/>
        <v/>
      </c>
      <c r="AL15" s="6"/>
    </row>
    <row r="16" spans="1:47" x14ac:dyDescent="0.3">
      <c r="A16" s="15">
        <v>70031</v>
      </c>
      <c r="B16" s="15">
        <v>70031</v>
      </c>
      <c r="C16" s="3" t="str">
        <f>VLOOKUP(E16,{1,"域都";2,"卫都";3,"关隘";4,"城镇";5,"资源区";6,"讨伐区"},2,FALSE)&amp;ROW()</f>
        <v>城镇16</v>
      </c>
      <c r="D16" s="3" t="str">
        <f t="shared" si="2"/>
        <v>城镇16</v>
      </c>
      <c r="E16" s="15">
        <v>4</v>
      </c>
      <c r="G16" s="3">
        <v>1</v>
      </c>
      <c r="H16" s="3">
        <v>1</v>
      </c>
      <c r="L16" s="3">
        <v>1006</v>
      </c>
      <c r="N16" s="3">
        <f t="shared" si="0"/>
        <v>100</v>
      </c>
      <c r="O16" s="3" t="str">
        <f t="shared" si="1"/>
        <v/>
      </c>
      <c r="AL16" s="6"/>
    </row>
    <row r="17" spans="1:38" x14ac:dyDescent="0.3">
      <c r="A17" s="15">
        <v>80017</v>
      </c>
      <c r="B17" s="15">
        <v>80017</v>
      </c>
      <c r="C17" s="3" t="str">
        <f>VLOOKUP(E17,{1,"域都";2,"卫都";3,"关隘";4,"城镇";5,"资源区";6,"讨伐区"},2,FALSE)&amp;ROW()</f>
        <v>城镇17</v>
      </c>
      <c r="D17" s="3" t="str">
        <f t="shared" si="2"/>
        <v>城镇17</v>
      </c>
      <c r="E17" s="15">
        <v>4</v>
      </c>
      <c r="G17" s="3">
        <v>1</v>
      </c>
      <c r="H17" s="3">
        <v>2</v>
      </c>
      <c r="L17" s="3">
        <v>1007</v>
      </c>
      <c r="N17" s="3">
        <f t="shared" si="0"/>
        <v>100</v>
      </c>
      <c r="O17" s="3" t="str">
        <f t="shared" si="1"/>
        <v/>
      </c>
      <c r="AL17" s="6"/>
    </row>
    <row r="18" spans="1:38" x14ac:dyDescent="0.3">
      <c r="A18" s="15">
        <v>80060</v>
      </c>
      <c r="B18" s="15">
        <v>80060</v>
      </c>
      <c r="C18" s="3" t="str">
        <f>VLOOKUP(E18,{1,"域都";2,"卫都";3,"关隘";4,"城镇";5,"资源区";6,"讨伐区"},2,FALSE)&amp;ROW()</f>
        <v>城镇18</v>
      </c>
      <c r="D18" s="3" t="str">
        <f t="shared" si="2"/>
        <v>城镇18</v>
      </c>
      <c r="E18" s="15">
        <v>4</v>
      </c>
      <c r="G18" s="3">
        <v>1</v>
      </c>
      <c r="H18" s="3">
        <v>3</v>
      </c>
      <c r="L18" s="3">
        <v>1008</v>
      </c>
      <c r="N18" s="3">
        <f t="shared" si="0"/>
        <v>100</v>
      </c>
      <c r="O18" s="3" t="str">
        <f t="shared" si="1"/>
        <v/>
      </c>
      <c r="AL18" s="6"/>
    </row>
    <row r="19" spans="1:38" x14ac:dyDescent="0.3">
      <c r="A19" s="15">
        <v>90011</v>
      </c>
      <c r="B19" s="15">
        <v>90011</v>
      </c>
      <c r="C19" s="3" t="str">
        <f>VLOOKUP(E19,{1,"域都";2,"卫都";3,"关隘";4,"城镇";5,"资源区";6,"讨伐区"},2,FALSE)&amp;ROW()</f>
        <v>城镇19</v>
      </c>
      <c r="D19" s="3" t="str">
        <f t="shared" si="2"/>
        <v>城镇19</v>
      </c>
      <c r="E19" s="15">
        <v>4</v>
      </c>
      <c r="G19" s="3">
        <v>1</v>
      </c>
      <c r="H19" s="3">
        <v>4</v>
      </c>
      <c r="L19" s="3">
        <v>1009</v>
      </c>
      <c r="N19" s="3">
        <f t="shared" si="0"/>
        <v>100</v>
      </c>
      <c r="O19" s="3" t="str">
        <f t="shared" si="1"/>
        <v/>
      </c>
      <c r="AL19" s="6"/>
    </row>
    <row r="20" spans="1:38" x14ac:dyDescent="0.3">
      <c r="A20" s="15">
        <v>90048</v>
      </c>
      <c r="B20" s="15">
        <v>90048</v>
      </c>
      <c r="C20" s="3" t="str">
        <f>VLOOKUP(E20,{1,"域都";2,"卫都";3,"关隘";4,"城镇";5,"资源区";6,"讨伐区"},2,FALSE)&amp;ROW()</f>
        <v>城镇20</v>
      </c>
      <c r="D20" s="3" t="str">
        <f t="shared" si="2"/>
        <v>城镇20</v>
      </c>
      <c r="E20" s="15">
        <v>4</v>
      </c>
      <c r="G20" s="3">
        <v>1</v>
      </c>
      <c r="H20" s="3">
        <v>5</v>
      </c>
      <c r="L20" s="3">
        <v>1010</v>
      </c>
      <c r="N20" s="3">
        <f t="shared" si="0"/>
        <v>100</v>
      </c>
      <c r="O20" s="3" t="str">
        <f t="shared" si="1"/>
        <v/>
      </c>
      <c r="AL20" s="6"/>
    </row>
    <row r="21" spans="1:38" x14ac:dyDescent="0.3">
      <c r="A21" s="15">
        <v>100028</v>
      </c>
      <c r="B21" s="15">
        <v>100028</v>
      </c>
      <c r="C21" s="3" t="str">
        <f>VLOOKUP(E21,{1,"域都";2,"卫都";3,"关隘";4,"城镇";5,"资源区";6,"讨伐区"},2,FALSE)&amp;ROW()</f>
        <v>城镇21</v>
      </c>
      <c r="D21" s="3" t="str">
        <f t="shared" si="2"/>
        <v>城镇21</v>
      </c>
      <c r="E21" s="15">
        <v>4</v>
      </c>
      <c r="G21" s="3">
        <v>1</v>
      </c>
      <c r="H21" s="3">
        <v>6</v>
      </c>
      <c r="L21" s="3">
        <v>1011</v>
      </c>
      <c r="N21" s="3">
        <f t="shared" si="0"/>
        <v>100</v>
      </c>
      <c r="O21" s="3" t="str">
        <f t="shared" si="1"/>
        <v/>
      </c>
      <c r="AL21" s="6"/>
    </row>
    <row r="22" spans="1:38" x14ac:dyDescent="0.3">
      <c r="A22" s="15">
        <v>100040</v>
      </c>
      <c r="B22" s="15">
        <v>100040</v>
      </c>
      <c r="C22" s="3" t="str">
        <f>VLOOKUP(E22,{1,"域都";2,"卫都";3,"关隘";4,"城镇";5,"资源区";6,"讨伐区"},2,FALSE)&amp;ROW()</f>
        <v>城镇22</v>
      </c>
      <c r="D22" s="3" t="str">
        <f t="shared" si="2"/>
        <v>城镇22</v>
      </c>
      <c r="E22" s="15">
        <v>4</v>
      </c>
      <c r="G22" s="3">
        <v>1</v>
      </c>
      <c r="H22" s="3">
        <v>1</v>
      </c>
      <c r="L22" s="3">
        <v>1012</v>
      </c>
      <c r="N22" s="3">
        <f t="shared" si="0"/>
        <v>100</v>
      </c>
      <c r="O22" s="3" t="str">
        <f t="shared" si="1"/>
        <v/>
      </c>
      <c r="AL22" s="6"/>
    </row>
    <row r="23" spans="1:38" x14ac:dyDescent="0.3">
      <c r="A23" s="15">
        <v>110006</v>
      </c>
      <c r="B23" s="15">
        <v>110006</v>
      </c>
      <c r="C23" s="3" t="str">
        <f>VLOOKUP(E23,{1,"域都";2,"卫都";3,"关隘";4,"城镇";5,"资源区";6,"讨伐区"},2,FALSE)&amp;ROW()</f>
        <v>城镇23</v>
      </c>
      <c r="D23" s="3" t="str">
        <f t="shared" si="2"/>
        <v>城镇23</v>
      </c>
      <c r="E23" s="15">
        <v>4</v>
      </c>
      <c r="G23" s="3">
        <v>1</v>
      </c>
      <c r="H23" s="3">
        <v>2</v>
      </c>
      <c r="L23" s="3">
        <v>1013</v>
      </c>
      <c r="N23" s="3">
        <f t="shared" si="0"/>
        <v>100</v>
      </c>
      <c r="O23" s="3" t="str">
        <f t="shared" si="1"/>
        <v/>
      </c>
      <c r="AL23" s="6"/>
    </row>
    <row r="24" spans="1:38" x14ac:dyDescent="0.3">
      <c r="A24" s="15">
        <v>110054</v>
      </c>
      <c r="B24" s="15">
        <v>110054</v>
      </c>
      <c r="C24" s="3" t="str">
        <f>VLOOKUP(E24,{1,"域都";2,"卫都";3,"关隘";4,"城镇";5,"资源区";6,"讨伐区"},2,FALSE)&amp;ROW()</f>
        <v>城镇24</v>
      </c>
      <c r="D24" s="3" t="str">
        <f t="shared" si="2"/>
        <v>城镇24</v>
      </c>
      <c r="E24" s="15">
        <v>4</v>
      </c>
      <c r="G24" s="3">
        <v>1</v>
      </c>
      <c r="H24" s="3">
        <v>3</v>
      </c>
      <c r="L24" s="3">
        <v>1014</v>
      </c>
      <c r="N24" s="3">
        <f t="shared" si="0"/>
        <v>100</v>
      </c>
      <c r="O24" s="3" t="str">
        <f t="shared" si="1"/>
        <v/>
      </c>
      <c r="AL24" s="6"/>
    </row>
    <row r="25" spans="1:38" x14ac:dyDescent="0.3">
      <c r="A25" s="15">
        <v>120057</v>
      </c>
      <c r="B25" s="15">
        <v>120057</v>
      </c>
      <c r="C25" s="3" t="str">
        <f>VLOOKUP(E25,{1,"域都";2,"卫都";3,"关隘";4,"城镇";5,"资源区";6,"讨伐区"},2,FALSE)&amp;ROW()</f>
        <v>城镇25</v>
      </c>
      <c r="D25" s="3" t="str">
        <f t="shared" si="2"/>
        <v>城镇25</v>
      </c>
      <c r="E25" s="15">
        <v>4</v>
      </c>
      <c r="G25" s="3">
        <v>1</v>
      </c>
      <c r="H25" s="3">
        <v>4</v>
      </c>
      <c r="L25" s="3">
        <v>1015</v>
      </c>
      <c r="N25" s="3">
        <f t="shared" si="0"/>
        <v>100</v>
      </c>
      <c r="O25" s="3" t="str">
        <f t="shared" si="1"/>
        <v/>
      </c>
      <c r="AL25" s="6"/>
    </row>
    <row r="26" spans="1:38" x14ac:dyDescent="0.3">
      <c r="A26" s="15">
        <v>140020</v>
      </c>
      <c r="B26" s="15">
        <v>140020</v>
      </c>
      <c r="C26" s="3" t="str">
        <f>VLOOKUP(E26,{1,"域都";2,"卫都";3,"关隘";4,"城镇";5,"资源区";6,"讨伐区"},2,FALSE)&amp;ROW()</f>
        <v>城镇26</v>
      </c>
      <c r="D26" s="3" t="str">
        <f t="shared" si="2"/>
        <v>城镇26</v>
      </c>
      <c r="E26" s="15">
        <v>4</v>
      </c>
      <c r="G26" s="3">
        <v>1</v>
      </c>
      <c r="H26" s="3">
        <v>5</v>
      </c>
      <c r="L26" s="3">
        <v>1016</v>
      </c>
      <c r="N26" s="3">
        <f t="shared" si="0"/>
        <v>100</v>
      </c>
      <c r="O26" s="3" t="str">
        <f t="shared" si="1"/>
        <v/>
      </c>
      <c r="AL26" s="6"/>
    </row>
    <row r="27" spans="1:38" x14ac:dyDescent="0.3">
      <c r="A27" s="15">
        <v>140033</v>
      </c>
      <c r="B27" s="15">
        <v>140033</v>
      </c>
      <c r="C27" s="3" t="str">
        <f>VLOOKUP(E27,{1,"域都";2,"卫都";3,"关隘";4,"城镇";5,"资源区";6,"讨伐区"},2,FALSE)&amp;ROW()</f>
        <v>城镇27</v>
      </c>
      <c r="D27" s="3" t="str">
        <f t="shared" si="2"/>
        <v>城镇27</v>
      </c>
      <c r="E27" s="15">
        <v>4</v>
      </c>
      <c r="G27" s="3">
        <v>1</v>
      </c>
      <c r="H27" s="3">
        <v>6</v>
      </c>
      <c r="L27" s="3">
        <v>1017</v>
      </c>
      <c r="N27" s="3">
        <f t="shared" si="0"/>
        <v>100</v>
      </c>
      <c r="O27" s="3" t="str">
        <f t="shared" si="1"/>
        <v/>
      </c>
      <c r="AL27" s="6"/>
    </row>
    <row r="28" spans="1:38" x14ac:dyDescent="0.3">
      <c r="A28" s="15">
        <v>150006</v>
      </c>
      <c r="B28" s="15">
        <v>150006</v>
      </c>
      <c r="C28" s="3" t="str">
        <f>VLOOKUP(E28,{1,"域都";2,"卫都";3,"关隘";4,"城镇";5,"资源区";6,"讨伐区"},2,FALSE)&amp;ROW()</f>
        <v>城镇28</v>
      </c>
      <c r="D28" s="3" t="str">
        <f t="shared" si="2"/>
        <v>城镇28</v>
      </c>
      <c r="E28" s="15">
        <v>4</v>
      </c>
      <c r="G28" s="3">
        <v>1</v>
      </c>
      <c r="H28" s="3">
        <v>1</v>
      </c>
      <c r="L28" s="3">
        <v>1018</v>
      </c>
      <c r="N28" s="3">
        <f t="shared" si="0"/>
        <v>100</v>
      </c>
      <c r="O28" s="3" t="str">
        <f t="shared" si="1"/>
        <v/>
      </c>
      <c r="AL28" s="6"/>
    </row>
    <row r="29" spans="1:38" x14ac:dyDescent="0.3">
      <c r="A29" s="15">
        <v>150057</v>
      </c>
      <c r="B29" s="15">
        <v>150057</v>
      </c>
      <c r="C29" s="3" t="str">
        <f>VLOOKUP(E29,{1,"域都";2,"卫都";3,"关隘";4,"城镇";5,"资源区";6,"讨伐区"},2,FALSE)&amp;ROW()</f>
        <v>城镇29</v>
      </c>
      <c r="D29" s="3" t="str">
        <f t="shared" si="2"/>
        <v>城镇29</v>
      </c>
      <c r="E29" s="15">
        <v>4</v>
      </c>
      <c r="G29" s="3">
        <v>1</v>
      </c>
      <c r="H29" s="3">
        <v>2</v>
      </c>
      <c r="L29" s="3">
        <v>1019</v>
      </c>
      <c r="N29" s="3">
        <f t="shared" si="0"/>
        <v>100</v>
      </c>
      <c r="O29" s="3" t="str">
        <f t="shared" si="1"/>
        <v/>
      </c>
      <c r="AL29" s="6"/>
    </row>
    <row r="30" spans="1:38" x14ac:dyDescent="0.3">
      <c r="A30" s="15">
        <v>170039</v>
      </c>
      <c r="B30" s="15">
        <v>170039</v>
      </c>
      <c r="C30" s="3" t="str">
        <f>VLOOKUP(E30,{1,"域都";2,"卫都";3,"关隘";4,"城镇";5,"资源区";6,"讨伐区"},2,FALSE)&amp;ROW()</f>
        <v>城镇30</v>
      </c>
      <c r="D30" s="3" t="str">
        <f t="shared" si="2"/>
        <v>城镇30</v>
      </c>
      <c r="E30" s="15">
        <v>4</v>
      </c>
      <c r="G30" s="3">
        <v>1</v>
      </c>
      <c r="H30" s="3">
        <v>3</v>
      </c>
      <c r="L30" s="3">
        <v>1020</v>
      </c>
      <c r="N30" s="3">
        <f t="shared" si="0"/>
        <v>100</v>
      </c>
      <c r="O30" s="3" t="str">
        <f t="shared" si="1"/>
        <v/>
      </c>
      <c r="AL30" s="6"/>
    </row>
    <row r="31" spans="1:38" x14ac:dyDescent="0.3">
      <c r="A31" s="15">
        <v>190060</v>
      </c>
      <c r="B31" s="15">
        <v>190060</v>
      </c>
      <c r="C31" s="3" t="str">
        <f>VLOOKUP(E31,{1,"域都";2,"卫都";3,"关隘";4,"城镇";5,"资源区";6,"讨伐区"},2,FALSE)&amp;ROW()</f>
        <v>城镇31</v>
      </c>
      <c r="D31" s="3" t="str">
        <f t="shared" si="2"/>
        <v>城镇31</v>
      </c>
      <c r="E31" s="15">
        <v>4</v>
      </c>
      <c r="G31" s="3">
        <v>1</v>
      </c>
      <c r="H31" s="3">
        <v>4</v>
      </c>
      <c r="L31" s="3">
        <v>1021</v>
      </c>
      <c r="N31" s="3">
        <f t="shared" si="0"/>
        <v>100</v>
      </c>
      <c r="O31" s="3" t="str">
        <f t="shared" si="1"/>
        <v/>
      </c>
      <c r="AL31" s="6"/>
    </row>
    <row r="32" spans="1:38" x14ac:dyDescent="0.3">
      <c r="A32" s="15">
        <v>200019</v>
      </c>
      <c r="B32" s="15">
        <v>200019</v>
      </c>
      <c r="C32" s="3" t="str">
        <f>VLOOKUP(E32,{1,"域都";2,"卫都";3,"关隘";4,"城镇";5,"资源区";6,"讨伐区"},2,FALSE)&amp;ROW()</f>
        <v>城镇32</v>
      </c>
      <c r="D32" s="3" t="str">
        <f t="shared" si="2"/>
        <v>城镇32</v>
      </c>
      <c r="E32" s="15">
        <v>4</v>
      </c>
      <c r="G32" s="3">
        <v>1</v>
      </c>
      <c r="H32" s="3">
        <v>5</v>
      </c>
      <c r="L32" s="3">
        <v>1022</v>
      </c>
      <c r="N32" s="3">
        <f t="shared" si="0"/>
        <v>100</v>
      </c>
      <c r="O32" s="3" t="str">
        <f t="shared" si="1"/>
        <v/>
      </c>
      <c r="AL32" s="6"/>
    </row>
    <row r="33" spans="1:38" x14ac:dyDescent="0.3">
      <c r="A33" s="15">
        <v>200024</v>
      </c>
      <c r="B33" s="15">
        <v>200024</v>
      </c>
      <c r="C33" s="3" t="str">
        <f>VLOOKUP(E33,{1,"域都";2,"卫都";3,"关隘";4,"城镇";5,"资源区";6,"讨伐区"},2,FALSE)&amp;ROW()</f>
        <v>城镇33</v>
      </c>
      <c r="D33" s="3" t="str">
        <f t="shared" si="2"/>
        <v>城镇33</v>
      </c>
      <c r="E33" s="15">
        <v>4</v>
      </c>
      <c r="G33" s="3">
        <v>1</v>
      </c>
      <c r="H33" s="3">
        <v>6</v>
      </c>
      <c r="L33" s="3">
        <v>1023</v>
      </c>
      <c r="N33" s="3">
        <f t="shared" si="0"/>
        <v>100</v>
      </c>
      <c r="O33" s="3" t="str">
        <f t="shared" si="1"/>
        <v/>
      </c>
      <c r="AL33" s="6"/>
    </row>
    <row r="34" spans="1:38" x14ac:dyDescent="0.3">
      <c r="A34" s="15">
        <v>200040</v>
      </c>
      <c r="B34" s="15">
        <v>200040</v>
      </c>
      <c r="C34" s="3" t="str">
        <f>VLOOKUP(E34,{1,"域都";2,"卫都";3,"关隘";4,"城镇";5,"资源区";6,"讨伐区"},2,FALSE)&amp;ROW()</f>
        <v>城镇34</v>
      </c>
      <c r="D34" s="3" t="str">
        <f t="shared" si="2"/>
        <v>城镇34</v>
      </c>
      <c r="E34" s="15">
        <v>4</v>
      </c>
      <c r="G34" s="3">
        <v>1</v>
      </c>
      <c r="H34" s="3">
        <v>1</v>
      </c>
      <c r="L34" s="3">
        <v>1024</v>
      </c>
      <c r="N34" s="3">
        <f t="shared" si="0"/>
        <v>100</v>
      </c>
      <c r="O34" s="3" t="str">
        <f t="shared" si="1"/>
        <v/>
      </c>
      <c r="AL34" s="6"/>
    </row>
    <row r="35" spans="1:38" x14ac:dyDescent="0.3">
      <c r="A35" s="15">
        <v>210008</v>
      </c>
      <c r="B35" s="15">
        <v>210008</v>
      </c>
      <c r="C35" s="3" t="str">
        <f>VLOOKUP(E35,{1,"域都";2,"卫都";3,"关隘";4,"城镇";5,"资源区";6,"讨伐区"},2,FALSE)&amp;ROW()</f>
        <v>城镇35</v>
      </c>
      <c r="D35" s="3" t="str">
        <f t="shared" si="2"/>
        <v>城镇35</v>
      </c>
      <c r="E35" s="15">
        <v>4</v>
      </c>
      <c r="G35" s="3">
        <v>1</v>
      </c>
      <c r="H35" s="3">
        <v>2</v>
      </c>
      <c r="L35" s="3">
        <v>1025</v>
      </c>
      <c r="N35" s="3">
        <f t="shared" si="0"/>
        <v>100</v>
      </c>
      <c r="O35" s="3" t="str">
        <f t="shared" si="1"/>
        <v/>
      </c>
      <c r="AL35" s="6"/>
    </row>
    <row r="36" spans="1:38" x14ac:dyDescent="0.3">
      <c r="A36" s="15">
        <v>230045</v>
      </c>
      <c r="B36" s="15">
        <v>230045</v>
      </c>
      <c r="C36" s="3" t="str">
        <f>VLOOKUP(E36,{1,"域都";2,"卫都";3,"关隘";4,"城镇";5,"资源区";6,"讨伐区"},2,FALSE)&amp;ROW()</f>
        <v>城镇36</v>
      </c>
      <c r="D36" s="3" t="str">
        <f t="shared" si="2"/>
        <v>城镇36</v>
      </c>
      <c r="E36" s="15">
        <v>4</v>
      </c>
      <c r="G36" s="3">
        <v>1</v>
      </c>
      <c r="H36" s="3">
        <v>3</v>
      </c>
      <c r="L36" s="3">
        <v>1026</v>
      </c>
      <c r="N36" s="3">
        <f t="shared" si="0"/>
        <v>100</v>
      </c>
      <c r="O36" s="3" t="str">
        <f t="shared" si="1"/>
        <v/>
      </c>
      <c r="AL36" s="6"/>
    </row>
    <row r="37" spans="1:38" x14ac:dyDescent="0.3">
      <c r="A37" s="15">
        <v>240049</v>
      </c>
      <c r="B37" s="15">
        <v>240049</v>
      </c>
      <c r="C37" s="3" t="str">
        <f>VLOOKUP(E37,{1,"域都";2,"卫都";3,"关隘";4,"城镇";5,"资源区";6,"讨伐区"},2,FALSE)&amp;ROW()</f>
        <v>城镇37</v>
      </c>
      <c r="D37" s="3" t="str">
        <f t="shared" si="2"/>
        <v>城镇37</v>
      </c>
      <c r="E37" s="15">
        <v>4</v>
      </c>
      <c r="G37" s="3">
        <v>1</v>
      </c>
      <c r="H37" s="3">
        <v>4</v>
      </c>
      <c r="L37" s="3">
        <v>1027</v>
      </c>
      <c r="N37" s="3">
        <f t="shared" si="0"/>
        <v>100</v>
      </c>
      <c r="O37" s="3" t="str">
        <f t="shared" si="1"/>
        <v/>
      </c>
      <c r="AL37" s="6"/>
    </row>
    <row r="38" spans="1:38" x14ac:dyDescent="0.3">
      <c r="A38" s="15">
        <v>240059</v>
      </c>
      <c r="B38" s="15">
        <v>240059</v>
      </c>
      <c r="C38" s="3" t="str">
        <f>VLOOKUP(E38,{1,"域都";2,"卫都";3,"关隘";4,"城镇";5,"资源区";6,"讨伐区"},2,FALSE)&amp;ROW()</f>
        <v>城镇38</v>
      </c>
      <c r="D38" s="3" t="str">
        <f t="shared" si="2"/>
        <v>城镇38</v>
      </c>
      <c r="E38" s="15">
        <v>4</v>
      </c>
      <c r="G38" s="3">
        <v>1</v>
      </c>
      <c r="H38" s="3">
        <v>5</v>
      </c>
      <c r="L38" s="3">
        <v>1028</v>
      </c>
      <c r="N38" s="3">
        <f t="shared" si="0"/>
        <v>100</v>
      </c>
      <c r="O38" s="3" t="str">
        <f t="shared" si="1"/>
        <v/>
      </c>
      <c r="AL38" s="6"/>
    </row>
    <row r="39" spans="1:38" x14ac:dyDescent="0.3">
      <c r="A39" s="15">
        <v>250018</v>
      </c>
      <c r="B39" s="15">
        <v>250018</v>
      </c>
      <c r="C39" s="3" t="str">
        <f>VLOOKUP(E39,{1,"域都";2,"卫都";3,"关隘";4,"城镇";5,"资源区";6,"讨伐区"},2,FALSE)&amp;ROW()</f>
        <v>城镇39</v>
      </c>
      <c r="D39" s="3" t="str">
        <f t="shared" si="2"/>
        <v>城镇39</v>
      </c>
      <c r="E39" s="15">
        <v>4</v>
      </c>
      <c r="G39" s="3">
        <v>1</v>
      </c>
      <c r="H39" s="3">
        <v>6</v>
      </c>
      <c r="L39" s="3">
        <v>1029</v>
      </c>
      <c r="N39" s="3">
        <f t="shared" si="0"/>
        <v>100</v>
      </c>
      <c r="O39" s="3" t="str">
        <f t="shared" si="1"/>
        <v/>
      </c>
      <c r="AL39" s="6"/>
    </row>
    <row r="40" spans="1:38" x14ac:dyDescent="0.3">
      <c r="A40" s="15">
        <v>260011</v>
      </c>
      <c r="B40" s="15">
        <v>260011</v>
      </c>
      <c r="C40" s="3" t="str">
        <f>VLOOKUP(E40,{1,"域都";2,"卫都";3,"关隘";4,"城镇";5,"资源区";6,"讨伐区"},2,FALSE)&amp;ROW()</f>
        <v>城镇40</v>
      </c>
      <c r="D40" s="3" t="str">
        <f t="shared" si="2"/>
        <v>城镇40</v>
      </c>
      <c r="E40" s="15">
        <v>4</v>
      </c>
      <c r="G40" s="3">
        <v>1</v>
      </c>
      <c r="H40" s="3">
        <v>1</v>
      </c>
      <c r="L40" s="3">
        <v>1030</v>
      </c>
      <c r="N40" s="3">
        <f t="shared" si="0"/>
        <v>100</v>
      </c>
      <c r="O40" s="3" t="str">
        <f t="shared" si="1"/>
        <v/>
      </c>
      <c r="AL40" s="6"/>
    </row>
    <row r="41" spans="1:38" x14ac:dyDescent="0.3">
      <c r="A41" s="15">
        <v>260043</v>
      </c>
      <c r="B41" s="15">
        <v>260043</v>
      </c>
      <c r="C41" s="3" t="str">
        <f>VLOOKUP(E41,{1,"域都";2,"卫都";3,"关隘";4,"城镇";5,"资源区";6,"讨伐区"},2,FALSE)&amp;ROW()</f>
        <v>城镇41</v>
      </c>
      <c r="D41" s="3" t="str">
        <f t="shared" si="2"/>
        <v>城镇41</v>
      </c>
      <c r="E41" s="15">
        <v>4</v>
      </c>
      <c r="G41" s="3">
        <v>1</v>
      </c>
      <c r="H41" s="3">
        <v>2</v>
      </c>
      <c r="L41" s="3">
        <v>1031</v>
      </c>
      <c r="N41" s="3">
        <f t="shared" si="0"/>
        <v>100</v>
      </c>
      <c r="O41" s="3" t="str">
        <f t="shared" si="1"/>
        <v/>
      </c>
      <c r="AL41" s="6"/>
    </row>
    <row r="42" spans="1:38" x14ac:dyDescent="0.3">
      <c r="A42" s="15">
        <v>260055</v>
      </c>
      <c r="B42" s="15">
        <v>260055</v>
      </c>
      <c r="C42" s="3" t="str">
        <f>VLOOKUP(E42,{1,"域都";2,"卫都";3,"关隘";4,"城镇";5,"资源区";6,"讨伐区"},2,FALSE)&amp;ROW()</f>
        <v>城镇42</v>
      </c>
      <c r="D42" s="3" t="str">
        <f t="shared" si="2"/>
        <v>城镇42</v>
      </c>
      <c r="E42" s="15">
        <v>4</v>
      </c>
      <c r="G42" s="3">
        <v>1</v>
      </c>
      <c r="H42" s="3">
        <v>3</v>
      </c>
      <c r="L42" s="3">
        <v>1032</v>
      </c>
      <c r="N42" s="3">
        <f t="shared" si="0"/>
        <v>100</v>
      </c>
      <c r="O42" s="3" t="str">
        <f t="shared" si="1"/>
        <v/>
      </c>
      <c r="AL42" s="6"/>
    </row>
    <row r="43" spans="1:38" x14ac:dyDescent="0.3">
      <c r="A43" s="15">
        <v>290017</v>
      </c>
      <c r="B43" s="15">
        <v>290017</v>
      </c>
      <c r="C43" s="3" t="str">
        <f>VLOOKUP(E43,{1,"域都";2,"卫都";3,"关隘";4,"城镇";5,"资源区";6,"讨伐区"},2,FALSE)&amp;ROW()</f>
        <v>城镇43</v>
      </c>
      <c r="D43" s="3" t="str">
        <f t="shared" si="2"/>
        <v>城镇43</v>
      </c>
      <c r="E43" s="15">
        <v>4</v>
      </c>
      <c r="G43" s="3">
        <v>1</v>
      </c>
      <c r="H43" s="3">
        <v>4</v>
      </c>
      <c r="L43" s="3">
        <v>1033</v>
      </c>
      <c r="N43" s="3">
        <f t="shared" si="0"/>
        <v>100</v>
      </c>
      <c r="O43" s="3" t="str">
        <f t="shared" si="1"/>
        <v/>
      </c>
      <c r="AL43" s="6"/>
    </row>
    <row r="44" spans="1:38" x14ac:dyDescent="0.3">
      <c r="A44" s="15">
        <v>310013</v>
      </c>
      <c r="B44" s="15">
        <v>310013</v>
      </c>
      <c r="C44" s="3" t="str">
        <f>VLOOKUP(E44,{1,"域都";2,"卫都";3,"关隘";4,"城镇";5,"资源区";6,"讨伐区"},2,FALSE)&amp;ROW()</f>
        <v>城镇44</v>
      </c>
      <c r="D44" s="3" t="str">
        <f t="shared" si="2"/>
        <v>城镇44</v>
      </c>
      <c r="E44" s="15">
        <v>4</v>
      </c>
      <c r="G44" s="3">
        <v>1</v>
      </c>
      <c r="H44" s="3">
        <v>5</v>
      </c>
      <c r="L44" s="3">
        <v>1034</v>
      </c>
      <c r="N44" s="3">
        <f t="shared" si="0"/>
        <v>100</v>
      </c>
      <c r="O44" s="3" t="str">
        <f t="shared" si="1"/>
        <v/>
      </c>
      <c r="AL44" s="6"/>
    </row>
    <row r="45" spans="1:38" x14ac:dyDescent="0.3">
      <c r="A45" s="15">
        <v>320051</v>
      </c>
      <c r="B45" s="15">
        <v>320051</v>
      </c>
      <c r="C45" s="3" t="str">
        <f>VLOOKUP(E45,{1,"域都";2,"卫都";3,"关隘";4,"城镇";5,"资源区";6,"讨伐区"},2,FALSE)&amp;ROW()</f>
        <v>城镇45</v>
      </c>
      <c r="D45" s="3" t="str">
        <f t="shared" si="2"/>
        <v>城镇45</v>
      </c>
      <c r="E45" s="15">
        <v>4</v>
      </c>
      <c r="G45" s="3">
        <v>1</v>
      </c>
      <c r="H45" s="3">
        <v>6</v>
      </c>
      <c r="L45" s="3">
        <v>1035</v>
      </c>
      <c r="N45" s="3">
        <f t="shared" si="0"/>
        <v>100</v>
      </c>
      <c r="O45" s="3" t="str">
        <f t="shared" si="1"/>
        <v/>
      </c>
      <c r="AL45" s="6"/>
    </row>
    <row r="46" spans="1:38" x14ac:dyDescent="0.3">
      <c r="A46" s="15">
        <v>320057</v>
      </c>
      <c r="B46" s="15">
        <v>320057</v>
      </c>
      <c r="C46" s="3" t="str">
        <f>VLOOKUP(E46,{1,"域都";2,"卫都";3,"关隘";4,"城镇";5,"资源区";6,"讨伐区"},2,FALSE)&amp;ROW()</f>
        <v>城镇46</v>
      </c>
      <c r="D46" s="3" t="str">
        <f t="shared" si="2"/>
        <v>城镇46</v>
      </c>
      <c r="E46" s="15">
        <v>4</v>
      </c>
      <c r="G46" s="3">
        <v>1</v>
      </c>
      <c r="H46" s="3">
        <v>1</v>
      </c>
      <c r="L46" s="3">
        <v>1036</v>
      </c>
      <c r="N46" s="3">
        <f t="shared" si="0"/>
        <v>100</v>
      </c>
      <c r="O46" s="3" t="str">
        <f t="shared" si="1"/>
        <v/>
      </c>
      <c r="AL46" s="6"/>
    </row>
    <row r="47" spans="1:38" x14ac:dyDescent="0.3">
      <c r="A47" s="15">
        <v>330010</v>
      </c>
      <c r="B47" s="15">
        <v>330010</v>
      </c>
      <c r="C47" s="3" t="str">
        <f>VLOOKUP(E47,{1,"域都";2,"卫都";3,"关隘";4,"城镇";5,"资源区";6,"讨伐区"},2,FALSE)&amp;ROW()</f>
        <v>城镇47</v>
      </c>
      <c r="D47" s="3" t="str">
        <f t="shared" si="2"/>
        <v>城镇47</v>
      </c>
      <c r="E47" s="15">
        <v>4</v>
      </c>
      <c r="G47" s="3">
        <v>1</v>
      </c>
      <c r="H47" s="3">
        <v>2</v>
      </c>
      <c r="L47" s="3">
        <v>1037</v>
      </c>
      <c r="N47" s="3">
        <f t="shared" si="0"/>
        <v>100</v>
      </c>
      <c r="O47" s="3" t="str">
        <f t="shared" si="1"/>
        <v/>
      </c>
      <c r="AL47" s="6"/>
    </row>
    <row r="48" spans="1:38" x14ac:dyDescent="0.3">
      <c r="A48" s="15">
        <v>350026</v>
      </c>
      <c r="B48" s="15">
        <v>350026</v>
      </c>
      <c r="C48" s="3" t="str">
        <f>VLOOKUP(E48,{1,"域都";2,"卫都";3,"关隘";4,"城镇";5,"资源区";6,"讨伐区"},2,FALSE)&amp;ROW()</f>
        <v>城镇48</v>
      </c>
      <c r="D48" s="3" t="str">
        <f t="shared" si="2"/>
        <v>城镇48</v>
      </c>
      <c r="E48" s="15">
        <v>4</v>
      </c>
      <c r="G48" s="3">
        <v>1</v>
      </c>
      <c r="H48" s="3">
        <v>3</v>
      </c>
      <c r="L48" s="3">
        <v>1038</v>
      </c>
      <c r="N48" s="3">
        <f t="shared" si="0"/>
        <v>100</v>
      </c>
      <c r="O48" s="3" t="str">
        <f t="shared" si="1"/>
        <v/>
      </c>
      <c r="AL48" s="6"/>
    </row>
    <row r="49" spans="1:38" x14ac:dyDescent="0.3">
      <c r="A49" s="15">
        <v>350048</v>
      </c>
      <c r="B49" s="15">
        <v>350048</v>
      </c>
      <c r="C49" s="3" t="str">
        <f>VLOOKUP(E49,{1,"域都";2,"卫都";3,"关隘";4,"城镇";5,"资源区";6,"讨伐区"},2,FALSE)&amp;ROW()</f>
        <v>城镇49</v>
      </c>
      <c r="D49" s="3" t="str">
        <f t="shared" si="2"/>
        <v>城镇49</v>
      </c>
      <c r="E49" s="15">
        <v>4</v>
      </c>
      <c r="G49" s="3">
        <v>1</v>
      </c>
      <c r="H49" s="3">
        <v>4</v>
      </c>
      <c r="L49" s="3">
        <v>1039</v>
      </c>
      <c r="N49" s="3">
        <f t="shared" si="0"/>
        <v>100</v>
      </c>
      <c r="O49" s="3" t="str">
        <f t="shared" si="1"/>
        <v/>
      </c>
      <c r="AL49" s="6"/>
    </row>
    <row r="50" spans="1:38" x14ac:dyDescent="0.3">
      <c r="A50" s="15">
        <v>360041</v>
      </c>
      <c r="B50" s="15">
        <v>360041</v>
      </c>
      <c r="C50" s="3" t="str">
        <f>VLOOKUP(E50,{1,"域都";2,"卫都";3,"关隘";4,"城镇";5,"资源区";6,"讨伐区"},2,FALSE)&amp;ROW()</f>
        <v>城镇50</v>
      </c>
      <c r="D50" s="3" t="str">
        <f t="shared" si="2"/>
        <v>城镇50</v>
      </c>
      <c r="E50" s="15">
        <v>4</v>
      </c>
      <c r="G50" s="3">
        <v>1</v>
      </c>
      <c r="H50" s="3">
        <v>5</v>
      </c>
      <c r="L50" s="3">
        <v>1040</v>
      </c>
      <c r="N50" s="3">
        <f t="shared" si="0"/>
        <v>100</v>
      </c>
      <c r="O50" s="3" t="str">
        <f t="shared" si="1"/>
        <v/>
      </c>
      <c r="AL50" s="6"/>
    </row>
    <row r="51" spans="1:38" x14ac:dyDescent="0.3">
      <c r="A51" s="15">
        <v>360044</v>
      </c>
      <c r="B51" s="15">
        <v>360044</v>
      </c>
      <c r="C51" s="3" t="str">
        <f>VLOOKUP(E51,{1,"域都";2,"卫都";3,"关隘";4,"城镇";5,"资源区";6,"讨伐区"},2,FALSE)&amp;ROW()</f>
        <v>城镇51</v>
      </c>
      <c r="D51" s="3" t="str">
        <f t="shared" si="2"/>
        <v>城镇51</v>
      </c>
      <c r="E51" s="15">
        <v>4</v>
      </c>
      <c r="G51" s="3">
        <v>1</v>
      </c>
      <c r="H51" s="3">
        <v>6</v>
      </c>
      <c r="L51" s="3">
        <v>1041</v>
      </c>
      <c r="N51" s="3">
        <f t="shared" si="0"/>
        <v>100</v>
      </c>
      <c r="O51" s="3" t="str">
        <f t="shared" si="1"/>
        <v/>
      </c>
      <c r="AL51" s="6"/>
    </row>
    <row r="52" spans="1:38" x14ac:dyDescent="0.3">
      <c r="A52" s="15">
        <v>370013</v>
      </c>
      <c r="B52" s="15">
        <v>370013</v>
      </c>
      <c r="C52" s="3" t="str">
        <f>VLOOKUP(E52,{1,"域都";2,"卫都";3,"关隘";4,"城镇";5,"资源区";6,"讨伐区"},2,FALSE)&amp;ROW()</f>
        <v>城镇52</v>
      </c>
      <c r="D52" s="3" t="str">
        <f t="shared" si="2"/>
        <v>城镇52</v>
      </c>
      <c r="E52" s="15">
        <v>4</v>
      </c>
      <c r="G52" s="3">
        <v>1</v>
      </c>
      <c r="H52" s="3">
        <v>1</v>
      </c>
      <c r="L52" s="3">
        <v>1042</v>
      </c>
      <c r="N52" s="3">
        <f t="shared" si="0"/>
        <v>100</v>
      </c>
      <c r="O52" s="3" t="str">
        <f t="shared" si="1"/>
        <v/>
      </c>
      <c r="AL52" s="6"/>
    </row>
    <row r="53" spans="1:38" x14ac:dyDescent="0.3">
      <c r="A53" s="15">
        <v>370038</v>
      </c>
      <c r="B53" s="15">
        <v>370038</v>
      </c>
      <c r="C53" s="3" t="str">
        <f>VLOOKUP(E53,{1,"域都";2,"卫都";3,"关隘";4,"城镇";5,"资源区";6,"讨伐区"},2,FALSE)&amp;ROW()</f>
        <v>城镇53</v>
      </c>
      <c r="D53" s="3" t="str">
        <f t="shared" si="2"/>
        <v>城镇53</v>
      </c>
      <c r="E53" s="15">
        <v>4</v>
      </c>
      <c r="G53" s="3">
        <v>1</v>
      </c>
      <c r="H53" s="3">
        <v>2</v>
      </c>
      <c r="L53" s="3">
        <v>1043</v>
      </c>
      <c r="N53" s="3">
        <f t="shared" si="0"/>
        <v>100</v>
      </c>
      <c r="O53" s="3" t="str">
        <f t="shared" si="1"/>
        <v/>
      </c>
      <c r="AL53" s="6"/>
    </row>
    <row r="54" spans="1:38" x14ac:dyDescent="0.3">
      <c r="A54" s="15">
        <v>380030</v>
      </c>
      <c r="B54" s="15">
        <v>380030</v>
      </c>
      <c r="C54" s="3" t="str">
        <f>VLOOKUP(E54,{1,"域都";2,"卫都";3,"关隘";4,"城镇";5,"资源区";6,"讨伐区"},2,FALSE)&amp;ROW()</f>
        <v>城镇54</v>
      </c>
      <c r="D54" s="3" t="str">
        <f t="shared" si="2"/>
        <v>城镇54</v>
      </c>
      <c r="E54" s="15">
        <v>4</v>
      </c>
      <c r="G54" s="3">
        <v>1</v>
      </c>
      <c r="H54" s="3">
        <v>3</v>
      </c>
      <c r="L54" s="3">
        <v>1044</v>
      </c>
      <c r="N54" s="3">
        <f t="shared" si="0"/>
        <v>100</v>
      </c>
      <c r="O54" s="3" t="str">
        <f t="shared" si="1"/>
        <v/>
      </c>
      <c r="AL54" s="6"/>
    </row>
    <row r="55" spans="1:38" x14ac:dyDescent="0.3">
      <c r="A55" s="15">
        <v>390010</v>
      </c>
      <c r="B55" s="15">
        <v>390010</v>
      </c>
      <c r="C55" s="3" t="str">
        <f>VLOOKUP(E55,{1,"域都";2,"卫都";3,"关隘";4,"城镇";5,"资源区";6,"讨伐区"},2,FALSE)&amp;ROW()</f>
        <v>城镇55</v>
      </c>
      <c r="D55" s="3" t="str">
        <f t="shared" si="2"/>
        <v>城镇55</v>
      </c>
      <c r="E55" s="15">
        <v>4</v>
      </c>
      <c r="G55" s="3">
        <v>1</v>
      </c>
      <c r="H55" s="3">
        <v>4</v>
      </c>
      <c r="L55" s="3">
        <v>1045</v>
      </c>
      <c r="N55" s="3">
        <f t="shared" si="0"/>
        <v>100</v>
      </c>
      <c r="O55" s="3" t="str">
        <f t="shared" si="1"/>
        <v/>
      </c>
      <c r="AL55" s="6"/>
    </row>
    <row r="56" spans="1:38" x14ac:dyDescent="0.3">
      <c r="A56" s="15">
        <v>390025</v>
      </c>
      <c r="B56" s="15">
        <v>390025</v>
      </c>
      <c r="C56" s="3" t="str">
        <f>VLOOKUP(E56,{1,"域都";2,"卫都";3,"关隘";4,"城镇";5,"资源区";6,"讨伐区"},2,FALSE)&amp;ROW()</f>
        <v>城镇56</v>
      </c>
      <c r="D56" s="3" t="str">
        <f t="shared" si="2"/>
        <v>城镇56</v>
      </c>
      <c r="E56" s="15">
        <v>4</v>
      </c>
      <c r="G56" s="3">
        <v>1</v>
      </c>
      <c r="H56" s="3">
        <v>5</v>
      </c>
      <c r="L56" s="3">
        <v>1046</v>
      </c>
      <c r="N56" s="3">
        <f t="shared" si="0"/>
        <v>100</v>
      </c>
      <c r="O56" s="3" t="str">
        <f t="shared" si="1"/>
        <v/>
      </c>
      <c r="AL56" s="6"/>
    </row>
    <row r="57" spans="1:38" x14ac:dyDescent="0.3">
      <c r="A57" s="15">
        <v>390057</v>
      </c>
      <c r="B57" s="15">
        <v>390057</v>
      </c>
      <c r="C57" s="3" t="str">
        <f>VLOOKUP(E57,{1,"域都";2,"卫都";3,"关隘";4,"城镇";5,"资源区";6,"讨伐区"},2,FALSE)&amp;ROW()</f>
        <v>城镇57</v>
      </c>
      <c r="D57" s="3" t="str">
        <f t="shared" si="2"/>
        <v>城镇57</v>
      </c>
      <c r="E57" s="15">
        <v>4</v>
      </c>
      <c r="G57" s="3">
        <v>1</v>
      </c>
      <c r="H57" s="3">
        <v>6</v>
      </c>
      <c r="L57" s="3">
        <v>1047</v>
      </c>
      <c r="N57" s="3">
        <f t="shared" si="0"/>
        <v>100</v>
      </c>
      <c r="O57" s="3" t="str">
        <f t="shared" si="1"/>
        <v/>
      </c>
      <c r="AL57" s="6"/>
    </row>
    <row r="58" spans="1:38" x14ac:dyDescent="0.3">
      <c r="A58" s="15">
        <v>430015</v>
      </c>
      <c r="B58" s="15">
        <v>430015</v>
      </c>
      <c r="C58" s="3" t="str">
        <f>VLOOKUP(E58,{1,"域都";2,"卫都";3,"关隘";4,"城镇";5,"资源区";6,"讨伐区"},2,FALSE)&amp;ROW()</f>
        <v>城镇58</v>
      </c>
      <c r="D58" s="3" t="str">
        <f t="shared" si="2"/>
        <v>城镇58</v>
      </c>
      <c r="E58" s="15">
        <v>4</v>
      </c>
      <c r="G58" s="3">
        <v>1</v>
      </c>
      <c r="H58" s="3">
        <v>1</v>
      </c>
      <c r="L58" s="3">
        <v>1048</v>
      </c>
      <c r="N58" s="3">
        <f t="shared" si="0"/>
        <v>100</v>
      </c>
      <c r="O58" s="3" t="str">
        <f t="shared" si="1"/>
        <v/>
      </c>
      <c r="AL58" s="6"/>
    </row>
    <row r="59" spans="1:38" x14ac:dyDescent="0.3">
      <c r="A59" s="15">
        <v>430055</v>
      </c>
      <c r="B59" s="15">
        <v>430055</v>
      </c>
      <c r="C59" s="3" t="str">
        <f>VLOOKUP(E59,{1,"域都";2,"卫都";3,"关隘";4,"城镇";5,"资源区";6,"讨伐区"},2,FALSE)&amp;ROW()</f>
        <v>城镇59</v>
      </c>
      <c r="D59" s="3" t="str">
        <f t="shared" si="2"/>
        <v>城镇59</v>
      </c>
      <c r="E59" s="15">
        <v>4</v>
      </c>
      <c r="G59" s="3">
        <v>1</v>
      </c>
      <c r="H59" s="3">
        <v>2</v>
      </c>
      <c r="L59" s="3">
        <v>1049</v>
      </c>
      <c r="N59" s="3">
        <f t="shared" si="0"/>
        <v>100</v>
      </c>
      <c r="O59" s="3" t="str">
        <f t="shared" si="1"/>
        <v/>
      </c>
      <c r="AL59" s="6"/>
    </row>
    <row r="60" spans="1:38" x14ac:dyDescent="0.3">
      <c r="A60" s="15">
        <v>440042</v>
      </c>
      <c r="B60" s="15">
        <v>440042</v>
      </c>
      <c r="C60" s="3" t="str">
        <f>VLOOKUP(E60,{1,"域都";2,"卫都";3,"关隘";4,"城镇";5,"资源区";6,"讨伐区"},2,FALSE)&amp;ROW()</f>
        <v>城镇60</v>
      </c>
      <c r="D60" s="3" t="str">
        <f t="shared" si="2"/>
        <v>城镇60</v>
      </c>
      <c r="E60" s="15">
        <v>4</v>
      </c>
      <c r="G60" s="3">
        <v>1</v>
      </c>
      <c r="H60" s="3">
        <v>2</v>
      </c>
      <c r="L60" s="3">
        <v>1050</v>
      </c>
      <c r="N60" s="3">
        <f t="shared" si="0"/>
        <v>100</v>
      </c>
      <c r="O60" s="3" t="str">
        <f t="shared" si="1"/>
        <v/>
      </c>
      <c r="AL60" s="6"/>
    </row>
    <row r="61" spans="1:38" x14ac:dyDescent="0.3">
      <c r="A61" s="15">
        <v>450012</v>
      </c>
      <c r="B61" s="15">
        <v>450012</v>
      </c>
      <c r="C61" s="3" t="str">
        <f>VLOOKUP(E61,{1,"域都";2,"卫都";3,"关隘";4,"城镇";5,"资源区";6,"讨伐区"},2,FALSE)&amp;ROW()</f>
        <v>城镇61</v>
      </c>
      <c r="D61" s="3" t="str">
        <f t="shared" si="2"/>
        <v>城镇61</v>
      </c>
      <c r="E61" s="15">
        <v>4</v>
      </c>
      <c r="G61" s="3">
        <v>1</v>
      </c>
      <c r="H61" s="3">
        <v>3</v>
      </c>
      <c r="L61" s="3">
        <v>1050</v>
      </c>
      <c r="N61" s="3">
        <f t="shared" si="0"/>
        <v>100</v>
      </c>
      <c r="O61" s="3" t="str">
        <f t="shared" si="1"/>
        <v/>
      </c>
      <c r="AL61" s="6"/>
    </row>
    <row r="62" spans="1:38" x14ac:dyDescent="0.3">
      <c r="A62" s="15">
        <v>450028</v>
      </c>
      <c r="B62" s="15">
        <v>450028</v>
      </c>
      <c r="C62" s="3" t="str">
        <f>VLOOKUP(E62,{1,"域都";2,"卫都";3,"关隘";4,"城镇";5,"资源区";6,"讨伐区"},2,FALSE)&amp;ROW()</f>
        <v>城镇62</v>
      </c>
      <c r="D62" s="3" t="str">
        <f t="shared" si="2"/>
        <v>城镇62</v>
      </c>
      <c r="E62" s="15">
        <v>4</v>
      </c>
      <c r="G62" s="3">
        <v>1</v>
      </c>
      <c r="H62" s="3">
        <v>4</v>
      </c>
      <c r="L62" s="3">
        <v>1051</v>
      </c>
      <c r="N62" s="3">
        <f t="shared" si="0"/>
        <v>100</v>
      </c>
      <c r="O62" s="3" t="str">
        <f t="shared" si="1"/>
        <v/>
      </c>
      <c r="AL62" s="6"/>
    </row>
    <row r="63" spans="1:38" x14ac:dyDescent="0.3">
      <c r="A63" s="15">
        <v>450030</v>
      </c>
      <c r="B63" s="15">
        <v>450030</v>
      </c>
      <c r="C63" s="3" t="str">
        <f>VLOOKUP(E63,{1,"域都";2,"卫都";3,"关隘";4,"城镇";5,"资源区";6,"讨伐区"},2,FALSE)&amp;ROW()</f>
        <v>城镇63</v>
      </c>
      <c r="D63" s="3" t="str">
        <f t="shared" si="2"/>
        <v>城镇63</v>
      </c>
      <c r="E63" s="15">
        <v>4</v>
      </c>
      <c r="G63" s="3">
        <v>1</v>
      </c>
      <c r="H63" s="3">
        <v>5</v>
      </c>
      <c r="L63" s="3">
        <v>1052</v>
      </c>
      <c r="N63" s="3">
        <f t="shared" si="0"/>
        <v>100</v>
      </c>
      <c r="O63" s="3" t="str">
        <f t="shared" si="1"/>
        <v/>
      </c>
      <c r="AL63" s="6"/>
    </row>
    <row r="64" spans="1:38" x14ac:dyDescent="0.3">
      <c r="A64" s="15">
        <v>460054</v>
      </c>
      <c r="B64" s="15">
        <v>460054</v>
      </c>
      <c r="C64" s="3" t="str">
        <f>VLOOKUP(E64,{1,"域都";2,"卫都";3,"关隘";4,"城镇";5,"资源区";6,"讨伐区"},2,FALSE)&amp;ROW()</f>
        <v>城镇64</v>
      </c>
      <c r="D64" s="3" t="str">
        <f t="shared" si="2"/>
        <v>城镇64</v>
      </c>
      <c r="E64" s="15">
        <v>4</v>
      </c>
      <c r="G64" s="3">
        <v>1</v>
      </c>
      <c r="H64" s="3">
        <v>6</v>
      </c>
      <c r="L64" s="3">
        <v>1053</v>
      </c>
      <c r="N64" s="3">
        <f t="shared" si="0"/>
        <v>100</v>
      </c>
      <c r="O64" s="3" t="str">
        <f t="shared" si="1"/>
        <v/>
      </c>
      <c r="AL64" s="6"/>
    </row>
    <row r="65" spans="1:38" x14ac:dyDescent="0.3">
      <c r="A65" s="15">
        <v>470037</v>
      </c>
      <c r="B65" s="15">
        <v>470037</v>
      </c>
      <c r="C65" s="3" t="str">
        <f>VLOOKUP(E65,{1,"域都";2,"卫都";3,"关隘";4,"城镇";5,"资源区";6,"讨伐区"},2,FALSE)&amp;ROW()</f>
        <v>城镇65</v>
      </c>
      <c r="D65" s="3" t="str">
        <f t="shared" si="2"/>
        <v>城镇65</v>
      </c>
      <c r="E65" s="15">
        <v>4</v>
      </c>
      <c r="G65" s="3">
        <v>1</v>
      </c>
      <c r="H65" s="3">
        <v>1</v>
      </c>
      <c r="L65" s="3">
        <v>1054</v>
      </c>
      <c r="N65" s="3">
        <f t="shared" si="0"/>
        <v>100</v>
      </c>
      <c r="O65" s="3" t="str">
        <f t="shared" si="1"/>
        <v/>
      </c>
      <c r="AL65" s="6"/>
    </row>
    <row r="66" spans="1:38" x14ac:dyDescent="0.3">
      <c r="A66" s="15">
        <v>490048</v>
      </c>
      <c r="B66" s="15">
        <v>490048</v>
      </c>
      <c r="C66" s="3" t="str">
        <f>VLOOKUP(E66,{1,"域都";2,"卫都";3,"关隘";4,"城镇";5,"资源区";6,"讨伐区"},2,FALSE)&amp;ROW()</f>
        <v>城镇66</v>
      </c>
      <c r="D66" s="3" t="str">
        <f t="shared" si="2"/>
        <v>城镇66</v>
      </c>
      <c r="E66" s="15">
        <v>4</v>
      </c>
      <c r="G66" s="3">
        <v>1</v>
      </c>
      <c r="H66" s="3">
        <v>2</v>
      </c>
      <c r="L66" s="3">
        <v>1055</v>
      </c>
      <c r="N66" s="3">
        <f t="shared" si="0"/>
        <v>100</v>
      </c>
      <c r="O66" s="3" t="str">
        <f t="shared" si="1"/>
        <v/>
      </c>
      <c r="AL66" s="6"/>
    </row>
    <row r="67" spans="1:38" x14ac:dyDescent="0.3">
      <c r="A67" s="15">
        <v>500057</v>
      </c>
      <c r="B67" s="15">
        <v>500057</v>
      </c>
      <c r="C67" s="3" t="str">
        <f>VLOOKUP(E67,{1,"域都";2,"卫都";3,"关隘";4,"城镇";5,"资源区";6,"讨伐区"},2,FALSE)&amp;ROW()</f>
        <v>城镇67</v>
      </c>
      <c r="D67" s="3" t="str">
        <f t="shared" si="2"/>
        <v>城镇67</v>
      </c>
      <c r="E67" s="15">
        <v>4</v>
      </c>
      <c r="G67" s="3">
        <v>1</v>
      </c>
      <c r="H67" s="3">
        <v>3</v>
      </c>
      <c r="L67" s="3">
        <v>1056</v>
      </c>
      <c r="N67" s="3">
        <f t="shared" si="0"/>
        <v>100</v>
      </c>
      <c r="O67" s="3" t="str">
        <f t="shared" si="1"/>
        <v/>
      </c>
      <c r="AL67" s="6"/>
    </row>
    <row r="68" spans="1:38" x14ac:dyDescent="0.3">
      <c r="A68" s="15">
        <v>510016</v>
      </c>
      <c r="B68" s="15">
        <v>510016</v>
      </c>
      <c r="C68" s="3" t="str">
        <f>VLOOKUP(E68,{1,"域都";2,"卫都";3,"关隘";4,"城镇";5,"资源区";6,"讨伐区"},2,FALSE)&amp;ROW()</f>
        <v>城镇68</v>
      </c>
      <c r="D68" s="3" t="str">
        <f t="shared" si="2"/>
        <v>城镇68</v>
      </c>
      <c r="E68" s="15">
        <v>4</v>
      </c>
      <c r="G68" s="3">
        <v>1</v>
      </c>
      <c r="H68" s="3">
        <v>4</v>
      </c>
      <c r="L68" s="3">
        <v>1057</v>
      </c>
      <c r="N68" s="3">
        <f t="shared" si="0"/>
        <v>100</v>
      </c>
      <c r="O68" s="3" t="str">
        <f t="shared" si="1"/>
        <v/>
      </c>
      <c r="AL68" s="6"/>
    </row>
    <row r="69" spans="1:38" x14ac:dyDescent="0.3">
      <c r="A69" s="15">
        <v>510042</v>
      </c>
      <c r="B69" s="15">
        <v>510042</v>
      </c>
      <c r="C69" s="3" t="str">
        <f>VLOOKUP(E69,{1,"域都";2,"卫都";3,"关隘";4,"城镇";5,"资源区";6,"讨伐区"},2,FALSE)&amp;ROW()</f>
        <v>城镇69</v>
      </c>
      <c r="D69" s="3" t="str">
        <f t="shared" si="2"/>
        <v>城镇69</v>
      </c>
      <c r="E69" s="15">
        <v>4</v>
      </c>
      <c r="G69" s="3">
        <v>1</v>
      </c>
      <c r="H69" s="3">
        <v>5</v>
      </c>
      <c r="L69" s="3">
        <v>1058</v>
      </c>
      <c r="N69" s="3">
        <f t="shared" ref="N69:N94" si="3">IF(E69=4,100,"")</f>
        <v>100</v>
      </c>
      <c r="O69" s="3" t="str">
        <f t="shared" ref="O69:O94" si="4">IF(OR(E69=1,E69=2,E69=3),K69*1000,"")</f>
        <v/>
      </c>
      <c r="AL69" s="6"/>
    </row>
    <row r="70" spans="1:38" x14ac:dyDescent="0.3">
      <c r="A70" s="15">
        <v>520019</v>
      </c>
      <c r="B70" s="15">
        <v>520019</v>
      </c>
      <c r="C70" s="3" t="str">
        <f>VLOOKUP(E70,{1,"域都";2,"卫都";3,"关隘";4,"城镇";5,"资源区";6,"讨伐区"},2,FALSE)&amp;ROW()</f>
        <v>城镇70</v>
      </c>
      <c r="D70" s="3" t="str">
        <f t="shared" si="2"/>
        <v>城镇70</v>
      </c>
      <c r="E70" s="15">
        <v>4</v>
      </c>
      <c r="G70" s="3">
        <v>1</v>
      </c>
      <c r="H70" s="3">
        <v>6</v>
      </c>
      <c r="L70" s="3">
        <v>1059</v>
      </c>
      <c r="N70" s="3">
        <f t="shared" si="3"/>
        <v>100</v>
      </c>
      <c r="O70" s="3" t="str">
        <f t="shared" si="4"/>
        <v/>
      </c>
      <c r="AL70" s="6"/>
    </row>
    <row r="71" spans="1:38" x14ac:dyDescent="0.3">
      <c r="A71" s="15">
        <v>520035</v>
      </c>
      <c r="B71" s="15">
        <v>520035</v>
      </c>
      <c r="C71" s="3" t="str">
        <f>VLOOKUP(E71,{1,"域都";2,"卫都";3,"关隘";4,"城镇";5,"资源区";6,"讨伐区"},2,FALSE)&amp;ROW()</f>
        <v>城镇71</v>
      </c>
      <c r="D71" s="3" t="str">
        <f t="shared" ref="D71:D94" si="5">C71</f>
        <v>城镇71</v>
      </c>
      <c r="E71" s="15">
        <v>4</v>
      </c>
      <c r="G71" s="3">
        <v>1</v>
      </c>
      <c r="H71" s="3">
        <v>1</v>
      </c>
      <c r="L71" s="3">
        <v>1060</v>
      </c>
      <c r="N71" s="3">
        <f t="shared" si="3"/>
        <v>100</v>
      </c>
      <c r="O71" s="3" t="str">
        <f t="shared" si="4"/>
        <v/>
      </c>
      <c r="AL71" s="6"/>
    </row>
    <row r="72" spans="1:38" x14ac:dyDescent="0.3">
      <c r="A72" s="15">
        <v>530030</v>
      </c>
      <c r="B72" s="15">
        <v>530030</v>
      </c>
      <c r="C72" s="3" t="str">
        <f>VLOOKUP(E72,{1,"域都";2,"卫都";3,"关隘";4,"城镇";5,"资源区";6,"讨伐区"},2,FALSE)&amp;ROW()</f>
        <v>城镇72</v>
      </c>
      <c r="D72" s="3" t="str">
        <f t="shared" si="5"/>
        <v>城镇72</v>
      </c>
      <c r="E72" s="15">
        <v>4</v>
      </c>
      <c r="G72" s="3">
        <v>1</v>
      </c>
      <c r="H72" s="3">
        <v>2</v>
      </c>
      <c r="L72" s="3">
        <v>1061</v>
      </c>
      <c r="N72" s="3">
        <f t="shared" si="3"/>
        <v>100</v>
      </c>
      <c r="O72" s="3" t="str">
        <f t="shared" si="4"/>
        <v/>
      </c>
      <c r="AL72" s="6"/>
    </row>
    <row r="73" spans="1:38" x14ac:dyDescent="0.3">
      <c r="A73" s="15">
        <v>540013</v>
      </c>
      <c r="B73" s="15">
        <v>540013</v>
      </c>
      <c r="C73" s="3" t="str">
        <f>VLOOKUP(E73,{1,"域都";2,"卫都";3,"关隘";4,"城镇";5,"资源区";6,"讨伐区"},2,FALSE)&amp;ROW()</f>
        <v>城镇73</v>
      </c>
      <c r="D73" s="3" t="str">
        <f t="shared" si="5"/>
        <v>城镇73</v>
      </c>
      <c r="E73" s="15">
        <v>4</v>
      </c>
      <c r="G73" s="3">
        <v>1</v>
      </c>
      <c r="H73" s="3">
        <v>3</v>
      </c>
      <c r="L73" s="3">
        <v>1062</v>
      </c>
      <c r="N73" s="3">
        <f t="shared" si="3"/>
        <v>100</v>
      </c>
      <c r="O73" s="3" t="str">
        <f t="shared" si="4"/>
        <v/>
      </c>
      <c r="AL73" s="6"/>
    </row>
    <row r="74" spans="1:38" x14ac:dyDescent="0.3">
      <c r="A74" s="15">
        <v>540022</v>
      </c>
      <c r="B74" s="15">
        <v>540022</v>
      </c>
      <c r="C74" s="3" t="str">
        <f>VLOOKUP(E74,{1,"域都";2,"卫都";3,"关隘";4,"城镇";5,"资源区";6,"讨伐区"},2,FALSE)&amp;ROW()</f>
        <v>城镇74</v>
      </c>
      <c r="D74" s="3" t="str">
        <f t="shared" si="5"/>
        <v>城镇74</v>
      </c>
      <c r="E74" s="15">
        <v>4</v>
      </c>
      <c r="G74" s="3">
        <v>1</v>
      </c>
      <c r="H74" s="3">
        <v>4</v>
      </c>
      <c r="L74" s="3">
        <v>1063</v>
      </c>
      <c r="N74" s="3">
        <f t="shared" si="3"/>
        <v>100</v>
      </c>
      <c r="O74" s="3" t="str">
        <f t="shared" si="4"/>
        <v/>
      </c>
      <c r="AL74" s="6"/>
    </row>
    <row r="75" spans="1:38" x14ac:dyDescent="0.3">
      <c r="A75" s="15">
        <v>540061</v>
      </c>
      <c r="B75" s="15">
        <v>540061</v>
      </c>
      <c r="C75" s="3" t="str">
        <f>VLOOKUP(E75,{1,"域都";2,"卫都";3,"关隘";4,"城镇";5,"资源区";6,"讨伐区"},2,FALSE)&amp;ROW()</f>
        <v>城镇75</v>
      </c>
      <c r="D75" s="3" t="str">
        <f t="shared" si="5"/>
        <v>城镇75</v>
      </c>
      <c r="E75" s="15">
        <v>4</v>
      </c>
      <c r="G75" s="3">
        <v>1</v>
      </c>
      <c r="H75" s="3">
        <v>5</v>
      </c>
      <c r="L75" s="3">
        <v>1064</v>
      </c>
      <c r="N75" s="3">
        <f t="shared" si="3"/>
        <v>100</v>
      </c>
      <c r="O75" s="3" t="str">
        <f t="shared" si="4"/>
        <v/>
      </c>
      <c r="AL75" s="6"/>
    </row>
    <row r="76" spans="1:38" x14ac:dyDescent="0.3">
      <c r="A76" s="15">
        <v>580028</v>
      </c>
      <c r="B76" s="15">
        <v>580028</v>
      </c>
      <c r="C76" s="3" t="str">
        <f>VLOOKUP(E76,{1,"域都";2,"卫都";3,"关隘";4,"城镇";5,"资源区";6,"讨伐区"},2,FALSE)&amp;ROW()</f>
        <v>城镇76</v>
      </c>
      <c r="D76" s="3" t="str">
        <f t="shared" si="5"/>
        <v>城镇76</v>
      </c>
      <c r="E76" s="15">
        <v>4</v>
      </c>
      <c r="G76" s="3">
        <v>1</v>
      </c>
      <c r="H76" s="3">
        <v>6</v>
      </c>
      <c r="L76" s="3">
        <v>1065</v>
      </c>
      <c r="N76" s="3">
        <f t="shared" si="3"/>
        <v>100</v>
      </c>
      <c r="O76" s="3" t="str">
        <f t="shared" si="4"/>
        <v/>
      </c>
      <c r="AL76" s="6"/>
    </row>
    <row r="77" spans="1:38" x14ac:dyDescent="0.3">
      <c r="A77" s="23">
        <v>610007</v>
      </c>
      <c r="B77" s="23">
        <v>610007</v>
      </c>
      <c r="C77" s="3" t="str">
        <f>VLOOKUP(E77,{1,"域都";2,"卫都";3,"关隘";4,"城镇";5,"资源区";6,"讨伐区"},2,FALSE)&amp;ROW()</f>
        <v>城镇77</v>
      </c>
      <c r="D77" s="3" t="str">
        <f t="shared" si="5"/>
        <v>城镇77</v>
      </c>
      <c r="E77" s="15">
        <v>4</v>
      </c>
      <c r="G77" s="3">
        <v>1</v>
      </c>
      <c r="H77" s="3">
        <v>1</v>
      </c>
      <c r="L77" s="3">
        <v>1066</v>
      </c>
      <c r="N77" s="3">
        <f t="shared" si="3"/>
        <v>100</v>
      </c>
      <c r="O77" s="3" t="str">
        <f t="shared" si="4"/>
        <v/>
      </c>
      <c r="AL77" s="6"/>
    </row>
    <row r="78" spans="1:38" x14ac:dyDescent="0.3">
      <c r="A78" s="15">
        <v>60003</v>
      </c>
      <c r="B78" s="15">
        <v>60003</v>
      </c>
      <c r="C78" s="3" t="str">
        <f>VLOOKUP(E78,{1,"域都";2,"卫都";3,"关隘";4,"城镇";5,"资源区";6,"讨伐区"},2,FALSE)&amp;ROW()</f>
        <v>资源区78</v>
      </c>
      <c r="D78" s="3" t="str">
        <f t="shared" si="5"/>
        <v>资源区78</v>
      </c>
      <c r="E78" s="15">
        <v>5</v>
      </c>
      <c r="G78" s="3">
        <v>1</v>
      </c>
      <c r="H78" s="3">
        <v>2</v>
      </c>
      <c r="I78" s="3">
        <v>1</v>
      </c>
      <c r="K78" s="3" t="str">
        <f>IF(F78=5,ROUNDUP(SUMPRODUCT((资源区地图!$B$4:$B$29=资源区地图!$B90)*资源区地图!$F$4:$F$29)/9,0),"")</f>
        <v/>
      </c>
      <c r="N78" s="3" t="str">
        <f t="shared" si="3"/>
        <v/>
      </c>
      <c r="O78" s="3" t="str">
        <f t="shared" si="4"/>
        <v/>
      </c>
    </row>
    <row r="79" spans="1:38" x14ac:dyDescent="0.3">
      <c r="A79" s="15">
        <v>80052</v>
      </c>
      <c r="B79" s="15">
        <v>80052</v>
      </c>
      <c r="C79" s="3" t="str">
        <f>VLOOKUP(E79,{1,"域都";2,"卫都";3,"关隘";4,"城镇";5,"资源区";6,"讨伐区"},2,FALSE)&amp;ROW()</f>
        <v>资源区79</v>
      </c>
      <c r="D79" s="3" t="str">
        <f t="shared" si="5"/>
        <v>资源区79</v>
      </c>
      <c r="E79" s="15">
        <v>5</v>
      </c>
      <c r="G79" s="3">
        <v>1</v>
      </c>
      <c r="H79" s="3">
        <v>3</v>
      </c>
      <c r="I79" s="3">
        <v>1</v>
      </c>
      <c r="K79" s="3" t="str">
        <f>IF(F79=5,ROUNDUP(SUMPRODUCT((资源区地图!$B$4:$B$29=资源区地图!$B91)*资源区地图!$F$4:$F$29)/9,0),"")</f>
        <v/>
      </c>
      <c r="N79" s="3" t="str">
        <f t="shared" si="3"/>
        <v/>
      </c>
      <c r="O79" s="3" t="str">
        <f t="shared" si="4"/>
        <v/>
      </c>
    </row>
    <row r="80" spans="1:38" x14ac:dyDescent="0.3">
      <c r="A80" s="15">
        <v>110003</v>
      </c>
      <c r="B80" s="15">
        <v>110003</v>
      </c>
      <c r="C80" s="3" t="str">
        <f>VLOOKUP(E80,{1,"域都";2,"卫都";3,"关隘";4,"城镇";5,"资源区";6,"讨伐区"},2,FALSE)&amp;ROW()</f>
        <v>资源区80</v>
      </c>
      <c r="D80" s="3" t="str">
        <f t="shared" si="5"/>
        <v>资源区80</v>
      </c>
      <c r="E80" s="15">
        <v>5</v>
      </c>
      <c r="G80" s="3">
        <v>1</v>
      </c>
      <c r="H80" s="3">
        <v>4</v>
      </c>
      <c r="I80" s="3">
        <v>1</v>
      </c>
      <c r="K80" s="3" t="str">
        <f>IF(F80=5,ROUNDUP(SUMPRODUCT((资源区地图!$B$4:$B$29=资源区地图!$B92)*资源区地图!$F$4:$F$29)/9,0),"")</f>
        <v/>
      </c>
      <c r="N80" s="3" t="str">
        <f t="shared" si="3"/>
        <v/>
      </c>
      <c r="O80" s="3" t="str">
        <f t="shared" si="4"/>
        <v/>
      </c>
    </row>
    <row r="81" spans="1:15" x14ac:dyDescent="0.3">
      <c r="A81" s="15">
        <v>120062</v>
      </c>
      <c r="B81" s="15">
        <v>120062</v>
      </c>
      <c r="C81" s="3" t="str">
        <f>VLOOKUP(E81,{1,"域都";2,"卫都";3,"关隘";4,"城镇";5,"资源区";6,"讨伐区"},2,FALSE)&amp;ROW()</f>
        <v>资源区81</v>
      </c>
      <c r="D81" s="3" t="str">
        <f t="shared" si="5"/>
        <v>资源区81</v>
      </c>
      <c r="E81" s="15">
        <v>5</v>
      </c>
      <c r="G81" s="3">
        <v>1</v>
      </c>
      <c r="H81" s="3">
        <v>5</v>
      </c>
      <c r="I81" s="3">
        <v>1</v>
      </c>
      <c r="K81" s="3" t="str">
        <f>IF(F81=5,ROUNDUP(SUMPRODUCT((资源区地图!$B$4:$B$29=资源区地图!$B93)*资源区地图!$F$4:$F$29)/9,0),"")</f>
        <v/>
      </c>
      <c r="N81" s="3" t="str">
        <f t="shared" si="3"/>
        <v/>
      </c>
      <c r="O81" s="3" t="str">
        <f t="shared" si="4"/>
        <v/>
      </c>
    </row>
    <row r="82" spans="1:15" x14ac:dyDescent="0.3">
      <c r="A82" s="15">
        <v>390055</v>
      </c>
      <c r="B82" s="15">
        <v>390055</v>
      </c>
      <c r="C82" s="3" t="str">
        <f>VLOOKUP(E82,{1,"域都";2,"卫都";3,"关隘";4,"城镇";5,"资源区";6,"讨伐区"},2,FALSE)&amp;ROW()</f>
        <v>资源区82</v>
      </c>
      <c r="D82" s="3" t="str">
        <f t="shared" si="5"/>
        <v>资源区82</v>
      </c>
      <c r="E82" s="15">
        <v>5</v>
      </c>
      <c r="G82" s="3">
        <v>1</v>
      </c>
      <c r="H82" s="3">
        <v>6</v>
      </c>
      <c r="I82" s="3">
        <v>1</v>
      </c>
      <c r="K82" s="3" t="str">
        <f>IF(F82=5,ROUNDUP(SUMPRODUCT((资源区地图!$B$4:$B$29=资源区地图!$B94)*资源区地图!$F$4:$F$29)/9,0),"")</f>
        <v/>
      </c>
      <c r="N82" s="3" t="str">
        <f t="shared" si="3"/>
        <v/>
      </c>
      <c r="O82" s="3" t="str">
        <f t="shared" si="4"/>
        <v/>
      </c>
    </row>
    <row r="83" spans="1:15" x14ac:dyDescent="0.3">
      <c r="A83" s="15">
        <v>450009</v>
      </c>
      <c r="B83" s="15">
        <v>450009</v>
      </c>
      <c r="C83" s="3" t="str">
        <f>VLOOKUP(E83,{1,"域都";2,"卫都";3,"关隘";4,"城镇";5,"资源区";6,"讨伐区"},2,FALSE)&amp;ROW()</f>
        <v>资源区83</v>
      </c>
      <c r="D83" s="3" t="str">
        <f t="shared" si="5"/>
        <v>资源区83</v>
      </c>
      <c r="E83" s="15">
        <v>5</v>
      </c>
      <c r="G83" s="3">
        <v>1</v>
      </c>
      <c r="H83" s="3">
        <v>1</v>
      </c>
      <c r="I83" s="3">
        <v>1</v>
      </c>
      <c r="K83" s="3" t="str">
        <f>IF(F83=5,ROUNDUP(SUMPRODUCT((资源区地图!$B$4:$B$29=资源区地图!$B95)*资源区地图!$F$4:$F$29)/9,0),"")</f>
        <v/>
      </c>
      <c r="N83" s="3" t="str">
        <f t="shared" si="3"/>
        <v/>
      </c>
      <c r="O83" s="3" t="str">
        <f t="shared" si="4"/>
        <v/>
      </c>
    </row>
    <row r="84" spans="1:15" x14ac:dyDescent="0.3">
      <c r="A84" s="15">
        <v>460057</v>
      </c>
      <c r="B84" s="15">
        <v>460057</v>
      </c>
      <c r="C84" s="3" t="str">
        <f>VLOOKUP(E84,{1,"域都";2,"卫都";3,"关隘";4,"城镇";5,"资源区";6,"讨伐区"},2,FALSE)&amp;ROW()</f>
        <v>资源区84</v>
      </c>
      <c r="D84" s="3" t="str">
        <f t="shared" si="5"/>
        <v>资源区84</v>
      </c>
      <c r="E84" s="15">
        <v>5</v>
      </c>
      <c r="G84" s="3">
        <v>1</v>
      </c>
      <c r="H84" s="3">
        <v>2</v>
      </c>
      <c r="I84" s="3">
        <v>1</v>
      </c>
      <c r="K84" s="3" t="str">
        <f>IF(F84=5,ROUNDUP(SUMPRODUCT((资源区地图!$B$4:$B$29=资源区地图!$B96)*资源区地图!$F$4:$F$29)/9,0),"")</f>
        <v/>
      </c>
      <c r="N84" s="3" t="str">
        <f t="shared" si="3"/>
        <v/>
      </c>
      <c r="O84" s="3" t="str">
        <f t="shared" si="4"/>
        <v/>
      </c>
    </row>
    <row r="85" spans="1:15" x14ac:dyDescent="0.3">
      <c r="A85" s="15">
        <v>530027</v>
      </c>
      <c r="B85" s="15">
        <v>530027</v>
      </c>
      <c r="C85" s="3" t="str">
        <f>VLOOKUP(E85,{1,"域都";2,"卫都";3,"关隘";4,"城镇";5,"资源区";6,"讨伐区"},2,FALSE)&amp;ROW()</f>
        <v>资源区85</v>
      </c>
      <c r="D85" s="3" t="str">
        <f t="shared" si="5"/>
        <v>资源区85</v>
      </c>
      <c r="E85" s="15">
        <v>5</v>
      </c>
      <c r="G85" s="3">
        <v>1</v>
      </c>
      <c r="H85" s="3">
        <v>3</v>
      </c>
      <c r="I85" s="3">
        <v>1</v>
      </c>
      <c r="K85" s="3" t="str">
        <f>IF(F85=5,ROUNDUP(SUMPRODUCT((资源区地图!$B$4:$B$29=资源区地图!$B97)*资源区地图!$F$4:$F$29)/9,0),"")</f>
        <v/>
      </c>
      <c r="N85" s="3" t="str">
        <f t="shared" si="3"/>
        <v/>
      </c>
      <c r="O85" s="3" t="str">
        <f t="shared" si="4"/>
        <v/>
      </c>
    </row>
    <row r="86" spans="1:15" x14ac:dyDescent="0.3">
      <c r="A86" s="15">
        <v>550016</v>
      </c>
      <c r="B86" s="15">
        <v>550016</v>
      </c>
      <c r="C86" s="3" t="str">
        <f>VLOOKUP(E86,{1,"域都";2,"卫都";3,"关隘";4,"城镇";5,"资源区";6,"讨伐区"},2,FALSE)&amp;ROW()</f>
        <v>资源区86</v>
      </c>
      <c r="D86" s="3" t="str">
        <f t="shared" si="5"/>
        <v>资源区86</v>
      </c>
      <c r="E86" s="15">
        <v>5</v>
      </c>
      <c r="G86" s="3">
        <v>1</v>
      </c>
      <c r="H86" s="3">
        <v>4</v>
      </c>
      <c r="I86" s="3">
        <v>1</v>
      </c>
      <c r="K86" s="3" t="str">
        <f>IF(F86=5,ROUNDUP(SUMPRODUCT((资源区地图!$B$4:$B$29=资源区地图!$B98)*资源区地图!$F$4:$F$29)/9,0),"")</f>
        <v/>
      </c>
      <c r="N86" s="3" t="str">
        <f t="shared" si="3"/>
        <v/>
      </c>
      <c r="O86" s="3" t="str">
        <f t="shared" si="4"/>
        <v/>
      </c>
    </row>
    <row r="87" spans="1:15" x14ac:dyDescent="0.3">
      <c r="A87" s="15">
        <v>10003</v>
      </c>
      <c r="B87" s="15">
        <v>10003</v>
      </c>
      <c r="C87" s="3" t="str">
        <f>VLOOKUP(E87,{1,"域都";2,"卫都";3,"关隘";4,"城镇";5,"资源区";6,"讨伐区"},2,FALSE)&amp;ROW()</f>
        <v>讨伐区87</v>
      </c>
      <c r="D87" s="3" t="str">
        <f t="shared" si="5"/>
        <v>讨伐区87</v>
      </c>
      <c r="E87" s="15">
        <v>6</v>
      </c>
      <c r="G87" s="3">
        <v>1</v>
      </c>
      <c r="H87" s="3">
        <v>5</v>
      </c>
      <c r="I87" s="3">
        <v>4</v>
      </c>
      <c r="J87" s="3">
        <v>2</v>
      </c>
      <c r="N87" s="3" t="str">
        <f t="shared" si="3"/>
        <v/>
      </c>
      <c r="O87" s="3" t="str">
        <f t="shared" si="4"/>
        <v/>
      </c>
    </row>
    <row r="88" spans="1:15" x14ac:dyDescent="0.3">
      <c r="A88" s="15">
        <v>30011</v>
      </c>
      <c r="B88" s="15">
        <v>30011</v>
      </c>
      <c r="C88" s="3" t="str">
        <f>VLOOKUP(E88,{1,"域都";2,"卫都";3,"关隘";4,"城镇";5,"资源区";6,"讨伐区"},2,FALSE)&amp;ROW()</f>
        <v>讨伐区88</v>
      </c>
      <c r="D88" s="3" t="str">
        <f t="shared" si="5"/>
        <v>讨伐区88</v>
      </c>
      <c r="E88" s="15">
        <v>6</v>
      </c>
      <c r="G88" s="3">
        <v>1</v>
      </c>
      <c r="H88" s="3">
        <v>6</v>
      </c>
      <c r="I88" s="3">
        <v>1</v>
      </c>
      <c r="J88" s="3">
        <v>3</v>
      </c>
      <c r="N88" s="3" t="str">
        <f t="shared" si="3"/>
        <v/>
      </c>
      <c r="O88" s="3" t="str">
        <f t="shared" si="4"/>
        <v/>
      </c>
    </row>
    <row r="89" spans="1:15" x14ac:dyDescent="0.3">
      <c r="A89" s="15">
        <v>80057</v>
      </c>
      <c r="B89" s="15">
        <v>80057</v>
      </c>
      <c r="C89" s="3" t="str">
        <f>VLOOKUP(E89,{1,"域都";2,"卫都";3,"关隘";4,"城镇";5,"资源区";6,"讨伐区"},2,FALSE)&amp;ROW()</f>
        <v>讨伐区89</v>
      </c>
      <c r="D89" s="3" t="str">
        <f t="shared" si="5"/>
        <v>讨伐区89</v>
      </c>
      <c r="E89" s="15">
        <v>6</v>
      </c>
      <c r="G89" s="3">
        <v>1</v>
      </c>
      <c r="H89" s="3">
        <v>1</v>
      </c>
      <c r="I89" s="3">
        <v>2</v>
      </c>
      <c r="J89" s="3">
        <v>1</v>
      </c>
      <c r="N89" s="3" t="str">
        <f t="shared" si="3"/>
        <v/>
      </c>
      <c r="O89" s="3" t="str">
        <f t="shared" si="4"/>
        <v/>
      </c>
    </row>
    <row r="90" spans="1:15" x14ac:dyDescent="0.3">
      <c r="A90" s="15">
        <v>90046</v>
      </c>
      <c r="B90" s="15">
        <v>90046</v>
      </c>
      <c r="C90" s="3" t="str">
        <f>VLOOKUP(E90,{1,"域都";2,"卫都";3,"关隘";4,"城镇";5,"资源区";6,"讨伐区"},2,FALSE)&amp;ROW()</f>
        <v>讨伐区90</v>
      </c>
      <c r="D90" s="3" t="str">
        <f t="shared" si="5"/>
        <v>讨伐区90</v>
      </c>
      <c r="E90" s="15">
        <v>6</v>
      </c>
      <c r="G90" s="3">
        <v>1</v>
      </c>
      <c r="H90" s="3">
        <v>2</v>
      </c>
      <c r="I90" s="3">
        <v>3</v>
      </c>
      <c r="J90" s="3">
        <v>2</v>
      </c>
      <c r="N90" s="3" t="str">
        <f t="shared" si="3"/>
        <v/>
      </c>
      <c r="O90" s="3" t="str">
        <f t="shared" si="4"/>
        <v/>
      </c>
    </row>
    <row r="91" spans="1:15" x14ac:dyDescent="0.3">
      <c r="A91" s="15">
        <v>430012</v>
      </c>
      <c r="B91" s="15">
        <v>430012</v>
      </c>
      <c r="C91" s="3" t="str">
        <f>VLOOKUP(E91,{1,"域都";2,"卫都";3,"关隘";4,"城镇";5,"资源区";6,"讨伐区"},2,FALSE)&amp;ROW()</f>
        <v>讨伐区91</v>
      </c>
      <c r="D91" s="3" t="str">
        <f t="shared" si="5"/>
        <v>讨伐区91</v>
      </c>
      <c r="E91" s="15">
        <v>6</v>
      </c>
      <c r="G91" s="3">
        <v>1</v>
      </c>
      <c r="H91" s="3">
        <v>3</v>
      </c>
      <c r="I91" s="3">
        <v>4</v>
      </c>
      <c r="J91" s="3">
        <v>3</v>
      </c>
      <c r="N91" s="3" t="str">
        <f t="shared" si="3"/>
        <v/>
      </c>
      <c r="O91" s="3" t="str">
        <f t="shared" si="4"/>
        <v/>
      </c>
    </row>
    <row r="92" spans="1:15" x14ac:dyDescent="0.3">
      <c r="A92" s="15">
        <v>510048</v>
      </c>
      <c r="B92" s="15">
        <v>510048</v>
      </c>
      <c r="C92" s="3" t="str">
        <f>VLOOKUP(E92,{1,"域都";2,"卫都";3,"关隘";4,"城镇";5,"资源区";6,"讨伐区"},2,FALSE)&amp;ROW()</f>
        <v>讨伐区92</v>
      </c>
      <c r="D92" s="3" t="str">
        <f t="shared" si="5"/>
        <v>讨伐区92</v>
      </c>
      <c r="E92" s="15">
        <v>6</v>
      </c>
      <c r="G92" s="3">
        <v>1</v>
      </c>
      <c r="H92" s="3">
        <v>4</v>
      </c>
      <c r="I92" s="3">
        <v>1</v>
      </c>
      <c r="J92" s="3">
        <v>1</v>
      </c>
      <c r="N92" s="3" t="str">
        <f t="shared" si="3"/>
        <v/>
      </c>
      <c r="O92" s="3" t="str">
        <f t="shared" si="4"/>
        <v/>
      </c>
    </row>
    <row r="93" spans="1:15" x14ac:dyDescent="0.3">
      <c r="A93" s="15">
        <v>530010</v>
      </c>
      <c r="B93" s="15">
        <v>530010</v>
      </c>
      <c r="C93" s="3" t="str">
        <f>VLOOKUP(E93,{1,"域都";2,"卫都";3,"关隘";4,"城镇";5,"资源区";6,"讨伐区"},2,FALSE)&amp;ROW()</f>
        <v>讨伐区93</v>
      </c>
      <c r="D93" s="3" t="str">
        <f t="shared" si="5"/>
        <v>讨伐区93</v>
      </c>
      <c r="E93" s="15">
        <v>6</v>
      </c>
      <c r="G93" s="3">
        <v>1</v>
      </c>
      <c r="H93" s="3">
        <v>5</v>
      </c>
      <c r="I93" s="3">
        <v>2</v>
      </c>
      <c r="J93" s="3">
        <v>2</v>
      </c>
      <c r="N93" s="3" t="str">
        <f t="shared" si="3"/>
        <v/>
      </c>
      <c r="O93" s="3" t="str">
        <f t="shared" si="4"/>
        <v/>
      </c>
    </row>
    <row r="94" spans="1:15" x14ac:dyDescent="0.3">
      <c r="A94" s="15">
        <v>540059</v>
      </c>
      <c r="B94" s="15">
        <v>540059</v>
      </c>
      <c r="C94" s="3" t="str">
        <f>VLOOKUP(E94,{1,"域都";2,"卫都";3,"关隘";4,"城镇";5,"资源区";6,"讨伐区"},2,FALSE)&amp;ROW()</f>
        <v>讨伐区94</v>
      </c>
      <c r="D94" s="3" t="str">
        <f t="shared" si="5"/>
        <v>讨伐区94</v>
      </c>
      <c r="E94" s="15">
        <v>6</v>
      </c>
      <c r="G94" s="3">
        <v>1</v>
      </c>
      <c r="H94" s="3">
        <v>6</v>
      </c>
      <c r="I94" s="3">
        <v>3</v>
      </c>
      <c r="J94" s="3">
        <v>2</v>
      </c>
      <c r="N94" s="3" t="str">
        <f t="shared" si="3"/>
        <v/>
      </c>
      <c r="O94" s="3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6"/>
  <sheetViews>
    <sheetView workbookViewId="0">
      <selection activeCell="P1" sqref="P1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90</v>
      </c>
      <c r="B1" s="1" t="s">
        <v>199</v>
      </c>
      <c r="C1" s="1" t="s">
        <v>193</v>
      </c>
      <c r="D1" s="18" t="s">
        <v>430</v>
      </c>
      <c r="E1" s="1" t="s">
        <v>435</v>
      </c>
      <c r="F1" s="1" t="s">
        <v>203</v>
      </c>
      <c r="G1" s="1" t="s">
        <v>11</v>
      </c>
      <c r="H1" s="1" t="s">
        <v>187</v>
      </c>
      <c r="I1" s="1" t="s">
        <v>188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260</v>
      </c>
      <c r="P1" s="25" t="s">
        <v>443</v>
      </c>
      <c r="Q1" s="18" t="s">
        <v>268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80</v>
      </c>
      <c r="B2" s="3" t="s">
        <v>82</v>
      </c>
      <c r="C2" s="3" t="s">
        <v>194</v>
      </c>
      <c r="D2" t="s">
        <v>434</v>
      </c>
      <c r="E2" s="3" t="s">
        <v>13</v>
      </c>
      <c r="F2" s="3" t="s">
        <v>82</v>
      </c>
      <c r="G2" s="3" t="s">
        <v>205</v>
      </c>
      <c r="H2" s="3" t="s">
        <v>204</v>
      </c>
      <c r="I2" s="3" t="s">
        <v>82</v>
      </c>
      <c r="J2" t="s">
        <v>246</v>
      </c>
      <c r="K2" t="s">
        <v>246</v>
      </c>
      <c r="L2" t="s">
        <v>247</v>
      </c>
      <c r="M2" t="s">
        <v>246</v>
      </c>
      <c r="N2" t="s">
        <v>246</v>
      </c>
      <c r="O2" t="s">
        <v>67</v>
      </c>
      <c r="P2" s="24" t="s">
        <v>67</v>
      </c>
      <c r="Q2" t="s">
        <v>253</v>
      </c>
    </row>
    <row r="3" spans="1:44" s="5" customFormat="1" ht="15" x14ac:dyDescent="0.2">
      <c r="A3" s="8" t="s">
        <v>185</v>
      </c>
      <c r="B3" s="8" t="s">
        <v>183</v>
      </c>
      <c r="C3" s="8" t="s">
        <v>196</v>
      </c>
      <c r="D3" s="10" t="s">
        <v>429</v>
      </c>
      <c r="E3" s="10" t="s">
        <v>436</v>
      </c>
      <c r="F3" s="8" t="s">
        <v>201</v>
      </c>
      <c r="G3" s="5" t="s">
        <v>1</v>
      </c>
      <c r="H3" s="8" t="s">
        <v>186</v>
      </c>
      <c r="I3" s="5" t="s">
        <v>184</v>
      </c>
      <c r="J3" s="10" t="s">
        <v>248</v>
      </c>
      <c r="K3" s="10" t="s">
        <v>249</v>
      </c>
      <c r="L3" s="10" t="s">
        <v>250</v>
      </c>
      <c r="M3" s="10" t="s">
        <v>251</v>
      </c>
      <c r="N3" s="10" t="s">
        <v>252</v>
      </c>
      <c r="O3" s="10" t="s">
        <v>261</v>
      </c>
      <c r="P3" s="10" t="s">
        <v>442</v>
      </c>
      <c r="Q3" s="20" t="s">
        <v>254</v>
      </c>
      <c r="U3" s="8"/>
    </row>
    <row r="4" spans="1:44" x14ac:dyDescent="0.3">
      <c r="A4" s="3">
        <v>1</v>
      </c>
      <c r="B4" s="3">
        <v>30003</v>
      </c>
      <c r="C4" s="3" t="s">
        <v>202</v>
      </c>
      <c r="D4" s="3">
        <v>1</v>
      </c>
      <c r="E4" s="3">
        <v>1</v>
      </c>
      <c r="F4" s="3">
        <v>1</v>
      </c>
      <c r="G4" s="3" t="s">
        <v>189</v>
      </c>
      <c r="H4" s="3" t="s">
        <v>190</v>
      </c>
      <c r="I4" s="3">
        <v>19</v>
      </c>
      <c r="J4" s="9" t="s">
        <v>255</v>
      </c>
      <c r="K4" s="9" t="s">
        <v>256</v>
      </c>
      <c r="L4" s="9" t="s">
        <v>257</v>
      </c>
      <c r="M4" s="9" t="s">
        <v>258</v>
      </c>
      <c r="N4" s="9" t="s">
        <v>259</v>
      </c>
      <c r="O4" s="9">
        <v>35</v>
      </c>
      <c r="P4" s="9">
        <f>F4</f>
        <v>1</v>
      </c>
      <c r="Q4" s="9">
        <v>6001</v>
      </c>
    </row>
    <row r="5" spans="1:44" x14ac:dyDescent="0.3">
      <c r="A5" s="3">
        <v>2</v>
      </c>
      <c r="B5" s="3">
        <v>30003</v>
      </c>
      <c r="C5" s="3" t="s">
        <v>202</v>
      </c>
      <c r="D5" s="3">
        <v>2</v>
      </c>
      <c r="E5" s="3">
        <v>2</v>
      </c>
      <c r="F5" s="3">
        <v>2</v>
      </c>
      <c r="G5" s="3" t="s">
        <v>189</v>
      </c>
      <c r="H5" s="3" t="s">
        <v>190</v>
      </c>
      <c r="I5" s="3">
        <v>20</v>
      </c>
      <c r="J5" s="9" t="s">
        <v>255</v>
      </c>
      <c r="K5" s="9" t="s">
        <v>256</v>
      </c>
      <c r="L5" s="9" t="s">
        <v>257</v>
      </c>
      <c r="M5" s="9" t="s">
        <v>258</v>
      </c>
      <c r="N5" s="9" t="s">
        <v>259</v>
      </c>
      <c r="O5" s="9">
        <v>35</v>
      </c>
      <c r="P5" s="9">
        <f t="shared" ref="P5:P68" si="0">F5</f>
        <v>2</v>
      </c>
      <c r="Q5" s="9">
        <v>6002</v>
      </c>
    </row>
    <row r="6" spans="1:44" x14ac:dyDescent="0.3">
      <c r="A6" s="3">
        <v>3</v>
      </c>
      <c r="B6" s="3">
        <v>30003</v>
      </c>
      <c r="C6" s="3" t="s">
        <v>202</v>
      </c>
      <c r="D6" s="3">
        <v>3</v>
      </c>
      <c r="E6" s="3">
        <v>3</v>
      </c>
      <c r="F6" s="3">
        <v>3</v>
      </c>
      <c r="G6" s="3" t="s">
        <v>189</v>
      </c>
      <c r="H6" s="3" t="s">
        <v>190</v>
      </c>
      <c r="I6" s="3">
        <v>21</v>
      </c>
      <c r="J6" s="9" t="s">
        <v>255</v>
      </c>
      <c r="K6" s="9" t="s">
        <v>256</v>
      </c>
      <c r="L6" s="9" t="s">
        <v>257</v>
      </c>
      <c r="M6" s="9" t="s">
        <v>258</v>
      </c>
      <c r="N6" s="9" t="s">
        <v>259</v>
      </c>
      <c r="O6" s="9">
        <v>35</v>
      </c>
      <c r="P6" s="9">
        <f t="shared" si="0"/>
        <v>3</v>
      </c>
      <c r="Q6" s="9">
        <v>6003</v>
      </c>
    </row>
    <row r="7" spans="1:44" x14ac:dyDescent="0.3">
      <c r="A7" s="3">
        <v>4</v>
      </c>
      <c r="B7" s="3">
        <v>30003</v>
      </c>
      <c r="C7" s="3" t="s">
        <v>202</v>
      </c>
      <c r="D7" s="3">
        <v>4</v>
      </c>
      <c r="E7" s="3">
        <v>4</v>
      </c>
      <c r="F7" s="3">
        <v>4</v>
      </c>
      <c r="G7" s="3" t="s">
        <v>189</v>
      </c>
      <c r="H7" s="3" t="s">
        <v>190</v>
      </c>
      <c r="I7" s="3">
        <v>22</v>
      </c>
      <c r="J7" s="9" t="s">
        <v>255</v>
      </c>
      <c r="K7" s="9" t="s">
        <v>256</v>
      </c>
      <c r="L7" s="9" t="s">
        <v>257</v>
      </c>
      <c r="M7" s="9" t="s">
        <v>258</v>
      </c>
      <c r="N7" s="9" t="s">
        <v>259</v>
      </c>
      <c r="O7" s="9">
        <v>35</v>
      </c>
      <c r="P7" s="9">
        <f t="shared" si="0"/>
        <v>4</v>
      </c>
      <c r="Q7" s="9">
        <v>6004</v>
      </c>
    </row>
    <row r="8" spans="1:44" x14ac:dyDescent="0.3">
      <c r="A8" s="3">
        <v>5</v>
      </c>
      <c r="B8" s="3">
        <v>30003</v>
      </c>
      <c r="C8" s="3" t="s">
        <v>202</v>
      </c>
      <c r="D8" s="3">
        <v>5</v>
      </c>
      <c r="E8" s="3">
        <v>5</v>
      </c>
      <c r="F8" s="3">
        <v>5</v>
      </c>
      <c r="G8" s="3" t="s">
        <v>189</v>
      </c>
      <c r="H8" s="3" t="s">
        <v>190</v>
      </c>
      <c r="I8" s="3">
        <v>23</v>
      </c>
      <c r="J8" s="9" t="s">
        <v>255</v>
      </c>
      <c r="K8" s="9" t="s">
        <v>256</v>
      </c>
      <c r="L8" s="9" t="s">
        <v>257</v>
      </c>
      <c r="M8" s="9" t="s">
        <v>258</v>
      </c>
      <c r="N8" s="9" t="s">
        <v>259</v>
      </c>
      <c r="O8" s="9">
        <v>35</v>
      </c>
      <c r="P8" s="9">
        <f t="shared" si="0"/>
        <v>5</v>
      </c>
      <c r="Q8" s="9">
        <v>6005</v>
      </c>
    </row>
    <row r="9" spans="1:44" x14ac:dyDescent="0.3">
      <c r="A9" s="3">
        <v>6</v>
      </c>
      <c r="B9" s="3">
        <v>30003</v>
      </c>
      <c r="C9" s="3" t="s">
        <v>202</v>
      </c>
      <c r="D9" s="3">
        <v>6</v>
      </c>
      <c r="E9" s="3">
        <v>6</v>
      </c>
      <c r="F9" s="3">
        <v>6</v>
      </c>
      <c r="G9" s="3" t="s">
        <v>189</v>
      </c>
      <c r="H9" s="3" t="s">
        <v>190</v>
      </c>
      <c r="I9" s="3">
        <v>24</v>
      </c>
      <c r="J9" s="9" t="s">
        <v>255</v>
      </c>
      <c r="K9" s="9" t="s">
        <v>256</v>
      </c>
      <c r="L9" s="9" t="s">
        <v>257</v>
      </c>
      <c r="M9" s="9" t="s">
        <v>258</v>
      </c>
      <c r="N9" s="9" t="s">
        <v>259</v>
      </c>
      <c r="O9" s="9">
        <v>35</v>
      </c>
      <c r="P9" s="9">
        <f t="shared" si="0"/>
        <v>6</v>
      </c>
      <c r="Q9" s="9">
        <v>6006</v>
      </c>
    </row>
    <row r="10" spans="1:44" x14ac:dyDescent="0.3">
      <c r="A10" s="3">
        <v>7</v>
      </c>
      <c r="B10" s="3">
        <v>30003</v>
      </c>
      <c r="C10" s="3" t="s">
        <v>202</v>
      </c>
      <c r="D10" s="3">
        <v>7</v>
      </c>
      <c r="E10" s="3">
        <v>7</v>
      </c>
      <c r="F10" s="3">
        <v>1</v>
      </c>
      <c r="G10" s="3" t="s">
        <v>189</v>
      </c>
      <c r="H10" s="3" t="s">
        <v>190</v>
      </c>
      <c r="I10" s="3">
        <v>25</v>
      </c>
      <c r="J10" s="9" t="s">
        <v>255</v>
      </c>
      <c r="K10" s="9" t="s">
        <v>256</v>
      </c>
      <c r="L10" s="9" t="s">
        <v>257</v>
      </c>
      <c r="M10" s="9" t="s">
        <v>258</v>
      </c>
      <c r="N10" s="9" t="s">
        <v>259</v>
      </c>
      <c r="O10" s="9">
        <v>35</v>
      </c>
      <c r="P10" s="9">
        <f t="shared" si="0"/>
        <v>1</v>
      </c>
      <c r="Q10" s="9">
        <v>6007</v>
      </c>
    </row>
    <row r="11" spans="1:44" x14ac:dyDescent="0.3">
      <c r="A11" s="3">
        <v>8</v>
      </c>
      <c r="B11" s="3">
        <v>50011</v>
      </c>
      <c r="C11" s="3" t="s">
        <v>202</v>
      </c>
      <c r="D11" s="3">
        <v>1</v>
      </c>
      <c r="E11" s="3">
        <v>1</v>
      </c>
      <c r="F11" s="3">
        <v>2</v>
      </c>
      <c r="G11" s="3" t="s">
        <v>189</v>
      </c>
      <c r="H11" s="3" t="s">
        <v>190</v>
      </c>
      <c r="I11" s="3">
        <v>26</v>
      </c>
      <c r="J11" s="9" t="s">
        <v>255</v>
      </c>
      <c r="K11" s="9" t="s">
        <v>256</v>
      </c>
      <c r="L11" s="9" t="s">
        <v>257</v>
      </c>
      <c r="M11" s="9" t="s">
        <v>258</v>
      </c>
      <c r="N11" s="9" t="s">
        <v>259</v>
      </c>
      <c r="O11" s="9">
        <v>35</v>
      </c>
      <c r="P11" s="9">
        <f t="shared" si="0"/>
        <v>2</v>
      </c>
      <c r="Q11" s="9">
        <v>6008</v>
      </c>
    </row>
    <row r="12" spans="1:44" x14ac:dyDescent="0.3">
      <c r="A12" s="3">
        <v>9</v>
      </c>
      <c r="B12" s="3">
        <v>50011</v>
      </c>
      <c r="C12" s="3" t="s">
        <v>202</v>
      </c>
      <c r="D12" s="3">
        <v>2</v>
      </c>
      <c r="E12" s="3">
        <v>2</v>
      </c>
      <c r="F12" s="3">
        <v>3</v>
      </c>
      <c r="G12" s="3" t="s">
        <v>189</v>
      </c>
      <c r="H12" s="3" t="s">
        <v>190</v>
      </c>
      <c r="I12" s="3">
        <v>27</v>
      </c>
      <c r="J12" s="9" t="s">
        <v>255</v>
      </c>
      <c r="K12" s="9" t="s">
        <v>256</v>
      </c>
      <c r="L12" s="9" t="s">
        <v>257</v>
      </c>
      <c r="M12" s="9" t="s">
        <v>258</v>
      </c>
      <c r="N12" s="9" t="s">
        <v>259</v>
      </c>
      <c r="O12" s="9">
        <v>35</v>
      </c>
      <c r="P12" s="9">
        <f t="shared" si="0"/>
        <v>3</v>
      </c>
      <c r="Q12" s="9">
        <v>6009</v>
      </c>
    </row>
    <row r="13" spans="1:44" x14ac:dyDescent="0.3">
      <c r="A13" s="3">
        <v>10</v>
      </c>
      <c r="B13" s="3">
        <v>50011</v>
      </c>
      <c r="C13" s="3" t="s">
        <v>202</v>
      </c>
      <c r="D13" s="3">
        <v>3</v>
      </c>
      <c r="E13" s="3">
        <v>3</v>
      </c>
      <c r="F13" s="3">
        <v>4</v>
      </c>
      <c r="G13" s="3" t="s">
        <v>189</v>
      </c>
      <c r="H13" s="3" t="s">
        <v>190</v>
      </c>
      <c r="I13" s="3">
        <v>19</v>
      </c>
      <c r="J13" s="9" t="s">
        <v>255</v>
      </c>
      <c r="K13" s="9" t="s">
        <v>256</v>
      </c>
      <c r="L13" s="9" t="s">
        <v>257</v>
      </c>
      <c r="M13" s="9" t="s">
        <v>258</v>
      </c>
      <c r="N13" s="9" t="s">
        <v>259</v>
      </c>
      <c r="O13" s="9">
        <v>45</v>
      </c>
      <c r="P13" s="9">
        <f t="shared" si="0"/>
        <v>4</v>
      </c>
      <c r="Q13" s="9">
        <v>6010</v>
      </c>
    </row>
    <row r="14" spans="1:44" x14ac:dyDescent="0.3">
      <c r="A14" s="3">
        <v>11</v>
      </c>
      <c r="B14" s="3">
        <v>50011</v>
      </c>
      <c r="C14" s="3" t="s">
        <v>202</v>
      </c>
      <c r="D14" s="3">
        <v>4</v>
      </c>
      <c r="E14" s="3">
        <v>4</v>
      </c>
      <c r="F14" s="3">
        <v>5</v>
      </c>
      <c r="G14" s="3" t="s">
        <v>189</v>
      </c>
      <c r="H14" s="3" t="s">
        <v>190</v>
      </c>
      <c r="I14" s="3">
        <v>20</v>
      </c>
      <c r="J14" s="9" t="s">
        <v>255</v>
      </c>
      <c r="K14" s="9" t="s">
        <v>256</v>
      </c>
      <c r="L14" s="9" t="s">
        <v>257</v>
      </c>
      <c r="M14" s="9" t="s">
        <v>258</v>
      </c>
      <c r="N14" s="9" t="s">
        <v>259</v>
      </c>
      <c r="O14" s="9">
        <v>45</v>
      </c>
      <c r="P14" s="9">
        <f t="shared" si="0"/>
        <v>5</v>
      </c>
      <c r="Q14" s="9">
        <v>6011</v>
      </c>
    </row>
    <row r="15" spans="1:44" x14ac:dyDescent="0.3">
      <c r="A15" s="3">
        <v>12</v>
      </c>
      <c r="B15" s="3">
        <v>60007</v>
      </c>
      <c r="C15" s="3" t="s">
        <v>202</v>
      </c>
      <c r="D15" s="3">
        <v>1</v>
      </c>
      <c r="E15" s="3">
        <v>1</v>
      </c>
      <c r="F15" s="3">
        <v>1</v>
      </c>
      <c r="G15" s="3" t="s">
        <v>189</v>
      </c>
      <c r="H15" s="3" t="s">
        <v>190</v>
      </c>
      <c r="I15" s="3">
        <v>21</v>
      </c>
      <c r="J15" s="9" t="s">
        <v>255</v>
      </c>
      <c r="K15" s="9" t="s">
        <v>256</v>
      </c>
      <c r="L15" s="9" t="s">
        <v>257</v>
      </c>
      <c r="M15" s="9" t="s">
        <v>258</v>
      </c>
      <c r="N15" s="9" t="s">
        <v>259</v>
      </c>
      <c r="O15" s="9">
        <v>45</v>
      </c>
      <c r="P15" s="9">
        <f t="shared" si="0"/>
        <v>1</v>
      </c>
      <c r="Q15" s="9">
        <v>6012</v>
      </c>
    </row>
    <row r="16" spans="1:44" x14ac:dyDescent="0.3">
      <c r="A16" s="3">
        <v>13</v>
      </c>
      <c r="B16" s="3">
        <v>60007</v>
      </c>
      <c r="C16" s="3" t="s">
        <v>202</v>
      </c>
      <c r="D16" s="3">
        <v>2</v>
      </c>
      <c r="E16" s="3">
        <v>2</v>
      </c>
      <c r="F16" s="3">
        <v>2</v>
      </c>
      <c r="G16" s="3" t="s">
        <v>189</v>
      </c>
      <c r="H16" s="3" t="s">
        <v>190</v>
      </c>
      <c r="I16" s="3">
        <v>22</v>
      </c>
      <c r="J16" s="9" t="s">
        <v>255</v>
      </c>
      <c r="K16" s="9" t="s">
        <v>256</v>
      </c>
      <c r="L16" s="9" t="s">
        <v>257</v>
      </c>
      <c r="M16" s="9" t="s">
        <v>258</v>
      </c>
      <c r="N16" s="9" t="s">
        <v>259</v>
      </c>
      <c r="O16" s="9">
        <v>45</v>
      </c>
      <c r="P16" s="9">
        <f t="shared" si="0"/>
        <v>2</v>
      </c>
      <c r="Q16" s="9">
        <v>6013</v>
      </c>
    </row>
    <row r="17" spans="1:17" x14ac:dyDescent="0.3">
      <c r="A17" s="3">
        <v>14</v>
      </c>
      <c r="B17" s="3">
        <v>60007</v>
      </c>
      <c r="C17" s="3" t="s">
        <v>202</v>
      </c>
      <c r="D17" s="3">
        <v>3</v>
      </c>
      <c r="E17" s="3">
        <v>3</v>
      </c>
      <c r="F17" s="3">
        <v>3</v>
      </c>
      <c r="G17" s="3" t="s">
        <v>189</v>
      </c>
      <c r="H17" s="3" t="s">
        <v>190</v>
      </c>
      <c r="I17" s="3">
        <v>23</v>
      </c>
      <c r="J17" s="9" t="s">
        <v>255</v>
      </c>
      <c r="K17" s="9" t="s">
        <v>256</v>
      </c>
      <c r="L17" s="9" t="s">
        <v>257</v>
      </c>
      <c r="M17" s="9" t="s">
        <v>258</v>
      </c>
      <c r="N17" s="9" t="s">
        <v>259</v>
      </c>
      <c r="O17" s="9">
        <v>45</v>
      </c>
      <c r="P17" s="9">
        <f t="shared" si="0"/>
        <v>3</v>
      </c>
      <c r="Q17" s="9">
        <v>6014</v>
      </c>
    </row>
    <row r="18" spans="1:17" x14ac:dyDescent="0.3">
      <c r="A18" s="3">
        <v>15</v>
      </c>
      <c r="B18" s="3">
        <v>60007</v>
      </c>
      <c r="C18" s="3" t="s">
        <v>202</v>
      </c>
      <c r="D18" s="3">
        <v>4</v>
      </c>
      <c r="E18" s="3">
        <v>4</v>
      </c>
      <c r="F18" s="3">
        <v>4</v>
      </c>
      <c r="G18" s="3" t="s">
        <v>189</v>
      </c>
      <c r="H18" s="3" t="s">
        <v>190</v>
      </c>
      <c r="I18" s="3">
        <v>24</v>
      </c>
      <c r="J18" s="9" t="s">
        <v>255</v>
      </c>
      <c r="K18" s="9" t="s">
        <v>256</v>
      </c>
      <c r="L18" s="9" t="s">
        <v>257</v>
      </c>
      <c r="M18" s="9" t="s">
        <v>258</v>
      </c>
      <c r="N18" s="9" t="s">
        <v>259</v>
      </c>
      <c r="O18" s="9">
        <v>45</v>
      </c>
      <c r="P18" s="9">
        <f t="shared" si="0"/>
        <v>4</v>
      </c>
      <c r="Q18" s="9">
        <v>6015</v>
      </c>
    </row>
    <row r="19" spans="1:17" x14ac:dyDescent="0.3">
      <c r="A19" s="3">
        <v>16</v>
      </c>
      <c r="B19" s="3">
        <v>60007</v>
      </c>
      <c r="C19" s="3" t="s">
        <v>202</v>
      </c>
      <c r="D19" s="3">
        <v>5</v>
      </c>
      <c r="E19" s="3">
        <v>5</v>
      </c>
      <c r="F19" s="3">
        <v>5</v>
      </c>
      <c r="G19" s="3" t="s">
        <v>189</v>
      </c>
      <c r="H19" s="3" t="s">
        <v>190</v>
      </c>
      <c r="I19" s="3">
        <v>25</v>
      </c>
      <c r="J19" s="9" t="s">
        <v>255</v>
      </c>
      <c r="K19" s="9" t="s">
        <v>256</v>
      </c>
      <c r="L19" s="9" t="s">
        <v>257</v>
      </c>
      <c r="M19" s="9" t="s">
        <v>258</v>
      </c>
      <c r="N19" s="9" t="s">
        <v>259</v>
      </c>
      <c r="O19" s="9">
        <v>45</v>
      </c>
      <c r="P19" s="9">
        <f t="shared" si="0"/>
        <v>5</v>
      </c>
      <c r="Q19" s="9">
        <v>6016</v>
      </c>
    </row>
    <row r="20" spans="1:17" x14ac:dyDescent="0.3">
      <c r="A20" s="3">
        <v>17</v>
      </c>
      <c r="B20" s="3">
        <v>60007</v>
      </c>
      <c r="C20" s="3" t="s">
        <v>202</v>
      </c>
      <c r="D20" s="3">
        <v>6</v>
      </c>
      <c r="E20" s="3">
        <v>6</v>
      </c>
      <c r="F20" s="3">
        <v>6</v>
      </c>
      <c r="G20" s="3" t="s">
        <v>189</v>
      </c>
      <c r="H20" s="3" t="s">
        <v>190</v>
      </c>
      <c r="I20" s="3">
        <v>26</v>
      </c>
      <c r="J20" s="9" t="s">
        <v>255</v>
      </c>
      <c r="K20" s="9" t="s">
        <v>256</v>
      </c>
      <c r="L20" s="9" t="s">
        <v>257</v>
      </c>
      <c r="M20" s="9" t="s">
        <v>258</v>
      </c>
      <c r="N20" s="9" t="s">
        <v>259</v>
      </c>
      <c r="O20" s="9">
        <v>45</v>
      </c>
      <c r="P20" s="9">
        <f t="shared" si="0"/>
        <v>6</v>
      </c>
      <c r="Q20" s="9">
        <v>6017</v>
      </c>
    </row>
    <row r="21" spans="1:17" x14ac:dyDescent="0.3">
      <c r="A21" s="3">
        <v>18</v>
      </c>
      <c r="B21" s="3">
        <v>60007</v>
      </c>
      <c r="C21" s="3" t="s">
        <v>202</v>
      </c>
      <c r="D21" s="3">
        <v>7</v>
      </c>
      <c r="E21" s="3">
        <v>7</v>
      </c>
      <c r="F21" s="3">
        <v>1</v>
      </c>
      <c r="G21" s="3" t="s">
        <v>189</v>
      </c>
      <c r="H21" s="3" t="s">
        <v>190</v>
      </c>
      <c r="I21" s="3">
        <v>27</v>
      </c>
      <c r="J21" s="9" t="s">
        <v>255</v>
      </c>
      <c r="K21" s="9" t="s">
        <v>256</v>
      </c>
      <c r="L21" s="9" t="s">
        <v>257</v>
      </c>
      <c r="M21" s="9" t="s">
        <v>258</v>
      </c>
      <c r="N21" s="9" t="s">
        <v>259</v>
      </c>
      <c r="O21" s="9">
        <v>45</v>
      </c>
      <c r="P21" s="9">
        <f t="shared" si="0"/>
        <v>1</v>
      </c>
      <c r="Q21" s="9">
        <v>6018</v>
      </c>
    </row>
    <row r="22" spans="1:17" x14ac:dyDescent="0.3">
      <c r="A22" s="3">
        <v>19</v>
      </c>
      <c r="B22" s="3">
        <v>60007</v>
      </c>
      <c r="C22" s="3" t="s">
        <v>202</v>
      </c>
      <c r="D22" s="3">
        <v>8</v>
      </c>
      <c r="E22" s="3">
        <v>8</v>
      </c>
      <c r="F22" s="3">
        <v>2</v>
      </c>
      <c r="G22" s="3" t="s">
        <v>189</v>
      </c>
      <c r="H22" s="3" t="s">
        <v>190</v>
      </c>
      <c r="I22" s="3">
        <v>19</v>
      </c>
      <c r="J22" s="9" t="s">
        <v>255</v>
      </c>
      <c r="K22" s="9" t="s">
        <v>256</v>
      </c>
      <c r="L22" s="9" t="s">
        <v>257</v>
      </c>
      <c r="M22" s="9" t="s">
        <v>258</v>
      </c>
      <c r="N22" s="9" t="s">
        <v>259</v>
      </c>
      <c r="O22" s="9">
        <v>40</v>
      </c>
      <c r="P22" s="9">
        <f t="shared" si="0"/>
        <v>2</v>
      </c>
      <c r="Q22" s="9">
        <v>6019</v>
      </c>
    </row>
    <row r="23" spans="1:17" x14ac:dyDescent="0.3">
      <c r="A23" s="3">
        <v>20</v>
      </c>
      <c r="B23" s="3">
        <v>60007</v>
      </c>
      <c r="C23" s="3" t="s">
        <v>202</v>
      </c>
      <c r="D23" s="3">
        <v>9</v>
      </c>
      <c r="E23" s="3">
        <v>9</v>
      </c>
      <c r="F23" s="3">
        <v>3</v>
      </c>
      <c r="G23" s="3" t="s">
        <v>189</v>
      </c>
      <c r="H23" s="3" t="s">
        <v>190</v>
      </c>
      <c r="I23" s="3">
        <v>20</v>
      </c>
      <c r="J23" s="9" t="s">
        <v>255</v>
      </c>
      <c r="K23" s="9" t="s">
        <v>256</v>
      </c>
      <c r="L23" s="9" t="s">
        <v>257</v>
      </c>
      <c r="M23" s="9" t="s">
        <v>258</v>
      </c>
      <c r="N23" s="9" t="s">
        <v>259</v>
      </c>
      <c r="O23" s="9">
        <v>40</v>
      </c>
      <c r="P23" s="9">
        <f t="shared" si="0"/>
        <v>3</v>
      </c>
      <c r="Q23" s="9">
        <v>6020</v>
      </c>
    </row>
    <row r="24" spans="1:17" x14ac:dyDescent="0.3">
      <c r="A24" s="3">
        <v>21</v>
      </c>
      <c r="B24" s="3">
        <v>60022</v>
      </c>
      <c r="C24" s="3" t="s">
        <v>202</v>
      </c>
      <c r="D24" s="3">
        <v>1</v>
      </c>
      <c r="E24" s="3">
        <v>1</v>
      </c>
      <c r="F24" s="3">
        <v>4</v>
      </c>
      <c r="G24" s="3" t="s">
        <v>189</v>
      </c>
      <c r="H24" s="3" t="s">
        <v>190</v>
      </c>
      <c r="I24" s="3">
        <v>21</v>
      </c>
      <c r="J24" s="9" t="s">
        <v>255</v>
      </c>
      <c r="K24" s="9" t="s">
        <v>256</v>
      </c>
      <c r="L24" s="9" t="s">
        <v>257</v>
      </c>
      <c r="M24" s="9" t="s">
        <v>258</v>
      </c>
      <c r="N24" s="9" t="s">
        <v>259</v>
      </c>
      <c r="O24" s="9">
        <v>40</v>
      </c>
      <c r="P24" s="9">
        <f t="shared" si="0"/>
        <v>4</v>
      </c>
      <c r="Q24" s="9">
        <v>6021</v>
      </c>
    </row>
    <row r="25" spans="1:17" x14ac:dyDescent="0.3">
      <c r="A25" s="3">
        <v>22</v>
      </c>
      <c r="B25" s="3">
        <v>60022</v>
      </c>
      <c r="C25" s="3" t="s">
        <v>202</v>
      </c>
      <c r="D25" s="3">
        <v>2</v>
      </c>
      <c r="E25" s="3">
        <v>2</v>
      </c>
      <c r="F25" s="3">
        <v>5</v>
      </c>
      <c r="G25" s="3" t="s">
        <v>189</v>
      </c>
      <c r="H25" s="3" t="s">
        <v>190</v>
      </c>
      <c r="I25" s="3">
        <v>22</v>
      </c>
      <c r="J25" s="9" t="s">
        <v>255</v>
      </c>
      <c r="K25" s="9" t="s">
        <v>256</v>
      </c>
      <c r="L25" s="9" t="s">
        <v>257</v>
      </c>
      <c r="M25" s="9" t="s">
        <v>258</v>
      </c>
      <c r="N25" s="9" t="s">
        <v>259</v>
      </c>
      <c r="O25" s="9">
        <v>40</v>
      </c>
      <c r="P25" s="9">
        <f t="shared" si="0"/>
        <v>5</v>
      </c>
      <c r="Q25" s="9">
        <v>6022</v>
      </c>
    </row>
    <row r="26" spans="1:17" x14ac:dyDescent="0.3">
      <c r="A26" s="3">
        <v>23</v>
      </c>
      <c r="B26" s="3">
        <v>60022</v>
      </c>
      <c r="C26" s="3" t="s">
        <v>202</v>
      </c>
      <c r="D26" s="3">
        <v>3</v>
      </c>
      <c r="E26" s="3">
        <v>3</v>
      </c>
      <c r="F26" s="3">
        <v>6</v>
      </c>
      <c r="G26" s="3" t="s">
        <v>189</v>
      </c>
      <c r="H26" s="3" t="s">
        <v>190</v>
      </c>
      <c r="I26" s="3">
        <v>23</v>
      </c>
      <c r="J26" s="9" t="s">
        <v>255</v>
      </c>
      <c r="K26" s="9" t="s">
        <v>256</v>
      </c>
      <c r="L26" s="9" t="s">
        <v>257</v>
      </c>
      <c r="M26" s="9" t="s">
        <v>258</v>
      </c>
      <c r="N26" s="9" t="s">
        <v>259</v>
      </c>
      <c r="O26" s="9">
        <v>40</v>
      </c>
      <c r="P26" s="9">
        <f t="shared" si="0"/>
        <v>6</v>
      </c>
      <c r="Q26" s="9">
        <v>6023</v>
      </c>
    </row>
    <row r="27" spans="1:17" x14ac:dyDescent="0.3">
      <c r="A27" s="3">
        <v>24</v>
      </c>
      <c r="B27" s="3">
        <v>60022</v>
      </c>
      <c r="C27" s="3" t="s">
        <v>202</v>
      </c>
      <c r="D27" s="3">
        <v>4</v>
      </c>
      <c r="E27" s="3">
        <v>4</v>
      </c>
      <c r="F27" s="3">
        <v>1</v>
      </c>
      <c r="G27" s="3" t="s">
        <v>189</v>
      </c>
      <c r="H27" s="3" t="s">
        <v>190</v>
      </c>
      <c r="I27" s="3">
        <v>24</v>
      </c>
      <c r="J27" s="9" t="s">
        <v>255</v>
      </c>
      <c r="K27" s="9" t="s">
        <v>256</v>
      </c>
      <c r="L27" s="9" t="s">
        <v>257</v>
      </c>
      <c r="M27" s="9" t="s">
        <v>258</v>
      </c>
      <c r="N27" s="9" t="s">
        <v>259</v>
      </c>
      <c r="O27" s="9">
        <v>40</v>
      </c>
      <c r="P27" s="9">
        <f t="shared" si="0"/>
        <v>1</v>
      </c>
      <c r="Q27" s="9">
        <v>6024</v>
      </c>
    </row>
    <row r="28" spans="1:17" x14ac:dyDescent="0.3">
      <c r="A28" s="3">
        <v>25</v>
      </c>
      <c r="B28" s="3">
        <v>60022</v>
      </c>
      <c r="C28" s="3" t="s">
        <v>202</v>
      </c>
      <c r="D28" s="3">
        <v>5</v>
      </c>
      <c r="E28" s="3">
        <v>5</v>
      </c>
      <c r="F28" s="3">
        <v>2</v>
      </c>
      <c r="G28" s="3" t="s">
        <v>189</v>
      </c>
      <c r="H28" s="3" t="s">
        <v>190</v>
      </c>
      <c r="I28" s="3">
        <v>25</v>
      </c>
      <c r="J28" s="9" t="s">
        <v>255</v>
      </c>
      <c r="K28" s="9" t="s">
        <v>256</v>
      </c>
      <c r="L28" s="9" t="s">
        <v>257</v>
      </c>
      <c r="M28" s="9" t="s">
        <v>258</v>
      </c>
      <c r="N28" s="9" t="s">
        <v>259</v>
      </c>
      <c r="O28" s="9">
        <v>40</v>
      </c>
      <c r="P28" s="9">
        <f t="shared" si="0"/>
        <v>2</v>
      </c>
      <c r="Q28" s="9">
        <v>6025</v>
      </c>
    </row>
    <row r="29" spans="1:17" x14ac:dyDescent="0.3">
      <c r="A29" s="3">
        <v>26</v>
      </c>
      <c r="B29" s="3">
        <v>60022</v>
      </c>
      <c r="C29" s="3" t="s">
        <v>202</v>
      </c>
      <c r="D29" s="3">
        <v>6</v>
      </c>
      <c r="E29" s="3">
        <v>6</v>
      </c>
      <c r="F29" s="3">
        <v>3</v>
      </c>
      <c r="G29" s="3" t="s">
        <v>189</v>
      </c>
      <c r="H29" s="3" t="s">
        <v>190</v>
      </c>
      <c r="I29" s="3">
        <v>26</v>
      </c>
      <c r="J29" s="9" t="s">
        <v>255</v>
      </c>
      <c r="K29" s="9" t="s">
        <v>256</v>
      </c>
      <c r="L29" s="9" t="s">
        <v>257</v>
      </c>
      <c r="M29" s="9" t="s">
        <v>258</v>
      </c>
      <c r="N29" s="9" t="s">
        <v>259</v>
      </c>
      <c r="O29" s="9">
        <v>40</v>
      </c>
      <c r="P29" s="9">
        <f t="shared" si="0"/>
        <v>3</v>
      </c>
      <c r="Q29" s="9">
        <v>6026</v>
      </c>
    </row>
    <row r="30" spans="1:17" x14ac:dyDescent="0.3">
      <c r="A30" s="3">
        <v>27</v>
      </c>
      <c r="B30" s="3">
        <v>60022</v>
      </c>
      <c r="C30" s="3" t="s">
        <v>202</v>
      </c>
      <c r="D30" s="3">
        <v>7</v>
      </c>
      <c r="E30" s="3">
        <v>7</v>
      </c>
      <c r="F30" s="3">
        <v>4</v>
      </c>
      <c r="G30" s="3" t="s">
        <v>189</v>
      </c>
      <c r="H30" s="3" t="s">
        <v>190</v>
      </c>
      <c r="I30" s="3">
        <v>27</v>
      </c>
      <c r="J30" s="9" t="s">
        <v>255</v>
      </c>
      <c r="K30" s="9" t="s">
        <v>256</v>
      </c>
      <c r="L30" s="9" t="s">
        <v>257</v>
      </c>
      <c r="M30" s="9" t="s">
        <v>258</v>
      </c>
      <c r="N30" s="9" t="s">
        <v>259</v>
      </c>
      <c r="O30" s="9">
        <v>40</v>
      </c>
      <c r="P30" s="9">
        <f t="shared" si="0"/>
        <v>4</v>
      </c>
      <c r="Q30" s="9">
        <v>6027</v>
      </c>
    </row>
    <row r="31" spans="1:17" x14ac:dyDescent="0.3">
      <c r="A31" s="3">
        <v>28</v>
      </c>
      <c r="B31" s="3">
        <v>60022</v>
      </c>
      <c r="C31" s="3" t="s">
        <v>202</v>
      </c>
      <c r="D31" s="3">
        <v>8</v>
      </c>
      <c r="E31" s="3">
        <v>8</v>
      </c>
      <c r="F31" s="3">
        <v>5</v>
      </c>
      <c r="G31" s="3" t="s">
        <v>189</v>
      </c>
      <c r="H31" s="3" t="s">
        <v>190</v>
      </c>
      <c r="I31" s="3">
        <v>19</v>
      </c>
      <c r="J31" s="9" t="s">
        <v>255</v>
      </c>
      <c r="K31" s="9" t="s">
        <v>256</v>
      </c>
      <c r="L31" s="9" t="s">
        <v>257</v>
      </c>
      <c r="M31" s="9" t="s">
        <v>258</v>
      </c>
      <c r="N31" s="9" t="s">
        <v>259</v>
      </c>
      <c r="O31" s="9">
        <v>40</v>
      </c>
      <c r="P31" s="9">
        <f t="shared" si="0"/>
        <v>5</v>
      </c>
      <c r="Q31" s="9">
        <v>6028</v>
      </c>
    </row>
    <row r="32" spans="1:17" x14ac:dyDescent="0.3">
      <c r="A32" s="3">
        <v>29</v>
      </c>
      <c r="B32" s="3">
        <v>60035</v>
      </c>
      <c r="C32" s="3" t="s">
        <v>202</v>
      </c>
      <c r="D32" s="3">
        <v>1</v>
      </c>
      <c r="E32" s="3">
        <v>1</v>
      </c>
      <c r="F32" s="3">
        <v>1</v>
      </c>
      <c r="G32" s="3" t="s">
        <v>189</v>
      </c>
      <c r="H32" s="3" t="s">
        <v>190</v>
      </c>
      <c r="I32" s="3">
        <v>19</v>
      </c>
      <c r="J32" s="9" t="s">
        <v>255</v>
      </c>
      <c r="K32" s="9" t="s">
        <v>256</v>
      </c>
      <c r="L32" s="9" t="s">
        <v>257</v>
      </c>
      <c r="M32" s="9" t="s">
        <v>258</v>
      </c>
      <c r="N32" s="9" t="s">
        <v>259</v>
      </c>
      <c r="O32" s="9">
        <v>35</v>
      </c>
      <c r="P32" s="9">
        <f t="shared" si="0"/>
        <v>1</v>
      </c>
      <c r="Q32" s="9">
        <v>6001</v>
      </c>
    </row>
    <row r="33" spans="1:17" x14ac:dyDescent="0.3">
      <c r="A33" s="3">
        <v>30</v>
      </c>
      <c r="B33" s="3">
        <v>60035</v>
      </c>
      <c r="C33" s="3" t="s">
        <v>202</v>
      </c>
      <c r="D33" s="3">
        <v>2</v>
      </c>
      <c r="E33" s="3">
        <v>2</v>
      </c>
      <c r="F33" s="3">
        <v>2</v>
      </c>
      <c r="G33" s="3" t="s">
        <v>189</v>
      </c>
      <c r="H33" s="3" t="s">
        <v>190</v>
      </c>
      <c r="I33" s="3">
        <v>20</v>
      </c>
      <c r="J33" s="9" t="s">
        <v>255</v>
      </c>
      <c r="K33" s="9" t="s">
        <v>256</v>
      </c>
      <c r="L33" s="9" t="s">
        <v>257</v>
      </c>
      <c r="M33" s="9" t="s">
        <v>258</v>
      </c>
      <c r="N33" s="9" t="s">
        <v>259</v>
      </c>
      <c r="O33" s="9">
        <v>35</v>
      </c>
      <c r="P33" s="9">
        <f t="shared" si="0"/>
        <v>2</v>
      </c>
      <c r="Q33" s="9">
        <v>6002</v>
      </c>
    </row>
    <row r="34" spans="1:17" x14ac:dyDescent="0.3">
      <c r="A34" s="3">
        <v>31</v>
      </c>
      <c r="B34" s="3">
        <v>60035</v>
      </c>
      <c r="C34" s="3" t="s">
        <v>202</v>
      </c>
      <c r="D34" s="3">
        <v>3</v>
      </c>
      <c r="E34" s="3">
        <v>3</v>
      </c>
      <c r="F34" s="3">
        <v>3</v>
      </c>
      <c r="G34" s="3" t="s">
        <v>189</v>
      </c>
      <c r="H34" s="3" t="s">
        <v>190</v>
      </c>
      <c r="I34" s="3">
        <v>21</v>
      </c>
      <c r="J34" s="9" t="s">
        <v>255</v>
      </c>
      <c r="K34" s="9" t="s">
        <v>256</v>
      </c>
      <c r="L34" s="9" t="s">
        <v>257</v>
      </c>
      <c r="M34" s="9" t="s">
        <v>258</v>
      </c>
      <c r="N34" s="9" t="s">
        <v>259</v>
      </c>
      <c r="O34" s="9">
        <v>35</v>
      </c>
      <c r="P34" s="9">
        <f t="shared" si="0"/>
        <v>3</v>
      </c>
      <c r="Q34" s="9">
        <v>6003</v>
      </c>
    </row>
    <row r="35" spans="1:17" x14ac:dyDescent="0.3">
      <c r="A35" s="3">
        <v>32</v>
      </c>
      <c r="B35" s="3">
        <v>60043</v>
      </c>
      <c r="C35" s="3" t="s">
        <v>202</v>
      </c>
      <c r="D35" s="3">
        <v>1</v>
      </c>
      <c r="E35" s="3">
        <v>1</v>
      </c>
      <c r="F35" s="3">
        <v>1</v>
      </c>
      <c r="G35" s="3" t="s">
        <v>189</v>
      </c>
      <c r="H35" s="3" t="s">
        <v>190</v>
      </c>
      <c r="I35" s="3">
        <v>19</v>
      </c>
      <c r="J35" s="9" t="s">
        <v>255</v>
      </c>
      <c r="K35" s="9" t="s">
        <v>256</v>
      </c>
      <c r="L35" s="9" t="s">
        <v>257</v>
      </c>
      <c r="M35" s="9" t="s">
        <v>258</v>
      </c>
      <c r="N35" s="9" t="s">
        <v>259</v>
      </c>
      <c r="O35" s="9">
        <v>35</v>
      </c>
      <c r="P35" s="9">
        <f t="shared" si="0"/>
        <v>1</v>
      </c>
      <c r="Q35" s="9">
        <v>6001</v>
      </c>
    </row>
    <row r="36" spans="1:17" x14ac:dyDescent="0.3">
      <c r="A36" s="3">
        <v>33</v>
      </c>
      <c r="B36" s="3">
        <v>60043</v>
      </c>
      <c r="C36" s="3" t="s">
        <v>202</v>
      </c>
      <c r="D36" s="3">
        <v>2</v>
      </c>
      <c r="E36" s="3">
        <v>2</v>
      </c>
      <c r="F36" s="3">
        <v>2</v>
      </c>
      <c r="G36" s="3" t="s">
        <v>189</v>
      </c>
      <c r="H36" s="3" t="s">
        <v>190</v>
      </c>
      <c r="I36" s="3">
        <v>20</v>
      </c>
      <c r="J36" s="9" t="s">
        <v>255</v>
      </c>
      <c r="K36" s="9" t="s">
        <v>256</v>
      </c>
      <c r="L36" s="9" t="s">
        <v>257</v>
      </c>
      <c r="M36" s="9" t="s">
        <v>258</v>
      </c>
      <c r="N36" s="9" t="s">
        <v>259</v>
      </c>
      <c r="O36" s="9">
        <v>35</v>
      </c>
      <c r="P36" s="9">
        <f t="shared" si="0"/>
        <v>2</v>
      </c>
      <c r="Q36" s="9">
        <v>6002</v>
      </c>
    </row>
    <row r="37" spans="1:17" x14ac:dyDescent="0.3">
      <c r="A37" s="3">
        <v>34</v>
      </c>
      <c r="B37" s="3">
        <v>60043</v>
      </c>
      <c r="C37" s="3" t="s">
        <v>202</v>
      </c>
      <c r="D37" s="3">
        <v>3</v>
      </c>
      <c r="E37" s="3">
        <v>3</v>
      </c>
      <c r="F37" s="3">
        <v>3</v>
      </c>
      <c r="G37" s="3" t="s">
        <v>189</v>
      </c>
      <c r="H37" s="3" t="s">
        <v>190</v>
      </c>
      <c r="I37" s="3">
        <v>21</v>
      </c>
      <c r="J37" s="9" t="s">
        <v>255</v>
      </c>
      <c r="K37" s="9" t="s">
        <v>256</v>
      </c>
      <c r="L37" s="9" t="s">
        <v>257</v>
      </c>
      <c r="M37" s="9" t="s">
        <v>258</v>
      </c>
      <c r="N37" s="9" t="s">
        <v>259</v>
      </c>
      <c r="O37" s="9">
        <v>35</v>
      </c>
      <c r="P37" s="9">
        <f t="shared" si="0"/>
        <v>3</v>
      </c>
      <c r="Q37" s="9">
        <v>6003</v>
      </c>
    </row>
    <row r="38" spans="1:17" x14ac:dyDescent="0.3">
      <c r="A38" s="3">
        <v>35</v>
      </c>
      <c r="B38" s="3">
        <v>70031</v>
      </c>
      <c r="C38" s="3" t="s">
        <v>202</v>
      </c>
      <c r="D38" s="3">
        <v>1</v>
      </c>
      <c r="E38" s="3">
        <v>1</v>
      </c>
      <c r="F38" s="3">
        <v>1</v>
      </c>
      <c r="G38" s="3" t="s">
        <v>189</v>
      </c>
      <c r="H38" s="3" t="s">
        <v>190</v>
      </c>
      <c r="I38" s="3">
        <v>19</v>
      </c>
      <c r="J38" s="9" t="s">
        <v>255</v>
      </c>
      <c r="K38" s="9" t="s">
        <v>256</v>
      </c>
      <c r="L38" s="9" t="s">
        <v>257</v>
      </c>
      <c r="M38" s="9" t="s">
        <v>258</v>
      </c>
      <c r="N38" s="9" t="s">
        <v>259</v>
      </c>
      <c r="O38" s="9">
        <v>35</v>
      </c>
      <c r="P38" s="9">
        <f t="shared" si="0"/>
        <v>1</v>
      </c>
      <c r="Q38" s="9">
        <v>6001</v>
      </c>
    </row>
    <row r="39" spans="1:17" x14ac:dyDescent="0.3">
      <c r="A39" s="3">
        <v>36</v>
      </c>
      <c r="B39" s="3">
        <v>70031</v>
      </c>
      <c r="C39" s="3" t="s">
        <v>202</v>
      </c>
      <c r="D39" s="3">
        <v>2</v>
      </c>
      <c r="E39" s="3">
        <v>2</v>
      </c>
      <c r="F39" s="3">
        <v>2</v>
      </c>
      <c r="G39" s="3" t="s">
        <v>189</v>
      </c>
      <c r="H39" s="3" t="s">
        <v>190</v>
      </c>
      <c r="I39" s="3">
        <v>20</v>
      </c>
      <c r="J39" s="9" t="s">
        <v>255</v>
      </c>
      <c r="K39" s="9" t="s">
        <v>256</v>
      </c>
      <c r="L39" s="9" t="s">
        <v>257</v>
      </c>
      <c r="M39" s="9" t="s">
        <v>258</v>
      </c>
      <c r="N39" s="9" t="s">
        <v>259</v>
      </c>
      <c r="O39" s="9">
        <v>35</v>
      </c>
      <c r="P39" s="9">
        <f t="shared" si="0"/>
        <v>2</v>
      </c>
      <c r="Q39" s="9">
        <v>6002</v>
      </c>
    </row>
    <row r="40" spans="1:17" x14ac:dyDescent="0.3">
      <c r="A40" s="3">
        <v>37</v>
      </c>
      <c r="B40" s="3">
        <v>70031</v>
      </c>
      <c r="C40" s="3" t="s">
        <v>202</v>
      </c>
      <c r="D40" s="3">
        <v>3</v>
      </c>
      <c r="E40" s="3">
        <v>3</v>
      </c>
      <c r="F40" s="3">
        <v>3</v>
      </c>
      <c r="G40" s="3" t="s">
        <v>189</v>
      </c>
      <c r="H40" s="3" t="s">
        <v>190</v>
      </c>
      <c r="I40" s="3">
        <v>21</v>
      </c>
      <c r="J40" s="9" t="s">
        <v>255</v>
      </c>
      <c r="K40" s="9" t="s">
        <v>256</v>
      </c>
      <c r="L40" s="9" t="s">
        <v>257</v>
      </c>
      <c r="M40" s="9" t="s">
        <v>258</v>
      </c>
      <c r="N40" s="9" t="s">
        <v>259</v>
      </c>
      <c r="O40" s="9">
        <v>35</v>
      </c>
      <c r="P40" s="9">
        <f t="shared" si="0"/>
        <v>3</v>
      </c>
      <c r="Q40" s="9">
        <v>6003</v>
      </c>
    </row>
    <row r="41" spans="1:17" x14ac:dyDescent="0.3">
      <c r="A41" s="3">
        <v>38</v>
      </c>
      <c r="B41" s="3">
        <v>80017</v>
      </c>
      <c r="C41" s="3" t="s">
        <v>202</v>
      </c>
      <c r="D41" s="3">
        <v>1</v>
      </c>
      <c r="E41" s="3">
        <v>1</v>
      </c>
      <c r="F41" s="3">
        <v>1</v>
      </c>
      <c r="G41" s="3" t="s">
        <v>189</v>
      </c>
      <c r="H41" s="3" t="s">
        <v>190</v>
      </c>
      <c r="I41" s="3">
        <v>19</v>
      </c>
      <c r="J41" s="9" t="s">
        <v>255</v>
      </c>
      <c r="K41" s="9" t="s">
        <v>256</v>
      </c>
      <c r="L41" s="9" t="s">
        <v>257</v>
      </c>
      <c r="M41" s="9" t="s">
        <v>258</v>
      </c>
      <c r="N41" s="9" t="s">
        <v>259</v>
      </c>
      <c r="O41" s="9">
        <v>35</v>
      </c>
      <c r="P41" s="9">
        <f t="shared" si="0"/>
        <v>1</v>
      </c>
      <c r="Q41" s="9">
        <v>6001</v>
      </c>
    </row>
    <row r="42" spans="1:17" x14ac:dyDescent="0.3">
      <c r="A42" s="3">
        <v>39</v>
      </c>
      <c r="B42" s="3">
        <v>80017</v>
      </c>
      <c r="C42" s="3" t="s">
        <v>202</v>
      </c>
      <c r="D42" s="3">
        <v>2</v>
      </c>
      <c r="E42" s="3">
        <v>2</v>
      </c>
      <c r="F42" s="3">
        <v>2</v>
      </c>
      <c r="G42" s="3" t="s">
        <v>189</v>
      </c>
      <c r="H42" s="3" t="s">
        <v>190</v>
      </c>
      <c r="I42" s="3">
        <v>20</v>
      </c>
      <c r="J42" s="9" t="s">
        <v>255</v>
      </c>
      <c r="K42" s="9" t="s">
        <v>256</v>
      </c>
      <c r="L42" s="9" t="s">
        <v>257</v>
      </c>
      <c r="M42" s="9" t="s">
        <v>258</v>
      </c>
      <c r="N42" s="9" t="s">
        <v>259</v>
      </c>
      <c r="O42" s="9">
        <v>35</v>
      </c>
      <c r="P42" s="9">
        <f t="shared" si="0"/>
        <v>2</v>
      </c>
      <c r="Q42" s="9">
        <v>6002</v>
      </c>
    </row>
    <row r="43" spans="1:17" x14ac:dyDescent="0.3">
      <c r="A43" s="3">
        <v>40</v>
      </c>
      <c r="B43" s="3">
        <v>80017</v>
      </c>
      <c r="C43" s="3" t="s">
        <v>202</v>
      </c>
      <c r="D43" s="3">
        <v>3</v>
      </c>
      <c r="E43" s="3">
        <v>3</v>
      </c>
      <c r="F43" s="3">
        <v>3</v>
      </c>
      <c r="G43" s="3" t="s">
        <v>189</v>
      </c>
      <c r="H43" s="3" t="s">
        <v>190</v>
      </c>
      <c r="I43" s="3">
        <v>21</v>
      </c>
      <c r="J43" s="9" t="s">
        <v>255</v>
      </c>
      <c r="K43" s="9" t="s">
        <v>256</v>
      </c>
      <c r="L43" s="9" t="s">
        <v>257</v>
      </c>
      <c r="M43" s="9" t="s">
        <v>258</v>
      </c>
      <c r="N43" s="9" t="s">
        <v>259</v>
      </c>
      <c r="O43" s="9">
        <v>35</v>
      </c>
      <c r="P43" s="9">
        <f t="shared" si="0"/>
        <v>3</v>
      </c>
      <c r="Q43" s="9">
        <v>6003</v>
      </c>
    </row>
    <row r="44" spans="1:17" x14ac:dyDescent="0.3">
      <c r="A44" s="3">
        <v>41</v>
      </c>
      <c r="B44" s="3">
        <v>80060</v>
      </c>
      <c r="C44" s="3" t="s">
        <v>202</v>
      </c>
      <c r="D44" s="3">
        <v>1</v>
      </c>
      <c r="E44" s="3">
        <v>1</v>
      </c>
      <c r="F44" s="3">
        <v>1</v>
      </c>
      <c r="G44" s="3" t="s">
        <v>189</v>
      </c>
      <c r="H44" s="3" t="s">
        <v>190</v>
      </c>
      <c r="I44" s="3">
        <v>19</v>
      </c>
      <c r="J44" s="9" t="s">
        <v>255</v>
      </c>
      <c r="K44" s="9" t="s">
        <v>256</v>
      </c>
      <c r="L44" s="9" t="s">
        <v>257</v>
      </c>
      <c r="M44" s="9" t="s">
        <v>258</v>
      </c>
      <c r="N44" s="9" t="s">
        <v>259</v>
      </c>
      <c r="O44" s="9">
        <v>35</v>
      </c>
      <c r="P44" s="9">
        <f t="shared" si="0"/>
        <v>1</v>
      </c>
      <c r="Q44" s="9">
        <v>6001</v>
      </c>
    </row>
    <row r="45" spans="1:17" x14ac:dyDescent="0.3">
      <c r="A45" s="3">
        <v>42</v>
      </c>
      <c r="B45" s="3">
        <v>80060</v>
      </c>
      <c r="C45" s="3" t="s">
        <v>202</v>
      </c>
      <c r="D45" s="3">
        <v>2</v>
      </c>
      <c r="E45" s="3">
        <v>2</v>
      </c>
      <c r="F45" s="3">
        <v>2</v>
      </c>
      <c r="G45" s="3" t="s">
        <v>189</v>
      </c>
      <c r="H45" s="3" t="s">
        <v>190</v>
      </c>
      <c r="I45" s="3">
        <v>20</v>
      </c>
      <c r="J45" s="9" t="s">
        <v>255</v>
      </c>
      <c r="K45" s="9" t="s">
        <v>256</v>
      </c>
      <c r="L45" s="9" t="s">
        <v>257</v>
      </c>
      <c r="M45" s="9" t="s">
        <v>258</v>
      </c>
      <c r="N45" s="9" t="s">
        <v>259</v>
      </c>
      <c r="O45" s="9">
        <v>35</v>
      </c>
      <c r="P45" s="9">
        <f t="shared" si="0"/>
        <v>2</v>
      </c>
      <c r="Q45" s="9">
        <v>6002</v>
      </c>
    </row>
    <row r="46" spans="1:17" x14ac:dyDescent="0.3">
      <c r="A46" s="3">
        <v>43</v>
      </c>
      <c r="B46" s="3">
        <v>80060</v>
      </c>
      <c r="C46" s="3" t="s">
        <v>202</v>
      </c>
      <c r="D46" s="3">
        <v>3</v>
      </c>
      <c r="E46" s="3">
        <v>3</v>
      </c>
      <c r="F46" s="3">
        <v>3</v>
      </c>
      <c r="G46" s="3" t="s">
        <v>189</v>
      </c>
      <c r="H46" s="3" t="s">
        <v>190</v>
      </c>
      <c r="I46" s="3">
        <v>21</v>
      </c>
      <c r="J46" s="9" t="s">
        <v>255</v>
      </c>
      <c r="K46" s="9" t="s">
        <v>256</v>
      </c>
      <c r="L46" s="9" t="s">
        <v>257</v>
      </c>
      <c r="M46" s="9" t="s">
        <v>258</v>
      </c>
      <c r="N46" s="9" t="s">
        <v>259</v>
      </c>
      <c r="O46" s="9">
        <v>35</v>
      </c>
      <c r="P46" s="9">
        <f t="shared" si="0"/>
        <v>3</v>
      </c>
      <c r="Q46" s="9">
        <v>6003</v>
      </c>
    </row>
    <row r="47" spans="1:17" x14ac:dyDescent="0.3">
      <c r="A47" s="3">
        <v>44</v>
      </c>
      <c r="B47" s="3">
        <v>90011</v>
      </c>
      <c r="C47" s="3" t="s">
        <v>202</v>
      </c>
      <c r="D47" s="3">
        <v>1</v>
      </c>
      <c r="E47" s="3">
        <v>1</v>
      </c>
      <c r="F47" s="3">
        <v>1</v>
      </c>
      <c r="G47" s="3" t="s">
        <v>189</v>
      </c>
      <c r="H47" s="3" t="s">
        <v>190</v>
      </c>
      <c r="I47" s="3">
        <v>19</v>
      </c>
      <c r="J47" s="9" t="s">
        <v>255</v>
      </c>
      <c r="K47" s="9" t="s">
        <v>256</v>
      </c>
      <c r="L47" s="9" t="s">
        <v>257</v>
      </c>
      <c r="M47" s="9" t="s">
        <v>258</v>
      </c>
      <c r="N47" s="9" t="s">
        <v>259</v>
      </c>
      <c r="O47" s="9">
        <v>35</v>
      </c>
      <c r="P47" s="9">
        <f t="shared" si="0"/>
        <v>1</v>
      </c>
      <c r="Q47" s="9">
        <v>6001</v>
      </c>
    </row>
    <row r="48" spans="1:17" x14ac:dyDescent="0.3">
      <c r="A48" s="3">
        <v>45</v>
      </c>
      <c r="B48" s="3">
        <v>90011</v>
      </c>
      <c r="C48" s="3" t="s">
        <v>202</v>
      </c>
      <c r="D48" s="3">
        <v>2</v>
      </c>
      <c r="E48" s="3">
        <v>2</v>
      </c>
      <c r="F48" s="3">
        <v>2</v>
      </c>
      <c r="G48" s="3" t="s">
        <v>189</v>
      </c>
      <c r="H48" s="3" t="s">
        <v>190</v>
      </c>
      <c r="I48" s="3">
        <v>20</v>
      </c>
      <c r="J48" s="9" t="s">
        <v>255</v>
      </c>
      <c r="K48" s="9" t="s">
        <v>256</v>
      </c>
      <c r="L48" s="9" t="s">
        <v>257</v>
      </c>
      <c r="M48" s="9" t="s">
        <v>258</v>
      </c>
      <c r="N48" s="9" t="s">
        <v>259</v>
      </c>
      <c r="O48" s="9">
        <v>35</v>
      </c>
      <c r="P48" s="9">
        <f t="shared" si="0"/>
        <v>2</v>
      </c>
      <c r="Q48" s="9">
        <v>6002</v>
      </c>
    </row>
    <row r="49" spans="1:17" x14ac:dyDescent="0.3">
      <c r="A49" s="3">
        <v>46</v>
      </c>
      <c r="B49" s="3">
        <v>90011</v>
      </c>
      <c r="C49" s="3" t="s">
        <v>202</v>
      </c>
      <c r="D49" s="3">
        <v>3</v>
      </c>
      <c r="E49" s="3">
        <v>3</v>
      </c>
      <c r="F49" s="3">
        <v>3</v>
      </c>
      <c r="G49" s="3" t="s">
        <v>189</v>
      </c>
      <c r="H49" s="3" t="s">
        <v>190</v>
      </c>
      <c r="I49" s="3">
        <v>21</v>
      </c>
      <c r="J49" s="9" t="s">
        <v>255</v>
      </c>
      <c r="K49" s="9" t="s">
        <v>256</v>
      </c>
      <c r="L49" s="9" t="s">
        <v>257</v>
      </c>
      <c r="M49" s="9" t="s">
        <v>258</v>
      </c>
      <c r="N49" s="9" t="s">
        <v>259</v>
      </c>
      <c r="O49" s="9">
        <v>35</v>
      </c>
      <c r="P49" s="9">
        <f t="shared" si="0"/>
        <v>3</v>
      </c>
      <c r="Q49" s="9">
        <v>6003</v>
      </c>
    </row>
    <row r="50" spans="1:17" x14ac:dyDescent="0.3">
      <c r="A50" s="3">
        <v>47</v>
      </c>
      <c r="B50" s="3">
        <v>90048</v>
      </c>
      <c r="C50" s="3" t="s">
        <v>202</v>
      </c>
      <c r="D50" s="3">
        <v>1</v>
      </c>
      <c r="E50" s="3">
        <v>1</v>
      </c>
      <c r="F50" s="3">
        <v>1</v>
      </c>
      <c r="G50" s="3" t="s">
        <v>189</v>
      </c>
      <c r="H50" s="3" t="s">
        <v>190</v>
      </c>
      <c r="I50" s="3">
        <v>19</v>
      </c>
      <c r="J50" s="9" t="s">
        <v>255</v>
      </c>
      <c r="K50" s="9" t="s">
        <v>256</v>
      </c>
      <c r="L50" s="9" t="s">
        <v>257</v>
      </c>
      <c r="M50" s="9" t="s">
        <v>258</v>
      </c>
      <c r="N50" s="9" t="s">
        <v>259</v>
      </c>
      <c r="O50" s="9">
        <v>35</v>
      </c>
      <c r="P50" s="9">
        <f t="shared" si="0"/>
        <v>1</v>
      </c>
      <c r="Q50" s="9">
        <v>6001</v>
      </c>
    </row>
    <row r="51" spans="1:17" x14ac:dyDescent="0.3">
      <c r="A51" s="3">
        <v>48</v>
      </c>
      <c r="B51" s="3">
        <v>90048</v>
      </c>
      <c r="C51" s="3" t="s">
        <v>202</v>
      </c>
      <c r="D51" s="3">
        <v>2</v>
      </c>
      <c r="E51" s="3">
        <v>2</v>
      </c>
      <c r="F51" s="3">
        <v>2</v>
      </c>
      <c r="G51" s="3" t="s">
        <v>189</v>
      </c>
      <c r="H51" s="3" t="s">
        <v>190</v>
      </c>
      <c r="I51" s="3">
        <v>20</v>
      </c>
      <c r="J51" s="9" t="s">
        <v>255</v>
      </c>
      <c r="K51" s="9" t="s">
        <v>256</v>
      </c>
      <c r="L51" s="9" t="s">
        <v>257</v>
      </c>
      <c r="M51" s="9" t="s">
        <v>258</v>
      </c>
      <c r="N51" s="9" t="s">
        <v>259</v>
      </c>
      <c r="O51" s="9">
        <v>35</v>
      </c>
      <c r="P51" s="9">
        <f t="shared" si="0"/>
        <v>2</v>
      </c>
      <c r="Q51" s="9">
        <v>6002</v>
      </c>
    </row>
    <row r="52" spans="1:17" x14ac:dyDescent="0.3">
      <c r="A52" s="3">
        <v>49</v>
      </c>
      <c r="B52" s="3">
        <v>90048</v>
      </c>
      <c r="C52" s="3" t="s">
        <v>202</v>
      </c>
      <c r="D52" s="3">
        <v>3</v>
      </c>
      <c r="E52" s="3">
        <v>3</v>
      </c>
      <c r="F52" s="3">
        <v>3</v>
      </c>
      <c r="G52" s="3" t="s">
        <v>189</v>
      </c>
      <c r="H52" s="3" t="s">
        <v>190</v>
      </c>
      <c r="I52" s="3">
        <v>21</v>
      </c>
      <c r="J52" s="9" t="s">
        <v>255</v>
      </c>
      <c r="K52" s="9" t="s">
        <v>256</v>
      </c>
      <c r="L52" s="9" t="s">
        <v>257</v>
      </c>
      <c r="M52" s="9" t="s">
        <v>258</v>
      </c>
      <c r="N52" s="9" t="s">
        <v>259</v>
      </c>
      <c r="O52" s="9">
        <v>35</v>
      </c>
      <c r="P52" s="9">
        <f t="shared" si="0"/>
        <v>3</v>
      </c>
      <c r="Q52" s="9">
        <v>6003</v>
      </c>
    </row>
    <row r="53" spans="1:17" x14ac:dyDescent="0.3">
      <c r="A53" s="3">
        <v>50</v>
      </c>
      <c r="B53" s="3">
        <v>100028</v>
      </c>
      <c r="C53" s="3" t="s">
        <v>202</v>
      </c>
      <c r="D53" s="3">
        <v>1</v>
      </c>
      <c r="E53" s="3">
        <v>1</v>
      </c>
      <c r="F53" s="3">
        <v>1</v>
      </c>
      <c r="G53" s="3" t="s">
        <v>189</v>
      </c>
      <c r="H53" s="3" t="s">
        <v>190</v>
      </c>
      <c r="I53" s="3">
        <v>19</v>
      </c>
      <c r="J53" s="9" t="s">
        <v>255</v>
      </c>
      <c r="K53" s="9" t="s">
        <v>256</v>
      </c>
      <c r="L53" s="9" t="s">
        <v>257</v>
      </c>
      <c r="M53" s="9" t="s">
        <v>258</v>
      </c>
      <c r="N53" s="9" t="s">
        <v>259</v>
      </c>
      <c r="O53" s="9">
        <v>35</v>
      </c>
      <c r="P53" s="9">
        <f t="shared" si="0"/>
        <v>1</v>
      </c>
      <c r="Q53" s="9">
        <v>6001</v>
      </c>
    </row>
    <row r="54" spans="1:17" x14ac:dyDescent="0.3">
      <c r="A54" s="3">
        <v>51</v>
      </c>
      <c r="B54" s="3">
        <v>100028</v>
      </c>
      <c r="C54" s="3" t="s">
        <v>202</v>
      </c>
      <c r="D54" s="3">
        <v>2</v>
      </c>
      <c r="E54" s="3">
        <v>2</v>
      </c>
      <c r="F54" s="3">
        <v>2</v>
      </c>
      <c r="G54" s="3" t="s">
        <v>189</v>
      </c>
      <c r="H54" s="3" t="s">
        <v>190</v>
      </c>
      <c r="I54" s="3">
        <v>20</v>
      </c>
      <c r="J54" s="9" t="s">
        <v>255</v>
      </c>
      <c r="K54" s="9" t="s">
        <v>256</v>
      </c>
      <c r="L54" s="9" t="s">
        <v>257</v>
      </c>
      <c r="M54" s="9" t="s">
        <v>258</v>
      </c>
      <c r="N54" s="9" t="s">
        <v>259</v>
      </c>
      <c r="O54" s="9">
        <v>35</v>
      </c>
      <c r="P54" s="9">
        <f t="shared" si="0"/>
        <v>2</v>
      </c>
      <c r="Q54" s="9">
        <v>6002</v>
      </c>
    </row>
    <row r="55" spans="1:17" x14ac:dyDescent="0.3">
      <c r="A55" s="3">
        <v>52</v>
      </c>
      <c r="B55" s="3">
        <v>100028</v>
      </c>
      <c r="C55" s="3" t="s">
        <v>202</v>
      </c>
      <c r="D55" s="3">
        <v>3</v>
      </c>
      <c r="E55" s="3">
        <v>3</v>
      </c>
      <c r="F55" s="3">
        <v>3</v>
      </c>
      <c r="G55" s="3" t="s">
        <v>189</v>
      </c>
      <c r="H55" s="3" t="s">
        <v>190</v>
      </c>
      <c r="I55" s="3">
        <v>21</v>
      </c>
      <c r="J55" s="9" t="s">
        <v>255</v>
      </c>
      <c r="K55" s="9" t="s">
        <v>256</v>
      </c>
      <c r="L55" s="9" t="s">
        <v>257</v>
      </c>
      <c r="M55" s="9" t="s">
        <v>258</v>
      </c>
      <c r="N55" s="9" t="s">
        <v>259</v>
      </c>
      <c r="O55" s="9">
        <v>35</v>
      </c>
      <c r="P55" s="9">
        <f t="shared" si="0"/>
        <v>3</v>
      </c>
      <c r="Q55" s="9">
        <v>6003</v>
      </c>
    </row>
    <row r="56" spans="1:17" x14ac:dyDescent="0.3">
      <c r="A56" s="3">
        <v>53</v>
      </c>
      <c r="B56" s="3">
        <v>100040</v>
      </c>
      <c r="C56" s="3" t="s">
        <v>202</v>
      </c>
      <c r="D56" s="3">
        <v>1</v>
      </c>
      <c r="E56" s="3">
        <v>1</v>
      </c>
      <c r="F56" s="3">
        <v>1</v>
      </c>
      <c r="G56" s="3" t="s">
        <v>189</v>
      </c>
      <c r="H56" s="3" t="s">
        <v>190</v>
      </c>
      <c r="I56" s="3">
        <v>19</v>
      </c>
      <c r="J56" s="9" t="s">
        <v>255</v>
      </c>
      <c r="K56" s="9" t="s">
        <v>256</v>
      </c>
      <c r="L56" s="9" t="s">
        <v>257</v>
      </c>
      <c r="M56" s="9" t="s">
        <v>258</v>
      </c>
      <c r="N56" s="9" t="s">
        <v>259</v>
      </c>
      <c r="O56" s="9">
        <v>35</v>
      </c>
      <c r="P56" s="9">
        <f t="shared" si="0"/>
        <v>1</v>
      </c>
      <c r="Q56" s="9">
        <v>6001</v>
      </c>
    </row>
    <row r="57" spans="1:17" x14ac:dyDescent="0.3">
      <c r="A57" s="3">
        <v>54</v>
      </c>
      <c r="B57" s="3">
        <v>100040</v>
      </c>
      <c r="C57" s="3" t="s">
        <v>202</v>
      </c>
      <c r="D57" s="3">
        <v>2</v>
      </c>
      <c r="E57" s="3">
        <v>2</v>
      </c>
      <c r="F57" s="3">
        <v>2</v>
      </c>
      <c r="G57" s="3" t="s">
        <v>189</v>
      </c>
      <c r="H57" s="3" t="s">
        <v>190</v>
      </c>
      <c r="I57" s="3">
        <v>20</v>
      </c>
      <c r="J57" s="9" t="s">
        <v>255</v>
      </c>
      <c r="K57" s="9" t="s">
        <v>256</v>
      </c>
      <c r="L57" s="9" t="s">
        <v>257</v>
      </c>
      <c r="M57" s="9" t="s">
        <v>258</v>
      </c>
      <c r="N57" s="9" t="s">
        <v>259</v>
      </c>
      <c r="O57" s="9">
        <v>35</v>
      </c>
      <c r="P57" s="9">
        <f t="shared" si="0"/>
        <v>2</v>
      </c>
      <c r="Q57" s="9">
        <v>6002</v>
      </c>
    </row>
    <row r="58" spans="1:17" x14ac:dyDescent="0.3">
      <c r="A58" s="3">
        <v>55</v>
      </c>
      <c r="B58" s="3">
        <v>100040</v>
      </c>
      <c r="C58" s="3" t="s">
        <v>202</v>
      </c>
      <c r="D58" s="3">
        <v>3</v>
      </c>
      <c r="E58" s="3">
        <v>3</v>
      </c>
      <c r="F58" s="3">
        <v>3</v>
      </c>
      <c r="G58" s="3" t="s">
        <v>189</v>
      </c>
      <c r="H58" s="3" t="s">
        <v>190</v>
      </c>
      <c r="I58" s="3">
        <v>21</v>
      </c>
      <c r="J58" s="9" t="s">
        <v>255</v>
      </c>
      <c r="K58" s="9" t="s">
        <v>256</v>
      </c>
      <c r="L58" s="9" t="s">
        <v>257</v>
      </c>
      <c r="M58" s="9" t="s">
        <v>258</v>
      </c>
      <c r="N58" s="9" t="s">
        <v>259</v>
      </c>
      <c r="O58" s="9">
        <v>35</v>
      </c>
      <c r="P58" s="9">
        <f t="shared" si="0"/>
        <v>3</v>
      </c>
      <c r="Q58" s="9">
        <v>6003</v>
      </c>
    </row>
    <row r="59" spans="1:17" x14ac:dyDescent="0.3">
      <c r="A59" s="3">
        <v>56</v>
      </c>
      <c r="B59" s="3">
        <v>110006</v>
      </c>
      <c r="C59" s="3" t="s">
        <v>202</v>
      </c>
      <c r="D59" s="3">
        <v>1</v>
      </c>
      <c r="E59" s="3">
        <v>1</v>
      </c>
      <c r="F59" s="3">
        <v>1</v>
      </c>
      <c r="G59" s="3" t="s">
        <v>189</v>
      </c>
      <c r="H59" s="3" t="s">
        <v>190</v>
      </c>
      <c r="I59" s="3">
        <v>19</v>
      </c>
      <c r="J59" s="9" t="s">
        <v>255</v>
      </c>
      <c r="K59" s="9" t="s">
        <v>256</v>
      </c>
      <c r="L59" s="9" t="s">
        <v>257</v>
      </c>
      <c r="M59" s="9" t="s">
        <v>258</v>
      </c>
      <c r="N59" s="9" t="s">
        <v>259</v>
      </c>
      <c r="O59" s="9">
        <v>35</v>
      </c>
      <c r="P59" s="9">
        <f t="shared" si="0"/>
        <v>1</v>
      </c>
      <c r="Q59" s="9">
        <v>6001</v>
      </c>
    </row>
    <row r="60" spans="1:17" x14ac:dyDescent="0.3">
      <c r="A60" s="3">
        <v>57</v>
      </c>
      <c r="B60" s="3">
        <v>110006</v>
      </c>
      <c r="C60" s="3" t="s">
        <v>202</v>
      </c>
      <c r="D60" s="3">
        <v>2</v>
      </c>
      <c r="E60" s="3">
        <v>2</v>
      </c>
      <c r="F60" s="3">
        <v>2</v>
      </c>
      <c r="G60" s="3" t="s">
        <v>189</v>
      </c>
      <c r="H60" s="3" t="s">
        <v>190</v>
      </c>
      <c r="I60" s="3">
        <v>20</v>
      </c>
      <c r="J60" s="9" t="s">
        <v>255</v>
      </c>
      <c r="K60" s="9" t="s">
        <v>256</v>
      </c>
      <c r="L60" s="9" t="s">
        <v>257</v>
      </c>
      <c r="M60" s="9" t="s">
        <v>258</v>
      </c>
      <c r="N60" s="9" t="s">
        <v>259</v>
      </c>
      <c r="O60" s="9">
        <v>35</v>
      </c>
      <c r="P60" s="9">
        <f t="shared" si="0"/>
        <v>2</v>
      </c>
      <c r="Q60" s="9">
        <v>6002</v>
      </c>
    </row>
    <row r="61" spans="1:17" x14ac:dyDescent="0.3">
      <c r="A61" s="3">
        <v>58</v>
      </c>
      <c r="B61" s="3">
        <v>110006</v>
      </c>
      <c r="C61" s="3" t="s">
        <v>202</v>
      </c>
      <c r="D61" s="3">
        <v>3</v>
      </c>
      <c r="E61" s="3">
        <v>3</v>
      </c>
      <c r="F61" s="3">
        <v>3</v>
      </c>
      <c r="G61" s="3" t="s">
        <v>189</v>
      </c>
      <c r="H61" s="3" t="s">
        <v>190</v>
      </c>
      <c r="I61" s="3">
        <v>21</v>
      </c>
      <c r="J61" s="9" t="s">
        <v>255</v>
      </c>
      <c r="K61" s="9" t="s">
        <v>256</v>
      </c>
      <c r="L61" s="9" t="s">
        <v>257</v>
      </c>
      <c r="M61" s="9" t="s">
        <v>258</v>
      </c>
      <c r="N61" s="9" t="s">
        <v>259</v>
      </c>
      <c r="O61" s="9">
        <v>35</v>
      </c>
      <c r="P61" s="9">
        <f t="shared" si="0"/>
        <v>3</v>
      </c>
      <c r="Q61" s="9">
        <v>6003</v>
      </c>
    </row>
    <row r="62" spans="1:17" x14ac:dyDescent="0.3">
      <c r="A62" s="3">
        <v>59</v>
      </c>
      <c r="B62" s="3">
        <v>110054</v>
      </c>
      <c r="C62" s="3" t="s">
        <v>202</v>
      </c>
      <c r="D62" s="3">
        <v>1</v>
      </c>
      <c r="E62" s="3">
        <v>1</v>
      </c>
      <c r="F62" s="3">
        <v>1</v>
      </c>
      <c r="G62" s="3" t="s">
        <v>189</v>
      </c>
      <c r="H62" s="3" t="s">
        <v>190</v>
      </c>
      <c r="I62" s="3">
        <v>19</v>
      </c>
      <c r="J62" s="9" t="s">
        <v>255</v>
      </c>
      <c r="K62" s="9" t="s">
        <v>256</v>
      </c>
      <c r="L62" s="9" t="s">
        <v>257</v>
      </c>
      <c r="M62" s="9" t="s">
        <v>258</v>
      </c>
      <c r="N62" s="9" t="s">
        <v>259</v>
      </c>
      <c r="O62" s="9">
        <v>35</v>
      </c>
      <c r="P62" s="9">
        <f t="shared" si="0"/>
        <v>1</v>
      </c>
      <c r="Q62" s="9">
        <v>6001</v>
      </c>
    </row>
    <row r="63" spans="1:17" x14ac:dyDescent="0.3">
      <c r="A63" s="3">
        <v>60</v>
      </c>
      <c r="B63" s="3">
        <v>110054</v>
      </c>
      <c r="C63" s="3" t="s">
        <v>202</v>
      </c>
      <c r="D63" s="3">
        <v>2</v>
      </c>
      <c r="E63" s="3">
        <v>2</v>
      </c>
      <c r="F63" s="3">
        <v>2</v>
      </c>
      <c r="G63" s="3" t="s">
        <v>189</v>
      </c>
      <c r="H63" s="3" t="s">
        <v>190</v>
      </c>
      <c r="I63" s="3">
        <v>20</v>
      </c>
      <c r="J63" s="9" t="s">
        <v>255</v>
      </c>
      <c r="K63" s="9" t="s">
        <v>256</v>
      </c>
      <c r="L63" s="9" t="s">
        <v>257</v>
      </c>
      <c r="M63" s="9" t="s">
        <v>258</v>
      </c>
      <c r="N63" s="9" t="s">
        <v>259</v>
      </c>
      <c r="O63" s="9">
        <v>35</v>
      </c>
      <c r="P63" s="9">
        <f t="shared" si="0"/>
        <v>2</v>
      </c>
      <c r="Q63" s="9">
        <v>6002</v>
      </c>
    </row>
    <row r="64" spans="1:17" x14ac:dyDescent="0.3">
      <c r="A64" s="3">
        <v>61</v>
      </c>
      <c r="B64" s="3">
        <v>110054</v>
      </c>
      <c r="C64" s="3" t="s">
        <v>202</v>
      </c>
      <c r="D64" s="3">
        <v>3</v>
      </c>
      <c r="E64" s="3">
        <v>3</v>
      </c>
      <c r="F64" s="3">
        <v>3</v>
      </c>
      <c r="G64" s="3" t="s">
        <v>189</v>
      </c>
      <c r="H64" s="3" t="s">
        <v>190</v>
      </c>
      <c r="I64" s="3">
        <v>21</v>
      </c>
      <c r="J64" s="9" t="s">
        <v>255</v>
      </c>
      <c r="K64" s="9" t="s">
        <v>256</v>
      </c>
      <c r="L64" s="9" t="s">
        <v>257</v>
      </c>
      <c r="M64" s="9" t="s">
        <v>258</v>
      </c>
      <c r="N64" s="9" t="s">
        <v>259</v>
      </c>
      <c r="O64" s="9">
        <v>35</v>
      </c>
      <c r="P64" s="9">
        <f t="shared" si="0"/>
        <v>3</v>
      </c>
      <c r="Q64" s="9">
        <v>6003</v>
      </c>
    </row>
    <row r="65" spans="1:17" x14ac:dyDescent="0.3">
      <c r="A65" s="3">
        <v>62</v>
      </c>
      <c r="B65" s="3">
        <v>120057</v>
      </c>
      <c r="C65" s="3" t="s">
        <v>202</v>
      </c>
      <c r="D65" s="3">
        <v>1</v>
      </c>
      <c r="E65" s="3">
        <v>1</v>
      </c>
      <c r="F65" s="3">
        <v>1</v>
      </c>
      <c r="G65" s="3" t="s">
        <v>189</v>
      </c>
      <c r="H65" s="3" t="s">
        <v>190</v>
      </c>
      <c r="I65" s="3">
        <v>19</v>
      </c>
      <c r="J65" s="9" t="s">
        <v>255</v>
      </c>
      <c r="K65" s="9" t="s">
        <v>256</v>
      </c>
      <c r="L65" s="9" t="s">
        <v>257</v>
      </c>
      <c r="M65" s="9" t="s">
        <v>258</v>
      </c>
      <c r="N65" s="9" t="s">
        <v>259</v>
      </c>
      <c r="O65" s="9">
        <v>35</v>
      </c>
      <c r="P65" s="9">
        <f t="shared" si="0"/>
        <v>1</v>
      </c>
      <c r="Q65" s="9">
        <v>6001</v>
      </c>
    </row>
    <row r="66" spans="1:17" x14ac:dyDescent="0.3">
      <c r="A66" s="3">
        <v>63</v>
      </c>
      <c r="B66" s="3">
        <v>120057</v>
      </c>
      <c r="C66" s="3" t="s">
        <v>202</v>
      </c>
      <c r="D66" s="3">
        <v>2</v>
      </c>
      <c r="E66" s="3">
        <v>2</v>
      </c>
      <c r="F66" s="3">
        <v>2</v>
      </c>
      <c r="G66" s="3" t="s">
        <v>189</v>
      </c>
      <c r="H66" s="3" t="s">
        <v>190</v>
      </c>
      <c r="I66" s="3">
        <v>20</v>
      </c>
      <c r="J66" s="9" t="s">
        <v>255</v>
      </c>
      <c r="K66" s="9" t="s">
        <v>256</v>
      </c>
      <c r="L66" s="9" t="s">
        <v>257</v>
      </c>
      <c r="M66" s="9" t="s">
        <v>258</v>
      </c>
      <c r="N66" s="9" t="s">
        <v>259</v>
      </c>
      <c r="O66" s="9">
        <v>35</v>
      </c>
      <c r="P66" s="9">
        <f t="shared" si="0"/>
        <v>2</v>
      </c>
      <c r="Q66" s="9">
        <v>6002</v>
      </c>
    </row>
    <row r="67" spans="1:17" x14ac:dyDescent="0.3">
      <c r="A67" s="3">
        <v>64</v>
      </c>
      <c r="B67" s="3">
        <v>120057</v>
      </c>
      <c r="C67" s="3" t="s">
        <v>202</v>
      </c>
      <c r="D67" s="3">
        <v>3</v>
      </c>
      <c r="E67" s="3">
        <v>3</v>
      </c>
      <c r="F67" s="3">
        <v>3</v>
      </c>
      <c r="G67" s="3" t="s">
        <v>189</v>
      </c>
      <c r="H67" s="3" t="s">
        <v>190</v>
      </c>
      <c r="I67" s="3">
        <v>21</v>
      </c>
      <c r="J67" s="9" t="s">
        <v>255</v>
      </c>
      <c r="K67" s="9" t="s">
        <v>256</v>
      </c>
      <c r="L67" s="9" t="s">
        <v>257</v>
      </c>
      <c r="M67" s="9" t="s">
        <v>258</v>
      </c>
      <c r="N67" s="9" t="s">
        <v>259</v>
      </c>
      <c r="O67" s="9">
        <v>35</v>
      </c>
      <c r="P67" s="9">
        <f t="shared" si="0"/>
        <v>3</v>
      </c>
      <c r="Q67" s="9">
        <v>6003</v>
      </c>
    </row>
    <row r="68" spans="1:17" x14ac:dyDescent="0.3">
      <c r="A68" s="3">
        <v>65</v>
      </c>
      <c r="B68" s="3">
        <v>140020</v>
      </c>
      <c r="C68" s="3" t="s">
        <v>202</v>
      </c>
      <c r="D68" s="3">
        <v>1</v>
      </c>
      <c r="E68" s="3">
        <v>1</v>
      </c>
      <c r="F68" s="3">
        <v>1</v>
      </c>
      <c r="G68" s="3" t="s">
        <v>189</v>
      </c>
      <c r="H68" s="3" t="s">
        <v>190</v>
      </c>
      <c r="I68" s="3">
        <v>19</v>
      </c>
      <c r="J68" s="9" t="s">
        <v>255</v>
      </c>
      <c r="K68" s="9" t="s">
        <v>256</v>
      </c>
      <c r="L68" s="9" t="s">
        <v>257</v>
      </c>
      <c r="M68" s="9" t="s">
        <v>258</v>
      </c>
      <c r="N68" s="9" t="s">
        <v>259</v>
      </c>
      <c r="O68" s="9">
        <v>35</v>
      </c>
      <c r="P68" s="9">
        <f t="shared" si="0"/>
        <v>1</v>
      </c>
      <c r="Q68" s="9">
        <v>6001</v>
      </c>
    </row>
    <row r="69" spans="1:17" x14ac:dyDescent="0.3">
      <c r="A69" s="3">
        <v>66</v>
      </c>
      <c r="B69" s="3">
        <v>140020</v>
      </c>
      <c r="C69" s="3" t="s">
        <v>202</v>
      </c>
      <c r="D69" s="3">
        <v>2</v>
      </c>
      <c r="E69" s="3">
        <v>2</v>
      </c>
      <c r="F69" s="3">
        <v>2</v>
      </c>
      <c r="G69" s="3" t="s">
        <v>189</v>
      </c>
      <c r="H69" s="3" t="s">
        <v>190</v>
      </c>
      <c r="I69" s="3">
        <v>20</v>
      </c>
      <c r="J69" s="9" t="s">
        <v>255</v>
      </c>
      <c r="K69" s="9" t="s">
        <v>256</v>
      </c>
      <c r="L69" s="9" t="s">
        <v>257</v>
      </c>
      <c r="M69" s="9" t="s">
        <v>258</v>
      </c>
      <c r="N69" s="9" t="s">
        <v>259</v>
      </c>
      <c r="O69" s="9">
        <v>35</v>
      </c>
      <c r="P69" s="9">
        <f t="shared" ref="P69:P132" si="1">F69</f>
        <v>2</v>
      </c>
      <c r="Q69" s="9">
        <v>6002</v>
      </c>
    </row>
    <row r="70" spans="1:17" x14ac:dyDescent="0.3">
      <c r="A70" s="3">
        <v>67</v>
      </c>
      <c r="B70" s="3">
        <v>140020</v>
      </c>
      <c r="C70" s="3" t="s">
        <v>202</v>
      </c>
      <c r="D70" s="3">
        <v>3</v>
      </c>
      <c r="E70" s="3">
        <v>3</v>
      </c>
      <c r="F70" s="3">
        <v>3</v>
      </c>
      <c r="G70" s="3" t="s">
        <v>189</v>
      </c>
      <c r="H70" s="3" t="s">
        <v>190</v>
      </c>
      <c r="I70" s="3">
        <v>21</v>
      </c>
      <c r="J70" s="9" t="s">
        <v>255</v>
      </c>
      <c r="K70" s="9" t="s">
        <v>256</v>
      </c>
      <c r="L70" s="9" t="s">
        <v>257</v>
      </c>
      <c r="M70" s="9" t="s">
        <v>258</v>
      </c>
      <c r="N70" s="9" t="s">
        <v>259</v>
      </c>
      <c r="O70" s="9">
        <v>35</v>
      </c>
      <c r="P70" s="9">
        <f t="shared" si="1"/>
        <v>3</v>
      </c>
      <c r="Q70" s="9">
        <v>6003</v>
      </c>
    </row>
    <row r="71" spans="1:17" x14ac:dyDescent="0.3">
      <c r="A71" s="3">
        <v>68</v>
      </c>
      <c r="B71" s="3">
        <v>140033</v>
      </c>
      <c r="C71" s="3" t="s">
        <v>202</v>
      </c>
      <c r="D71" s="3">
        <v>1</v>
      </c>
      <c r="E71" s="3">
        <v>1</v>
      </c>
      <c r="F71" s="3">
        <v>1</v>
      </c>
      <c r="G71" s="3" t="s">
        <v>189</v>
      </c>
      <c r="H71" s="3" t="s">
        <v>190</v>
      </c>
      <c r="I71" s="3">
        <v>19</v>
      </c>
      <c r="J71" s="9" t="s">
        <v>255</v>
      </c>
      <c r="K71" s="9" t="s">
        <v>256</v>
      </c>
      <c r="L71" s="9" t="s">
        <v>257</v>
      </c>
      <c r="M71" s="9" t="s">
        <v>258</v>
      </c>
      <c r="N71" s="9" t="s">
        <v>259</v>
      </c>
      <c r="O71" s="9">
        <v>35</v>
      </c>
      <c r="P71" s="9">
        <f t="shared" si="1"/>
        <v>1</v>
      </c>
      <c r="Q71" s="9">
        <v>6001</v>
      </c>
    </row>
    <row r="72" spans="1:17" x14ac:dyDescent="0.3">
      <c r="A72" s="3">
        <v>69</v>
      </c>
      <c r="B72" s="3">
        <v>140033</v>
      </c>
      <c r="C72" s="3" t="s">
        <v>202</v>
      </c>
      <c r="D72" s="3">
        <v>2</v>
      </c>
      <c r="E72" s="3">
        <v>2</v>
      </c>
      <c r="F72" s="3">
        <v>2</v>
      </c>
      <c r="G72" s="3" t="s">
        <v>189</v>
      </c>
      <c r="H72" s="3" t="s">
        <v>190</v>
      </c>
      <c r="I72" s="3">
        <v>20</v>
      </c>
      <c r="J72" s="9" t="s">
        <v>255</v>
      </c>
      <c r="K72" s="9" t="s">
        <v>256</v>
      </c>
      <c r="L72" s="9" t="s">
        <v>257</v>
      </c>
      <c r="M72" s="9" t="s">
        <v>258</v>
      </c>
      <c r="N72" s="9" t="s">
        <v>259</v>
      </c>
      <c r="O72" s="9">
        <v>35</v>
      </c>
      <c r="P72" s="9">
        <f t="shared" si="1"/>
        <v>2</v>
      </c>
      <c r="Q72" s="9">
        <v>6002</v>
      </c>
    </row>
    <row r="73" spans="1:17" x14ac:dyDescent="0.3">
      <c r="A73" s="3">
        <v>70</v>
      </c>
      <c r="B73" s="3">
        <v>140033</v>
      </c>
      <c r="C73" s="3" t="s">
        <v>202</v>
      </c>
      <c r="D73" s="3">
        <v>3</v>
      </c>
      <c r="E73" s="3">
        <v>3</v>
      </c>
      <c r="F73" s="3">
        <v>3</v>
      </c>
      <c r="G73" s="3" t="s">
        <v>189</v>
      </c>
      <c r="H73" s="3" t="s">
        <v>190</v>
      </c>
      <c r="I73" s="3">
        <v>21</v>
      </c>
      <c r="J73" s="9" t="s">
        <v>255</v>
      </c>
      <c r="K73" s="9" t="s">
        <v>256</v>
      </c>
      <c r="L73" s="9" t="s">
        <v>257</v>
      </c>
      <c r="M73" s="9" t="s">
        <v>258</v>
      </c>
      <c r="N73" s="9" t="s">
        <v>259</v>
      </c>
      <c r="O73" s="9">
        <v>35</v>
      </c>
      <c r="P73" s="9">
        <f t="shared" si="1"/>
        <v>3</v>
      </c>
      <c r="Q73" s="9">
        <v>6003</v>
      </c>
    </row>
    <row r="74" spans="1:17" x14ac:dyDescent="0.3">
      <c r="A74" s="3">
        <v>71</v>
      </c>
      <c r="B74" s="3">
        <v>150006</v>
      </c>
      <c r="C74" s="3" t="s">
        <v>202</v>
      </c>
      <c r="D74" s="3">
        <v>1</v>
      </c>
      <c r="E74" s="3">
        <v>1</v>
      </c>
      <c r="F74" s="3">
        <v>1</v>
      </c>
      <c r="G74" s="3" t="s">
        <v>189</v>
      </c>
      <c r="H74" s="3" t="s">
        <v>190</v>
      </c>
      <c r="I74" s="3">
        <v>19</v>
      </c>
      <c r="J74" s="9" t="s">
        <v>255</v>
      </c>
      <c r="K74" s="9" t="s">
        <v>256</v>
      </c>
      <c r="L74" s="9" t="s">
        <v>257</v>
      </c>
      <c r="M74" s="9" t="s">
        <v>258</v>
      </c>
      <c r="N74" s="9" t="s">
        <v>259</v>
      </c>
      <c r="O74" s="9">
        <v>35</v>
      </c>
      <c r="P74" s="9">
        <f t="shared" si="1"/>
        <v>1</v>
      </c>
      <c r="Q74" s="9">
        <v>6001</v>
      </c>
    </row>
    <row r="75" spans="1:17" x14ac:dyDescent="0.3">
      <c r="A75" s="3">
        <v>72</v>
      </c>
      <c r="B75" s="3">
        <v>150006</v>
      </c>
      <c r="C75" s="3" t="s">
        <v>202</v>
      </c>
      <c r="D75" s="3">
        <v>2</v>
      </c>
      <c r="E75" s="3">
        <v>2</v>
      </c>
      <c r="F75" s="3">
        <v>2</v>
      </c>
      <c r="G75" s="3" t="s">
        <v>189</v>
      </c>
      <c r="H75" s="3" t="s">
        <v>190</v>
      </c>
      <c r="I75" s="3">
        <v>20</v>
      </c>
      <c r="J75" s="9" t="s">
        <v>255</v>
      </c>
      <c r="K75" s="9" t="s">
        <v>256</v>
      </c>
      <c r="L75" s="9" t="s">
        <v>257</v>
      </c>
      <c r="M75" s="9" t="s">
        <v>258</v>
      </c>
      <c r="N75" s="9" t="s">
        <v>259</v>
      </c>
      <c r="O75" s="9">
        <v>35</v>
      </c>
      <c r="P75" s="9">
        <f t="shared" si="1"/>
        <v>2</v>
      </c>
      <c r="Q75" s="9">
        <v>6002</v>
      </c>
    </row>
    <row r="76" spans="1:17" x14ac:dyDescent="0.3">
      <c r="A76" s="3">
        <v>73</v>
      </c>
      <c r="B76" s="3">
        <v>150006</v>
      </c>
      <c r="C76" s="3" t="s">
        <v>202</v>
      </c>
      <c r="D76" s="3">
        <v>3</v>
      </c>
      <c r="E76" s="3">
        <v>3</v>
      </c>
      <c r="F76" s="3">
        <v>3</v>
      </c>
      <c r="G76" s="3" t="s">
        <v>189</v>
      </c>
      <c r="H76" s="3" t="s">
        <v>190</v>
      </c>
      <c r="I76" s="3">
        <v>21</v>
      </c>
      <c r="J76" s="9" t="s">
        <v>255</v>
      </c>
      <c r="K76" s="9" t="s">
        <v>256</v>
      </c>
      <c r="L76" s="9" t="s">
        <v>257</v>
      </c>
      <c r="M76" s="9" t="s">
        <v>258</v>
      </c>
      <c r="N76" s="9" t="s">
        <v>259</v>
      </c>
      <c r="O76" s="9">
        <v>35</v>
      </c>
      <c r="P76" s="9">
        <f t="shared" si="1"/>
        <v>3</v>
      </c>
      <c r="Q76" s="9">
        <v>6003</v>
      </c>
    </row>
    <row r="77" spans="1:17" x14ac:dyDescent="0.3">
      <c r="A77" s="3">
        <v>74</v>
      </c>
      <c r="B77" s="3">
        <v>150057</v>
      </c>
      <c r="C77" s="3" t="s">
        <v>202</v>
      </c>
      <c r="D77" s="3">
        <v>1</v>
      </c>
      <c r="E77" s="3">
        <v>1</v>
      </c>
      <c r="F77" s="3">
        <v>1</v>
      </c>
      <c r="G77" s="3" t="s">
        <v>189</v>
      </c>
      <c r="H77" s="3" t="s">
        <v>190</v>
      </c>
      <c r="I77" s="3">
        <v>19</v>
      </c>
      <c r="J77" s="9" t="s">
        <v>255</v>
      </c>
      <c r="K77" s="9" t="s">
        <v>256</v>
      </c>
      <c r="L77" s="9" t="s">
        <v>257</v>
      </c>
      <c r="M77" s="9" t="s">
        <v>258</v>
      </c>
      <c r="N77" s="9" t="s">
        <v>259</v>
      </c>
      <c r="O77" s="9">
        <v>35</v>
      </c>
      <c r="P77" s="9">
        <f t="shared" si="1"/>
        <v>1</v>
      </c>
      <c r="Q77" s="9">
        <v>6001</v>
      </c>
    </row>
    <row r="78" spans="1:17" x14ac:dyDescent="0.3">
      <c r="A78" s="3">
        <v>75</v>
      </c>
      <c r="B78" s="3">
        <v>150057</v>
      </c>
      <c r="C78" s="3" t="s">
        <v>202</v>
      </c>
      <c r="D78" s="3">
        <v>2</v>
      </c>
      <c r="E78" s="3">
        <v>2</v>
      </c>
      <c r="F78" s="3">
        <v>2</v>
      </c>
      <c r="G78" s="3" t="s">
        <v>189</v>
      </c>
      <c r="H78" s="3" t="s">
        <v>190</v>
      </c>
      <c r="I78" s="3">
        <v>20</v>
      </c>
      <c r="J78" s="9" t="s">
        <v>255</v>
      </c>
      <c r="K78" s="9" t="s">
        <v>256</v>
      </c>
      <c r="L78" s="9" t="s">
        <v>257</v>
      </c>
      <c r="M78" s="9" t="s">
        <v>258</v>
      </c>
      <c r="N78" s="9" t="s">
        <v>259</v>
      </c>
      <c r="O78" s="9">
        <v>35</v>
      </c>
      <c r="P78" s="9">
        <f t="shared" si="1"/>
        <v>2</v>
      </c>
      <c r="Q78" s="9">
        <v>6002</v>
      </c>
    </row>
    <row r="79" spans="1:17" x14ac:dyDescent="0.3">
      <c r="A79" s="3">
        <v>76</v>
      </c>
      <c r="B79" s="3">
        <v>150057</v>
      </c>
      <c r="C79" s="3" t="s">
        <v>202</v>
      </c>
      <c r="D79" s="3">
        <v>3</v>
      </c>
      <c r="E79" s="3">
        <v>3</v>
      </c>
      <c r="F79" s="3">
        <v>3</v>
      </c>
      <c r="G79" s="3" t="s">
        <v>189</v>
      </c>
      <c r="H79" s="3" t="s">
        <v>190</v>
      </c>
      <c r="I79" s="3">
        <v>21</v>
      </c>
      <c r="J79" s="9" t="s">
        <v>255</v>
      </c>
      <c r="K79" s="9" t="s">
        <v>256</v>
      </c>
      <c r="L79" s="9" t="s">
        <v>257</v>
      </c>
      <c r="M79" s="9" t="s">
        <v>258</v>
      </c>
      <c r="N79" s="9" t="s">
        <v>259</v>
      </c>
      <c r="O79" s="9">
        <v>35</v>
      </c>
      <c r="P79" s="9">
        <f t="shared" si="1"/>
        <v>3</v>
      </c>
      <c r="Q79" s="9">
        <v>6003</v>
      </c>
    </row>
    <row r="80" spans="1:17" x14ac:dyDescent="0.3">
      <c r="A80" s="3">
        <v>77</v>
      </c>
      <c r="B80" s="3">
        <v>170039</v>
      </c>
      <c r="C80" s="3" t="s">
        <v>202</v>
      </c>
      <c r="D80" s="3">
        <v>1</v>
      </c>
      <c r="E80" s="3">
        <v>1</v>
      </c>
      <c r="F80" s="3">
        <v>1</v>
      </c>
      <c r="G80" s="3" t="s">
        <v>189</v>
      </c>
      <c r="H80" s="3" t="s">
        <v>190</v>
      </c>
      <c r="I80" s="3">
        <v>19</v>
      </c>
      <c r="J80" s="9" t="s">
        <v>255</v>
      </c>
      <c r="K80" s="9" t="s">
        <v>256</v>
      </c>
      <c r="L80" s="9" t="s">
        <v>257</v>
      </c>
      <c r="M80" s="9" t="s">
        <v>258</v>
      </c>
      <c r="N80" s="9" t="s">
        <v>259</v>
      </c>
      <c r="O80" s="9">
        <v>35</v>
      </c>
      <c r="P80" s="9">
        <f t="shared" si="1"/>
        <v>1</v>
      </c>
      <c r="Q80" s="9">
        <v>6001</v>
      </c>
    </row>
    <row r="81" spans="1:17" x14ac:dyDescent="0.3">
      <c r="A81" s="3">
        <v>78</v>
      </c>
      <c r="B81" s="3">
        <v>170039</v>
      </c>
      <c r="C81" s="3" t="s">
        <v>202</v>
      </c>
      <c r="D81" s="3">
        <v>2</v>
      </c>
      <c r="E81" s="3">
        <v>2</v>
      </c>
      <c r="F81" s="3">
        <v>2</v>
      </c>
      <c r="G81" s="3" t="s">
        <v>189</v>
      </c>
      <c r="H81" s="3" t="s">
        <v>190</v>
      </c>
      <c r="I81" s="3">
        <v>20</v>
      </c>
      <c r="J81" s="9" t="s">
        <v>255</v>
      </c>
      <c r="K81" s="9" t="s">
        <v>256</v>
      </c>
      <c r="L81" s="9" t="s">
        <v>257</v>
      </c>
      <c r="M81" s="9" t="s">
        <v>258</v>
      </c>
      <c r="N81" s="9" t="s">
        <v>259</v>
      </c>
      <c r="O81" s="9">
        <v>35</v>
      </c>
      <c r="P81" s="9">
        <f t="shared" si="1"/>
        <v>2</v>
      </c>
      <c r="Q81" s="9">
        <v>6002</v>
      </c>
    </row>
    <row r="82" spans="1:17" x14ac:dyDescent="0.3">
      <c r="A82" s="3">
        <v>79</v>
      </c>
      <c r="B82" s="3">
        <v>170039</v>
      </c>
      <c r="C82" s="3" t="s">
        <v>202</v>
      </c>
      <c r="D82" s="3">
        <v>3</v>
      </c>
      <c r="E82" s="3">
        <v>3</v>
      </c>
      <c r="F82" s="3">
        <v>3</v>
      </c>
      <c r="G82" s="3" t="s">
        <v>189</v>
      </c>
      <c r="H82" s="3" t="s">
        <v>190</v>
      </c>
      <c r="I82" s="3">
        <v>21</v>
      </c>
      <c r="J82" s="9" t="s">
        <v>255</v>
      </c>
      <c r="K82" s="9" t="s">
        <v>256</v>
      </c>
      <c r="L82" s="9" t="s">
        <v>257</v>
      </c>
      <c r="M82" s="9" t="s">
        <v>258</v>
      </c>
      <c r="N82" s="9" t="s">
        <v>259</v>
      </c>
      <c r="O82" s="9">
        <v>35</v>
      </c>
      <c r="P82" s="9">
        <f t="shared" si="1"/>
        <v>3</v>
      </c>
      <c r="Q82" s="9">
        <v>6003</v>
      </c>
    </row>
    <row r="83" spans="1:17" x14ac:dyDescent="0.3">
      <c r="A83" s="3">
        <v>80</v>
      </c>
      <c r="B83" s="3">
        <v>190060</v>
      </c>
      <c r="C83" s="3" t="s">
        <v>202</v>
      </c>
      <c r="D83" s="3">
        <v>1</v>
      </c>
      <c r="E83" s="3">
        <v>1</v>
      </c>
      <c r="F83" s="3">
        <v>1</v>
      </c>
      <c r="G83" s="3" t="s">
        <v>189</v>
      </c>
      <c r="H83" s="3" t="s">
        <v>190</v>
      </c>
      <c r="I83" s="3">
        <v>19</v>
      </c>
      <c r="J83" s="9" t="s">
        <v>255</v>
      </c>
      <c r="K83" s="9" t="s">
        <v>256</v>
      </c>
      <c r="L83" s="9" t="s">
        <v>257</v>
      </c>
      <c r="M83" s="9" t="s">
        <v>258</v>
      </c>
      <c r="N83" s="9" t="s">
        <v>259</v>
      </c>
      <c r="O83" s="9">
        <v>35</v>
      </c>
      <c r="P83" s="9">
        <f t="shared" si="1"/>
        <v>1</v>
      </c>
      <c r="Q83" s="9">
        <v>6001</v>
      </c>
    </row>
    <row r="84" spans="1:17" x14ac:dyDescent="0.3">
      <c r="A84" s="3">
        <v>81</v>
      </c>
      <c r="B84" s="3">
        <v>190060</v>
      </c>
      <c r="C84" s="3" t="s">
        <v>202</v>
      </c>
      <c r="D84" s="3">
        <v>2</v>
      </c>
      <c r="E84" s="3">
        <v>2</v>
      </c>
      <c r="F84" s="3">
        <v>2</v>
      </c>
      <c r="G84" s="3" t="s">
        <v>189</v>
      </c>
      <c r="H84" s="3" t="s">
        <v>190</v>
      </c>
      <c r="I84" s="3">
        <v>20</v>
      </c>
      <c r="J84" s="9" t="s">
        <v>255</v>
      </c>
      <c r="K84" s="9" t="s">
        <v>256</v>
      </c>
      <c r="L84" s="9" t="s">
        <v>257</v>
      </c>
      <c r="M84" s="9" t="s">
        <v>258</v>
      </c>
      <c r="N84" s="9" t="s">
        <v>259</v>
      </c>
      <c r="O84" s="9">
        <v>35</v>
      </c>
      <c r="P84" s="9">
        <f t="shared" si="1"/>
        <v>2</v>
      </c>
      <c r="Q84" s="9">
        <v>6002</v>
      </c>
    </row>
    <row r="85" spans="1:17" x14ac:dyDescent="0.3">
      <c r="A85" s="3">
        <v>82</v>
      </c>
      <c r="B85" s="3">
        <v>190060</v>
      </c>
      <c r="C85" s="3" t="s">
        <v>202</v>
      </c>
      <c r="D85" s="3">
        <v>3</v>
      </c>
      <c r="E85" s="3">
        <v>3</v>
      </c>
      <c r="F85" s="3">
        <v>3</v>
      </c>
      <c r="G85" s="3" t="s">
        <v>189</v>
      </c>
      <c r="H85" s="3" t="s">
        <v>190</v>
      </c>
      <c r="I85" s="3">
        <v>21</v>
      </c>
      <c r="J85" s="9" t="s">
        <v>255</v>
      </c>
      <c r="K85" s="9" t="s">
        <v>256</v>
      </c>
      <c r="L85" s="9" t="s">
        <v>257</v>
      </c>
      <c r="M85" s="9" t="s">
        <v>258</v>
      </c>
      <c r="N85" s="9" t="s">
        <v>259</v>
      </c>
      <c r="O85" s="9">
        <v>35</v>
      </c>
      <c r="P85" s="9">
        <f t="shared" si="1"/>
        <v>3</v>
      </c>
      <c r="Q85" s="9">
        <v>6003</v>
      </c>
    </row>
    <row r="86" spans="1:17" x14ac:dyDescent="0.3">
      <c r="A86" s="3">
        <v>83</v>
      </c>
      <c r="B86" s="3">
        <v>200019</v>
      </c>
      <c r="C86" s="3" t="s">
        <v>202</v>
      </c>
      <c r="D86" s="3">
        <v>1</v>
      </c>
      <c r="E86" s="3">
        <v>1</v>
      </c>
      <c r="F86" s="3">
        <v>1</v>
      </c>
      <c r="G86" s="3" t="s">
        <v>189</v>
      </c>
      <c r="H86" s="3" t="s">
        <v>190</v>
      </c>
      <c r="I86" s="3">
        <v>19</v>
      </c>
      <c r="J86" s="9" t="s">
        <v>255</v>
      </c>
      <c r="K86" s="9" t="s">
        <v>256</v>
      </c>
      <c r="L86" s="9" t="s">
        <v>257</v>
      </c>
      <c r="M86" s="9" t="s">
        <v>258</v>
      </c>
      <c r="N86" s="9" t="s">
        <v>259</v>
      </c>
      <c r="O86" s="9">
        <v>35</v>
      </c>
      <c r="P86" s="9">
        <f t="shared" si="1"/>
        <v>1</v>
      </c>
      <c r="Q86" s="9">
        <v>6001</v>
      </c>
    </row>
    <row r="87" spans="1:17" x14ac:dyDescent="0.3">
      <c r="A87" s="3">
        <v>84</v>
      </c>
      <c r="B87" s="3">
        <v>200019</v>
      </c>
      <c r="C87" s="3" t="s">
        <v>202</v>
      </c>
      <c r="D87" s="3">
        <v>2</v>
      </c>
      <c r="E87" s="3">
        <v>2</v>
      </c>
      <c r="F87" s="3">
        <v>2</v>
      </c>
      <c r="G87" s="3" t="s">
        <v>189</v>
      </c>
      <c r="H87" s="3" t="s">
        <v>190</v>
      </c>
      <c r="I87" s="3">
        <v>20</v>
      </c>
      <c r="J87" s="9" t="s">
        <v>255</v>
      </c>
      <c r="K87" s="9" t="s">
        <v>256</v>
      </c>
      <c r="L87" s="9" t="s">
        <v>257</v>
      </c>
      <c r="M87" s="9" t="s">
        <v>258</v>
      </c>
      <c r="N87" s="9" t="s">
        <v>259</v>
      </c>
      <c r="O87" s="9">
        <v>35</v>
      </c>
      <c r="P87" s="9">
        <f t="shared" si="1"/>
        <v>2</v>
      </c>
      <c r="Q87" s="9">
        <v>6002</v>
      </c>
    </row>
    <row r="88" spans="1:17" x14ac:dyDescent="0.3">
      <c r="A88" s="3">
        <v>85</v>
      </c>
      <c r="B88" s="3">
        <v>200019</v>
      </c>
      <c r="C88" s="3" t="s">
        <v>202</v>
      </c>
      <c r="D88" s="3">
        <v>3</v>
      </c>
      <c r="E88" s="3">
        <v>3</v>
      </c>
      <c r="F88" s="3">
        <v>3</v>
      </c>
      <c r="G88" s="3" t="s">
        <v>189</v>
      </c>
      <c r="H88" s="3" t="s">
        <v>190</v>
      </c>
      <c r="I88" s="3">
        <v>21</v>
      </c>
      <c r="J88" s="9" t="s">
        <v>255</v>
      </c>
      <c r="K88" s="9" t="s">
        <v>256</v>
      </c>
      <c r="L88" s="9" t="s">
        <v>257</v>
      </c>
      <c r="M88" s="9" t="s">
        <v>258</v>
      </c>
      <c r="N88" s="9" t="s">
        <v>259</v>
      </c>
      <c r="O88" s="9">
        <v>35</v>
      </c>
      <c r="P88" s="9">
        <f t="shared" si="1"/>
        <v>3</v>
      </c>
      <c r="Q88" s="9">
        <v>6003</v>
      </c>
    </row>
    <row r="89" spans="1:17" x14ac:dyDescent="0.3">
      <c r="A89" s="3">
        <v>86</v>
      </c>
      <c r="B89" s="3">
        <v>200024</v>
      </c>
      <c r="C89" s="3" t="s">
        <v>202</v>
      </c>
      <c r="D89" s="3">
        <v>1</v>
      </c>
      <c r="E89" s="3">
        <v>1</v>
      </c>
      <c r="F89" s="3">
        <v>1</v>
      </c>
      <c r="G89" s="3" t="s">
        <v>189</v>
      </c>
      <c r="H89" s="3" t="s">
        <v>190</v>
      </c>
      <c r="I89" s="3">
        <v>19</v>
      </c>
      <c r="J89" s="9" t="s">
        <v>255</v>
      </c>
      <c r="K89" s="9" t="s">
        <v>256</v>
      </c>
      <c r="L89" s="9" t="s">
        <v>257</v>
      </c>
      <c r="M89" s="9" t="s">
        <v>258</v>
      </c>
      <c r="N89" s="9" t="s">
        <v>259</v>
      </c>
      <c r="O89" s="9">
        <v>35</v>
      </c>
      <c r="P89" s="9">
        <f t="shared" si="1"/>
        <v>1</v>
      </c>
      <c r="Q89" s="9">
        <v>6001</v>
      </c>
    </row>
    <row r="90" spans="1:17" x14ac:dyDescent="0.3">
      <c r="A90" s="3">
        <v>87</v>
      </c>
      <c r="B90" s="3">
        <v>200024</v>
      </c>
      <c r="C90" s="3" t="s">
        <v>202</v>
      </c>
      <c r="D90" s="3">
        <v>2</v>
      </c>
      <c r="E90" s="3">
        <v>2</v>
      </c>
      <c r="F90" s="3">
        <v>2</v>
      </c>
      <c r="G90" s="3" t="s">
        <v>189</v>
      </c>
      <c r="H90" s="3" t="s">
        <v>190</v>
      </c>
      <c r="I90" s="3">
        <v>20</v>
      </c>
      <c r="J90" s="9" t="s">
        <v>255</v>
      </c>
      <c r="K90" s="9" t="s">
        <v>256</v>
      </c>
      <c r="L90" s="9" t="s">
        <v>257</v>
      </c>
      <c r="M90" s="9" t="s">
        <v>258</v>
      </c>
      <c r="N90" s="9" t="s">
        <v>259</v>
      </c>
      <c r="O90" s="9">
        <v>35</v>
      </c>
      <c r="P90" s="9">
        <f t="shared" si="1"/>
        <v>2</v>
      </c>
      <c r="Q90" s="9">
        <v>6002</v>
      </c>
    </row>
    <row r="91" spans="1:17" x14ac:dyDescent="0.3">
      <c r="A91" s="3">
        <v>88</v>
      </c>
      <c r="B91" s="3">
        <v>200024</v>
      </c>
      <c r="C91" s="3" t="s">
        <v>202</v>
      </c>
      <c r="D91" s="3">
        <v>3</v>
      </c>
      <c r="E91" s="3">
        <v>3</v>
      </c>
      <c r="F91" s="3">
        <v>3</v>
      </c>
      <c r="G91" s="3" t="s">
        <v>189</v>
      </c>
      <c r="H91" s="3" t="s">
        <v>190</v>
      </c>
      <c r="I91" s="3">
        <v>21</v>
      </c>
      <c r="J91" s="9" t="s">
        <v>255</v>
      </c>
      <c r="K91" s="9" t="s">
        <v>256</v>
      </c>
      <c r="L91" s="9" t="s">
        <v>257</v>
      </c>
      <c r="M91" s="9" t="s">
        <v>258</v>
      </c>
      <c r="N91" s="9" t="s">
        <v>259</v>
      </c>
      <c r="O91" s="9">
        <v>35</v>
      </c>
      <c r="P91" s="9">
        <f t="shared" si="1"/>
        <v>3</v>
      </c>
      <c r="Q91" s="9">
        <v>6003</v>
      </c>
    </row>
    <row r="92" spans="1:17" x14ac:dyDescent="0.3">
      <c r="A92" s="3">
        <v>89</v>
      </c>
      <c r="B92" s="3">
        <v>200040</v>
      </c>
      <c r="C92" s="3" t="s">
        <v>202</v>
      </c>
      <c r="D92" s="3">
        <v>1</v>
      </c>
      <c r="E92" s="3">
        <v>1</v>
      </c>
      <c r="F92" s="3">
        <v>1</v>
      </c>
      <c r="G92" s="3" t="s">
        <v>189</v>
      </c>
      <c r="H92" s="3" t="s">
        <v>190</v>
      </c>
      <c r="I92" s="3">
        <v>19</v>
      </c>
      <c r="J92" s="9" t="s">
        <v>255</v>
      </c>
      <c r="K92" s="9" t="s">
        <v>256</v>
      </c>
      <c r="L92" s="9" t="s">
        <v>257</v>
      </c>
      <c r="M92" s="9" t="s">
        <v>258</v>
      </c>
      <c r="N92" s="9" t="s">
        <v>259</v>
      </c>
      <c r="O92" s="9">
        <v>35</v>
      </c>
      <c r="P92" s="9">
        <f t="shared" si="1"/>
        <v>1</v>
      </c>
      <c r="Q92" s="9">
        <v>6001</v>
      </c>
    </row>
    <row r="93" spans="1:17" x14ac:dyDescent="0.3">
      <c r="A93" s="3">
        <v>90</v>
      </c>
      <c r="B93" s="3">
        <v>200040</v>
      </c>
      <c r="C93" s="3" t="s">
        <v>202</v>
      </c>
      <c r="D93" s="3">
        <v>2</v>
      </c>
      <c r="E93" s="3">
        <v>2</v>
      </c>
      <c r="F93" s="3">
        <v>2</v>
      </c>
      <c r="G93" s="3" t="s">
        <v>189</v>
      </c>
      <c r="H93" s="3" t="s">
        <v>190</v>
      </c>
      <c r="I93" s="3">
        <v>20</v>
      </c>
      <c r="J93" s="9" t="s">
        <v>255</v>
      </c>
      <c r="K93" s="9" t="s">
        <v>256</v>
      </c>
      <c r="L93" s="9" t="s">
        <v>257</v>
      </c>
      <c r="M93" s="9" t="s">
        <v>258</v>
      </c>
      <c r="N93" s="9" t="s">
        <v>259</v>
      </c>
      <c r="O93" s="9">
        <v>35</v>
      </c>
      <c r="P93" s="9">
        <f t="shared" si="1"/>
        <v>2</v>
      </c>
      <c r="Q93" s="9">
        <v>6002</v>
      </c>
    </row>
    <row r="94" spans="1:17" x14ac:dyDescent="0.3">
      <c r="A94" s="3">
        <v>91</v>
      </c>
      <c r="B94" s="3">
        <v>200040</v>
      </c>
      <c r="C94" s="3" t="s">
        <v>202</v>
      </c>
      <c r="D94" s="3">
        <v>3</v>
      </c>
      <c r="E94" s="3">
        <v>3</v>
      </c>
      <c r="F94" s="3">
        <v>3</v>
      </c>
      <c r="G94" s="3" t="s">
        <v>189</v>
      </c>
      <c r="H94" s="3" t="s">
        <v>190</v>
      </c>
      <c r="I94" s="3">
        <v>21</v>
      </c>
      <c r="J94" s="9" t="s">
        <v>255</v>
      </c>
      <c r="K94" s="9" t="s">
        <v>256</v>
      </c>
      <c r="L94" s="9" t="s">
        <v>257</v>
      </c>
      <c r="M94" s="9" t="s">
        <v>258</v>
      </c>
      <c r="N94" s="9" t="s">
        <v>259</v>
      </c>
      <c r="O94" s="9">
        <v>35</v>
      </c>
      <c r="P94" s="9">
        <f t="shared" si="1"/>
        <v>3</v>
      </c>
      <c r="Q94" s="9">
        <v>6003</v>
      </c>
    </row>
    <row r="95" spans="1:17" x14ac:dyDescent="0.3">
      <c r="A95" s="3">
        <v>92</v>
      </c>
      <c r="B95" s="3">
        <v>210008</v>
      </c>
      <c r="C95" s="3" t="s">
        <v>202</v>
      </c>
      <c r="D95" s="3">
        <v>1</v>
      </c>
      <c r="E95" s="3">
        <v>1</v>
      </c>
      <c r="F95" s="3">
        <v>1</v>
      </c>
      <c r="G95" s="3" t="s">
        <v>189</v>
      </c>
      <c r="H95" s="3" t="s">
        <v>190</v>
      </c>
      <c r="I95" s="3">
        <v>19</v>
      </c>
      <c r="J95" s="9" t="s">
        <v>255</v>
      </c>
      <c r="K95" s="9" t="s">
        <v>256</v>
      </c>
      <c r="L95" s="9" t="s">
        <v>257</v>
      </c>
      <c r="M95" s="9" t="s">
        <v>258</v>
      </c>
      <c r="N95" s="9" t="s">
        <v>259</v>
      </c>
      <c r="O95" s="9">
        <v>35</v>
      </c>
      <c r="P95" s="9">
        <f t="shared" si="1"/>
        <v>1</v>
      </c>
      <c r="Q95" s="9">
        <v>6001</v>
      </c>
    </row>
    <row r="96" spans="1:17" x14ac:dyDescent="0.3">
      <c r="A96" s="3">
        <v>93</v>
      </c>
      <c r="B96" s="3">
        <v>210008</v>
      </c>
      <c r="C96" s="3" t="s">
        <v>202</v>
      </c>
      <c r="D96" s="3">
        <v>2</v>
      </c>
      <c r="E96" s="3">
        <v>2</v>
      </c>
      <c r="F96" s="3">
        <v>2</v>
      </c>
      <c r="G96" s="3" t="s">
        <v>189</v>
      </c>
      <c r="H96" s="3" t="s">
        <v>190</v>
      </c>
      <c r="I96" s="3">
        <v>20</v>
      </c>
      <c r="J96" s="9" t="s">
        <v>255</v>
      </c>
      <c r="K96" s="9" t="s">
        <v>256</v>
      </c>
      <c r="L96" s="9" t="s">
        <v>257</v>
      </c>
      <c r="M96" s="9" t="s">
        <v>258</v>
      </c>
      <c r="N96" s="9" t="s">
        <v>259</v>
      </c>
      <c r="O96" s="9">
        <v>35</v>
      </c>
      <c r="P96" s="9">
        <f t="shared" si="1"/>
        <v>2</v>
      </c>
      <c r="Q96" s="9">
        <v>6002</v>
      </c>
    </row>
    <row r="97" spans="1:17" x14ac:dyDescent="0.3">
      <c r="A97" s="3">
        <v>94</v>
      </c>
      <c r="B97" s="3">
        <v>210008</v>
      </c>
      <c r="C97" s="3" t="s">
        <v>202</v>
      </c>
      <c r="D97" s="3">
        <v>3</v>
      </c>
      <c r="E97" s="3">
        <v>3</v>
      </c>
      <c r="F97" s="3">
        <v>3</v>
      </c>
      <c r="G97" s="3" t="s">
        <v>189</v>
      </c>
      <c r="H97" s="3" t="s">
        <v>190</v>
      </c>
      <c r="I97" s="3">
        <v>21</v>
      </c>
      <c r="J97" s="9" t="s">
        <v>255</v>
      </c>
      <c r="K97" s="9" t="s">
        <v>256</v>
      </c>
      <c r="L97" s="9" t="s">
        <v>257</v>
      </c>
      <c r="M97" s="9" t="s">
        <v>258</v>
      </c>
      <c r="N97" s="9" t="s">
        <v>259</v>
      </c>
      <c r="O97" s="9">
        <v>35</v>
      </c>
      <c r="P97" s="9">
        <f t="shared" si="1"/>
        <v>3</v>
      </c>
      <c r="Q97" s="9">
        <v>6003</v>
      </c>
    </row>
    <row r="98" spans="1:17" x14ac:dyDescent="0.3">
      <c r="A98" s="3">
        <v>95</v>
      </c>
      <c r="B98" s="3">
        <v>230045</v>
      </c>
      <c r="C98" s="3" t="s">
        <v>202</v>
      </c>
      <c r="D98" s="3">
        <v>1</v>
      </c>
      <c r="E98" s="3">
        <v>1</v>
      </c>
      <c r="F98" s="3">
        <v>1</v>
      </c>
      <c r="G98" s="3" t="s">
        <v>189</v>
      </c>
      <c r="H98" s="3" t="s">
        <v>190</v>
      </c>
      <c r="I98" s="3">
        <v>19</v>
      </c>
      <c r="J98" s="9" t="s">
        <v>255</v>
      </c>
      <c r="K98" s="9" t="s">
        <v>256</v>
      </c>
      <c r="L98" s="9" t="s">
        <v>257</v>
      </c>
      <c r="M98" s="9" t="s">
        <v>258</v>
      </c>
      <c r="N98" s="9" t="s">
        <v>259</v>
      </c>
      <c r="O98" s="9">
        <v>35</v>
      </c>
      <c r="P98" s="9">
        <f t="shared" si="1"/>
        <v>1</v>
      </c>
      <c r="Q98" s="9">
        <v>6001</v>
      </c>
    </row>
    <row r="99" spans="1:17" x14ac:dyDescent="0.3">
      <c r="A99" s="3">
        <v>96</v>
      </c>
      <c r="B99" s="3">
        <v>230045</v>
      </c>
      <c r="C99" s="3" t="s">
        <v>202</v>
      </c>
      <c r="D99" s="3">
        <v>2</v>
      </c>
      <c r="E99" s="3">
        <v>2</v>
      </c>
      <c r="F99" s="3">
        <v>2</v>
      </c>
      <c r="G99" s="3" t="s">
        <v>189</v>
      </c>
      <c r="H99" s="3" t="s">
        <v>190</v>
      </c>
      <c r="I99" s="3">
        <v>20</v>
      </c>
      <c r="J99" s="9" t="s">
        <v>255</v>
      </c>
      <c r="K99" s="9" t="s">
        <v>256</v>
      </c>
      <c r="L99" s="9" t="s">
        <v>257</v>
      </c>
      <c r="M99" s="9" t="s">
        <v>258</v>
      </c>
      <c r="N99" s="9" t="s">
        <v>259</v>
      </c>
      <c r="O99" s="9">
        <v>35</v>
      </c>
      <c r="P99" s="9">
        <f t="shared" si="1"/>
        <v>2</v>
      </c>
      <c r="Q99" s="9">
        <v>6002</v>
      </c>
    </row>
    <row r="100" spans="1:17" x14ac:dyDescent="0.3">
      <c r="A100" s="3">
        <v>97</v>
      </c>
      <c r="B100" s="3">
        <v>230045</v>
      </c>
      <c r="C100" s="3" t="s">
        <v>202</v>
      </c>
      <c r="D100" s="3">
        <v>3</v>
      </c>
      <c r="E100" s="3">
        <v>3</v>
      </c>
      <c r="F100" s="3">
        <v>3</v>
      </c>
      <c r="G100" s="3" t="s">
        <v>189</v>
      </c>
      <c r="H100" s="3" t="s">
        <v>190</v>
      </c>
      <c r="I100" s="3">
        <v>21</v>
      </c>
      <c r="J100" s="9" t="s">
        <v>255</v>
      </c>
      <c r="K100" s="9" t="s">
        <v>256</v>
      </c>
      <c r="L100" s="9" t="s">
        <v>257</v>
      </c>
      <c r="M100" s="9" t="s">
        <v>258</v>
      </c>
      <c r="N100" s="9" t="s">
        <v>259</v>
      </c>
      <c r="O100" s="9">
        <v>35</v>
      </c>
      <c r="P100" s="9">
        <f t="shared" si="1"/>
        <v>3</v>
      </c>
      <c r="Q100" s="9">
        <v>6003</v>
      </c>
    </row>
    <row r="101" spans="1:17" x14ac:dyDescent="0.3">
      <c r="A101" s="3">
        <v>98</v>
      </c>
      <c r="B101" s="3">
        <v>240049</v>
      </c>
      <c r="C101" s="3" t="s">
        <v>202</v>
      </c>
      <c r="D101" s="3">
        <v>1</v>
      </c>
      <c r="E101" s="3">
        <v>1</v>
      </c>
      <c r="F101" s="3">
        <v>1</v>
      </c>
      <c r="G101" s="3" t="s">
        <v>189</v>
      </c>
      <c r="H101" s="3" t="s">
        <v>190</v>
      </c>
      <c r="I101" s="3">
        <v>19</v>
      </c>
      <c r="J101" s="9" t="s">
        <v>255</v>
      </c>
      <c r="K101" s="9" t="s">
        <v>256</v>
      </c>
      <c r="L101" s="9" t="s">
        <v>257</v>
      </c>
      <c r="M101" s="9" t="s">
        <v>258</v>
      </c>
      <c r="N101" s="9" t="s">
        <v>259</v>
      </c>
      <c r="O101" s="9">
        <v>35</v>
      </c>
      <c r="P101" s="9">
        <f t="shared" si="1"/>
        <v>1</v>
      </c>
      <c r="Q101" s="9">
        <v>6001</v>
      </c>
    </row>
    <row r="102" spans="1:17" x14ac:dyDescent="0.3">
      <c r="A102" s="3">
        <v>99</v>
      </c>
      <c r="B102" s="3">
        <v>240049</v>
      </c>
      <c r="C102" s="3" t="s">
        <v>202</v>
      </c>
      <c r="D102" s="3">
        <v>2</v>
      </c>
      <c r="E102" s="3">
        <v>2</v>
      </c>
      <c r="F102" s="3">
        <v>2</v>
      </c>
      <c r="G102" s="3" t="s">
        <v>189</v>
      </c>
      <c r="H102" s="3" t="s">
        <v>190</v>
      </c>
      <c r="I102" s="3">
        <v>20</v>
      </c>
      <c r="J102" s="9" t="s">
        <v>255</v>
      </c>
      <c r="K102" s="9" t="s">
        <v>256</v>
      </c>
      <c r="L102" s="9" t="s">
        <v>257</v>
      </c>
      <c r="M102" s="9" t="s">
        <v>258</v>
      </c>
      <c r="N102" s="9" t="s">
        <v>259</v>
      </c>
      <c r="O102" s="9">
        <v>35</v>
      </c>
      <c r="P102" s="9">
        <f t="shared" si="1"/>
        <v>2</v>
      </c>
      <c r="Q102" s="9">
        <v>6002</v>
      </c>
    </row>
    <row r="103" spans="1:17" x14ac:dyDescent="0.3">
      <c r="A103" s="3">
        <v>100</v>
      </c>
      <c r="B103" s="3">
        <v>240049</v>
      </c>
      <c r="C103" s="3" t="s">
        <v>202</v>
      </c>
      <c r="D103" s="3">
        <v>3</v>
      </c>
      <c r="E103" s="3">
        <v>3</v>
      </c>
      <c r="F103" s="3">
        <v>3</v>
      </c>
      <c r="G103" s="3" t="s">
        <v>189</v>
      </c>
      <c r="H103" s="3" t="s">
        <v>190</v>
      </c>
      <c r="I103" s="3">
        <v>21</v>
      </c>
      <c r="J103" s="9" t="s">
        <v>255</v>
      </c>
      <c r="K103" s="9" t="s">
        <v>256</v>
      </c>
      <c r="L103" s="9" t="s">
        <v>257</v>
      </c>
      <c r="M103" s="9" t="s">
        <v>258</v>
      </c>
      <c r="N103" s="9" t="s">
        <v>259</v>
      </c>
      <c r="O103" s="9">
        <v>35</v>
      </c>
      <c r="P103" s="9">
        <f t="shared" si="1"/>
        <v>3</v>
      </c>
      <c r="Q103" s="9">
        <v>6003</v>
      </c>
    </row>
    <row r="104" spans="1:17" x14ac:dyDescent="0.3">
      <c r="A104" s="3">
        <v>101</v>
      </c>
      <c r="B104" s="3">
        <v>240059</v>
      </c>
      <c r="C104" s="3" t="s">
        <v>202</v>
      </c>
      <c r="D104" s="3">
        <v>1</v>
      </c>
      <c r="E104" s="3">
        <v>1</v>
      </c>
      <c r="F104" s="3">
        <v>1</v>
      </c>
      <c r="G104" s="3" t="s">
        <v>189</v>
      </c>
      <c r="H104" s="3" t="s">
        <v>190</v>
      </c>
      <c r="I104" s="3">
        <v>19</v>
      </c>
      <c r="J104" s="9" t="s">
        <v>255</v>
      </c>
      <c r="K104" s="9" t="s">
        <v>256</v>
      </c>
      <c r="L104" s="9" t="s">
        <v>257</v>
      </c>
      <c r="M104" s="9" t="s">
        <v>258</v>
      </c>
      <c r="N104" s="9" t="s">
        <v>259</v>
      </c>
      <c r="O104" s="9">
        <v>35</v>
      </c>
      <c r="P104" s="9">
        <f t="shared" si="1"/>
        <v>1</v>
      </c>
      <c r="Q104" s="9">
        <v>6001</v>
      </c>
    </row>
    <row r="105" spans="1:17" x14ac:dyDescent="0.3">
      <c r="A105" s="3">
        <v>102</v>
      </c>
      <c r="B105" s="3">
        <v>240059</v>
      </c>
      <c r="C105" s="3" t="s">
        <v>202</v>
      </c>
      <c r="D105" s="3">
        <v>2</v>
      </c>
      <c r="E105" s="3">
        <v>2</v>
      </c>
      <c r="F105" s="3">
        <v>2</v>
      </c>
      <c r="G105" s="3" t="s">
        <v>189</v>
      </c>
      <c r="H105" s="3" t="s">
        <v>190</v>
      </c>
      <c r="I105" s="3">
        <v>20</v>
      </c>
      <c r="J105" s="9" t="s">
        <v>255</v>
      </c>
      <c r="K105" s="9" t="s">
        <v>256</v>
      </c>
      <c r="L105" s="9" t="s">
        <v>257</v>
      </c>
      <c r="M105" s="9" t="s">
        <v>258</v>
      </c>
      <c r="N105" s="9" t="s">
        <v>259</v>
      </c>
      <c r="O105" s="9">
        <v>35</v>
      </c>
      <c r="P105" s="9">
        <f t="shared" si="1"/>
        <v>2</v>
      </c>
      <c r="Q105" s="9">
        <v>6002</v>
      </c>
    </row>
    <row r="106" spans="1:17" x14ac:dyDescent="0.3">
      <c r="A106" s="3">
        <v>103</v>
      </c>
      <c r="B106" s="3">
        <v>240059</v>
      </c>
      <c r="C106" s="3" t="s">
        <v>202</v>
      </c>
      <c r="D106" s="3">
        <v>3</v>
      </c>
      <c r="E106" s="3">
        <v>3</v>
      </c>
      <c r="F106" s="3">
        <v>3</v>
      </c>
      <c r="G106" s="3" t="s">
        <v>189</v>
      </c>
      <c r="H106" s="3" t="s">
        <v>190</v>
      </c>
      <c r="I106" s="3">
        <v>21</v>
      </c>
      <c r="J106" s="9" t="s">
        <v>255</v>
      </c>
      <c r="K106" s="9" t="s">
        <v>256</v>
      </c>
      <c r="L106" s="9" t="s">
        <v>257</v>
      </c>
      <c r="M106" s="9" t="s">
        <v>258</v>
      </c>
      <c r="N106" s="9" t="s">
        <v>259</v>
      </c>
      <c r="O106" s="9">
        <v>35</v>
      </c>
      <c r="P106" s="9">
        <f t="shared" si="1"/>
        <v>3</v>
      </c>
      <c r="Q106" s="9">
        <v>6003</v>
      </c>
    </row>
    <row r="107" spans="1:17" x14ac:dyDescent="0.3">
      <c r="A107" s="3">
        <v>104</v>
      </c>
      <c r="B107" s="3">
        <v>250018</v>
      </c>
      <c r="C107" s="3" t="s">
        <v>202</v>
      </c>
      <c r="D107" s="3">
        <v>1</v>
      </c>
      <c r="E107" s="3">
        <v>1</v>
      </c>
      <c r="F107" s="3">
        <v>1</v>
      </c>
      <c r="G107" s="3" t="s">
        <v>189</v>
      </c>
      <c r="H107" s="3" t="s">
        <v>190</v>
      </c>
      <c r="I107" s="3">
        <v>19</v>
      </c>
      <c r="J107" s="9" t="s">
        <v>255</v>
      </c>
      <c r="K107" s="9" t="s">
        <v>256</v>
      </c>
      <c r="L107" s="9" t="s">
        <v>257</v>
      </c>
      <c r="M107" s="9" t="s">
        <v>258</v>
      </c>
      <c r="N107" s="9" t="s">
        <v>259</v>
      </c>
      <c r="O107" s="9">
        <v>35</v>
      </c>
      <c r="P107" s="9">
        <f t="shared" si="1"/>
        <v>1</v>
      </c>
      <c r="Q107" s="9">
        <v>6001</v>
      </c>
    </row>
    <row r="108" spans="1:17" x14ac:dyDescent="0.3">
      <c r="A108" s="3">
        <v>105</v>
      </c>
      <c r="B108" s="3">
        <v>250018</v>
      </c>
      <c r="C108" s="3" t="s">
        <v>202</v>
      </c>
      <c r="D108" s="3">
        <v>2</v>
      </c>
      <c r="E108" s="3">
        <v>2</v>
      </c>
      <c r="F108" s="3">
        <v>2</v>
      </c>
      <c r="G108" s="3" t="s">
        <v>189</v>
      </c>
      <c r="H108" s="3" t="s">
        <v>190</v>
      </c>
      <c r="I108" s="3">
        <v>20</v>
      </c>
      <c r="J108" s="9" t="s">
        <v>255</v>
      </c>
      <c r="K108" s="9" t="s">
        <v>256</v>
      </c>
      <c r="L108" s="9" t="s">
        <v>257</v>
      </c>
      <c r="M108" s="9" t="s">
        <v>258</v>
      </c>
      <c r="N108" s="9" t="s">
        <v>259</v>
      </c>
      <c r="O108" s="9">
        <v>35</v>
      </c>
      <c r="P108" s="9">
        <f t="shared" si="1"/>
        <v>2</v>
      </c>
      <c r="Q108" s="9">
        <v>6002</v>
      </c>
    </row>
    <row r="109" spans="1:17" x14ac:dyDescent="0.3">
      <c r="A109" s="3">
        <v>106</v>
      </c>
      <c r="B109" s="3">
        <v>250018</v>
      </c>
      <c r="C109" s="3" t="s">
        <v>202</v>
      </c>
      <c r="D109" s="3">
        <v>3</v>
      </c>
      <c r="E109" s="3">
        <v>3</v>
      </c>
      <c r="F109" s="3">
        <v>3</v>
      </c>
      <c r="G109" s="3" t="s">
        <v>189</v>
      </c>
      <c r="H109" s="3" t="s">
        <v>190</v>
      </c>
      <c r="I109" s="3">
        <v>21</v>
      </c>
      <c r="J109" s="9" t="s">
        <v>255</v>
      </c>
      <c r="K109" s="9" t="s">
        <v>256</v>
      </c>
      <c r="L109" s="9" t="s">
        <v>257</v>
      </c>
      <c r="M109" s="9" t="s">
        <v>258</v>
      </c>
      <c r="N109" s="9" t="s">
        <v>259</v>
      </c>
      <c r="O109" s="9">
        <v>35</v>
      </c>
      <c r="P109" s="9">
        <f t="shared" si="1"/>
        <v>3</v>
      </c>
      <c r="Q109" s="9">
        <v>6003</v>
      </c>
    </row>
    <row r="110" spans="1:17" x14ac:dyDescent="0.3">
      <c r="A110" s="3">
        <v>107</v>
      </c>
      <c r="B110" s="3">
        <v>260011</v>
      </c>
      <c r="C110" s="3" t="s">
        <v>202</v>
      </c>
      <c r="D110" s="3">
        <v>1</v>
      </c>
      <c r="E110" s="3">
        <v>1</v>
      </c>
      <c r="F110" s="3">
        <v>1</v>
      </c>
      <c r="G110" s="3" t="s">
        <v>189</v>
      </c>
      <c r="H110" s="3" t="s">
        <v>190</v>
      </c>
      <c r="I110" s="3">
        <v>19</v>
      </c>
      <c r="J110" s="9" t="s">
        <v>255</v>
      </c>
      <c r="K110" s="9" t="s">
        <v>256</v>
      </c>
      <c r="L110" s="9" t="s">
        <v>257</v>
      </c>
      <c r="M110" s="9" t="s">
        <v>258</v>
      </c>
      <c r="N110" s="9" t="s">
        <v>259</v>
      </c>
      <c r="O110" s="9">
        <v>35</v>
      </c>
      <c r="P110" s="9">
        <f t="shared" si="1"/>
        <v>1</v>
      </c>
      <c r="Q110" s="9">
        <v>6001</v>
      </c>
    </row>
    <row r="111" spans="1:17" x14ac:dyDescent="0.3">
      <c r="A111" s="3">
        <v>108</v>
      </c>
      <c r="B111" s="3">
        <v>260011</v>
      </c>
      <c r="C111" s="3" t="s">
        <v>202</v>
      </c>
      <c r="D111" s="3">
        <v>2</v>
      </c>
      <c r="E111" s="3">
        <v>2</v>
      </c>
      <c r="F111" s="3">
        <v>2</v>
      </c>
      <c r="G111" s="3" t="s">
        <v>189</v>
      </c>
      <c r="H111" s="3" t="s">
        <v>190</v>
      </c>
      <c r="I111" s="3">
        <v>20</v>
      </c>
      <c r="J111" s="9" t="s">
        <v>255</v>
      </c>
      <c r="K111" s="9" t="s">
        <v>256</v>
      </c>
      <c r="L111" s="9" t="s">
        <v>257</v>
      </c>
      <c r="M111" s="9" t="s">
        <v>258</v>
      </c>
      <c r="N111" s="9" t="s">
        <v>259</v>
      </c>
      <c r="O111" s="9">
        <v>35</v>
      </c>
      <c r="P111" s="9">
        <f t="shared" si="1"/>
        <v>2</v>
      </c>
      <c r="Q111" s="9">
        <v>6002</v>
      </c>
    </row>
    <row r="112" spans="1:17" x14ac:dyDescent="0.3">
      <c r="A112" s="3">
        <v>109</v>
      </c>
      <c r="B112" s="3">
        <v>260011</v>
      </c>
      <c r="C112" s="3" t="s">
        <v>202</v>
      </c>
      <c r="D112" s="3">
        <v>3</v>
      </c>
      <c r="E112" s="3">
        <v>3</v>
      </c>
      <c r="F112" s="3">
        <v>3</v>
      </c>
      <c r="G112" s="3" t="s">
        <v>189</v>
      </c>
      <c r="H112" s="3" t="s">
        <v>190</v>
      </c>
      <c r="I112" s="3">
        <v>21</v>
      </c>
      <c r="J112" s="9" t="s">
        <v>255</v>
      </c>
      <c r="K112" s="9" t="s">
        <v>256</v>
      </c>
      <c r="L112" s="9" t="s">
        <v>257</v>
      </c>
      <c r="M112" s="9" t="s">
        <v>258</v>
      </c>
      <c r="N112" s="9" t="s">
        <v>259</v>
      </c>
      <c r="O112" s="9">
        <v>35</v>
      </c>
      <c r="P112" s="9">
        <f t="shared" si="1"/>
        <v>3</v>
      </c>
      <c r="Q112" s="9">
        <v>6003</v>
      </c>
    </row>
    <row r="113" spans="1:17" x14ac:dyDescent="0.3">
      <c r="A113" s="3">
        <v>110</v>
      </c>
      <c r="B113" s="3">
        <v>260043</v>
      </c>
      <c r="C113" s="3" t="s">
        <v>202</v>
      </c>
      <c r="D113" s="3">
        <v>1</v>
      </c>
      <c r="E113" s="3">
        <v>1</v>
      </c>
      <c r="F113" s="3">
        <v>1</v>
      </c>
      <c r="G113" s="3" t="s">
        <v>189</v>
      </c>
      <c r="H113" s="3" t="s">
        <v>190</v>
      </c>
      <c r="I113" s="3">
        <v>19</v>
      </c>
      <c r="J113" s="9" t="s">
        <v>255</v>
      </c>
      <c r="K113" s="9" t="s">
        <v>256</v>
      </c>
      <c r="L113" s="9" t="s">
        <v>257</v>
      </c>
      <c r="M113" s="9" t="s">
        <v>258</v>
      </c>
      <c r="N113" s="9" t="s">
        <v>259</v>
      </c>
      <c r="O113" s="9">
        <v>35</v>
      </c>
      <c r="P113" s="9">
        <f t="shared" si="1"/>
        <v>1</v>
      </c>
      <c r="Q113" s="9">
        <v>6001</v>
      </c>
    </row>
    <row r="114" spans="1:17" x14ac:dyDescent="0.3">
      <c r="A114" s="3">
        <v>111</v>
      </c>
      <c r="B114" s="3">
        <v>260043</v>
      </c>
      <c r="C114" s="3" t="s">
        <v>202</v>
      </c>
      <c r="D114" s="3">
        <v>2</v>
      </c>
      <c r="E114" s="3">
        <v>2</v>
      </c>
      <c r="F114" s="3">
        <v>2</v>
      </c>
      <c r="G114" s="3" t="s">
        <v>189</v>
      </c>
      <c r="H114" s="3" t="s">
        <v>190</v>
      </c>
      <c r="I114" s="3">
        <v>20</v>
      </c>
      <c r="J114" s="9" t="s">
        <v>255</v>
      </c>
      <c r="K114" s="9" t="s">
        <v>256</v>
      </c>
      <c r="L114" s="9" t="s">
        <v>257</v>
      </c>
      <c r="M114" s="9" t="s">
        <v>258</v>
      </c>
      <c r="N114" s="9" t="s">
        <v>259</v>
      </c>
      <c r="O114" s="9">
        <v>35</v>
      </c>
      <c r="P114" s="9">
        <f t="shared" si="1"/>
        <v>2</v>
      </c>
      <c r="Q114" s="9">
        <v>6002</v>
      </c>
    </row>
    <row r="115" spans="1:17" x14ac:dyDescent="0.3">
      <c r="A115" s="3">
        <v>112</v>
      </c>
      <c r="B115" s="3">
        <v>260043</v>
      </c>
      <c r="C115" s="3" t="s">
        <v>202</v>
      </c>
      <c r="D115" s="3">
        <v>3</v>
      </c>
      <c r="E115" s="3">
        <v>3</v>
      </c>
      <c r="F115" s="3">
        <v>3</v>
      </c>
      <c r="G115" s="3" t="s">
        <v>189</v>
      </c>
      <c r="H115" s="3" t="s">
        <v>190</v>
      </c>
      <c r="I115" s="3">
        <v>21</v>
      </c>
      <c r="J115" s="9" t="s">
        <v>255</v>
      </c>
      <c r="K115" s="9" t="s">
        <v>256</v>
      </c>
      <c r="L115" s="9" t="s">
        <v>257</v>
      </c>
      <c r="M115" s="9" t="s">
        <v>258</v>
      </c>
      <c r="N115" s="9" t="s">
        <v>259</v>
      </c>
      <c r="O115" s="9">
        <v>35</v>
      </c>
      <c r="P115" s="9">
        <f t="shared" si="1"/>
        <v>3</v>
      </c>
      <c r="Q115" s="9">
        <v>6003</v>
      </c>
    </row>
    <row r="116" spans="1:17" x14ac:dyDescent="0.3">
      <c r="A116" s="3">
        <v>113</v>
      </c>
      <c r="B116" s="3">
        <v>260055</v>
      </c>
      <c r="C116" s="3" t="s">
        <v>202</v>
      </c>
      <c r="D116" s="3">
        <v>1</v>
      </c>
      <c r="E116" s="3">
        <v>1</v>
      </c>
      <c r="F116" s="3">
        <v>1</v>
      </c>
      <c r="G116" s="3" t="s">
        <v>189</v>
      </c>
      <c r="H116" s="3" t="s">
        <v>190</v>
      </c>
      <c r="I116" s="3">
        <v>19</v>
      </c>
      <c r="J116" s="9" t="s">
        <v>255</v>
      </c>
      <c r="K116" s="9" t="s">
        <v>256</v>
      </c>
      <c r="L116" s="9" t="s">
        <v>257</v>
      </c>
      <c r="M116" s="9" t="s">
        <v>258</v>
      </c>
      <c r="N116" s="9" t="s">
        <v>259</v>
      </c>
      <c r="O116" s="9">
        <v>35</v>
      </c>
      <c r="P116" s="9">
        <f t="shared" si="1"/>
        <v>1</v>
      </c>
      <c r="Q116" s="9">
        <v>6001</v>
      </c>
    </row>
    <row r="117" spans="1:17" x14ac:dyDescent="0.3">
      <c r="A117" s="3">
        <v>114</v>
      </c>
      <c r="B117" s="3">
        <v>260055</v>
      </c>
      <c r="C117" s="3" t="s">
        <v>202</v>
      </c>
      <c r="D117" s="3">
        <v>2</v>
      </c>
      <c r="E117" s="3">
        <v>2</v>
      </c>
      <c r="F117" s="3">
        <v>2</v>
      </c>
      <c r="G117" s="3" t="s">
        <v>189</v>
      </c>
      <c r="H117" s="3" t="s">
        <v>190</v>
      </c>
      <c r="I117" s="3">
        <v>20</v>
      </c>
      <c r="J117" s="9" t="s">
        <v>255</v>
      </c>
      <c r="K117" s="9" t="s">
        <v>256</v>
      </c>
      <c r="L117" s="9" t="s">
        <v>257</v>
      </c>
      <c r="M117" s="9" t="s">
        <v>258</v>
      </c>
      <c r="N117" s="9" t="s">
        <v>259</v>
      </c>
      <c r="O117" s="9">
        <v>35</v>
      </c>
      <c r="P117" s="9">
        <f t="shared" si="1"/>
        <v>2</v>
      </c>
      <c r="Q117" s="9">
        <v>6002</v>
      </c>
    </row>
    <row r="118" spans="1:17" x14ac:dyDescent="0.3">
      <c r="A118" s="3">
        <v>115</v>
      </c>
      <c r="B118" s="3">
        <v>260055</v>
      </c>
      <c r="C118" s="3" t="s">
        <v>202</v>
      </c>
      <c r="D118" s="3">
        <v>3</v>
      </c>
      <c r="E118" s="3">
        <v>3</v>
      </c>
      <c r="F118" s="3">
        <v>3</v>
      </c>
      <c r="G118" s="3" t="s">
        <v>189</v>
      </c>
      <c r="H118" s="3" t="s">
        <v>190</v>
      </c>
      <c r="I118" s="3">
        <v>21</v>
      </c>
      <c r="J118" s="9" t="s">
        <v>255</v>
      </c>
      <c r="K118" s="9" t="s">
        <v>256</v>
      </c>
      <c r="L118" s="9" t="s">
        <v>257</v>
      </c>
      <c r="M118" s="9" t="s">
        <v>258</v>
      </c>
      <c r="N118" s="9" t="s">
        <v>259</v>
      </c>
      <c r="O118" s="9">
        <v>35</v>
      </c>
      <c r="P118" s="9">
        <f t="shared" si="1"/>
        <v>3</v>
      </c>
      <c r="Q118" s="9">
        <v>6003</v>
      </c>
    </row>
    <row r="119" spans="1:17" x14ac:dyDescent="0.3">
      <c r="A119" s="3">
        <v>116</v>
      </c>
      <c r="B119" s="3">
        <v>290017</v>
      </c>
      <c r="C119" s="3" t="s">
        <v>202</v>
      </c>
      <c r="D119" s="3">
        <v>1</v>
      </c>
      <c r="E119" s="3">
        <v>1</v>
      </c>
      <c r="F119" s="3">
        <v>1</v>
      </c>
      <c r="G119" s="3" t="s">
        <v>189</v>
      </c>
      <c r="H119" s="3" t="s">
        <v>190</v>
      </c>
      <c r="I119" s="3">
        <v>19</v>
      </c>
      <c r="J119" s="9" t="s">
        <v>255</v>
      </c>
      <c r="K119" s="9" t="s">
        <v>256</v>
      </c>
      <c r="L119" s="9" t="s">
        <v>257</v>
      </c>
      <c r="M119" s="9" t="s">
        <v>258</v>
      </c>
      <c r="N119" s="9" t="s">
        <v>259</v>
      </c>
      <c r="O119" s="9">
        <v>35</v>
      </c>
      <c r="P119" s="9">
        <f t="shared" si="1"/>
        <v>1</v>
      </c>
      <c r="Q119" s="9">
        <v>6001</v>
      </c>
    </row>
    <row r="120" spans="1:17" x14ac:dyDescent="0.3">
      <c r="A120" s="3">
        <v>117</v>
      </c>
      <c r="B120" s="3">
        <v>290017</v>
      </c>
      <c r="C120" s="3" t="s">
        <v>202</v>
      </c>
      <c r="D120" s="3">
        <v>2</v>
      </c>
      <c r="E120" s="3">
        <v>2</v>
      </c>
      <c r="F120" s="3">
        <v>2</v>
      </c>
      <c r="G120" s="3" t="s">
        <v>189</v>
      </c>
      <c r="H120" s="3" t="s">
        <v>190</v>
      </c>
      <c r="I120" s="3">
        <v>20</v>
      </c>
      <c r="J120" s="9" t="s">
        <v>255</v>
      </c>
      <c r="K120" s="9" t="s">
        <v>256</v>
      </c>
      <c r="L120" s="9" t="s">
        <v>257</v>
      </c>
      <c r="M120" s="9" t="s">
        <v>258</v>
      </c>
      <c r="N120" s="9" t="s">
        <v>259</v>
      </c>
      <c r="O120" s="9">
        <v>35</v>
      </c>
      <c r="P120" s="9">
        <f t="shared" si="1"/>
        <v>2</v>
      </c>
      <c r="Q120" s="9">
        <v>6002</v>
      </c>
    </row>
    <row r="121" spans="1:17" x14ac:dyDescent="0.3">
      <c r="A121" s="3">
        <v>118</v>
      </c>
      <c r="B121" s="3">
        <v>290017</v>
      </c>
      <c r="C121" s="3" t="s">
        <v>202</v>
      </c>
      <c r="D121" s="3">
        <v>3</v>
      </c>
      <c r="E121" s="3">
        <v>3</v>
      </c>
      <c r="F121" s="3">
        <v>3</v>
      </c>
      <c r="G121" s="3" t="s">
        <v>189</v>
      </c>
      <c r="H121" s="3" t="s">
        <v>190</v>
      </c>
      <c r="I121" s="3">
        <v>21</v>
      </c>
      <c r="J121" s="9" t="s">
        <v>255</v>
      </c>
      <c r="K121" s="9" t="s">
        <v>256</v>
      </c>
      <c r="L121" s="9" t="s">
        <v>257</v>
      </c>
      <c r="M121" s="9" t="s">
        <v>258</v>
      </c>
      <c r="N121" s="9" t="s">
        <v>259</v>
      </c>
      <c r="O121" s="9">
        <v>35</v>
      </c>
      <c r="P121" s="9">
        <f t="shared" si="1"/>
        <v>3</v>
      </c>
      <c r="Q121" s="9">
        <v>6003</v>
      </c>
    </row>
    <row r="122" spans="1:17" x14ac:dyDescent="0.3">
      <c r="A122" s="3">
        <v>119</v>
      </c>
      <c r="B122" s="3">
        <v>310013</v>
      </c>
      <c r="C122" s="3" t="s">
        <v>202</v>
      </c>
      <c r="D122" s="3">
        <v>1</v>
      </c>
      <c r="E122" s="3">
        <v>1</v>
      </c>
      <c r="F122" s="3">
        <v>1</v>
      </c>
      <c r="G122" s="3" t="s">
        <v>189</v>
      </c>
      <c r="H122" s="3" t="s">
        <v>190</v>
      </c>
      <c r="I122" s="3">
        <v>19</v>
      </c>
      <c r="J122" s="9" t="s">
        <v>255</v>
      </c>
      <c r="K122" s="9" t="s">
        <v>256</v>
      </c>
      <c r="L122" s="9" t="s">
        <v>257</v>
      </c>
      <c r="M122" s="9" t="s">
        <v>258</v>
      </c>
      <c r="N122" s="9" t="s">
        <v>259</v>
      </c>
      <c r="O122" s="9">
        <v>35</v>
      </c>
      <c r="P122" s="9">
        <f t="shared" si="1"/>
        <v>1</v>
      </c>
      <c r="Q122" s="9">
        <v>6001</v>
      </c>
    </row>
    <row r="123" spans="1:17" x14ac:dyDescent="0.3">
      <c r="A123" s="3">
        <v>120</v>
      </c>
      <c r="B123" s="3">
        <v>310013</v>
      </c>
      <c r="C123" s="3" t="s">
        <v>202</v>
      </c>
      <c r="D123" s="3">
        <v>2</v>
      </c>
      <c r="E123" s="3">
        <v>2</v>
      </c>
      <c r="F123" s="3">
        <v>2</v>
      </c>
      <c r="G123" s="3" t="s">
        <v>189</v>
      </c>
      <c r="H123" s="3" t="s">
        <v>190</v>
      </c>
      <c r="I123" s="3">
        <v>20</v>
      </c>
      <c r="J123" s="9" t="s">
        <v>255</v>
      </c>
      <c r="K123" s="9" t="s">
        <v>256</v>
      </c>
      <c r="L123" s="9" t="s">
        <v>257</v>
      </c>
      <c r="M123" s="9" t="s">
        <v>258</v>
      </c>
      <c r="N123" s="9" t="s">
        <v>259</v>
      </c>
      <c r="O123" s="9">
        <v>35</v>
      </c>
      <c r="P123" s="9">
        <f t="shared" si="1"/>
        <v>2</v>
      </c>
      <c r="Q123" s="9">
        <v>6002</v>
      </c>
    </row>
    <row r="124" spans="1:17" x14ac:dyDescent="0.3">
      <c r="A124" s="3">
        <v>121</v>
      </c>
      <c r="B124" s="3">
        <v>310013</v>
      </c>
      <c r="C124" s="3" t="s">
        <v>202</v>
      </c>
      <c r="D124" s="3">
        <v>3</v>
      </c>
      <c r="E124" s="3">
        <v>3</v>
      </c>
      <c r="F124" s="3">
        <v>3</v>
      </c>
      <c r="G124" s="3" t="s">
        <v>189</v>
      </c>
      <c r="H124" s="3" t="s">
        <v>190</v>
      </c>
      <c r="I124" s="3">
        <v>21</v>
      </c>
      <c r="J124" s="9" t="s">
        <v>255</v>
      </c>
      <c r="K124" s="9" t="s">
        <v>256</v>
      </c>
      <c r="L124" s="9" t="s">
        <v>257</v>
      </c>
      <c r="M124" s="9" t="s">
        <v>258</v>
      </c>
      <c r="N124" s="9" t="s">
        <v>259</v>
      </c>
      <c r="O124" s="9">
        <v>35</v>
      </c>
      <c r="P124" s="9">
        <f t="shared" si="1"/>
        <v>3</v>
      </c>
      <c r="Q124" s="9">
        <v>6003</v>
      </c>
    </row>
    <row r="125" spans="1:17" x14ac:dyDescent="0.3">
      <c r="A125" s="3">
        <v>122</v>
      </c>
      <c r="B125" s="3">
        <v>320051</v>
      </c>
      <c r="C125" s="3" t="s">
        <v>202</v>
      </c>
      <c r="D125" s="3">
        <v>1</v>
      </c>
      <c r="E125" s="3">
        <v>1</v>
      </c>
      <c r="F125" s="3">
        <v>1</v>
      </c>
      <c r="G125" s="3" t="s">
        <v>189</v>
      </c>
      <c r="H125" s="3" t="s">
        <v>190</v>
      </c>
      <c r="I125" s="3">
        <v>19</v>
      </c>
      <c r="J125" s="9" t="s">
        <v>255</v>
      </c>
      <c r="K125" s="9" t="s">
        <v>256</v>
      </c>
      <c r="L125" s="9" t="s">
        <v>257</v>
      </c>
      <c r="M125" s="9" t="s">
        <v>258</v>
      </c>
      <c r="N125" s="9" t="s">
        <v>259</v>
      </c>
      <c r="O125" s="9">
        <v>35</v>
      </c>
      <c r="P125" s="9">
        <f t="shared" si="1"/>
        <v>1</v>
      </c>
      <c r="Q125" s="9">
        <v>6001</v>
      </c>
    </row>
    <row r="126" spans="1:17" x14ac:dyDescent="0.3">
      <c r="A126" s="3">
        <v>123</v>
      </c>
      <c r="B126" s="3">
        <v>320051</v>
      </c>
      <c r="C126" s="3" t="s">
        <v>202</v>
      </c>
      <c r="D126" s="3">
        <v>2</v>
      </c>
      <c r="E126" s="3">
        <v>2</v>
      </c>
      <c r="F126" s="3">
        <v>2</v>
      </c>
      <c r="G126" s="3" t="s">
        <v>189</v>
      </c>
      <c r="H126" s="3" t="s">
        <v>190</v>
      </c>
      <c r="I126" s="3">
        <v>20</v>
      </c>
      <c r="J126" s="9" t="s">
        <v>255</v>
      </c>
      <c r="K126" s="9" t="s">
        <v>256</v>
      </c>
      <c r="L126" s="9" t="s">
        <v>257</v>
      </c>
      <c r="M126" s="9" t="s">
        <v>258</v>
      </c>
      <c r="N126" s="9" t="s">
        <v>259</v>
      </c>
      <c r="O126" s="9">
        <v>35</v>
      </c>
      <c r="P126" s="9">
        <f t="shared" si="1"/>
        <v>2</v>
      </c>
      <c r="Q126" s="9">
        <v>6002</v>
      </c>
    </row>
    <row r="127" spans="1:17" x14ac:dyDescent="0.3">
      <c r="A127" s="3">
        <v>124</v>
      </c>
      <c r="B127" s="3">
        <v>320051</v>
      </c>
      <c r="C127" s="3" t="s">
        <v>202</v>
      </c>
      <c r="D127" s="3">
        <v>3</v>
      </c>
      <c r="E127" s="3">
        <v>3</v>
      </c>
      <c r="F127" s="3">
        <v>3</v>
      </c>
      <c r="G127" s="3" t="s">
        <v>189</v>
      </c>
      <c r="H127" s="3" t="s">
        <v>190</v>
      </c>
      <c r="I127" s="3">
        <v>21</v>
      </c>
      <c r="J127" s="9" t="s">
        <v>255</v>
      </c>
      <c r="K127" s="9" t="s">
        <v>256</v>
      </c>
      <c r="L127" s="9" t="s">
        <v>257</v>
      </c>
      <c r="M127" s="9" t="s">
        <v>258</v>
      </c>
      <c r="N127" s="9" t="s">
        <v>259</v>
      </c>
      <c r="O127" s="9">
        <v>35</v>
      </c>
      <c r="P127" s="9">
        <f t="shared" si="1"/>
        <v>3</v>
      </c>
      <c r="Q127" s="9">
        <v>6003</v>
      </c>
    </row>
    <row r="128" spans="1:17" x14ac:dyDescent="0.3">
      <c r="A128" s="3">
        <v>125</v>
      </c>
      <c r="B128" s="3">
        <v>320057</v>
      </c>
      <c r="C128" s="3" t="s">
        <v>202</v>
      </c>
      <c r="D128" s="3">
        <v>1</v>
      </c>
      <c r="E128" s="3">
        <v>1</v>
      </c>
      <c r="F128" s="3">
        <v>1</v>
      </c>
      <c r="G128" s="3" t="s">
        <v>189</v>
      </c>
      <c r="H128" s="3" t="s">
        <v>190</v>
      </c>
      <c r="I128" s="3">
        <v>19</v>
      </c>
      <c r="J128" s="9" t="s">
        <v>255</v>
      </c>
      <c r="K128" s="9" t="s">
        <v>256</v>
      </c>
      <c r="L128" s="9" t="s">
        <v>257</v>
      </c>
      <c r="M128" s="9" t="s">
        <v>258</v>
      </c>
      <c r="N128" s="9" t="s">
        <v>259</v>
      </c>
      <c r="O128" s="9">
        <v>35</v>
      </c>
      <c r="P128" s="9">
        <f t="shared" si="1"/>
        <v>1</v>
      </c>
      <c r="Q128" s="9">
        <v>6001</v>
      </c>
    </row>
    <row r="129" spans="1:17" x14ac:dyDescent="0.3">
      <c r="A129" s="3">
        <v>126</v>
      </c>
      <c r="B129" s="3">
        <v>320057</v>
      </c>
      <c r="C129" s="3" t="s">
        <v>202</v>
      </c>
      <c r="D129" s="3">
        <v>2</v>
      </c>
      <c r="E129" s="3">
        <v>2</v>
      </c>
      <c r="F129" s="3">
        <v>2</v>
      </c>
      <c r="G129" s="3" t="s">
        <v>189</v>
      </c>
      <c r="H129" s="3" t="s">
        <v>190</v>
      </c>
      <c r="I129" s="3">
        <v>20</v>
      </c>
      <c r="J129" s="9" t="s">
        <v>255</v>
      </c>
      <c r="K129" s="9" t="s">
        <v>256</v>
      </c>
      <c r="L129" s="9" t="s">
        <v>257</v>
      </c>
      <c r="M129" s="9" t="s">
        <v>258</v>
      </c>
      <c r="N129" s="9" t="s">
        <v>259</v>
      </c>
      <c r="O129" s="9">
        <v>35</v>
      </c>
      <c r="P129" s="9">
        <f t="shared" si="1"/>
        <v>2</v>
      </c>
      <c r="Q129" s="9">
        <v>6002</v>
      </c>
    </row>
    <row r="130" spans="1:17" x14ac:dyDescent="0.3">
      <c r="A130" s="3">
        <v>127</v>
      </c>
      <c r="B130" s="3">
        <v>320057</v>
      </c>
      <c r="C130" s="3" t="s">
        <v>202</v>
      </c>
      <c r="D130" s="3">
        <v>3</v>
      </c>
      <c r="E130" s="3">
        <v>3</v>
      </c>
      <c r="F130" s="3">
        <v>3</v>
      </c>
      <c r="G130" s="3" t="s">
        <v>189</v>
      </c>
      <c r="H130" s="3" t="s">
        <v>190</v>
      </c>
      <c r="I130" s="3">
        <v>21</v>
      </c>
      <c r="J130" s="9" t="s">
        <v>255</v>
      </c>
      <c r="K130" s="9" t="s">
        <v>256</v>
      </c>
      <c r="L130" s="9" t="s">
        <v>257</v>
      </c>
      <c r="M130" s="9" t="s">
        <v>258</v>
      </c>
      <c r="N130" s="9" t="s">
        <v>259</v>
      </c>
      <c r="O130" s="9">
        <v>35</v>
      </c>
      <c r="P130" s="9">
        <f t="shared" si="1"/>
        <v>3</v>
      </c>
      <c r="Q130" s="9">
        <v>6003</v>
      </c>
    </row>
    <row r="131" spans="1:17" x14ac:dyDescent="0.3">
      <c r="A131" s="3">
        <v>128</v>
      </c>
      <c r="B131" s="3">
        <v>330010</v>
      </c>
      <c r="C131" s="3" t="s">
        <v>202</v>
      </c>
      <c r="D131" s="3">
        <v>1</v>
      </c>
      <c r="E131" s="3">
        <v>1</v>
      </c>
      <c r="F131" s="3">
        <v>1</v>
      </c>
      <c r="G131" s="3" t="s">
        <v>189</v>
      </c>
      <c r="H131" s="3" t="s">
        <v>190</v>
      </c>
      <c r="I131" s="3">
        <v>19</v>
      </c>
      <c r="J131" s="9" t="s">
        <v>255</v>
      </c>
      <c r="K131" s="9" t="s">
        <v>256</v>
      </c>
      <c r="L131" s="9" t="s">
        <v>257</v>
      </c>
      <c r="M131" s="9" t="s">
        <v>258</v>
      </c>
      <c r="N131" s="9" t="s">
        <v>259</v>
      </c>
      <c r="O131" s="9">
        <v>35</v>
      </c>
      <c r="P131" s="9">
        <f t="shared" si="1"/>
        <v>1</v>
      </c>
      <c r="Q131" s="9">
        <v>6001</v>
      </c>
    </row>
    <row r="132" spans="1:17" x14ac:dyDescent="0.3">
      <c r="A132" s="3">
        <v>129</v>
      </c>
      <c r="B132" s="3">
        <v>330010</v>
      </c>
      <c r="C132" s="3" t="s">
        <v>202</v>
      </c>
      <c r="D132" s="3">
        <v>2</v>
      </c>
      <c r="E132" s="3">
        <v>2</v>
      </c>
      <c r="F132" s="3">
        <v>2</v>
      </c>
      <c r="G132" s="3" t="s">
        <v>189</v>
      </c>
      <c r="H132" s="3" t="s">
        <v>190</v>
      </c>
      <c r="I132" s="3">
        <v>20</v>
      </c>
      <c r="J132" s="9" t="s">
        <v>255</v>
      </c>
      <c r="K132" s="9" t="s">
        <v>256</v>
      </c>
      <c r="L132" s="9" t="s">
        <v>257</v>
      </c>
      <c r="M132" s="9" t="s">
        <v>258</v>
      </c>
      <c r="N132" s="9" t="s">
        <v>259</v>
      </c>
      <c r="O132" s="9">
        <v>35</v>
      </c>
      <c r="P132" s="9">
        <f t="shared" si="1"/>
        <v>2</v>
      </c>
      <c r="Q132" s="9">
        <v>6002</v>
      </c>
    </row>
    <row r="133" spans="1:17" x14ac:dyDescent="0.3">
      <c r="A133" s="3">
        <v>130</v>
      </c>
      <c r="B133" s="3">
        <v>330010</v>
      </c>
      <c r="C133" s="3" t="s">
        <v>202</v>
      </c>
      <c r="D133" s="3">
        <v>3</v>
      </c>
      <c r="E133" s="3">
        <v>3</v>
      </c>
      <c r="F133" s="3">
        <v>3</v>
      </c>
      <c r="G133" s="3" t="s">
        <v>189</v>
      </c>
      <c r="H133" s="3" t="s">
        <v>190</v>
      </c>
      <c r="I133" s="3">
        <v>21</v>
      </c>
      <c r="J133" s="9" t="s">
        <v>255</v>
      </c>
      <c r="K133" s="9" t="s">
        <v>256</v>
      </c>
      <c r="L133" s="9" t="s">
        <v>257</v>
      </c>
      <c r="M133" s="9" t="s">
        <v>258</v>
      </c>
      <c r="N133" s="9" t="s">
        <v>259</v>
      </c>
      <c r="O133" s="9">
        <v>35</v>
      </c>
      <c r="P133" s="9">
        <f t="shared" ref="P133:P196" si="2">F133</f>
        <v>3</v>
      </c>
      <c r="Q133" s="9">
        <v>6003</v>
      </c>
    </row>
    <row r="134" spans="1:17" x14ac:dyDescent="0.3">
      <c r="A134" s="3">
        <v>131</v>
      </c>
      <c r="B134" s="3">
        <v>350026</v>
      </c>
      <c r="C134" s="3" t="s">
        <v>202</v>
      </c>
      <c r="D134" s="3">
        <v>1</v>
      </c>
      <c r="E134" s="3">
        <v>1</v>
      </c>
      <c r="F134" s="3">
        <v>1</v>
      </c>
      <c r="G134" s="3" t="s">
        <v>189</v>
      </c>
      <c r="H134" s="3" t="s">
        <v>190</v>
      </c>
      <c r="I134" s="3">
        <v>19</v>
      </c>
      <c r="J134" s="9" t="s">
        <v>255</v>
      </c>
      <c r="K134" s="9" t="s">
        <v>256</v>
      </c>
      <c r="L134" s="9" t="s">
        <v>257</v>
      </c>
      <c r="M134" s="9" t="s">
        <v>258</v>
      </c>
      <c r="N134" s="9" t="s">
        <v>259</v>
      </c>
      <c r="O134" s="9">
        <v>35</v>
      </c>
      <c r="P134" s="9">
        <f t="shared" si="2"/>
        <v>1</v>
      </c>
      <c r="Q134" s="9">
        <v>6001</v>
      </c>
    </row>
    <row r="135" spans="1:17" x14ac:dyDescent="0.3">
      <c r="A135" s="3">
        <v>132</v>
      </c>
      <c r="B135" s="3">
        <v>350026</v>
      </c>
      <c r="C135" s="3" t="s">
        <v>202</v>
      </c>
      <c r="D135" s="3">
        <v>2</v>
      </c>
      <c r="E135" s="3">
        <v>2</v>
      </c>
      <c r="F135" s="3">
        <v>2</v>
      </c>
      <c r="G135" s="3" t="s">
        <v>189</v>
      </c>
      <c r="H135" s="3" t="s">
        <v>190</v>
      </c>
      <c r="I135" s="3">
        <v>20</v>
      </c>
      <c r="J135" s="9" t="s">
        <v>255</v>
      </c>
      <c r="K135" s="9" t="s">
        <v>256</v>
      </c>
      <c r="L135" s="9" t="s">
        <v>257</v>
      </c>
      <c r="M135" s="9" t="s">
        <v>258</v>
      </c>
      <c r="N135" s="9" t="s">
        <v>259</v>
      </c>
      <c r="O135" s="9">
        <v>35</v>
      </c>
      <c r="P135" s="9">
        <f t="shared" si="2"/>
        <v>2</v>
      </c>
      <c r="Q135" s="9">
        <v>6002</v>
      </c>
    </row>
    <row r="136" spans="1:17" x14ac:dyDescent="0.3">
      <c r="A136" s="3">
        <v>133</v>
      </c>
      <c r="B136" s="3">
        <v>350026</v>
      </c>
      <c r="C136" s="3" t="s">
        <v>202</v>
      </c>
      <c r="D136" s="3">
        <v>3</v>
      </c>
      <c r="E136" s="3">
        <v>3</v>
      </c>
      <c r="F136" s="3">
        <v>3</v>
      </c>
      <c r="G136" s="3" t="s">
        <v>189</v>
      </c>
      <c r="H136" s="3" t="s">
        <v>190</v>
      </c>
      <c r="I136" s="3">
        <v>21</v>
      </c>
      <c r="J136" s="9" t="s">
        <v>255</v>
      </c>
      <c r="K136" s="9" t="s">
        <v>256</v>
      </c>
      <c r="L136" s="9" t="s">
        <v>257</v>
      </c>
      <c r="M136" s="9" t="s">
        <v>258</v>
      </c>
      <c r="N136" s="9" t="s">
        <v>259</v>
      </c>
      <c r="O136" s="9">
        <v>35</v>
      </c>
      <c r="P136" s="9">
        <f t="shared" si="2"/>
        <v>3</v>
      </c>
      <c r="Q136" s="9">
        <v>6003</v>
      </c>
    </row>
    <row r="137" spans="1:17" x14ac:dyDescent="0.3">
      <c r="A137" s="3">
        <v>134</v>
      </c>
      <c r="B137" s="3">
        <v>350048</v>
      </c>
      <c r="C137" s="3" t="s">
        <v>202</v>
      </c>
      <c r="D137" s="3">
        <v>1</v>
      </c>
      <c r="E137" s="3">
        <v>1</v>
      </c>
      <c r="F137" s="3">
        <v>1</v>
      </c>
      <c r="G137" s="3" t="s">
        <v>189</v>
      </c>
      <c r="H137" s="3" t="s">
        <v>190</v>
      </c>
      <c r="I137" s="3">
        <v>19</v>
      </c>
      <c r="J137" s="9" t="s">
        <v>255</v>
      </c>
      <c r="K137" s="9" t="s">
        <v>256</v>
      </c>
      <c r="L137" s="9" t="s">
        <v>257</v>
      </c>
      <c r="M137" s="9" t="s">
        <v>258</v>
      </c>
      <c r="N137" s="9" t="s">
        <v>259</v>
      </c>
      <c r="O137" s="9">
        <v>35</v>
      </c>
      <c r="P137" s="9">
        <f t="shared" si="2"/>
        <v>1</v>
      </c>
      <c r="Q137" s="9">
        <v>6001</v>
      </c>
    </row>
    <row r="138" spans="1:17" x14ac:dyDescent="0.3">
      <c r="A138" s="3">
        <v>135</v>
      </c>
      <c r="B138" s="3">
        <v>350048</v>
      </c>
      <c r="C138" s="3" t="s">
        <v>202</v>
      </c>
      <c r="D138" s="3">
        <v>2</v>
      </c>
      <c r="E138" s="3">
        <v>2</v>
      </c>
      <c r="F138" s="3">
        <v>2</v>
      </c>
      <c r="G138" s="3" t="s">
        <v>189</v>
      </c>
      <c r="H138" s="3" t="s">
        <v>190</v>
      </c>
      <c r="I138" s="3">
        <v>20</v>
      </c>
      <c r="J138" s="9" t="s">
        <v>255</v>
      </c>
      <c r="K138" s="9" t="s">
        <v>256</v>
      </c>
      <c r="L138" s="9" t="s">
        <v>257</v>
      </c>
      <c r="M138" s="9" t="s">
        <v>258</v>
      </c>
      <c r="N138" s="9" t="s">
        <v>259</v>
      </c>
      <c r="O138" s="9">
        <v>35</v>
      </c>
      <c r="P138" s="9">
        <f t="shared" si="2"/>
        <v>2</v>
      </c>
      <c r="Q138" s="9">
        <v>6002</v>
      </c>
    </row>
    <row r="139" spans="1:17" x14ac:dyDescent="0.3">
      <c r="A139" s="3">
        <v>136</v>
      </c>
      <c r="B139" s="3">
        <v>350048</v>
      </c>
      <c r="C139" s="3" t="s">
        <v>202</v>
      </c>
      <c r="D139" s="3">
        <v>3</v>
      </c>
      <c r="E139" s="3">
        <v>3</v>
      </c>
      <c r="F139" s="3">
        <v>3</v>
      </c>
      <c r="G139" s="3" t="s">
        <v>189</v>
      </c>
      <c r="H139" s="3" t="s">
        <v>190</v>
      </c>
      <c r="I139" s="3">
        <v>21</v>
      </c>
      <c r="J139" s="9" t="s">
        <v>255</v>
      </c>
      <c r="K139" s="9" t="s">
        <v>256</v>
      </c>
      <c r="L139" s="9" t="s">
        <v>257</v>
      </c>
      <c r="M139" s="9" t="s">
        <v>258</v>
      </c>
      <c r="N139" s="9" t="s">
        <v>259</v>
      </c>
      <c r="O139" s="9">
        <v>35</v>
      </c>
      <c r="P139" s="9">
        <f t="shared" si="2"/>
        <v>3</v>
      </c>
      <c r="Q139" s="9">
        <v>6003</v>
      </c>
    </row>
    <row r="140" spans="1:17" x14ac:dyDescent="0.3">
      <c r="A140" s="3">
        <v>137</v>
      </c>
      <c r="B140" s="3">
        <v>360041</v>
      </c>
      <c r="C140" s="3" t="s">
        <v>202</v>
      </c>
      <c r="D140" s="3">
        <v>1</v>
      </c>
      <c r="E140" s="3">
        <v>1</v>
      </c>
      <c r="F140" s="3">
        <v>1</v>
      </c>
      <c r="G140" s="3" t="s">
        <v>189</v>
      </c>
      <c r="H140" s="3" t="s">
        <v>190</v>
      </c>
      <c r="I140" s="3">
        <v>19</v>
      </c>
      <c r="J140" s="9" t="s">
        <v>255</v>
      </c>
      <c r="K140" s="9" t="s">
        <v>256</v>
      </c>
      <c r="L140" s="9" t="s">
        <v>257</v>
      </c>
      <c r="M140" s="9" t="s">
        <v>258</v>
      </c>
      <c r="N140" s="9" t="s">
        <v>259</v>
      </c>
      <c r="O140" s="9">
        <v>35</v>
      </c>
      <c r="P140" s="9">
        <f t="shared" si="2"/>
        <v>1</v>
      </c>
      <c r="Q140" s="9">
        <v>6001</v>
      </c>
    </row>
    <row r="141" spans="1:17" x14ac:dyDescent="0.3">
      <c r="A141" s="3">
        <v>138</v>
      </c>
      <c r="B141" s="3">
        <v>360041</v>
      </c>
      <c r="C141" s="3" t="s">
        <v>202</v>
      </c>
      <c r="D141" s="3">
        <v>2</v>
      </c>
      <c r="E141" s="3">
        <v>2</v>
      </c>
      <c r="F141" s="3">
        <v>2</v>
      </c>
      <c r="G141" s="3" t="s">
        <v>189</v>
      </c>
      <c r="H141" s="3" t="s">
        <v>190</v>
      </c>
      <c r="I141" s="3">
        <v>20</v>
      </c>
      <c r="J141" s="9" t="s">
        <v>255</v>
      </c>
      <c r="K141" s="9" t="s">
        <v>256</v>
      </c>
      <c r="L141" s="9" t="s">
        <v>257</v>
      </c>
      <c r="M141" s="9" t="s">
        <v>258</v>
      </c>
      <c r="N141" s="9" t="s">
        <v>259</v>
      </c>
      <c r="O141" s="9">
        <v>35</v>
      </c>
      <c r="P141" s="9">
        <f t="shared" si="2"/>
        <v>2</v>
      </c>
      <c r="Q141" s="9">
        <v>6002</v>
      </c>
    </row>
    <row r="142" spans="1:17" x14ac:dyDescent="0.3">
      <c r="A142" s="3">
        <v>139</v>
      </c>
      <c r="B142" s="3">
        <v>360041</v>
      </c>
      <c r="C142" s="3" t="s">
        <v>202</v>
      </c>
      <c r="D142" s="3">
        <v>3</v>
      </c>
      <c r="E142" s="3">
        <v>3</v>
      </c>
      <c r="F142" s="3">
        <v>3</v>
      </c>
      <c r="G142" s="3" t="s">
        <v>189</v>
      </c>
      <c r="H142" s="3" t="s">
        <v>190</v>
      </c>
      <c r="I142" s="3">
        <v>21</v>
      </c>
      <c r="J142" s="9" t="s">
        <v>255</v>
      </c>
      <c r="K142" s="9" t="s">
        <v>256</v>
      </c>
      <c r="L142" s="9" t="s">
        <v>257</v>
      </c>
      <c r="M142" s="9" t="s">
        <v>258</v>
      </c>
      <c r="N142" s="9" t="s">
        <v>259</v>
      </c>
      <c r="O142" s="9">
        <v>35</v>
      </c>
      <c r="P142" s="9">
        <f t="shared" si="2"/>
        <v>3</v>
      </c>
      <c r="Q142" s="9">
        <v>6003</v>
      </c>
    </row>
    <row r="143" spans="1:17" x14ac:dyDescent="0.3">
      <c r="A143" s="3">
        <v>140</v>
      </c>
      <c r="B143" s="3">
        <v>360044</v>
      </c>
      <c r="C143" s="3" t="s">
        <v>202</v>
      </c>
      <c r="D143" s="3">
        <v>1</v>
      </c>
      <c r="E143" s="3">
        <v>1</v>
      </c>
      <c r="F143" s="3">
        <v>1</v>
      </c>
      <c r="G143" s="3" t="s">
        <v>189</v>
      </c>
      <c r="H143" s="3" t="s">
        <v>190</v>
      </c>
      <c r="I143" s="3">
        <v>19</v>
      </c>
      <c r="J143" s="9" t="s">
        <v>255</v>
      </c>
      <c r="K143" s="9" t="s">
        <v>256</v>
      </c>
      <c r="L143" s="9" t="s">
        <v>257</v>
      </c>
      <c r="M143" s="9" t="s">
        <v>258</v>
      </c>
      <c r="N143" s="9" t="s">
        <v>259</v>
      </c>
      <c r="O143" s="9">
        <v>35</v>
      </c>
      <c r="P143" s="9">
        <f t="shared" si="2"/>
        <v>1</v>
      </c>
      <c r="Q143" s="9">
        <v>6001</v>
      </c>
    </row>
    <row r="144" spans="1:17" x14ac:dyDescent="0.3">
      <c r="A144" s="3">
        <v>141</v>
      </c>
      <c r="B144" s="3">
        <v>360044</v>
      </c>
      <c r="C144" s="3" t="s">
        <v>202</v>
      </c>
      <c r="D144" s="3">
        <v>2</v>
      </c>
      <c r="E144" s="3">
        <v>2</v>
      </c>
      <c r="F144" s="3">
        <v>2</v>
      </c>
      <c r="G144" s="3" t="s">
        <v>189</v>
      </c>
      <c r="H144" s="3" t="s">
        <v>190</v>
      </c>
      <c r="I144" s="3">
        <v>20</v>
      </c>
      <c r="J144" s="9" t="s">
        <v>255</v>
      </c>
      <c r="K144" s="9" t="s">
        <v>256</v>
      </c>
      <c r="L144" s="9" t="s">
        <v>257</v>
      </c>
      <c r="M144" s="9" t="s">
        <v>258</v>
      </c>
      <c r="N144" s="9" t="s">
        <v>259</v>
      </c>
      <c r="O144" s="9">
        <v>35</v>
      </c>
      <c r="P144" s="9">
        <f t="shared" si="2"/>
        <v>2</v>
      </c>
      <c r="Q144" s="9">
        <v>6002</v>
      </c>
    </row>
    <row r="145" spans="1:17" x14ac:dyDescent="0.3">
      <c r="A145" s="3">
        <v>142</v>
      </c>
      <c r="B145" s="3">
        <v>360044</v>
      </c>
      <c r="C145" s="3" t="s">
        <v>202</v>
      </c>
      <c r="D145" s="3">
        <v>3</v>
      </c>
      <c r="E145" s="3">
        <v>3</v>
      </c>
      <c r="F145" s="3">
        <v>3</v>
      </c>
      <c r="G145" s="3" t="s">
        <v>189</v>
      </c>
      <c r="H145" s="3" t="s">
        <v>190</v>
      </c>
      <c r="I145" s="3">
        <v>21</v>
      </c>
      <c r="J145" s="9" t="s">
        <v>255</v>
      </c>
      <c r="K145" s="9" t="s">
        <v>256</v>
      </c>
      <c r="L145" s="9" t="s">
        <v>257</v>
      </c>
      <c r="M145" s="9" t="s">
        <v>258</v>
      </c>
      <c r="N145" s="9" t="s">
        <v>259</v>
      </c>
      <c r="O145" s="9">
        <v>35</v>
      </c>
      <c r="P145" s="9">
        <f t="shared" si="2"/>
        <v>3</v>
      </c>
      <c r="Q145" s="9">
        <v>6003</v>
      </c>
    </row>
    <row r="146" spans="1:17" x14ac:dyDescent="0.3">
      <c r="A146" s="3">
        <v>143</v>
      </c>
      <c r="B146" s="3">
        <v>370013</v>
      </c>
      <c r="C146" s="3" t="s">
        <v>202</v>
      </c>
      <c r="D146" s="3">
        <v>1</v>
      </c>
      <c r="E146" s="3">
        <v>1</v>
      </c>
      <c r="F146" s="3">
        <v>1</v>
      </c>
      <c r="G146" s="3" t="s">
        <v>189</v>
      </c>
      <c r="H146" s="3" t="s">
        <v>190</v>
      </c>
      <c r="I146" s="3">
        <v>19</v>
      </c>
      <c r="J146" s="9" t="s">
        <v>255</v>
      </c>
      <c r="K146" s="9" t="s">
        <v>256</v>
      </c>
      <c r="L146" s="9" t="s">
        <v>257</v>
      </c>
      <c r="M146" s="9" t="s">
        <v>258</v>
      </c>
      <c r="N146" s="9" t="s">
        <v>259</v>
      </c>
      <c r="O146" s="9">
        <v>35</v>
      </c>
      <c r="P146" s="9">
        <f t="shared" si="2"/>
        <v>1</v>
      </c>
      <c r="Q146" s="9">
        <v>6001</v>
      </c>
    </row>
    <row r="147" spans="1:17" x14ac:dyDescent="0.3">
      <c r="A147" s="3">
        <v>144</v>
      </c>
      <c r="B147" s="3">
        <v>370013</v>
      </c>
      <c r="C147" s="3" t="s">
        <v>202</v>
      </c>
      <c r="D147" s="3">
        <v>2</v>
      </c>
      <c r="E147" s="3">
        <v>2</v>
      </c>
      <c r="F147" s="3">
        <v>2</v>
      </c>
      <c r="G147" s="3" t="s">
        <v>189</v>
      </c>
      <c r="H147" s="3" t="s">
        <v>190</v>
      </c>
      <c r="I147" s="3">
        <v>20</v>
      </c>
      <c r="J147" s="9" t="s">
        <v>255</v>
      </c>
      <c r="K147" s="9" t="s">
        <v>256</v>
      </c>
      <c r="L147" s="9" t="s">
        <v>257</v>
      </c>
      <c r="M147" s="9" t="s">
        <v>258</v>
      </c>
      <c r="N147" s="9" t="s">
        <v>259</v>
      </c>
      <c r="O147" s="9">
        <v>35</v>
      </c>
      <c r="P147" s="9">
        <f t="shared" si="2"/>
        <v>2</v>
      </c>
      <c r="Q147" s="9">
        <v>6002</v>
      </c>
    </row>
    <row r="148" spans="1:17" x14ac:dyDescent="0.3">
      <c r="A148" s="3">
        <v>145</v>
      </c>
      <c r="B148" s="3">
        <v>370013</v>
      </c>
      <c r="C148" s="3" t="s">
        <v>202</v>
      </c>
      <c r="D148" s="3">
        <v>3</v>
      </c>
      <c r="E148" s="3">
        <v>3</v>
      </c>
      <c r="F148" s="3">
        <v>3</v>
      </c>
      <c r="G148" s="3" t="s">
        <v>189</v>
      </c>
      <c r="H148" s="3" t="s">
        <v>190</v>
      </c>
      <c r="I148" s="3">
        <v>21</v>
      </c>
      <c r="J148" s="9" t="s">
        <v>255</v>
      </c>
      <c r="K148" s="9" t="s">
        <v>256</v>
      </c>
      <c r="L148" s="9" t="s">
        <v>257</v>
      </c>
      <c r="M148" s="9" t="s">
        <v>258</v>
      </c>
      <c r="N148" s="9" t="s">
        <v>259</v>
      </c>
      <c r="O148" s="9">
        <v>35</v>
      </c>
      <c r="P148" s="9">
        <f t="shared" si="2"/>
        <v>3</v>
      </c>
      <c r="Q148" s="9">
        <v>6003</v>
      </c>
    </row>
    <row r="149" spans="1:17" x14ac:dyDescent="0.3">
      <c r="A149" s="3">
        <v>146</v>
      </c>
      <c r="B149" s="3">
        <v>370038</v>
      </c>
      <c r="C149" s="3" t="s">
        <v>202</v>
      </c>
      <c r="D149" s="3">
        <v>1</v>
      </c>
      <c r="E149" s="3">
        <v>1</v>
      </c>
      <c r="F149" s="3">
        <v>1</v>
      </c>
      <c r="G149" s="3" t="s">
        <v>189</v>
      </c>
      <c r="H149" s="3" t="s">
        <v>190</v>
      </c>
      <c r="I149" s="3">
        <v>19</v>
      </c>
      <c r="J149" s="9" t="s">
        <v>255</v>
      </c>
      <c r="K149" s="9" t="s">
        <v>256</v>
      </c>
      <c r="L149" s="9" t="s">
        <v>257</v>
      </c>
      <c r="M149" s="9" t="s">
        <v>258</v>
      </c>
      <c r="N149" s="9" t="s">
        <v>259</v>
      </c>
      <c r="O149" s="9">
        <v>35</v>
      </c>
      <c r="P149" s="9">
        <f t="shared" si="2"/>
        <v>1</v>
      </c>
      <c r="Q149" s="9">
        <v>6001</v>
      </c>
    </row>
    <row r="150" spans="1:17" x14ac:dyDescent="0.3">
      <c r="A150" s="3">
        <v>147</v>
      </c>
      <c r="B150" s="3">
        <v>370038</v>
      </c>
      <c r="C150" s="3" t="s">
        <v>202</v>
      </c>
      <c r="D150" s="3">
        <v>2</v>
      </c>
      <c r="E150" s="3">
        <v>2</v>
      </c>
      <c r="F150" s="3">
        <v>2</v>
      </c>
      <c r="G150" s="3" t="s">
        <v>189</v>
      </c>
      <c r="H150" s="3" t="s">
        <v>190</v>
      </c>
      <c r="I150" s="3">
        <v>20</v>
      </c>
      <c r="J150" s="9" t="s">
        <v>255</v>
      </c>
      <c r="K150" s="9" t="s">
        <v>256</v>
      </c>
      <c r="L150" s="9" t="s">
        <v>257</v>
      </c>
      <c r="M150" s="9" t="s">
        <v>258</v>
      </c>
      <c r="N150" s="9" t="s">
        <v>259</v>
      </c>
      <c r="O150" s="9">
        <v>35</v>
      </c>
      <c r="P150" s="9">
        <f t="shared" si="2"/>
        <v>2</v>
      </c>
      <c r="Q150" s="9">
        <v>6002</v>
      </c>
    </row>
    <row r="151" spans="1:17" x14ac:dyDescent="0.3">
      <c r="A151" s="3">
        <v>148</v>
      </c>
      <c r="B151" s="3">
        <v>370038</v>
      </c>
      <c r="C151" s="3" t="s">
        <v>202</v>
      </c>
      <c r="D151" s="3">
        <v>3</v>
      </c>
      <c r="E151" s="3">
        <v>3</v>
      </c>
      <c r="F151" s="3">
        <v>3</v>
      </c>
      <c r="G151" s="3" t="s">
        <v>189</v>
      </c>
      <c r="H151" s="3" t="s">
        <v>190</v>
      </c>
      <c r="I151" s="3">
        <v>21</v>
      </c>
      <c r="J151" s="9" t="s">
        <v>255</v>
      </c>
      <c r="K151" s="9" t="s">
        <v>256</v>
      </c>
      <c r="L151" s="9" t="s">
        <v>257</v>
      </c>
      <c r="M151" s="9" t="s">
        <v>258</v>
      </c>
      <c r="N151" s="9" t="s">
        <v>259</v>
      </c>
      <c r="O151" s="9">
        <v>35</v>
      </c>
      <c r="P151" s="9">
        <f t="shared" si="2"/>
        <v>3</v>
      </c>
      <c r="Q151" s="9">
        <v>6003</v>
      </c>
    </row>
    <row r="152" spans="1:17" x14ac:dyDescent="0.3">
      <c r="A152" s="3">
        <v>149</v>
      </c>
      <c r="B152" s="3">
        <v>380030</v>
      </c>
      <c r="C152" s="3" t="s">
        <v>202</v>
      </c>
      <c r="D152" s="3">
        <v>1</v>
      </c>
      <c r="E152" s="3">
        <v>1</v>
      </c>
      <c r="F152" s="3">
        <v>1</v>
      </c>
      <c r="G152" s="3" t="s">
        <v>189</v>
      </c>
      <c r="H152" s="3" t="s">
        <v>190</v>
      </c>
      <c r="I152" s="3">
        <v>19</v>
      </c>
      <c r="J152" s="9" t="s">
        <v>255</v>
      </c>
      <c r="K152" s="9" t="s">
        <v>256</v>
      </c>
      <c r="L152" s="9" t="s">
        <v>257</v>
      </c>
      <c r="M152" s="9" t="s">
        <v>258</v>
      </c>
      <c r="N152" s="9" t="s">
        <v>259</v>
      </c>
      <c r="O152" s="9">
        <v>35</v>
      </c>
      <c r="P152" s="9">
        <f t="shared" si="2"/>
        <v>1</v>
      </c>
      <c r="Q152" s="9">
        <v>6001</v>
      </c>
    </row>
    <row r="153" spans="1:17" x14ac:dyDescent="0.3">
      <c r="A153" s="3">
        <v>150</v>
      </c>
      <c r="B153" s="3">
        <v>380030</v>
      </c>
      <c r="C153" s="3" t="s">
        <v>202</v>
      </c>
      <c r="D153" s="3">
        <v>2</v>
      </c>
      <c r="E153" s="3">
        <v>2</v>
      </c>
      <c r="F153" s="3">
        <v>2</v>
      </c>
      <c r="G153" s="3" t="s">
        <v>189</v>
      </c>
      <c r="H153" s="3" t="s">
        <v>190</v>
      </c>
      <c r="I153" s="3">
        <v>20</v>
      </c>
      <c r="J153" s="9" t="s">
        <v>255</v>
      </c>
      <c r="K153" s="9" t="s">
        <v>256</v>
      </c>
      <c r="L153" s="9" t="s">
        <v>257</v>
      </c>
      <c r="M153" s="9" t="s">
        <v>258</v>
      </c>
      <c r="N153" s="9" t="s">
        <v>259</v>
      </c>
      <c r="O153" s="9">
        <v>35</v>
      </c>
      <c r="P153" s="9">
        <f t="shared" si="2"/>
        <v>2</v>
      </c>
      <c r="Q153" s="9">
        <v>6002</v>
      </c>
    </row>
    <row r="154" spans="1:17" x14ac:dyDescent="0.3">
      <c r="A154" s="3">
        <v>151</v>
      </c>
      <c r="B154" s="3">
        <v>380030</v>
      </c>
      <c r="C154" s="3" t="s">
        <v>202</v>
      </c>
      <c r="D154" s="3">
        <v>3</v>
      </c>
      <c r="E154" s="3">
        <v>3</v>
      </c>
      <c r="F154" s="3">
        <v>3</v>
      </c>
      <c r="G154" s="3" t="s">
        <v>189</v>
      </c>
      <c r="H154" s="3" t="s">
        <v>190</v>
      </c>
      <c r="I154" s="3">
        <v>21</v>
      </c>
      <c r="J154" s="9" t="s">
        <v>255</v>
      </c>
      <c r="K154" s="9" t="s">
        <v>256</v>
      </c>
      <c r="L154" s="9" t="s">
        <v>257</v>
      </c>
      <c r="M154" s="9" t="s">
        <v>258</v>
      </c>
      <c r="N154" s="9" t="s">
        <v>259</v>
      </c>
      <c r="O154" s="9">
        <v>35</v>
      </c>
      <c r="P154" s="9">
        <f t="shared" si="2"/>
        <v>3</v>
      </c>
      <c r="Q154" s="9">
        <v>6003</v>
      </c>
    </row>
    <row r="155" spans="1:17" x14ac:dyDescent="0.3">
      <c r="A155" s="3">
        <v>152</v>
      </c>
      <c r="B155" s="3">
        <v>390010</v>
      </c>
      <c r="C155" s="3" t="s">
        <v>202</v>
      </c>
      <c r="D155" s="3">
        <v>1</v>
      </c>
      <c r="E155" s="3">
        <v>1</v>
      </c>
      <c r="F155" s="3">
        <v>1</v>
      </c>
      <c r="G155" s="3" t="s">
        <v>189</v>
      </c>
      <c r="H155" s="3" t="s">
        <v>190</v>
      </c>
      <c r="I155" s="3">
        <v>19</v>
      </c>
      <c r="J155" s="9" t="s">
        <v>255</v>
      </c>
      <c r="K155" s="9" t="s">
        <v>256</v>
      </c>
      <c r="L155" s="9" t="s">
        <v>257</v>
      </c>
      <c r="M155" s="9" t="s">
        <v>258</v>
      </c>
      <c r="N155" s="9" t="s">
        <v>259</v>
      </c>
      <c r="O155" s="9">
        <v>35</v>
      </c>
      <c r="P155" s="9">
        <f t="shared" si="2"/>
        <v>1</v>
      </c>
      <c r="Q155" s="9">
        <v>6001</v>
      </c>
    </row>
    <row r="156" spans="1:17" x14ac:dyDescent="0.3">
      <c r="A156" s="3">
        <v>153</v>
      </c>
      <c r="B156" s="3">
        <v>390010</v>
      </c>
      <c r="C156" s="3" t="s">
        <v>202</v>
      </c>
      <c r="D156" s="3">
        <v>2</v>
      </c>
      <c r="E156" s="3">
        <v>2</v>
      </c>
      <c r="F156" s="3">
        <v>2</v>
      </c>
      <c r="G156" s="3" t="s">
        <v>189</v>
      </c>
      <c r="H156" s="3" t="s">
        <v>190</v>
      </c>
      <c r="I156" s="3">
        <v>20</v>
      </c>
      <c r="J156" s="9" t="s">
        <v>255</v>
      </c>
      <c r="K156" s="9" t="s">
        <v>256</v>
      </c>
      <c r="L156" s="9" t="s">
        <v>257</v>
      </c>
      <c r="M156" s="9" t="s">
        <v>258</v>
      </c>
      <c r="N156" s="9" t="s">
        <v>259</v>
      </c>
      <c r="O156" s="9">
        <v>35</v>
      </c>
      <c r="P156" s="9">
        <f t="shared" si="2"/>
        <v>2</v>
      </c>
      <c r="Q156" s="9">
        <v>6002</v>
      </c>
    </row>
    <row r="157" spans="1:17" x14ac:dyDescent="0.3">
      <c r="A157" s="3">
        <v>154</v>
      </c>
      <c r="B157" s="3">
        <v>390010</v>
      </c>
      <c r="C157" s="3" t="s">
        <v>202</v>
      </c>
      <c r="D157" s="3">
        <v>3</v>
      </c>
      <c r="E157" s="3">
        <v>3</v>
      </c>
      <c r="F157" s="3">
        <v>3</v>
      </c>
      <c r="G157" s="3" t="s">
        <v>189</v>
      </c>
      <c r="H157" s="3" t="s">
        <v>190</v>
      </c>
      <c r="I157" s="3">
        <v>21</v>
      </c>
      <c r="J157" s="9" t="s">
        <v>255</v>
      </c>
      <c r="K157" s="9" t="s">
        <v>256</v>
      </c>
      <c r="L157" s="9" t="s">
        <v>257</v>
      </c>
      <c r="M157" s="9" t="s">
        <v>258</v>
      </c>
      <c r="N157" s="9" t="s">
        <v>259</v>
      </c>
      <c r="O157" s="9">
        <v>35</v>
      </c>
      <c r="P157" s="9">
        <f t="shared" si="2"/>
        <v>3</v>
      </c>
      <c r="Q157" s="9">
        <v>6003</v>
      </c>
    </row>
    <row r="158" spans="1:17" x14ac:dyDescent="0.3">
      <c r="A158" s="3">
        <v>155</v>
      </c>
      <c r="B158" s="3">
        <v>390025</v>
      </c>
      <c r="C158" s="3" t="s">
        <v>202</v>
      </c>
      <c r="D158" s="3">
        <v>1</v>
      </c>
      <c r="E158" s="3">
        <v>1</v>
      </c>
      <c r="F158" s="3">
        <v>1</v>
      </c>
      <c r="G158" s="3" t="s">
        <v>189</v>
      </c>
      <c r="H158" s="3" t="s">
        <v>190</v>
      </c>
      <c r="I158" s="3">
        <v>19</v>
      </c>
      <c r="J158" s="9" t="s">
        <v>255</v>
      </c>
      <c r="K158" s="9" t="s">
        <v>256</v>
      </c>
      <c r="L158" s="9" t="s">
        <v>257</v>
      </c>
      <c r="M158" s="9" t="s">
        <v>258</v>
      </c>
      <c r="N158" s="9" t="s">
        <v>259</v>
      </c>
      <c r="O158" s="9">
        <v>35</v>
      </c>
      <c r="P158" s="9">
        <f t="shared" si="2"/>
        <v>1</v>
      </c>
      <c r="Q158" s="9">
        <v>6001</v>
      </c>
    </row>
    <row r="159" spans="1:17" x14ac:dyDescent="0.3">
      <c r="A159" s="3">
        <v>156</v>
      </c>
      <c r="B159" s="3">
        <v>390025</v>
      </c>
      <c r="C159" s="3" t="s">
        <v>202</v>
      </c>
      <c r="D159" s="3">
        <v>2</v>
      </c>
      <c r="E159" s="3">
        <v>2</v>
      </c>
      <c r="F159" s="3">
        <v>2</v>
      </c>
      <c r="G159" s="3" t="s">
        <v>189</v>
      </c>
      <c r="H159" s="3" t="s">
        <v>190</v>
      </c>
      <c r="I159" s="3">
        <v>20</v>
      </c>
      <c r="J159" s="9" t="s">
        <v>255</v>
      </c>
      <c r="K159" s="9" t="s">
        <v>256</v>
      </c>
      <c r="L159" s="9" t="s">
        <v>257</v>
      </c>
      <c r="M159" s="9" t="s">
        <v>258</v>
      </c>
      <c r="N159" s="9" t="s">
        <v>259</v>
      </c>
      <c r="O159" s="9">
        <v>35</v>
      </c>
      <c r="P159" s="9">
        <f t="shared" si="2"/>
        <v>2</v>
      </c>
      <c r="Q159" s="9">
        <v>6002</v>
      </c>
    </row>
    <row r="160" spans="1:17" x14ac:dyDescent="0.3">
      <c r="A160" s="3">
        <v>157</v>
      </c>
      <c r="B160" s="3">
        <v>390025</v>
      </c>
      <c r="C160" s="3" t="s">
        <v>202</v>
      </c>
      <c r="D160" s="3">
        <v>3</v>
      </c>
      <c r="E160" s="3">
        <v>3</v>
      </c>
      <c r="F160" s="3">
        <v>3</v>
      </c>
      <c r="G160" s="3" t="s">
        <v>189</v>
      </c>
      <c r="H160" s="3" t="s">
        <v>190</v>
      </c>
      <c r="I160" s="3">
        <v>21</v>
      </c>
      <c r="J160" s="9" t="s">
        <v>255</v>
      </c>
      <c r="K160" s="9" t="s">
        <v>256</v>
      </c>
      <c r="L160" s="9" t="s">
        <v>257</v>
      </c>
      <c r="M160" s="9" t="s">
        <v>258</v>
      </c>
      <c r="N160" s="9" t="s">
        <v>259</v>
      </c>
      <c r="O160" s="9">
        <v>35</v>
      </c>
      <c r="P160" s="9">
        <f t="shared" si="2"/>
        <v>3</v>
      </c>
      <c r="Q160" s="9">
        <v>6003</v>
      </c>
    </row>
    <row r="161" spans="1:17" x14ac:dyDescent="0.3">
      <c r="A161" s="3">
        <v>158</v>
      </c>
      <c r="B161" s="3">
        <v>390057</v>
      </c>
      <c r="C161" s="3" t="s">
        <v>202</v>
      </c>
      <c r="D161" s="3">
        <v>1</v>
      </c>
      <c r="E161" s="3">
        <v>1</v>
      </c>
      <c r="F161" s="3">
        <v>1</v>
      </c>
      <c r="G161" s="3" t="s">
        <v>189</v>
      </c>
      <c r="H161" s="3" t="s">
        <v>190</v>
      </c>
      <c r="I161" s="3">
        <v>19</v>
      </c>
      <c r="J161" s="9" t="s">
        <v>255</v>
      </c>
      <c r="K161" s="9" t="s">
        <v>256</v>
      </c>
      <c r="L161" s="9" t="s">
        <v>257</v>
      </c>
      <c r="M161" s="9" t="s">
        <v>258</v>
      </c>
      <c r="N161" s="9" t="s">
        <v>259</v>
      </c>
      <c r="O161" s="9">
        <v>35</v>
      </c>
      <c r="P161" s="9">
        <f t="shared" si="2"/>
        <v>1</v>
      </c>
      <c r="Q161" s="9">
        <v>6001</v>
      </c>
    </row>
    <row r="162" spans="1:17" x14ac:dyDescent="0.3">
      <c r="A162" s="3">
        <v>159</v>
      </c>
      <c r="B162" s="3">
        <v>390057</v>
      </c>
      <c r="C162" s="3" t="s">
        <v>202</v>
      </c>
      <c r="D162" s="3">
        <v>2</v>
      </c>
      <c r="E162" s="3">
        <v>2</v>
      </c>
      <c r="F162" s="3">
        <v>2</v>
      </c>
      <c r="G162" s="3" t="s">
        <v>189</v>
      </c>
      <c r="H162" s="3" t="s">
        <v>190</v>
      </c>
      <c r="I162" s="3">
        <v>20</v>
      </c>
      <c r="J162" s="9" t="s">
        <v>255</v>
      </c>
      <c r="K162" s="9" t="s">
        <v>256</v>
      </c>
      <c r="L162" s="9" t="s">
        <v>257</v>
      </c>
      <c r="M162" s="9" t="s">
        <v>258</v>
      </c>
      <c r="N162" s="9" t="s">
        <v>259</v>
      </c>
      <c r="O162" s="9">
        <v>35</v>
      </c>
      <c r="P162" s="9">
        <f t="shared" si="2"/>
        <v>2</v>
      </c>
      <c r="Q162" s="9">
        <v>6002</v>
      </c>
    </row>
    <row r="163" spans="1:17" x14ac:dyDescent="0.3">
      <c r="A163" s="3">
        <v>160</v>
      </c>
      <c r="B163" s="3">
        <v>390057</v>
      </c>
      <c r="C163" s="3" t="s">
        <v>202</v>
      </c>
      <c r="D163" s="3">
        <v>3</v>
      </c>
      <c r="E163" s="3">
        <v>3</v>
      </c>
      <c r="F163" s="3">
        <v>3</v>
      </c>
      <c r="G163" s="3" t="s">
        <v>189</v>
      </c>
      <c r="H163" s="3" t="s">
        <v>190</v>
      </c>
      <c r="I163" s="3">
        <v>21</v>
      </c>
      <c r="J163" s="9" t="s">
        <v>255</v>
      </c>
      <c r="K163" s="9" t="s">
        <v>256</v>
      </c>
      <c r="L163" s="9" t="s">
        <v>257</v>
      </c>
      <c r="M163" s="9" t="s">
        <v>258</v>
      </c>
      <c r="N163" s="9" t="s">
        <v>259</v>
      </c>
      <c r="O163" s="9">
        <v>35</v>
      </c>
      <c r="P163" s="9">
        <f t="shared" si="2"/>
        <v>3</v>
      </c>
      <c r="Q163" s="9">
        <v>6003</v>
      </c>
    </row>
    <row r="164" spans="1:17" x14ac:dyDescent="0.3">
      <c r="A164" s="3">
        <v>161</v>
      </c>
      <c r="B164" s="3">
        <v>430015</v>
      </c>
      <c r="C164" s="3" t="s">
        <v>202</v>
      </c>
      <c r="D164" s="3">
        <v>1</v>
      </c>
      <c r="E164" s="3">
        <v>1</v>
      </c>
      <c r="F164" s="3">
        <v>1</v>
      </c>
      <c r="G164" s="3" t="s">
        <v>189</v>
      </c>
      <c r="H164" s="3" t="s">
        <v>190</v>
      </c>
      <c r="I164" s="3">
        <v>19</v>
      </c>
      <c r="J164" s="9" t="s">
        <v>255</v>
      </c>
      <c r="K164" s="9" t="s">
        <v>256</v>
      </c>
      <c r="L164" s="9" t="s">
        <v>257</v>
      </c>
      <c r="M164" s="9" t="s">
        <v>258</v>
      </c>
      <c r="N164" s="9" t="s">
        <v>259</v>
      </c>
      <c r="O164" s="9">
        <v>35</v>
      </c>
      <c r="P164" s="9">
        <f t="shared" si="2"/>
        <v>1</v>
      </c>
      <c r="Q164" s="9">
        <v>6001</v>
      </c>
    </row>
    <row r="165" spans="1:17" x14ac:dyDescent="0.3">
      <c r="A165" s="3">
        <v>162</v>
      </c>
      <c r="B165" s="3">
        <v>430015</v>
      </c>
      <c r="C165" s="3" t="s">
        <v>202</v>
      </c>
      <c r="D165" s="3">
        <v>2</v>
      </c>
      <c r="E165" s="3">
        <v>2</v>
      </c>
      <c r="F165" s="3">
        <v>2</v>
      </c>
      <c r="G165" s="3" t="s">
        <v>189</v>
      </c>
      <c r="H165" s="3" t="s">
        <v>190</v>
      </c>
      <c r="I165" s="3">
        <v>20</v>
      </c>
      <c r="J165" s="9" t="s">
        <v>255</v>
      </c>
      <c r="K165" s="9" t="s">
        <v>256</v>
      </c>
      <c r="L165" s="9" t="s">
        <v>257</v>
      </c>
      <c r="M165" s="9" t="s">
        <v>258</v>
      </c>
      <c r="N165" s="9" t="s">
        <v>259</v>
      </c>
      <c r="O165" s="9">
        <v>35</v>
      </c>
      <c r="P165" s="9">
        <f t="shared" si="2"/>
        <v>2</v>
      </c>
      <c r="Q165" s="9">
        <v>6002</v>
      </c>
    </row>
    <row r="166" spans="1:17" x14ac:dyDescent="0.3">
      <c r="A166" s="3">
        <v>163</v>
      </c>
      <c r="B166" s="3">
        <v>430015</v>
      </c>
      <c r="C166" s="3" t="s">
        <v>202</v>
      </c>
      <c r="D166" s="3">
        <v>3</v>
      </c>
      <c r="E166" s="3">
        <v>3</v>
      </c>
      <c r="F166" s="3">
        <v>3</v>
      </c>
      <c r="G166" s="3" t="s">
        <v>189</v>
      </c>
      <c r="H166" s="3" t="s">
        <v>190</v>
      </c>
      <c r="I166" s="3">
        <v>21</v>
      </c>
      <c r="J166" s="9" t="s">
        <v>255</v>
      </c>
      <c r="K166" s="9" t="s">
        <v>256</v>
      </c>
      <c r="L166" s="9" t="s">
        <v>257</v>
      </c>
      <c r="M166" s="9" t="s">
        <v>258</v>
      </c>
      <c r="N166" s="9" t="s">
        <v>259</v>
      </c>
      <c r="O166" s="9">
        <v>35</v>
      </c>
      <c r="P166" s="9">
        <f t="shared" si="2"/>
        <v>3</v>
      </c>
      <c r="Q166" s="9">
        <v>6003</v>
      </c>
    </row>
    <row r="167" spans="1:17" x14ac:dyDescent="0.3">
      <c r="A167" s="3">
        <v>164</v>
      </c>
      <c r="B167" s="3">
        <v>430055</v>
      </c>
      <c r="C167" s="3" t="s">
        <v>202</v>
      </c>
      <c r="D167" s="3">
        <v>1</v>
      </c>
      <c r="E167" s="3">
        <v>1</v>
      </c>
      <c r="F167" s="3">
        <v>1</v>
      </c>
      <c r="G167" s="3" t="s">
        <v>189</v>
      </c>
      <c r="H167" s="3" t="s">
        <v>190</v>
      </c>
      <c r="I167" s="3">
        <v>19</v>
      </c>
      <c r="J167" s="9" t="s">
        <v>255</v>
      </c>
      <c r="K167" s="9" t="s">
        <v>256</v>
      </c>
      <c r="L167" s="9" t="s">
        <v>257</v>
      </c>
      <c r="M167" s="9" t="s">
        <v>258</v>
      </c>
      <c r="N167" s="9" t="s">
        <v>259</v>
      </c>
      <c r="O167" s="9">
        <v>35</v>
      </c>
      <c r="P167" s="9">
        <f t="shared" si="2"/>
        <v>1</v>
      </c>
      <c r="Q167" s="9">
        <v>6001</v>
      </c>
    </row>
    <row r="168" spans="1:17" x14ac:dyDescent="0.3">
      <c r="A168" s="3">
        <v>165</v>
      </c>
      <c r="B168" s="3">
        <v>430055</v>
      </c>
      <c r="C168" s="3" t="s">
        <v>202</v>
      </c>
      <c r="D168" s="3">
        <v>2</v>
      </c>
      <c r="E168" s="3">
        <v>2</v>
      </c>
      <c r="F168" s="3">
        <v>2</v>
      </c>
      <c r="G168" s="3" t="s">
        <v>189</v>
      </c>
      <c r="H168" s="3" t="s">
        <v>190</v>
      </c>
      <c r="I168" s="3">
        <v>20</v>
      </c>
      <c r="J168" s="9" t="s">
        <v>255</v>
      </c>
      <c r="K168" s="9" t="s">
        <v>256</v>
      </c>
      <c r="L168" s="9" t="s">
        <v>257</v>
      </c>
      <c r="M168" s="9" t="s">
        <v>258</v>
      </c>
      <c r="N168" s="9" t="s">
        <v>259</v>
      </c>
      <c r="O168" s="9">
        <v>35</v>
      </c>
      <c r="P168" s="9">
        <f t="shared" si="2"/>
        <v>2</v>
      </c>
      <c r="Q168" s="9">
        <v>6002</v>
      </c>
    </row>
    <row r="169" spans="1:17" x14ac:dyDescent="0.3">
      <c r="A169" s="3">
        <v>166</v>
      </c>
      <c r="B169" s="3">
        <v>430055</v>
      </c>
      <c r="C169" s="3" t="s">
        <v>202</v>
      </c>
      <c r="D169" s="3">
        <v>3</v>
      </c>
      <c r="E169" s="3">
        <v>3</v>
      </c>
      <c r="F169" s="3">
        <v>3</v>
      </c>
      <c r="G169" s="3" t="s">
        <v>189</v>
      </c>
      <c r="H169" s="3" t="s">
        <v>190</v>
      </c>
      <c r="I169" s="3">
        <v>21</v>
      </c>
      <c r="J169" s="9" t="s">
        <v>255</v>
      </c>
      <c r="K169" s="9" t="s">
        <v>256</v>
      </c>
      <c r="L169" s="9" t="s">
        <v>257</v>
      </c>
      <c r="M169" s="9" t="s">
        <v>258</v>
      </c>
      <c r="N169" s="9" t="s">
        <v>259</v>
      </c>
      <c r="O169" s="9">
        <v>35</v>
      </c>
      <c r="P169" s="9">
        <f t="shared" si="2"/>
        <v>3</v>
      </c>
      <c r="Q169" s="9">
        <v>6003</v>
      </c>
    </row>
    <row r="170" spans="1:17" x14ac:dyDescent="0.3">
      <c r="A170" s="3">
        <v>167</v>
      </c>
      <c r="B170" s="15">
        <v>440042</v>
      </c>
      <c r="C170" s="3" t="s">
        <v>202</v>
      </c>
      <c r="D170" s="3">
        <v>1</v>
      </c>
      <c r="E170" s="3">
        <v>1</v>
      </c>
      <c r="F170" s="3">
        <v>1</v>
      </c>
      <c r="G170" s="3" t="s">
        <v>189</v>
      </c>
      <c r="H170" s="3" t="s">
        <v>190</v>
      </c>
      <c r="I170" s="3">
        <v>19</v>
      </c>
      <c r="J170" s="9" t="s">
        <v>255</v>
      </c>
      <c r="K170" s="9" t="s">
        <v>256</v>
      </c>
      <c r="L170" s="9" t="s">
        <v>257</v>
      </c>
      <c r="M170" s="9" t="s">
        <v>258</v>
      </c>
      <c r="N170" s="9" t="s">
        <v>259</v>
      </c>
      <c r="O170" s="9">
        <v>35</v>
      </c>
      <c r="P170" s="9">
        <f t="shared" si="2"/>
        <v>1</v>
      </c>
      <c r="Q170" s="9">
        <v>6001</v>
      </c>
    </row>
    <row r="171" spans="1:17" x14ac:dyDescent="0.3">
      <c r="A171" s="3">
        <v>168</v>
      </c>
      <c r="B171" s="15">
        <v>440042</v>
      </c>
      <c r="C171" s="3" t="s">
        <v>202</v>
      </c>
      <c r="D171" s="3">
        <v>2</v>
      </c>
      <c r="E171" s="3">
        <v>2</v>
      </c>
      <c r="F171" s="3">
        <v>2</v>
      </c>
      <c r="G171" s="3" t="s">
        <v>189</v>
      </c>
      <c r="H171" s="3" t="s">
        <v>190</v>
      </c>
      <c r="I171" s="3">
        <v>20</v>
      </c>
      <c r="J171" s="9" t="s">
        <v>255</v>
      </c>
      <c r="K171" s="9" t="s">
        <v>256</v>
      </c>
      <c r="L171" s="9" t="s">
        <v>257</v>
      </c>
      <c r="M171" s="9" t="s">
        <v>258</v>
      </c>
      <c r="N171" s="9" t="s">
        <v>259</v>
      </c>
      <c r="O171" s="9">
        <v>35</v>
      </c>
      <c r="P171" s="9">
        <f t="shared" si="2"/>
        <v>2</v>
      </c>
      <c r="Q171" s="9">
        <v>6002</v>
      </c>
    </row>
    <row r="172" spans="1:17" x14ac:dyDescent="0.3">
      <c r="A172" s="3">
        <v>169</v>
      </c>
      <c r="B172" s="15">
        <v>440042</v>
      </c>
      <c r="C172" s="3" t="s">
        <v>202</v>
      </c>
      <c r="D172" s="3">
        <v>3</v>
      </c>
      <c r="E172" s="3">
        <v>3</v>
      </c>
      <c r="F172" s="3">
        <v>3</v>
      </c>
      <c r="G172" s="3" t="s">
        <v>189</v>
      </c>
      <c r="H172" s="3" t="s">
        <v>190</v>
      </c>
      <c r="I172" s="3">
        <v>21</v>
      </c>
      <c r="J172" s="9" t="s">
        <v>255</v>
      </c>
      <c r="K172" s="9" t="s">
        <v>256</v>
      </c>
      <c r="L172" s="9" t="s">
        <v>257</v>
      </c>
      <c r="M172" s="9" t="s">
        <v>258</v>
      </c>
      <c r="N172" s="9" t="s">
        <v>259</v>
      </c>
      <c r="O172" s="9">
        <v>35</v>
      </c>
      <c r="P172" s="9">
        <f t="shared" si="2"/>
        <v>3</v>
      </c>
      <c r="Q172" s="9">
        <v>6003</v>
      </c>
    </row>
    <row r="173" spans="1:17" x14ac:dyDescent="0.3">
      <c r="A173" s="3">
        <v>170</v>
      </c>
      <c r="B173" s="3">
        <v>450012</v>
      </c>
      <c r="C173" s="3" t="s">
        <v>202</v>
      </c>
      <c r="D173" s="3">
        <v>1</v>
      </c>
      <c r="E173" s="3">
        <v>1</v>
      </c>
      <c r="F173" s="3">
        <v>1</v>
      </c>
      <c r="G173" s="3" t="s">
        <v>189</v>
      </c>
      <c r="H173" s="3" t="s">
        <v>190</v>
      </c>
      <c r="I173" s="3">
        <v>19</v>
      </c>
      <c r="J173" s="9" t="s">
        <v>255</v>
      </c>
      <c r="K173" s="9" t="s">
        <v>256</v>
      </c>
      <c r="L173" s="9" t="s">
        <v>257</v>
      </c>
      <c r="M173" s="9" t="s">
        <v>258</v>
      </c>
      <c r="N173" s="9" t="s">
        <v>259</v>
      </c>
      <c r="O173" s="9">
        <v>35</v>
      </c>
      <c r="P173" s="9">
        <f t="shared" si="2"/>
        <v>1</v>
      </c>
      <c r="Q173" s="9">
        <v>6001</v>
      </c>
    </row>
    <row r="174" spans="1:17" x14ac:dyDescent="0.3">
      <c r="A174" s="3">
        <v>171</v>
      </c>
      <c r="B174" s="3">
        <v>450012</v>
      </c>
      <c r="C174" s="3" t="s">
        <v>202</v>
      </c>
      <c r="D174" s="3">
        <v>2</v>
      </c>
      <c r="E174" s="3">
        <v>2</v>
      </c>
      <c r="F174" s="3">
        <v>2</v>
      </c>
      <c r="G174" s="3" t="s">
        <v>189</v>
      </c>
      <c r="H174" s="3" t="s">
        <v>190</v>
      </c>
      <c r="I174" s="3">
        <v>20</v>
      </c>
      <c r="J174" s="9" t="s">
        <v>255</v>
      </c>
      <c r="K174" s="9" t="s">
        <v>256</v>
      </c>
      <c r="L174" s="9" t="s">
        <v>257</v>
      </c>
      <c r="M174" s="9" t="s">
        <v>258</v>
      </c>
      <c r="N174" s="9" t="s">
        <v>259</v>
      </c>
      <c r="O174" s="9">
        <v>35</v>
      </c>
      <c r="P174" s="9">
        <f t="shared" si="2"/>
        <v>2</v>
      </c>
      <c r="Q174" s="9">
        <v>6002</v>
      </c>
    </row>
    <row r="175" spans="1:17" x14ac:dyDescent="0.3">
      <c r="A175" s="3">
        <v>172</v>
      </c>
      <c r="B175" s="3">
        <v>450012</v>
      </c>
      <c r="C175" s="3" t="s">
        <v>202</v>
      </c>
      <c r="D175" s="3">
        <v>3</v>
      </c>
      <c r="E175" s="3">
        <v>3</v>
      </c>
      <c r="F175" s="3">
        <v>3</v>
      </c>
      <c r="G175" s="3" t="s">
        <v>189</v>
      </c>
      <c r="H175" s="3" t="s">
        <v>190</v>
      </c>
      <c r="I175" s="3">
        <v>21</v>
      </c>
      <c r="J175" s="9" t="s">
        <v>255</v>
      </c>
      <c r="K175" s="9" t="s">
        <v>256</v>
      </c>
      <c r="L175" s="9" t="s">
        <v>257</v>
      </c>
      <c r="M175" s="9" t="s">
        <v>258</v>
      </c>
      <c r="N175" s="9" t="s">
        <v>259</v>
      </c>
      <c r="O175" s="9">
        <v>35</v>
      </c>
      <c r="P175" s="9">
        <f t="shared" si="2"/>
        <v>3</v>
      </c>
      <c r="Q175" s="9">
        <v>6003</v>
      </c>
    </row>
    <row r="176" spans="1:17" x14ac:dyDescent="0.3">
      <c r="A176" s="3">
        <v>173</v>
      </c>
      <c r="B176" s="3">
        <v>450028</v>
      </c>
      <c r="C176" s="3" t="s">
        <v>202</v>
      </c>
      <c r="D176" s="3">
        <v>1</v>
      </c>
      <c r="E176" s="3">
        <v>1</v>
      </c>
      <c r="F176" s="3">
        <v>1</v>
      </c>
      <c r="G176" s="3" t="s">
        <v>189</v>
      </c>
      <c r="H176" s="3" t="s">
        <v>190</v>
      </c>
      <c r="I176" s="3">
        <v>19</v>
      </c>
      <c r="J176" s="9" t="s">
        <v>255</v>
      </c>
      <c r="K176" s="9" t="s">
        <v>256</v>
      </c>
      <c r="L176" s="9" t="s">
        <v>257</v>
      </c>
      <c r="M176" s="9" t="s">
        <v>258</v>
      </c>
      <c r="N176" s="9" t="s">
        <v>259</v>
      </c>
      <c r="O176" s="9">
        <v>35</v>
      </c>
      <c r="P176" s="9">
        <f t="shared" si="2"/>
        <v>1</v>
      </c>
      <c r="Q176" s="9">
        <v>6001</v>
      </c>
    </row>
    <row r="177" spans="1:17" x14ac:dyDescent="0.3">
      <c r="A177" s="3">
        <v>174</v>
      </c>
      <c r="B177" s="3">
        <v>450028</v>
      </c>
      <c r="C177" s="3" t="s">
        <v>202</v>
      </c>
      <c r="D177" s="3">
        <v>2</v>
      </c>
      <c r="E177" s="3">
        <v>2</v>
      </c>
      <c r="F177" s="3">
        <v>2</v>
      </c>
      <c r="G177" s="3" t="s">
        <v>189</v>
      </c>
      <c r="H177" s="3" t="s">
        <v>190</v>
      </c>
      <c r="I177" s="3">
        <v>20</v>
      </c>
      <c r="J177" s="9" t="s">
        <v>255</v>
      </c>
      <c r="K177" s="9" t="s">
        <v>256</v>
      </c>
      <c r="L177" s="9" t="s">
        <v>257</v>
      </c>
      <c r="M177" s="9" t="s">
        <v>258</v>
      </c>
      <c r="N177" s="9" t="s">
        <v>259</v>
      </c>
      <c r="O177" s="9">
        <v>35</v>
      </c>
      <c r="P177" s="9">
        <f t="shared" si="2"/>
        <v>2</v>
      </c>
      <c r="Q177" s="9">
        <v>6002</v>
      </c>
    </row>
    <row r="178" spans="1:17" x14ac:dyDescent="0.3">
      <c r="A178" s="3">
        <v>175</v>
      </c>
      <c r="B178" s="3">
        <v>450028</v>
      </c>
      <c r="C178" s="3" t="s">
        <v>202</v>
      </c>
      <c r="D178" s="3">
        <v>3</v>
      </c>
      <c r="E178" s="3">
        <v>3</v>
      </c>
      <c r="F178" s="3">
        <v>3</v>
      </c>
      <c r="G178" s="3" t="s">
        <v>189</v>
      </c>
      <c r="H178" s="3" t="s">
        <v>190</v>
      </c>
      <c r="I178" s="3">
        <v>21</v>
      </c>
      <c r="J178" s="9" t="s">
        <v>255</v>
      </c>
      <c r="K178" s="9" t="s">
        <v>256</v>
      </c>
      <c r="L178" s="9" t="s">
        <v>257</v>
      </c>
      <c r="M178" s="9" t="s">
        <v>258</v>
      </c>
      <c r="N178" s="9" t="s">
        <v>259</v>
      </c>
      <c r="O178" s="9">
        <v>35</v>
      </c>
      <c r="P178" s="9">
        <f t="shared" si="2"/>
        <v>3</v>
      </c>
      <c r="Q178" s="9">
        <v>6003</v>
      </c>
    </row>
    <row r="179" spans="1:17" x14ac:dyDescent="0.3">
      <c r="A179" s="3">
        <v>176</v>
      </c>
      <c r="B179" s="3">
        <v>450030</v>
      </c>
      <c r="C179" s="3" t="s">
        <v>202</v>
      </c>
      <c r="D179" s="3">
        <v>1</v>
      </c>
      <c r="E179" s="3">
        <v>1</v>
      </c>
      <c r="F179" s="3">
        <v>1</v>
      </c>
      <c r="G179" s="3" t="s">
        <v>189</v>
      </c>
      <c r="H179" s="3" t="s">
        <v>190</v>
      </c>
      <c r="I179" s="3">
        <v>19</v>
      </c>
      <c r="J179" s="9" t="s">
        <v>255</v>
      </c>
      <c r="K179" s="9" t="s">
        <v>256</v>
      </c>
      <c r="L179" s="9" t="s">
        <v>257</v>
      </c>
      <c r="M179" s="9" t="s">
        <v>258</v>
      </c>
      <c r="N179" s="9" t="s">
        <v>259</v>
      </c>
      <c r="O179" s="9">
        <v>35</v>
      </c>
      <c r="P179" s="9">
        <f t="shared" si="2"/>
        <v>1</v>
      </c>
      <c r="Q179" s="9">
        <v>6001</v>
      </c>
    </row>
    <row r="180" spans="1:17" x14ac:dyDescent="0.3">
      <c r="A180" s="3">
        <v>177</v>
      </c>
      <c r="B180" s="3">
        <v>450030</v>
      </c>
      <c r="C180" s="3" t="s">
        <v>202</v>
      </c>
      <c r="D180" s="3">
        <v>2</v>
      </c>
      <c r="E180" s="3">
        <v>2</v>
      </c>
      <c r="F180" s="3">
        <v>2</v>
      </c>
      <c r="G180" s="3" t="s">
        <v>189</v>
      </c>
      <c r="H180" s="3" t="s">
        <v>190</v>
      </c>
      <c r="I180" s="3">
        <v>20</v>
      </c>
      <c r="J180" s="9" t="s">
        <v>255</v>
      </c>
      <c r="K180" s="9" t="s">
        <v>256</v>
      </c>
      <c r="L180" s="9" t="s">
        <v>257</v>
      </c>
      <c r="M180" s="9" t="s">
        <v>258</v>
      </c>
      <c r="N180" s="9" t="s">
        <v>259</v>
      </c>
      <c r="O180" s="9">
        <v>35</v>
      </c>
      <c r="P180" s="9">
        <f t="shared" si="2"/>
        <v>2</v>
      </c>
      <c r="Q180" s="9">
        <v>6002</v>
      </c>
    </row>
    <row r="181" spans="1:17" x14ac:dyDescent="0.3">
      <c r="A181" s="3">
        <v>178</v>
      </c>
      <c r="B181" s="3">
        <v>450030</v>
      </c>
      <c r="C181" s="3" t="s">
        <v>202</v>
      </c>
      <c r="D181" s="3">
        <v>3</v>
      </c>
      <c r="E181" s="3">
        <v>3</v>
      </c>
      <c r="F181" s="3">
        <v>3</v>
      </c>
      <c r="G181" s="3" t="s">
        <v>189</v>
      </c>
      <c r="H181" s="3" t="s">
        <v>190</v>
      </c>
      <c r="I181" s="3">
        <v>21</v>
      </c>
      <c r="J181" s="9" t="s">
        <v>255</v>
      </c>
      <c r="K181" s="9" t="s">
        <v>256</v>
      </c>
      <c r="L181" s="9" t="s">
        <v>257</v>
      </c>
      <c r="M181" s="9" t="s">
        <v>258</v>
      </c>
      <c r="N181" s="9" t="s">
        <v>259</v>
      </c>
      <c r="O181" s="9">
        <v>35</v>
      </c>
      <c r="P181" s="9">
        <f t="shared" si="2"/>
        <v>3</v>
      </c>
      <c r="Q181" s="9">
        <v>6003</v>
      </c>
    </row>
    <row r="182" spans="1:17" x14ac:dyDescent="0.3">
      <c r="A182" s="3">
        <v>179</v>
      </c>
      <c r="B182" s="3">
        <v>460054</v>
      </c>
      <c r="C182" s="3" t="s">
        <v>202</v>
      </c>
      <c r="D182" s="3">
        <v>1</v>
      </c>
      <c r="E182" s="3">
        <v>1</v>
      </c>
      <c r="F182" s="3">
        <v>1</v>
      </c>
      <c r="G182" s="3" t="s">
        <v>189</v>
      </c>
      <c r="H182" s="3" t="s">
        <v>190</v>
      </c>
      <c r="I182" s="3">
        <v>19</v>
      </c>
      <c r="J182" s="9" t="s">
        <v>255</v>
      </c>
      <c r="K182" s="9" t="s">
        <v>256</v>
      </c>
      <c r="L182" s="9" t="s">
        <v>257</v>
      </c>
      <c r="M182" s="9" t="s">
        <v>258</v>
      </c>
      <c r="N182" s="9" t="s">
        <v>259</v>
      </c>
      <c r="O182" s="9">
        <v>35</v>
      </c>
      <c r="P182" s="9">
        <f t="shared" si="2"/>
        <v>1</v>
      </c>
      <c r="Q182" s="9">
        <v>6001</v>
      </c>
    </row>
    <row r="183" spans="1:17" x14ac:dyDescent="0.3">
      <c r="A183" s="3">
        <v>180</v>
      </c>
      <c r="B183" s="3">
        <v>460054</v>
      </c>
      <c r="C183" s="3" t="s">
        <v>202</v>
      </c>
      <c r="D183" s="3">
        <v>2</v>
      </c>
      <c r="E183" s="3">
        <v>2</v>
      </c>
      <c r="F183" s="3">
        <v>2</v>
      </c>
      <c r="G183" s="3" t="s">
        <v>189</v>
      </c>
      <c r="H183" s="3" t="s">
        <v>190</v>
      </c>
      <c r="I183" s="3">
        <v>20</v>
      </c>
      <c r="J183" s="9" t="s">
        <v>255</v>
      </c>
      <c r="K183" s="9" t="s">
        <v>256</v>
      </c>
      <c r="L183" s="9" t="s">
        <v>257</v>
      </c>
      <c r="M183" s="9" t="s">
        <v>258</v>
      </c>
      <c r="N183" s="9" t="s">
        <v>259</v>
      </c>
      <c r="O183" s="9">
        <v>35</v>
      </c>
      <c r="P183" s="9">
        <f t="shared" si="2"/>
        <v>2</v>
      </c>
      <c r="Q183" s="9">
        <v>6002</v>
      </c>
    </row>
    <row r="184" spans="1:17" x14ac:dyDescent="0.3">
      <c r="A184" s="3">
        <v>181</v>
      </c>
      <c r="B184" s="3">
        <v>460054</v>
      </c>
      <c r="C184" s="3" t="s">
        <v>202</v>
      </c>
      <c r="D184" s="3">
        <v>3</v>
      </c>
      <c r="E184" s="3">
        <v>3</v>
      </c>
      <c r="F184" s="3">
        <v>3</v>
      </c>
      <c r="G184" s="3" t="s">
        <v>189</v>
      </c>
      <c r="H184" s="3" t="s">
        <v>190</v>
      </c>
      <c r="I184" s="3">
        <v>21</v>
      </c>
      <c r="J184" s="9" t="s">
        <v>255</v>
      </c>
      <c r="K184" s="9" t="s">
        <v>256</v>
      </c>
      <c r="L184" s="9" t="s">
        <v>257</v>
      </c>
      <c r="M184" s="9" t="s">
        <v>258</v>
      </c>
      <c r="N184" s="9" t="s">
        <v>259</v>
      </c>
      <c r="O184" s="9">
        <v>35</v>
      </c>
      <c r="P184" s="9">
        <f t="shared" si="2"/>
        <v>3</v>
      </c>
      <c r="Q184" s="9">
        <v>6003</v>
      </c>
    </row>
    <row r="185" spans="1:17" x14ac:dyDescent="0.3">
      <c r="A185" s="3">
        <v>182</v>
      </c>
      <c r="B185" s="3">
        <v>470037</v>
      </c>
      <c r="C185" s="3" t="s">
        <v>202</v>
      </c>
      <c r="D185" s="3">
        <v>1</v>
      </c>
      <c r="E185" s="3">
        <v>1</v>
      </c>
      <c r="F185" s="3">
        <v>1</v>
      </c>
      <c r="G185" s="3" t="s">
        <v>189</v>
      </c>
      <c r="H185" s="3" t="s">
        <v>190</v>
      </c>
      <c r="I185" s="3">
        <v>19</v>
      </c>
      <c r="J185" s="9" t="s">
        <v>255</v>
      </c>
      <c r="K185" s="9" t="s">
        <v>256</v>
      </c>
      <c r="L185" s="9" t="s">
        <v>257</v>
      </c>
      <c r="M185" s="9" t="s">
        <v>258</v>
      </c>
      <c r="N185" s="9" t="s">
        <v>259</v>
      </c>
      <c r="O185" s="9">
        <v>35</v>
      </c>
      <c r="P185" s="9">
        <f t="shared" si="2"/>
        <v>1</v>
      </c>
      <c r="Q185" s="9">
        <v>6001</v>
      </c>
    </row>
    <row r="186" spans="1:17" x14ac:dyDescent="0.3">
      <c r="A186" s="3">
        <v>183</v>
      </c>
      <c r="B186" s="3">
        <v>470037</v>
      </c>
      <c r="C186" s="3" t="s">
        <v>202</v>
      </c>
      <c r="D186" s="3">
        <v>2</v>
      </c>
      <c r="E186" s="3">
        <v>2</v>
      </c>
      <c r="F186" s="3">
        <v>2</v>
      </c>
      <c r="G186" s="3" t="s">
        <v>189</v>
      </c>
      <c r="H186" s="3" t="s">
        <v>190</v>
      </c>
      <c r="I186" s="3">
        <v>20</v>
      </c>
      <c r="J186" s="9" t="s">
        <v>255</v>
      </c>
      <c r="K186" s="9" t="s">
        <v>256</v>
      </c>
      <c r="L186" s="9" t="s">
        <v>257</v>
      </c>
      <c r="M186" s="9" t="s">
        <v>258</v>
      </c>
      <c r="N186" s="9" t="s">
        <v>259</v>
      </c>
      <c r="O186" s="9">
        <v>35</v>
      </c>
      <c r="P186" s="9">
        <f t="shared" si="2"/>
        <v>2</v>
      </c>
      <c r="Q186" s="9">
        <v>6002</v>
      </c>
    </row>
    <row r="187" spans="1:17" x14ac:dyDescent="0.3">
      <c r="A187" s="3">
        <v>184</v>
      </c>
      <c r="B187" s="3">
        <v>470037</v>
      </c>
      <c r="C187" s="3" t="s">
        <v>202</v>
      </c>
      <c r="D187" s="3">
        <v>3</v>
      </c>
      <c r="E187" s="3">
        <v>3</v>
      </c>
      <c r="F187" s="3">
        <v>3</v>
      </c>
      <c r="G187" s="3" t="s">
        <v>189</v>
      </c>
      <c r="H187" s="3" t="s">
        <v>190</v>
      </c>
      <c r="I187" s="3">
        <v>21</v>
      </c>
      <c r="J187" s="9" t="s">
        <v>255</v>
      </c>
      <c r="K187" s="9" t="s">
        <v>256</v>
      </c>
      <c r="L187" s="9" t="s">
        <v>257</v>
      </c>
      <c r="M187" s="9" t="s">
        <v>258</v>
      </c>
      <c r="N187" s="9" t="s">
        <v>259</v>
      </c>
      <c r="O187" s="9">
        <v>35</v>
      </c>
      <c r="P187" s="9">
        <f t="shared" si="2"/>
        <v>3</v>
      </c>
      <c r="Q187" s="9">
        <v>6003</v>
      </c>
    </row>
    <row r="188" spans="1:17" x14ac:dyDescent="0.3">
      <c r="A188" s="3">
        <v>185</v>
      </c>
      <c r="B188" s="3">
        <v>490048</v>
      </c>
      <c r="C188" s="3" t="s">
        <v>202</v>
      </c>
      <c r="D188" s="3">
        <v>1</v>
      </c>
      <c r="E188" s="3">
        <v>1</v>
      </c>
      <c r="F188" s="3">
        <v>1</v>
      </c>
      <c r="G188" s="3" t="s">
        <v>189</v>
      </c>
      <c r="H188" s="3" t="s">
        <v>190</v>
      </c>
      <c r="I188" s="3">
        <v>19</v>
      </c>
      <c r="J188" s="9" t="s">
        <v>255</v>
      </c>
      <c r="K188" s="9" t="s">
        <v>256</v>
      </c>
      <c r="L188" s="9" t="s">
        <v>257</v>
      </c>
      <c r="M188" s="9" t="s">
        <v>258</v>
      </c>
      <c r="N188" s="9" t="s">
        <v>259</v>
      </c>
      <c r="O188" s="9">
        <v>35</v>
      </c>
      <c r="P188" s="9">
        <f t="shared" si="2"/>
        <v>1</v>
      </c>
      <c r="Q188" s="9">
        <v>6001</v>
      </c>
    </row>
    <row r="189" spans="1:17" x14ac:dyDescent="0.3">
      <c r="A189" s="3">
        <v>186</v>
      </c>
      <c r="B189" s="3">
        <v>490048</v>
      </c>
      <c r="C189" s="3" t="s">
        <v>202</v>
      </c>
      <c r="D189" s="3">
        <v>2</v>
      </c>
      <c r="E189" s="3">
        <v>2</v>
      </c>
      <c r="F189" s="3">
        <v>2</v>
      </c>
      <c r="G189" s="3" t="s">
        <v>189</v>
      </c>
      <c r="H189" s="3" t="s">
        <v>190</v>
      </c>
      <c r="I189" s="3">
        <v>20</v>
      </c>
      <c r="J189" s="9" t="s">
        <v>255</v>
      </c>
      <c r="K189" s="9" t="s">
        <v>256</v>
      </c>
      <c r="L189" s="9" t="s">
        <v>257</v>
      </c>
      <c r="M189" s="9" t="s">
        <v>258</v>
      </c>
      <c r="N189" s="9" t="s">
        <v>259</v>
      </c>
      <c r="O189" s="9">
        <v>35</v>
      </c>
      <c r="P189" s="9">
        <f t="shared" si="2"/>
        <v>2</v>
      </c>
      <c r="Q189" s="9">
        <v>6002</v>
      </c>
    </row>
    <row r="190" spans="1:17" x14ac:dyDescent="0.3">
      <c r="A190" s="3">
        <v>187</v>
      </c>
      <c r="B190" s="3">
        <v>490048</v>
      </c>
      <c r="C190" s="3" t="s">
        <v>202</v>
      </c>
      <c r="D190" s="3">
        <v>3</v>
      </c>
      <c r="E190" s="3">
        <v>3</v>
      </c>
      <c r="F190" s="3">
        <v>3</v>
      </c>
      <c r="G190" s="3" t="s">
        <v>189</v>
      </c>
      <c r="H190" s="3" t="s">
        <v>190</v>
      </c>
      <c r="I190" s="3">
        <v>21</v>
      </c>
      <c r="J190" s="9" t="s">
        <v>255</v>
      </c>
      <c r="K190" s="9" t="s">
        <v>256</v>
      </c>
      <c r="L190" s="9" t="s">
        <v>257</v>
      </c>
      <c r="M190" s="9" t="s">
        <v>258</v>
      </c>
      <c r="N190" s="9" t="s">
        <v>259</v>
      </c>
      <c r="O190" s="9">
        <v>35</v>
      </c>
      <c r="P190" s="9">
        <f t="shared" si="2"/>
        <v>3</v>
      </c>
      <c r="Q190" s="9">
        <v>6003</v>
      </c>
    </row>
    <row r="191" spans="1:17" x14ac:dyDescent="0.3">
      <c r="A191" s="3">
        <v>188</v>
      </c>
      <c r="B191" s="3">
        <v>500057</v>
      </c>
      <c r="C191" s="3" t="s">
        <v>202</v>
      </c>
      <c r="D191" s="3">
        <v>1</v>
      </c>
      <c r="E191" s="3">
        <v>1</v>
      </c>
      <c r="F191" s="3">
        <v>1</v>
      </c>
      <c r="G191" s="3" t="s">
        <v>189</v>
      </c>
      <c r="H191" s="3" t="s">
        <v>190</v>
      </c>
      <c r="I191" s="3">
        <v>19</v>
      </c>
      <c r="J191" s="9" t="s">
        <v>255</v>
      </c>
      <c r="K191" s="9" t="s">
        <v>256</v>
      </c>
      <c r="L191" s="9" t="s">
        <v>257</v>
      </c>
      <c r="M191" s="9" t="s">
        <v>258</v>
      </c>
      <c r="N191" s="9" t="s">
        <v>259</v>
      </c>
      <c r="O191" s="9">
        <v>35</v>
      </c>
      <c r="P191" s="9">
        <f t="shared" si="2"/>
        <v>1</v>
      </c>
      <c r="Q191" s="9">
        <v>6001</v>
      </c>
    </row>
    <row r="192" spans="1:17" x14ac:dyDescent="0.3">
      <c r="A192" s="3">
        <v>189</v>
      </c>
      <c r="B192" s="3">
        <v>500057</v>
      </c>
      <c r="C192" s="3" t="s">
        <v>202</v>
      </c>
      <c r="D192" s="3">
        <v>2</v>
      </c>
      <c r="E192" s="3">
        <v>2</v>
      </c>
      <c r="F192" s="3">
        <v>2</v>
      </c>
      <c r="G192" s="3" t="s">
        <v>189</v>
      </c>
      <c r="H192" s="3" t="s">
        <v>190</v>
      </c>
      <c r="I192" s="3">
        <v>20</v>
      </c>
      <c r="J192" s="9" t="s">
        <v>255</v>
      </c>
      <c r="K192" s="9" t="s">
        <v>256</v>
      </c>
      <c r="L192" s="9" t="s">
        <v>257</v>
      </c>
      <c r="M192" s="9" t="s">
        <v>258</v>
      </c>
      <c r="N192" s="9" t="s">
        <v>259</v>
      </c>
      <c r="O192" s="9">
        <v>35</v>
      </c>
      <c r="P192" s="9">
        <f t="shared" si="2"/>
        <v>2</v>
      </c>
      <c r="Q192" s="9">
        <v>6002</v>
      </c>
    </row>
    <row r="193" spans="1:17" x14ac:dyDescent="0.3">
      <c r="A193" s="3">
        <v>190</v>
      </c>
      <c r="B193" s="3">
        <v>500057</v>
      </c>
      <c r="C193" s="3" t="s">
        <v>202</v>
      </c>
      <c r="D193" s="3">
        <v>3</v>
      </c>
      <c r="E193" s="3">
        <v>3</v>
      </c>
      <c r="F193" s="3">
        <v>3</v>
      </c>
      <c r="G193" s="3" t="s">
        <v>189</v>
      </c>
      <c r="H193" s="3" t="s">
        <v>190</v>
      </c>
      <c r="I193" s="3">
        <v>21</v>
      </c>
      <c r="J193" s="9" t="s">
        <v>255</v>
      </c>
      <c r="K193" s="9" t="s">
        <v>256</v>
      </c>
      <c r="L193" s="9" t="s">
        <v>257</v>
      </c>
      <c r="M193" s="9" t="s">
        <v>258</v>
      </c>
      <c r="N193" s="9" t="s">
        <v>259</v>
      </c>
      <c r="O193" s="9">
        <v>35</v>
      </c>
      <c r="P193" s="9">
        <f t="shared" si="2"/>
        <v>3</v>
      </c>
      <c r="Q193" s="9">
        <v>6003</v>
      </c>
    </row>
    <row r="194" spans="1:17" x14ac:dyDescent="0.3">
      <c r="A194" s="3">
        <v>191</v>
      </c>
      <c r="B194" s="3">
        <v>510016</v>
      </c>
      <c r="C194" s="3" t="s">
        <v>202</v>
      </c>
      <c r="D194" s="3">
        <v>1</v>
      </c>
      <c r="E194" s="3">
        <v>1</v>
      </c>
      <c r="F194" s="3">
        <v>1</v>
      </c>
      <c r="G194" s="3" t="s">
        <v>189</v>
      </c>
      <c r="H194" s="3" t="s">
        <v>190</v>
      </c>
      <c r="I194" s="3">
        <v>19</v>
      </c>
      <c r="J194" s="9" t="s">
        <v>255</v>
      </c>
      <c r="K194" s="9" t="s">
        <v>256</v>
      </c>
      <c r="L194" s="9" t="s">
        <v>257</v>
      </c>
      <c r="M194" s="9" t="s">
        <v>258</v>
      </c>
      <c r="N194" s="9" t="s">
        <v>259</v>
      </c>
      <c r="O194" s="9">
        <v>35</v>
      </c>
      <c r="P194" s="9">
        <f t="shared" si="2"/>
        <v>1</v>
      </c>
      <c r="Q194" s="9">
        <v>6001</v>
      </c>
    </row>
    <row r="195" spans="1:17" x14ac:dyDescent="0.3">
      <c r="A195" s="3">
        <v>192</v>
      </c>
      <c r="B195" s="3">
        <v>510016</v>
      </c>
      <c r="C195" s="3" t="s">
        <v>202</v>
      </c>
      <c r="D195" s="3">
        <v>2</v>
      </c>
      <c r="E195" s="3">
        <v>2</v>
      </c>
      <c r="F195" s="3">
        <v>2</v>
      </c>
      <c r="G195" s="3" t="s">
        <v>189</v>
      </c>
      <c r="H195" s="3" t="s">
        <v>190</v>
      </c>
      <c r="I195" s="3">
        <v>20</v>
      </c>
      <c r="J195" s="9" t="s">
        <v>255</v>
      </c>
      <c r="K195" s="9" t="s">
        <v>256</v>
      </c>
      <c r="L195" s="9" t="s">
        <v>257</v>
      </c>
      <c r="M195" s="9" t="s">
        <v>258</v>
      </c>
      <c r="N195" s="9" t="s">
        <v>259</v>
      </c>
      <c r="O195" s="9">
        <v>35</v>
      </c>
      <c r="P195" s="9">
        <f t="shared" si="2"/>
        <v>2</v>
      </c>
      <c r="Q195" s="9">
        <v>6002</v>
      </c>
    </row>
    <row r="196" spans="1:17" x14ac:dyDescent="0.3">
      <c r="A196" s="3">
        <v>193</v>
      </c>
      <c r="B196" s="3">
        <v>510016</v>
      </c>
      <c r="C196" s="3" t="s">
        <v>202</v>
      </c>
      <c r="D196" s="3">
        <v>3</v>
      </c>
      <c r="E196" s="3">
        <v>3</v>
      </c>
      <c r="F196" s="3">
        <v>3</v>
      </c>
      <c r="G196" s="3" t="s">
        <v>189</v>
      </c>
      <c r="H196" s="3" t="s">
        <v>190</v>
      </c>
      <c r="I196" s="3">
        <v>21</v>
      </c>
      <c r="J196" s="9" t="s">
        <v>255</v>
      </c>
      <c r="K196" s="9" t="s">
        <v>256</v>
      </c>
      <c r="L196" s="9" t="s">
        <v>257</v>
      </c>
      <c r="M196" s="9" t="s">
        <v>258</v>
      </c>
      <c r="N196" s="9" t="s">
        <v>259</v>
      </c>
      <c r="O196" s="9">
        <v>35</v>
      </c>
      <c r="P196" s="9">
        <f t="shared" si="2"/>
        <v>3</v>
      </c>
      <c r="Q196" s="9">
        <v>6003</v>
      </c>
    </row>
    <row r="197" spans="1:17" x14ac:dyDescent="0.3">
      <c r="A197" s="3">
        <v>194</v>
      </c>
      <c r="B197" s="3">
        <v>510042</v>
      </c>
      <c r="C197" s="3" t="s">
        <v>202</v>
      </c>
      <c r="D197" s="3">
        <v>1</v>
      </c>
      <c r="E197" s="3">
        <v>1</v>
      </c>
      <c r="F197" s="3">
        <v>1</v>
      </c>
      <c r="G197" s="3" t="s">
        <v>189</v>
      </c>
      <c r="H197" s="3" t="s">
        <v>190</v>
      </c>
      <c r="I197" s="3">
        <v>19</v>
      </c>
      <c r="J197" s="9" t="s">
        <v>255</v>
      </c>
      <c r="K197" s="9" t="s">
        <v>256</v>
      </c>
      <c r="L197" s="9" t="s">
        <v>257</v>
      </c>
      <c r="M197" s="9" t="s">
        <v>258</v>
      </c>
      <c r="N197" s="9" t="s">
        <v>259</v>
      </c>
      <c r="O197" s="9">
        <v>35</v>
      </c>
      <c r="P197" s="9">
        <f t="shared" ref="P197:P223" si="3">F197</f>
        <v>1</v>
      </c>
      <c r="Q197" s="9">
        <v>6001</v>
      </c>
    </row>
    <row r="198" spans="1:17" x14ac:dyDescent="0.3">
      <c r="A198" s="3">
        <v>195</v>
      </c>
      <c r="B198" s="3">
        <v>510042</v>
      </c>
      <c r="C198" s="3" t="s">
        <v>202</v>
      </c>
      <c r="D198" s="3">
        <v>2</v>
      </c>
      <c r="E198" s="3">
        <v>2</v>
      </c>
      <c r="F198" s="3">
        <v>2</v>
      </c>
      <c r="G198" s="3" t="s">
        <v>189</v>
      </c>
      <c r="H198" s="3" t="s">
        <v>190</v>
      </c>
      <c r="I198" s="3">
        <v>20</v>
      </c>
      <c r="J198" s="9" t="s">
        <v>255</v>
      </c>
      <c r="K198" s="9" t="s">
        <v>256</v>
      </c>
      <c r="L198" s="9" t="s">
        <v>257</v>
      </c>
      <c r="M198" s="9" t="s">
        <v>258</v>
      </c>
      <c r="N198" s="9" t="s">
        <v>259</v>
      </c>
      <c r="O198" s="9">
        <v>35</v>
      </c>
      <c r="P198" s="9">
        <f t="shared" si="3"/>
        <v>2</v>
      </c>
      <c r="Q198" s="9">
        <v>6002</v>
      </c>
    </row>
    <row r="199" spans="1:17" x14ac:dyDescent="0.3">
      <c r="A199" s="3">
        <v>196</v>
      </c>
      <c r="B199" s="3">
        <v>510042</v>
      </c>
      <c r="C199" s="3" t="s">
        <v>202</v>
      </c>
      <c r="D199" s="3">
        <v>3</v>
      </c>
      <c r="E199" s="3">
        <v>3</v>
      </c>
      <c r="F199" s="3">
        <v>3</v>
      </c>
      <c r="G199" s="3" t="s">
        <v>189</v>
      </c>
      <c r="H199" s="3" t="s">
        <v>190</v>
      </c>
      <c r="I199" s="3">
        <v>21</v>
      </c>
      <c r="J199" s="9" t="s">
        <v>255</v>
      </c>
      <c r="K199" s="9" t="s">
        <v>256</v>
      </c>
      <c r="L199" s="9" t="s">
        <v>257</v>
      </c>
      <c r="M199" s="9" t="s">
        <v>258</v>
      </c>
      <c r="N199" s="9" t="s">
        <v>259</v>
      </c>
      <c r="O199" s="9">
        <v>35</v>
      </c>
      <c r="P199" s="9">
        <f t="shared" si="3"/>
        <v>3</v>
      </c>
      <c r="Q199" s="9">
        <v>6003</v>
      </c>
    </row>
    <row r="200" spans="1:17" x14ac:dyDescent="0.3">
      <c r="A200" s="3">
        <v>197</v>
      </c>
      <c r="B200" s="3">
        <v>520019</v>
      </c>
      <c r="C200" s="3" t="s">
        <v>202</v>
      </c>
      <c r="D200" s="3">
        <v>1</v>
      </c>
      <c r="E200" s="3">
        <v>1</v>
      </c>
      <c r="F200" s="3">
        <v>1</v>
      </c>
      <c r="G200" s="3" t="s">
        <v>189</v>
      </c>
      <c r="H200" s="3" t="s">
        <v>190</v>
      </c>
      <c r="I200" s="3">
        <v>19</v>
      </c>
      <c r="J200" s="9" t="s">
        <v>255</v>
      </c>
      <c r="K200" s="9" t="s">
        <v>256</v>
      </c>
      <c r="L200" s="9" t="s">
        <v>257</v>
      </c>
      <c r="M200" s="9" t="s">
        <v>258</v>
      </c>
      <c r="N200" s="9" t="s">
        <v>259</v>
      </c>
      <c r="O200" s="9">
        <v>35</v>
      </c>
      <c r="P200" s="9">
        <f t="shared" si="3"/>
        <v>1</v>
      </c>
      <c r="Q200" s="9">
        <v>6001</v>
      </c>
    </row>
    <row r="201" spans="1:17" x14ac:dyDescent="0.3">
      <c r="A201" s="3">
        <v>198</v>
      </c>
      <c r="B201" s="3">
        <v>520019</v>
      </c>
      <c r="C201" s="3" t="s">
        <v>202</v>
      </c>
      <c r="D201" s="3">
        <v>2</v>
      </c>
      <c r="E201" s="3">
        <v>2</v>
      </c>
      <c r="F201" s="3">
        <v>2</v>
      </c>
      <c r="G201" s="3" t="s">
        <v>189</v>
      </c>
      <c r="H201" s="3" t="s">
        <v>190</v>
      </c>
      <c r="I201" s="3">
        <v>20</v>
      </c>
      <c r="J201" s="9" t="s">
        <v>255</v>
      </c>
      <c r="K201" s="9" t="s">
        <v>256</v>
      </c>
      <c r="L201" s="9" t="s">
        <v>257</v>
      </c>
      <c r="M201" s="9" t="s">
        <v>258</v>
      </c>
      <c r="N201" s="9" t="s">
        <v>259</v>
      </c>
      <c r="O201" s="9">
        <v>35</v>
      </c>
      <c r="P201" s="9">
        <f t="shared" si="3"/>
        <v>2</v>
      </c>
      <c r="Q201" s="9">
        <v>6002</v>
      </c>
    </row>
    <row r="202" spans="1:17" x14ac:dyDescent="0.3">
      <c r="A202" s="3">
        <v>199</v>
      </c>
      <c r="B202" s="3">
        <v>520019</v>
      </c>
      <c r="C202" s="3" t="s">
        <v>202</v>
      </c>
      <c r="D202" s="3">
        <v>3</v>
      </c>
      <c r="E202" s="3">
        <v>3</v>
      </c>
      <c r="F202" s="3">
        <v>3</v>
      </c>
      <c r="G202" s="3" t="s">
        <v>189</v>
      </c>
      <c r="H202" s="3" t="s">
        <v>190</v>
      </c>
      <c r="I202" s="3">
        <v>21</v>
      </c>
      <c r="J202" s="9" t="s">
        <v>255</v>
      </c>
      <c r="K202" s="9" t="s">
        <v>256</v>
      </c>
      <c r="L202" s="9" t="s">
        <v>257</v>
      </c>
      <c r="M202" s="9" t="s">
        <v>258</v>
      </c>
      <c r="N202" s="9" t="s">
        <v>259</v>
      </c>
      <c r="O202" s="9">
        <v>35</v>
      </c>
      <c r="P202" s="9">
        <f t="shared" si="3"/>
        <v>3</v>
      </c>
      <c r="Q202" s="9">
        <v>6003</v>
      </c>
    </row>
    <row r="203" spans="1:17" x14ac:dyDescent="0.3">
      <c r="A203" s="3">
        <v>200</v>
      </c>
      <c r="B203" s="3">
        <v>520035</v>
      </c>
      <c r="C203" s="3" t="s">
        <v>202</v>
      </c>
      <c r="D203" s="3">
        <v>1</v>
      </c>
      <c r="E203" s="3">
        <v>1</v>
      </c>
      <c r="F203" s="3">
        <v>1</v>
      </c>
      <c r="G203" s="3" t="s">
        <v>189</v>
      </c>
      <c r="H203" s="3" t="s">
        <v>190</v>
      </c>
      <c r="I203" s="3">
        <v>19</v>
      </c>
      <c r="J203" s="9" t="s">
        <v>255</v>
      </c>
      <c r="K203" s="9" t="s">
        <v>256</v>
      </c>
      <c r="L203" s="9" t="s">
        <v>257</v>
      </c>
      <c r="M203" s="9" t="s">
        <v>258</v>
      </c>
      <c r="N203" s="9" t="s">
        <v>259</v>
      </c>
      <c r="O203" s="9">
        <v>35</v>
      </c>
      <c r="P203" s="9">
        <f t="shared" si="3"/>
        <v>1</v>
      </c>
      <c r="Q203" s="9">
        <v>6001</v>
      </c>
    </row>
    <row r="204" spans="1:17" x14ac:dyDescent="0.3">
      <c r="A204" s="3">
        <v>201</v>
      </c>
      <c r="B204" s="3">
        <v>520035</v>
      </c>
      <c r="C204" s="3" t="s">
        <v>202</v>
      </c>
      <c r="D204" s="3">
        <v>2</v>
      </c>
      <c r="E204" s="3">
        <v>2</v>
      </c>
      <c r="F204" s="3">
        <v>2</v>
      </c>
      <c r="G204" s="3" t="s">
        <v>189</v>
      </c>
      <c r="H204" s="3" t="s">
        <v>190</v>
      </c>
      <c r="I204" s="3">
        <v>20</v>
      </c>
      <c r="J204" s="9" t="s">
        <v>255</v>
      </c>
      <c r="K204" s="9" t="s">
        <v>256</v>
      </c>
      <c r="L204" s="9" t="s">
        <v>257</v>
      </c>
      <c r="M204" s="9" t="s">
        <v>258</v>
      </c>
      <c r="N204" s="9" t="s">
        <v>259</v>
      </c>
      <c r="O204" s="9">
        <v>35</v>
      </c>
      <c r="P204" s="9">
        <f t="shared" si="3"/>
        <v>2</v>
      </c>
      <c r="Q204" s="9">
        <v>6002</v>
      </c>
    </row>
    <row r="205" spans="1:17" x14ac:dyDescent="0.3">
      <c r="A205" s="3">
        <v>202</v>
      </c>
      <c r="B205" s="3">
        <v>520035</v>
      </c>
      <c r="C205" s="3" t="s">
        <v>202</v>
      </c>
      <c r="D205" s="3">
        <v>3</v>
      </c>
      <c r="E205" s="3">
        <v>3</v>
      </c>
      <c r="F205" s="3">
        <v>3</v>
      </c>
      <c r="G205" s="3" t="s">
        <v>189</v>
      </c>
      <c r="H205" s="3" t="s">
        <v>190</v>
      </c>
      <c r="I205" s="3">
        <v>21</v>
      </c>
      <c r="J205" s="9" t="s">
        <v>255</v>
      </c>
      <c r="K205" s="9" t="s">
        <v>256</v>
      </c>
      <c r="L205" s="9" t="s">
        <v>257</v>
      </c>
      <c r="M205" s="9" t="s">
        <v>258</v>
      </c>
      <c r="N205" s="9" t="s">
        <v>259</v>
      </c>
      <c r="O205" s="9">
        <v>35</v>
      </c>
      <c r="P205" s="9">
        <f t="shared" si="3"/>
        <v>3</v>
      </c>
      <c r="Q205" s="9">
        <v>6003</v>
      </c>
    </row>
    <row r="206" spans="1:17" x14ac:dyDescent="0.3">
      <c r="A206" s="3">
        <v>203</v>
      </c>
      <c r="B206" s="3">
        <v>530030</v>
      </c>
      <c r="C206" s="3" t="s">
        <v>202</v>
      </c>
      <c r="D206" s="3">
        <v>1</v>
      </c>
      <c r="E206" s="3">
        <v>1</v>
      </c>
      <c r="F206" s="3">
        <v>1</v>
      </c>
      <c r="G206" s="3" t="s">
        <v>189</v>
      </c>
      <c r="H206" s="3" t="s">
        <v>190</v>
      </c>
      <c r="I206" s="3">
        <v>19</v>
      </c>
      <c r="J206" s="9" t="s">
        <v>255</v>
      </c>
      <c r="K206" s="9" t="s">
        <v>256</v>
      </c>
      <c r="L206" s="9" t="s">
        <v>257</v>
      </c>
      <c r="M206" s="9" t="s">
        <v>258</v>
      </c>
      <c r="N206" s="9" t="s">
        <v>259</v>
      </c>
      <c r="O206" s="9">
        <v>35</v>
      </c>
      <c r="P206" s="9">
        <f t="shared" si="3"/>
        <v>1</v>
      </c>
      <c r="Q206" s="9">
        <v>6001</v>
      </c>
    </row>
    <row r="207" spans="1:17" x14ac:dyDescent="0.3">
      <c r="A207" s="3">
        <v>204</v>
      </c>
      <c r="B207" s="3">
        <v>530030</v>
      </c>
      <c r="C207" s="3" t="s">
        <v>202</v>
      </c>
      <c r="D207" s="3">
        <v>2</v>
      </c>
      <c r="E207" s="3">
        <v>2</v>
      </c>
      <c r="F207" s="3">
        <v>2</v>
      </c>
      <c r="G207" s="3" t="s">
        <v>189</v>
      </c>
      <c r="H207" s="3" t="s">
        <v>190</v>
      </c>
      <c r="I207" s="3">
        <v>20</v>
      </c>
      <c r="J207" s="9" t="s">
        <v>255</v>
      </c>
      <c r="K207" s="9" t="s">
        <v>256</v>
      </c>
      <c r="L207" s="9" t="s">
        <v>257</v>
      </c>
      <c r="M207" s="9" t="s">
        <v>258</v>
      </c>
      <c r="N207" s="9" t="s">
        <v>259</v>
      </c>
      <c r="O207" s="9">
        <v>35</v>
      </c>
      <c r="P207" s="9">
        <f t="shared" si="3"/>
        <v>2</v>
      </c>
      <c r="Q207" s="9">
        <v>6002</v>
      </c>
    </row>
    <row r="208" spans="1:17" x14ac:dyDescent="0.3">
      <c r="A208" s="3">
        <v>205</v>
      </c>
      <c r="B208" s="3">
        <v>530030</v>
      </c>
      <c r="C208" s="3" t="s">
        <v>202</v>
      </c>
      <c r="D208" s="3">
        <v>3</v>
      </c>
      <c r="E208" s="3">
        <v>3</v>
      </c>
      <c r="F208" s="3">
        <v>3</v>
      </c>
      <c r="G208" s="3" t="s">
        <v>189</v>
      </c>
      <c r="H208" s="3" t="s">
        <v>190</v>
      </c>
      <c r="I208" s="3">
        <v>21</v>
      </c>
      <c r="J208" s="9" t="s">
        <v>255</v>
      </c>
      <c r="K208" s="9" t="s">
        <v>256</v>
      </c>
      <c r="L208" s="9" t="s">
        <v>257</v>
      </c>
      <c r="M208" s="9" t="s">
        <v>258</v>
      </c>
      <c r="N208" s="9" t="s">
        <v>259</v>
      </c>
      <c r="O208" s="9">
        <v>35</v>
      </c>
      <c r="P208" s="9">
        <f t="shared" si="3"/>
        <v>3</v>
      </c>
      <c r="Q208" s="9">
        <v>6003</v>
      </c>
    </row>
    <row r="209" spans="1:17" x14ac:dyDescent="0.3">
      <c r="A209" s="3">
        <v>206</v>
      </c>
      <c r="B209" s="3">
        <v>540013</v>
      </c>
      <c r="C209" s="3" t="s">
        <v>202</v>
      </c>
      <c r="D209" s="3">
        <v>1</v>
      </c>
      <c r="E209" s="3">
        <v>1</v>
      </c>
      <c r="F209" s="3">
        <v>1</v>
      </c>
      <c r="G209" s="3" t="s">
        <v>189</v>
      </c>
      <c r="H209" s="3" t="s">
        <v>190</v>
      </c>
      <c r="I209" s="3">
        <v>19</v>
      </c>
      <c r="J209" s="9" t="s">
        <v>255</v>
      </c>
      <c r="K209" s="9" t="s">
        <v>256</v>
      </c>
      <c r="L209" s="9" t="s">
        <v>257</v>
      </c>
      <c r="M209" s="9" t="s">
        <v>258</v>
      </c>
      <c r="N209" s="9" t="s">
        <v>259</v>
      </c>
      <c r="O209" s="9">
        <v>35</v>
      </c>
      <c r="P209" s="9">
        <f t="shared" si="3"/>
        <v>1</v>
      </c>
      <c r="Q209" s="9">
        <v>6001</v>
      </c>
    </row>
    <row r="210" spans="1:17" x14ac:dyDescent="0.3">
      <c r="A210" s="3">
        <v>207</v>
      </c>
      <c r="B210" s="3">
        <v>540013</v>
      </c>
      <c r="C210" s="3" t="s">
        <v>202</v>
      </c>
      <c r="D210" s="3">
        <v>2</v>
      </c>
      <c r="E210" s="3">
        <v>2</v>
      </c>
      <c r="F210" s="3">
        <v>2</v>
      </c>
      <c r="G210" s="3" t="s">
        <v>189</v>
      </c>
      <c r="H210" s="3" t="s">
        <v>190</v>
      </c>
      <c r="I210" s="3">
        <v>20</v>
      </c>
      <c r="J210" s="9" t="s">
        <v>255</v>
      </c>
      <c r="K210" s="9" t="s">
        <v>256</v>
      </c>
      <c r="L210" s="9" t="s">
        <v>257</v>
      </c>
      <c r="M210" s="9" t="s">
        <v>258</v>
      </c>
      <c r="N210" s="9" t="s">
        <v>259</v>
      </c>
      <c r="O210" s="9">
        <v>35</v>
      </c>
      <c r="P210" s="9">
        <f t="shared" si="3"/>
        <v>2</v>
      </c>
      <c r="Q210" s="9">
        <v>6002</v>
      </c>
    </row>
    <row r="211" spans="1:17" x14ac:dyDescent="0.3">
      <c r="A211" s="3">
        <v>208</v>
      </c>
      <c r="B211" s="3">
        <v>540013</v>
      </c>
      <c r="C211" s="3" t="s">
        <v>202</v>
      </c>
      <c r="D211" s="3">
        <v>3</v>
      </c>
      <c r="E211" s="3">
        <v>3</v>
      </c>
      <c r="F211" s="3">
        <v>3</v>
      </c>
      <c r="G211" s="3" t="s">
        <v>189</v>
      </c>
      <c r="H211" s="3" t="s">
        <v>190</v>
      </c>
      <c r="I211" s="3">
        <v>21</v>
      </c>
      <c r="J211" s="9" t="s">
        <v>255</v>
      </c>
      <c r="K211" s="9" t="s">
        <v>256</v>
      </c>
      <c r="L211" s="9" t="s">
        <v>257</v>
      </c>
      <c r="M211" s="9" t="s">
        <v>258</v>
      </c>
      <c r="N211" s="9" t="s">
        <v>259</v>
      </c>
      <c r="O211" s="9">
        <v>35</v>
      </c>
      <c r="P211" s="9">
        <f t="shared" si="3"/>
        <v>3</v>
      </c>
      <c r="Q211" s="9">
        <v>6003</v>
      </c>
    </row>
    <row r="212" spans="1:17" x14ac:dyDescent="0.3">
      <c r="A212" s="3">
        <v>209</v>
      </c>
      <c r="B212" s="3">
        <v>540022</v>
      </c>
      <c r="C212" s="3" t="s">
        <v>202</v>
      </c>
      <c r="D212" s="3">
        <v>1</v>
      </c>
      <c r="E212" s="3">
        <v>1</v>
      </c>
      <c r="F212" s="3">
        <v>1</v>
      </c>
      <c r="G212" s="3" t="s">
        <v>189</v>
      </c>
      <c r="H212" s="3" t="s">
        <v>190</v>
      </c>
      <c r="I212" s="3">
        <v>19</v>
      </c>
      <c r="J212" s="9" t="s">
        <v>255</v>
      </c>
      <c r="K212" s="9" t="s">
        <v>256</v>
      </c>
      <c r="L212" s="9" t="s">
        <v>257</v>
      </c>
      <c r="M212" s="9" t="s">
        <v>258</v>
      </c>
      <c r="N212" s="9" t="s">
        <v>259</v>
      </c>
      <c r="O212" s="9">
        <v>35</v>
      </c>
      <c r="P212" s="9">
        <f t="shared" si="3"/>
        <v>1</v>
      </c>
      <c r="Q212" s="9">
        <v>6001</v>
      </c>
    </row>
    <row r="213" spans="1:17" x14ac:dyDescent="0.3">
      <c r="A213" s="3">
        <v>210</v>
      </c>
      <c r="B213" s="3">
        <v>540022</v>
      </c>
      <c r="C213" s="3" t="s">
        <v>202</v>
      </c>
      <c r="D213" s="3">
        <v>2</v>
      </c>
      <c r="E213" s="3">
        <v>2</v>
      </c>
      <c r="F213" s="3">
        <v>2</v>
      </c>
      <c r="G213" s="3" t="s">
        <v>189</v>
      </c>
      <c r="H213" s="3" t="s">
        <v>190</v>
      </c>
      <c r="I213" s="3">
        <v>20</v>
      </c>
      <c r="J213" s="9" t="s">
        <v>255</v>
      </c>
      <c r="K213" s="9" t="s">
        <v>256</v>
      </c>
      <c r="L213" s="9" t="s">
        <v>257</v>
      </c>
      <c r="M213" s="9" t="s">
        <v>258</v>
      </c>
      <c r="N213" s="9" t="s">
        <v>259</v>
      </c>
      <c r="O213" s="9">
        <v>35</v>
      </c>
      <c r="P213" s="9">
        <f t="shared" si="3"/>
        <v>2</v>
      </c>
      <c r="Q213" s="9">
        <v>6002</v>
      </c>
    </row>
    <row r="214" spans="1:17" x14ac:dyDescent="0.3">
      <c r="A214" s="3">
        <v>211</v>
      </c>
      <c r="B214" s="3">
        <v>540022</v>
      </c>
      <c r="C214" s="3" t="s">
        <v>202</v>
      </c>
      <c r="D214" s="3">
        <v>3</v>
      </c>
      <c r="E214" s="3">
        <v>3</v>
      </c>
      <c r="F214" s="3">
        <v>3</v>
      </c>
      <c r="G214" s="3" t="s">
        <v>189</v>
      </c>
      <c r="H214" s="3" t="s">
        <v>190</v>
      </c>
      <c r="I214" s="3">
        <v>21</v>
      </c>
      <c r="J214" s="9" t="s">
        <v>255</v>
      </c>
      <c r="K214" s="9" t="s">
        <v>256</v>
      </c>
      <c r="L214" s="9" t="s">
        <v>257</v>
      </c>
      <c r="M214" s="9" t="s">
        <v>258</v>
      </c>
      <c r="N214" s="9" t="s">
        <v>259</v>
      </c>
      <c r="O214" s="9">
        <v>35</v>
      </c>
      <c r="P214" s="9">
        <f t="shared" si="3"/>
        <v>3</v>
      </c>
      <c r="Q214" s="9">
        <v>6003</v>
      </c>
    </row>
    <row r="215" spans="1:17" x14ac:dyDescent="0.3">
      <c r="A215" s="3">
        <v>212</v>
      </c>
      <c r="B215" s="3">
        <v>540061</v>
      </c>
      <c r="C215" s="3" t="s">
        <v>202</v>
      </c>
      <c r="D215" s="3">
        <v>1</v>
      </c>
      <c r="E215" s="3">
        <v>1</v>
      </c>
      <c r="F215" s="3">
        <v>1</v>
      </c>
      <c r="G215" s="3" t="s">
        <v>189</v>
      </c>
      <c r="H215" s="3" t="s">
        <v>190</v>
      </c>
      <c r="I215" s="3">
        <v>19</v>
      </c>
      <c r="J215" s="9" t="s">
        <v>255</v>
      </c>
      <c r="K215" s="9" t="s">
        <v>256</v>
      </c>
      <c r="L215" s="9" t="s">
        <v>257</v>
      </c>
      <c r="M215" s="9" t="s">
        <v>258</v>
      </c>
      <c r="N215" s="9" t="s">
        <v>259</v>
      </c>
      <c r="O215" s="9">
        <v>35</v>
      </c>
      <c r="P215" s="9">
        <f t="shared" si="3"/>
        <v>1</v>
      </c>
      <c r="Q215" s="9">
        <v>6001</v>
      </c>
    </row>
    <row r="216" spans="1:17" x14ac:dyDescent="0.3">
      <c r="A216" s="3">
        <v>213</v>
      </c>
      <c r="B216" s="3">
        <v>540061</v>
      </c>
      <c r="C216" s="3" t="s">
        <v>202</v>
      </c>
      <c r="D216" s="3">
        <v>2</v>
      </c>
      <c r="E216" s="3">
        <v>2</v>
      </c>
      <c r="F216" s="3">
        <v>2</v>
      </c>
      <c r="G216" s="3" t="s">
        <v>189</v>
      </c>
      <c r="H216" s="3" t="s">
        <v>190</v>
      </c>
      <c r="I216" s="3">
        <v>20</v>
      </c>
      <c r="J216" s="9" t="s">
        <v>255</v>
      </c>
      <c r="K216" s="9" t="s">
        <v>256</v>
      </c>
      <c r="L216" s="9" t="s">
        <v>257</v>
      </c>
      <c r="M216" s="9" t="s">
        <v>258</v>
      </c>
      <c r="N216" s="9" t="s">
        <v>259</v>
      </c>
      <c r="O216" s="9">
        <v>35</v>
      </c>
      <c r="P216" s="9">
        <f t="shared" si="3"/>
        <v>2</v>
      </c>
      <c r="Q216" s="9">
        <v>6002</v>
      </c>
    </row>
    <row r="217" spans="1:17" x14ac:dyDescent="0.3">
      <c r="A217" s="3">
        <v>214</v>
      </c>
      <c r="B217" s="3">
        <v>540061</v>
      </c>
      <c r="C217" s="3" t="s">
        <v>202</v>
      </c>
      <c r="D217" s="3">
        <v>3</v>
      </c>
      <c r="E217" s="3">
        <v>3</v>
      </c>
      <c r="F217" s="3">
        <v>3</v>
      </c>
      <c r="G217" s="3" t="s">
        <v>189</v>
      </c>
      <c r="H217" s="3" t="s">
        <v>190</v>
      </c>
      <c r="I217" s="3">
        <v>21</v>
      </c>
      <c r="J217" s="9" t="s">
        <v>255</v>
      </c>
      <c r="K217" s="9" t="s">
        <v>256</v>
      </c>
      <c r="L217" s="9" t="s">
        <v>257</v>
      </c>
      <c r="M217" s="9" t="s">
        <v>258</v>
      </c>
      <c r="N217" s="9" t="s">
        <v>259</v>
      </c>
      <c r="O217" s="9">
        <v>35</v>
      </c>
      <c r="P217" s="9">
        <f t="shared" si="3"/>
        <v>3</v>
      </c>
      <c r="Q217" s="9">
        <v>6003</v>
      </c>
    </row>
    <row r="218" spans="1:17" x14ac:dyDescent="0.3">
      <c r="A218" s="3">
        <v>215</v>
      </c>
      <c r="B218" s="3">
        <v>580028</v>
      </c>
      <c r="C218" s="3" t="s">
        <v>202</v>
      </c>
      <c r="D218" s="3">
        <v>1</v>
      </c>
      <c r="E218" s="3">
        <v>1</v>
      </c>
      <c r="F218" s="3">
        <v>1</v>
      </c>
      <c r="G218" s="3" t="s">
        <v>189</v>
      </c>
      <c r="H218" s="3" t="s">
        <v>190</v>
      </c>
      <c r="I218" s="3">
        <v>19</v>
      </c>
      <c r="J218" s="9" t="s">
        <v>255</v>
      </c>
      <c r="K218" s="9" t="s">
        <v>256</v>
      </c>
      <c r="L218" s="9" t="s">
        <v>257</v>
      </c>
      <c r="M218" s="9" t="s">
        <v>258</v>
      </c>
      <c r="N218" s="9" t="s">
        <v>259</v>
      </c>
      <c r="O218" s="9">
        <v>35</v>
      </c>
      <c r="P218" s="9">
        <f t="shared" si="3"/>
        <v>1</v>
      </c>
      <c r="Q218" s="9">
        <v>6001</v>
      </c>
    </row>
    <row r="219" spans="1:17" x14ac:dyDescent="0.3">
      <c r="A219" s="3">
        <v>216</v>
      </c>
      <c r="B219" s="3">
        <v>580028</v>
      </c>
      <c r="C219" s="3" t="s">
        <v>202</v>
      </c>
      <c r="D219" s="3">
        <v>2</v>
      </c>
      <c r="E219" s="3">
        <v>2</v>
      </c>
      <c r="F219" s="3">
        <v>2</v>
      </c>
      <c r="G219" s="3" t="s">
        <v>189</v>
      </c>
      <c r="H219" s="3" t="s">
        <v>190</v>
      </c>
      <c r="I219" s="3">
        <v>20</v>
      </c>
      <c r="J219" s="9" t="s">
        <v>255</v>
      </c>
      <c r="K219" s="9" t="s">
        <v>256</v>
      </c>
      <c r="L219" s="9" t="s">
        <v>257</v>
      </c>
      <c r="M219" s="9" t="s">
        <v>258</v>
      </c>
      <c r="N219" s="9" t="s">
        <v>259</v>
      </c>
      <c r="O219" s="9">
        <v>35</v>
      </c>
      <c r="P219" s="9">
        <f t="shared" si="3"/>
        <v>2</v>
      </c>
      <c r="Q219" s="9">
        <v>6002</v>
      </c>
    </row>
    <row r="220" spans="1:17" x14ac:dyDescent="0.3">
      <c r="A220" s="3">
        <v>217</v>
      </c>
      <c r="B220" s="3">
        <v>580028</v>
      </c>
      <c r="C220" s="3" t="s">
        <v>202</v>
      </c>
      <c r="D220" s="3">
        <v>3</v>
      </c>
      <c r="E220" s="3">
        <v>3</v>
      </c>
      <c r="F220" s="3">
        <v>3</v>
      </c>
      <c r="G220" s="3" t="s">
        <v>189</v>
      </c>
      <c r="H220" s="3" t="s">
        <v>190</v>
      </c>
      <c r="I220" s="3">
        <v>21</v>
      </c>
      <c r="J220" s="9" t="s">
        <v>255</v>
      </c>
      <c r="K220" s="9" t="s">
        <v>256</v>
      </c>
      <c r="L220" s="9" t="s">
        <v>257</v>
      </c>
      <c r="M220" s="9" t="s">
        <v>258</v>
      </c>
      <c r="N220" s="9" t="s">
        <v>259</v>
      </c>
      <c r="O220" s="9">
        <v>35</v>
      </c>
      <c r="P220" s="9">
        <f t="shared" si="3"/>
        <v>3</v>
      </c>
      <c r="Q220" s="9">
        <v>6003</v>
      </c>
    </row>
    <row r="221" spans="1:17" x14ac:dyDescent="0.3">
      <c r="A221" s="3">
        <v>218</v>
      </c>
      <c r="B221" s="3">
        <v>610007</v>
      </c>
      <c r="C221" s="3" t="s">
        <v>202</v>
      </c>
      <c r="D221" s="3">
        <v>1</v>
      </c>
      <c r="E221" s="3">
        <v>1</v>
      </c>
      <c r="F221" s="3">
        <v>1</v>
      </c>
      <c r="G221" s="3" t="s">
        <v>189</v>
      </c>
      <c r="H221" s="3" t="s">
        <v>190</v>
      </c>
      <c r="I221" s="3">
        <v>19</v>
      </c>
      <c r="J221" s="9" t="s">
        <v>255</v>
      </c>
      <c r="K221" s="9" t="s">
        <v>256</v>
      </c>
      <c r="L221" s="9" t="s">
        <v>257</v>
      </c>
      <c r="M221" s="9" t="s">
        <v>258</v>
      </c>
      <c r="N221" s="9" t="s">
        <v>259</v>
      </c>
      <c r="O221" s="9">
        <v>35</v>
      </c>
      <c r="P221" s="9">
        <f t="shared" si="3"/>
        <v>1</v>
      </c>
      <c r="Q221" s="9">
        <v>6001</v>
      </c>
    </row>
    <row r="222" spans="1:17" x14ac:dyDescent="0.3">
      <c r="A222" s="3">
        <v>219</v>
      </c>
      <c r="B222" s="3">
        <v>610007</v>
      </c>
      <c r="C222" s="3" t="s">
        <v>202</v>
      </c>
      <c r="D222" s="3">
        <v>2</v>
      </c>
      <c r="E222" s="3">
        <v>2</v>
      </c>
      <c r="F222" s="3">
        <v>2</v>
      </c>
      <c r="G222" s="3" t="s">
        <v>189</v>
      </c>
      <c r="H222" s="3" t="s">
        <v>190</v>
      </c>
      <c r="I222" s="3">
        <v>20</v>
      </c>
      <c r="J222" s="9" t="s">
        <v>255</v>
      </c>
      <c r="K222" s="9" t="s">
        <v>256</v>
      </c>
      <c r="L222" s="9" t="s">
        <v>257</v>
      </c>
      <c r="M222" s="9" t="s">
        <v>258</v>
      </c>
      <c r="N222" s="9" t="s">
        <v>259</v>
      </c>
      <c r="O222" s="9">
        <v>35</v>
      </c>
      <c r="P222" s="9">
        <f t="shared" si="3"/>
        <v>2</v>
      </c>
      <c r="Q222" s="9">
        <v>6002</v>
      </c>
    </row>
    <row r="223" spans="1:17" x14ac:dyDescent="0.3">
      <c r="A223" s="3">
        <v>220</v>
      </c>
      <c r="B223" s="3">
        <v>610007</v>
      </c>
      <c r="C223" s="3" t="s">
        <v>202</v>
      </c>
      <c r="D223" s="3">
        <v>3</v>
      </c>
      <c r="E223" s="3">
        <v>3</v>
      </c>
      <c r="F223" s="3">
        <v>3</v>
      </c>
      <c r="G223" s="3" t="s">
        <v>189</v>
      </c>
      <c r="H223" s="3" t="s">
        <v>190</v>
      </c>
      <c r="I223" s="3">
        <v>21</v>
      </c>
      <c r="J223" s="9" t="s">
        <v>255</v>
      </c>
      <c r="K223" s="9" t="s">
        <v>256</v>
      </c>
      <c r="L223" s="9" t="s">
        <v>257</v>
      </c>
      <c r="M223" s="9" t="s">
        <v>258</v>
      </c>
      <c r="N223" s="9" t="s">
        <v>259</v>
      </c>
      <c r="O223" s="9">
        <v>35</v>
      </c>
      <c r="P223" s="9">
        <f t="shared" si="3"/>
        <v>3</v>
      </c>
      <c r="Q223" s="9">
        <v>6003</v>
      </c>
    </row>
    <row r="224" spans="1:17" x14ac:dyDescent="0.3">
      <c r="J224" s="9"/>
      <c r="K224" s="9"/>
      <c r="L224" s="9"/>
      <c r="M224" s="9"/>
      <c r="N224" s="9"/>
      <c r="O224" s="9"/>
      <c r="P224" s="9"/>
      <c r="Q224" s="9"/>
    </row>
    <row r="225" spans="10:17" x14ac:dyDescent="0.3">
      <c r="J225" s="9"/>
      <c r="K225" s="9"/>
      <c r="L225" s="9"/>
      <c r="M225" s="9"/>
      <c r="N225" s="9"/>
      <c r="O225" s="9"/>
      <c r="P225" s="9"/>
      <c r="Q225" s="9"/>
    </row>
    <row r="226" spans="10:17" x14ac:dyDescent="0.3">
      <c r="J226" s="9"/>
      <c r="K226" s="9"/>
      <c r="L226" s="9"/>
      <c r="M226" s="9"/>
      <c r="N226" s="9"/>
      <c r="O226" s="9"/>
      <c r="P226" s="9"/>
      <c r="Q226" s="9"/>
    </row>
    <row r="227" spans="10:17" x14ac:dyDescent="0.3">
      <c r="J227" s="9"/>
      <c r="K227" s="9"/>
      <c r="L227" s="9"/>
      <c r="M227" s="9"/>
      <c r="N227" s="9"/>
      <c r="O227" s="9"/>
      <c r="P227" s="9"/>
      <c r="Q227" s="9"/>
    </row>
    <row r="228" spans="10:17" x14ac:dyDescent="0.3">
      <c r="J228" s="9"/>
      <c r="K228" s="9"/>
      <c r="L228" s="9"/>
      <c r="M228" s="9"/>
      <c r="N228" s="9"/>
      <c r="O228" s="9"/>
      <c r="P228" s="9"/>
      <c r="Q228" s="9"/>
    </row>
    <row r="229" spans="10:17" x14ac:dyDescent="0.3">
      <c r="J229" s="9"/>
      <c r="K229" s="9"/>
      <c r="L229" s="9"/>
      <c r="M229" s="9"/>
      <c r="N229" s="9"/>
      <c r="O229" s="9"/>
      <c r="P229" s="9"/>
      <c r="Q229" s="9"/>
    </row>
    <row r="230" spans="10:17" x14ac:dyDescent="0.3">
      <c r="J230" s="9"/>
      <c r="K230" s="9"/>
      <c r="L230" s="9"/>
      <c r="M230" s="9"/>
      <c r="N230" s="9"/>
      <c r="O230" s="9"/>
      <c r="P230" s="9"/>
    </row>
    <row r="231" spans="10:17" x14ac:dyDescent="0.3">
      <c r="J231" s="19"/>
      <c r="K231" s="19"/>
      <c r="L231" s="19"/>
      <c r="M231" s="19"/>
      <c r="N231" s="19"/>
      <c r="O231" s="9"/>
      <c r="P231" s="9"/>
    </row>
    <row r="232" spans="10:17" x14ac:dyDescent="0.3">
      <c r="J232" s="9"/>
      <c r="K232" s="9"/>
      <c r="L232" s="9"/>
      <c r="M232" s="9"/>
      <c r="N232" s="9"/>
      <c r="O232" s="9"/>
      <c r="P232" s="9"/>
    </row>
    <row r="233" spans="10:17" x14ac:dyDescent="0.3">
      <c r="J233" s="9"/>
      <c r="K233" s="9"/>
      <c r="L233" s="9"/>
      <c r="M233" s="9"/>
      <c r="N233" s="9"/>
      <c r="O233" s="9"/>
      <c r="P233" s="9"/>
    </row>
    <row r="234" spans="10:17" x14ac:dyDescent="0.3">
      <c r="J234" s="19"/>
      <c r="K234" s="19"/>
      <c r="L234" s="19"/>
      <c r="M234" s="19"/>
      <c r="N234" s="19"/>
      <c r="O234" s="9"/>
      <c r="P234" s="9"/>
    </row>
    <row r="235" spans="10:17" x14ac:dyDescent="0.3">
      <c r="J235" s="9"/>
      <c r="K235" s="9"/>
      <c r="L235" s="9"/>
      <c r="M235" s="9"/>
      <c r="N235" s="9"/>
      <c r="O235" s="9"/>
      <c r="P235" s="9"/>
    </row>
    <row r="236" spans="10:17" x14ac:dyDescent="0.3">
      <c r="J236" s="9"/>
      <c r="K236" s="9"/>
      <c r="L236" s="9"/>
      <c r="M236" s="9"/>
      <c r="N236" s="9"/>
      <c r="O236" s="9"/>
      <c r="P236" s="9"/>
    </row>
    <row r="237" spans="10:17" x14ac:dyDescent="0.3">
      <c r="J237" s="19"/>
      <c r="K237" s="19"/>
      <c r="L237" s="19"/>
      <c r="M237" s="19"/>
      <c r="N237" s="19"/>
      <c r="O237" s="9"/>
      <c r="P237" s="9"/>
    </row>
    <row r="238" spans="10:17" x14ac:dyDescent="0.3">
      <c r="J238" s="9"/>
      <c r="K238" s="9"/>
      <c r="L238" s="9"/>
      <c r="M238" s="9"/>
      <c r="N238" s="9"/>
      <c r="O238" s="9"/>
      <c r="P238" s="9"/>
    </row>
    <row r="239" spans="10:17" x14ac:dyDescent="0.3">
      <c r="J239" s="9"/>
      <c r="K239" s="9"/>
      <c r="L239" s="9"/>
      <c r="M239" s="9"/>
      <c r="N239" s="9"/>
      <c r="O239" s="9"/>
      <c r="P239" s="9"/>
    </row>
    <row r="240" spans="10:17" x14ac:dyDescent="0.3">
      <c r="J240" s="19"/>
      <c r="K240" s="19"/>
      <c r="L240" s="19"/>
      <c r="M240" s="19"/>
      <c r="N240" s="1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19"/>
      <c r="K243" s="19"/>
      <c r="L243" s="19"/>
      <c r="M243" s="19"/>
      <c r="N243" s="1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9"/>
      <c r="K245" s="9"/>
      <c r="L245" s="9"/>
      <c r="M245" s="9"/>
      <c r="N245" s="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37"/>
  <sheetViews>
    <sheetView zoomScaleNormal="100" workbookViewId="0">
      <selection activeCell="F23" sqref="F23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116</v>
      </c>
      <c r="B1" s="1" t="s">
        <v>269</v>
      </c>
      <c r="C1" s="1" t="s">
        <v>193</v>
      </c>
      <c r="D1" s="1" t="s">
        <v>404</v>
      </c>
      <c r="E1" s="1" t="s">
        <v>91</v>
      </c>
      <c r="F1" s="1" t="s">
        <v>377</v>
      </c>
      <c r="G1" s="1" t="s">
        <v>277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  <c r="AS1" s="1" t="s">
        <v>316</v>
      </c>
      <c r="AT1" s="1" t="s">
        <v>317</v>
      </c>
      <c r="AU1" s="1" t="s">
        <v>318</v>
      </c>
      <c r="AV1" s="1" t="s">
        <v>319</v>
      </c>
      <c r="AW1" s="1" t="s">
        <v>320</v>
      </c>
      <c r="AX1" s="1" t="s">
        <v>321</v>
      </c>
      <c r="AY1" s="1" t="s">
        <v>322</v>
      </c>
      <c r="AZ1" s="1" t="s">
        <v>323</v>
      </c>
      <c r="BA1" s="1" t="s">
        <v>324</v>
      </c>
      <c r="BB1" s="1" t="s">
        <v>325</v>
      </c>
      <c r="BC1" s="1" t="s">
        <v>326</v>
      </c>
      <c r="BD1" s="1" t="s">
        <v>327</v>
      </c>
    </row>
    <row r="2" spans="1:106" x14ac:dyDescent="0.3">
      <c r="A2" s="3" t="s">
        <v>80</v>
      </c>
      <c r="B2" s="3" t="s">
        <v>82</v>
      </c>
      <c r="C2" s="3" t="s">
        <v>14</v>
      </c>
      <c r="D2" s="3" t="s">
        <v>82</v>
      </c>
      <c r="E2" s="3" t="s">
        <v>125</v>
      </c>
      <c r="F2" s="3" t="s">
        <v>381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27</v>
      </c>
      <c r="V2" s="3" t="s">
        <v>27</v>
      </c>
      <c r="W2" s="3" t="s">
        <v>27</v>
      </c>
      <c r="X2" s="3" t="s">
        <v>27</v>
      </c>
      <c r="Y2" s="3" t="s">
        <v>27</v>
      </c>
      <c r="Z2" s="3" t="s">
        <v>27</v>
      </c>
      <c r="AA2" s="3" t="s">
        <v>27</v>
      </c>
      <c r="AB2" s="3" t="s">
        <v>27</v>
      </c>
      <c r="AC2" s="3" t="s">
        <v>27</v>
      </c>
      <c r="AD2" s="3" t="s">
        <v>27</v>
      </c>
      <c r="AE2" s="3" t="s">
        <v>27</v>
      </c>
      <c r="AF2" s="3" t="s">
        <v>27</v>
      </c>
      <c r="AG2" s="3" t="s">
        <v>27</v>
      </c>
      <c r="AH2" s="3" t="s">
        <v>27</v>
      </c>
      <c r="AI2" s="3" t="s">
        <v>27</v>
      </c>
      <c r="AJ2" s="3" t="s">
        <v>27</v>
      </c>
      <c r="AK2" s="3" t="s">
        <v>27</v>
      </c>
      <c r="AL2" s="3" t="s">
        <v>27</v>
      </c>
      <c r="AM2" s="3" t="s">
        <v>27</v>
      </c>
      <c r="AN2" s="3" t="s">
        <v>27</v>
      </c>
      <c r="AO2" s="3" t="s">
        <v>27</v>
      </c>
      <c r="AP2" s="3" t="s">
        <v>27</v>
      </c>
      <c r="AQ2" s="3" t="s">
        <v>27</v>
      </c>
      <c r="AR2" s="3" t="s">
        <v>27</v>
      </c>
      <c r="AS2" s="3" t="s">
        <v>27</v>
      </c>
      <c r="AT2" s="3" t="s">
        <v>27</v>
      </c>
      <c r="AU2" s="3" t="s">
        <v>27</v>
      </c>
      <c r="AV2" s="3" t="s">
        <v>27</v>
      </c>
      <c r="AW2" s="3" t="s">
        <v>27</v>
      </c>
      <c r="AX2" s="3" t="s">
        <v>27</v>
      </c>
      <c r="AY2" s="3" t="s">
        <v>27</v>
      </c>
      <c r="AZ2" s="3" t="s">
        <v>27</v>
      </c>
      <c r="BA2" s="3" t="s">
        <v>27</v>
      </c>
      <c r="BB2" s="3" t="s">
        <v>27</v>
      </c>
      <c r="BC2" s="3" t="s">
        <v>27</v>
      </c>
      <c r="BD2" s="3" t="s">
        <v>27</v>
      </c>
    </row>
    <row r="3" spans="1:106" s="5" customFormat="1" ht="94.5" customHeight="1" x14ac:dyDescent="0.2">
      <c r="A3" s="5" t="s">
        <v>92</v>
      </c>
      <c r="B3" s="8" t="s">
        <v>270</v>
      </c>
      <c r="C3" s="8" t="s">
        <v>196</v>
      </c>
      <c r="D3" s="8" t="s">
        <v>403</v>
      </c>
      <c r="E3" s="5" t="s">
        <v>87</v>
      </c>
      <c r="F3" s="8" t="s">
        <v>275</v>
      </c>
      <c r="G3" s="8" t="s">
        <v>278</v>
      </c>
      <c r="H3" s="8" t="s">
        <v>328</v>
      </c>
      <c r="I3" s="8" t="s">
        <v>329</v>
      </c>
      <c r="J3" s="8" t="s">
        <v>330</v>
      </c>
      <c r="K3" s="8" t="s">
        <v>331</v>
      </c>
      <c r="L3" s="8" t="s">
        <v>332</v>
      </c>
      <c r="M3" s="8" t="s">
        <v>333</v>
      </c>
      <c r="N3" s="8" t="s">
        <v>334</v>
      </c>
      <c r="O3" s="8" t="s">
        <v>335</v>
      </c>
      <c r="P3" s="8" t="s">
        <v>336</v>
      </c>
      <c r="Q3" s="8" t="s">
        <v>337</v>
      </c>
      <c r="R3" s="8" t="s">
        <v>338</v>
      </c>
      <c r="S3" s="8" t="s">
        <v>339</v>
      </c>
      <c r="T3" s="8" t="s">
        <v>340</v>
      </c>
      <c r="U3" s="8" t="s">
        <v>341</v>
      </c>
      <c r="V3" s="8" t="s">
        <v>342</v>
      </c>
      <c r="W3" s="8" t="s">
        <v>343</v>
      </c>
      <c r="X3" s="8" t="s">
        <v>344</v>
      </c>
      <c r="Y3" s="8" t="s">
        <v>345</v>
      </c>
      <c r="Z3" s="8" t="s">
        <v>346</v>
      </c>
      <c r="AA3" s="8" t="s">
        <v>347</v>
      </c>
      <c r="AB3" s="8" t="s">
        <v>348</v>
      </c>
      <c r="AC3" s="8" t="s">
        <v>349</v>
      </c>
      <c r="AD3" s="8" t="s">
        <v>350</v>
      </c>
      <c r="AE3" s="8" t="s">
        <v>351</v>
      </c>
      <c r="AF3" s="8" t="s">
        <v>352</v>
      </c>
      <c r="AG3" s="8" t="s">
        <v>353</v>
      </c>
      <c r="AH3" s="8" t="s">
        <v>354</v>
      </c>
      <c r="AI3" s="8" t="s">
        <v>355</v>
      </c>
      <c r="AJ3" s="8" t="s">
        <v>356</v>
      </c>
      <c r="AK3" s="8" t="s">
        <v>357</v>
      </c>
      <c r="AL3" s="8" t="s">
        <v>358</v>
      </c>
      <c r="AM3" s="8" t="s">
        <v>359</v>
      </c>
      <c r="AN3" s="8" t="s">
        <v>360</v>
      </c>
      <c r="AO3" s="8" t="s">
        <v>361</v>
      </c>
      <c r="AP3" s="8" t="s">
        <v>362</v>
      </c>
      <c r="AQ3" s="8" t="s">
        <v>363</v>
      </c>
      <c r="AR3" s="8" t="s">
        <v>364</v>
      </c>
      <c r="AS3" s="8" t="s">
        <v>365</v>
      </c>
      <c r="AT3" s="8" t="s">
        <v>366</v>
      </c>
      <c r="AU3" s="8" t="s">
        <v>367</v>
      </c>
      <c r="AV3" s="8" t="s">
        <v>368</v>
      </c>
      <c r="AW3" s="8" t="s">
        <v>369</v>
      </c>
      <c r="AX3" s="8" t="s">
        <v>370</v>
      </c>
      <c r="AY3" s="8" t="s">
        <v>371</v>
      </c>
      <c r="AZ3" s="8" t="s">
        <v>372</v>
      </c>
      <c r="BA3" s="8" t="s">
        <v>373</v>
      </c>
      <c r="BB3" s="8" t="s">
        <v>374</v>
      </c>
      <c r="BC3" s="8" t="s">
        <v>375</v>
      </c>
      <c r="BD3" s="8" t="s">
        <v>376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60003</v>
      </c>
      <c r="C4" s="3" t="s">
        <v>272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15">
        <v>60003</v>
      </c>
      <c r="C5" s="3" t="s">
        <v>272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15">
        <v>60003</v>
      </c>
      <c r="C6" s="3" t="s">
        <v>272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15">
        <v>60003</v>
      </c>
      <c r="C7" s="3" t="s">
        <v>272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15">
        <v>60003</v>
      </c>
      <c r="C8" s="3" t="s">
        <v>272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15">
        <v>60003</v>
      </c>
      <c r="C9" s="3" t="s">
        <v>272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15">
        <v>60003</v>
      </c>
      <c r="C10" s="3" t="s">
        <v>272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15">
        <v>60003</v>
      </c>
      <c r="C11" s="3" t="s">
        <v>272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15">
        <v>60003</v>
      </c>
      <c r="C12" s="3" t="s">
        <v>272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</row>
    <row r="13" spans="1:106" x14ac:dyDescent="0.3">
      <c r="A13" s="3">
        <v>10</v>
      </c>
      <c r="B13" s="15">
        <v>60003</v>
      </c>
      <c r="C13" s="3" t="s">
        <v>272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</row>
    <row r="14" spans="1:106" x14ac:dyDescent="0.3">
      <c r="A14" s="3">
        <v>11</v>
      </c>
      <c r="B14" s="15">
        <v>60003</v>
      </c>
      <c r="C14" s="3" t="s">
        <v>272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</row>
    <row r="15" spans="1:106" x14ac:dyDescent="0.3">
      <c r="A15" s="3">
        <v>12</v>
      </c>
      <c r="B15" s="15">
        <v>60003</v>
      </c>
      <c r="C15" s="3" t="s">
        <v>272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15">
        <v>60003</v>
      </c>
      <c r="C16" s="3" t="s">
        <v>272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15">
        <v>60003</v>
      </c>
      <c r="C17" s="3" t="s">
        <v>272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15">
        <v>60003</v>
      </c>
      <c r="C18" s="3" t="s">
        <v>272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15">
        <v>60003</v>
      </c>
      <c r="C19" s="3" t="s">
        <v>272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15">
        <v>60003</v>
      </c>
      <c r="C20" s="3" t="s">
        <v>272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15">
        <v>60003</v>
      </c>
      <c r="C21" s="3" t="s">
        <v>272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15">
        <v>60003</v>
      </c>
      <c r="C22" s="3" t="s">
        <v>272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15">
        <v>60003</v>
      </c>
      <c r="C23" s="3" t="s">
        <v>272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15">
        <v>60003</v>
      </c>
      <c r="C24" s="3" t="s">
        <v>272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15">
        <v>60003</v>
      </c>
      <c r="C25" s="3" t="s">
        <v>272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15">
        <v>60003</v>
      </c>
      <c r="C26" s="3" t="s">
        <v>272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15">
        <v>60003</v>
      </c>
      <c r="C27" s="3" t="s">
        <v>272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15">
        <v>60003</v>
      </c>
      <c r="C28" s="3" t="s">
        <v>272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15">
        <v>60003</v>
      </c>
      <c r="C29" s="3" t="s">
        <v>272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15">
        <v>80052</v>
      </c>
      <c r="C30" s="3" t="s">
        <v>272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15">
        <v>80052</v>
      </c>
      <c r="C31" s="3" t="s">
        <v>272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15">
        <v>80052</v>
      </c>
      <c r="C32" s="3" t="s">
        <v>272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15">
        <v>80052</v>
      </c>
      <c r="C33" s="3" t="s">
        <v>272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15">
        <v>80052</v>
      </c>
      <c r="C34" s="3" t="s">
        <v>272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15">
        <v>80052</v>
      </c>
      <c r="C35" s="3" t="s">
        <v>272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15">
        <v>80052</v>
      </c>
      <c r="C36" s="3" t="s">
        <v>272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15">
        <v>80052</v>
      </c>
      <c r="C37" s="3" t="s">
        <v>272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15">
        <v>80052</v>
      </c>
      <c r="C38" s="3" t="s">
        <v>272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15">
        <v>80052</v>
      </c>
      <c r="C39" s="3" t="s">
        <v>272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15">
        <v>80052</v>
      </c>
      <c r="C40" s="3" t="s">
        <v>272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15">
        <v>80052</v>
      </c>
      <c r="C41" s="3" t="s">
        <v>272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15">
        <v>80052</v>
      </c>
      <c r="C42" s="3" t="s">
        <v>272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15">
        <v>80052</v>
      </c>
      <c r="C43" s="3" t="s">
        <v>272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15">
        <v>80052</v>
      </c>
      <c r="C44" s="3" t="s">
        <v>272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15">
        <v>80052</v>
      </c>
      <c r="C45" s="3" t="s">
        <v>272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15">
        <v>80052</v>
      </c>
      <c r="C46" s="3" t="s">
        <v>272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15">
        <v>80052</v>
      </c>
      <c r="C47" s="3" t="s">
        <v>272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15">
        <v>80052</v>
      </c>
      <c r="C48" s="3" t="s">
        <v>272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15">
        <v>80052</v>
      </c>
      <c r="C49" s="3" t="s">
        <v>272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15">
        <v>80052</v>
      </c>
      <c r="C50" s="3" t="s">
        <v>272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15">
        <v>80052</v>
      </c>
      <c r="C51" s="3" t="s">
        <v>272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15">
        <v>80052</v>
      </c>
      <c r="C52" s="3" t="s">
        <v>272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15">
        <v>80052</v>
      </c>
      <c r="C53" s="3" t="s">
        <v>272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15">
        <v>80052</v>
      </c>
      <c r="C54" s="3" t="s">
        <v>272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15">
        <v>80052</v>
      </c>
      <c r="C55" s="3" t="s">
        <v>272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15">
        <v>110003</v>
      </c>
      <c r="C56" s="3" t="s">
        <v>272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15">
        <v>110003</v>
      </c>
      <c r="C57" s="3" t="s">
        <v>272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15">
        <v>110003</v>
      </c>
      <c r="C58" s="3" t="s">
        <v>272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15">
        <v>110003</v>
      </c>
      <c r="C59" s="3" t="s">
        <v>272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15">
        <v>110003</v>
      </c>
      <c r="C60" s="3" t="s">
        <v>272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15">
        <v>110003</v>
      </c>
      <c r="C61" s="3" t="s">
        <v>272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15">
        <v>110003</v>
      </c>
      <c r="C62" s="3" t="s">
        <v>272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15">
        <v>110003</v>
      </c>
      <c r="C63" s="3" t="s">
        <v>272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15">
        <v>110003</v>
      </c>
      <c r="C64" s="3" t="s">
        <v>272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15">
        <v>110003</v>
      </c>
      <c r="C65" s="3" t="s">
        <v>272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15">
        <v>110003</v>
      </c>
      <c r="C66" s="3" t="s">
        <v>272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15">
        <v>110003</v>
      </c>
      <c r="C67" s="3" t="s">
        <v>272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15">
        <v>110003</v>
      </c>
      <c r="C68" s="3" t="s">
        <v>272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15">
        <v>110003</v>
      </c>
      <c r="C69" s="3" t="s">
        <v>272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15">
        <v>110003</v>
      </c>
      <c r="C70" s="3" t="s">
        <v>272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15">
        <v>110003</v>
      </c>
      <c r="C71" s="3" t="s">
        <v>272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15">
        <v>110003</v>
      </c>
      <c r="C72" s="3" t="s">
        <v>272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15">
        <v>110003</v>
      </c>
      <c r="C73" s="3" t="s">
        <v>272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15">
        <v>110003</v>
      </c>
      <c r="C74" s="3" t="s">
        <v>272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15">
        <v>110003</v>
      </c>
      <c r="C75" s="3" t="s">
        <v>272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15">
        <v>110003</v>
      </c>
      <c r="C76" s="3" t="s">
        <v>272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15">
        <v>110003</v>
      </c>
      <c r="C77" s="3" t="s">
        <v>272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15">
        <v>110003</v>
      </c>
      <c r="C78" s="3" t="s">
        <v>272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15">
        <v>110003</v>
      </c>
      <c r="C79" s="3" t="s">
        <v>272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15">
        <v>110003</v>
      </c>
      <c r="C80" s="3" t="s">
        <v>272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16" x14ac:dyDescent="0.3">
      <c r="A81" s="3">
        <v>78</v>
      </c>
      <c r="B81" s="15">
        <v>110003</v>
      </c>
      <c r="C81" s="3" t="s">
        <v>272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  <row r="82" spans="1:16" x14ac:dyDescent="0.3">
      <c r="A82" s="3">
        <v>79</v>
      </c>
      <c r="B82" s="15">
        <v>120062</v>
      </c>
      <c r="C82" s="3" t="s">
        <v>272</v>
      </c>
      <c r="D82" s="3">
        <v>101</v>
      </c>
      <c r="E82" s="3" t="str">
        <f>RIGHT(D82,2)&amp;"级"&amp;VLOOKUP(VALUE(LEFT(D82,1)),{1,"木";2,"铁";3,"石";4,"粮"},2,FALSE)</f>
        <v>01级木</v>
      </c>
      <c r="F82" s="3">
        <v>10</v>
      </c>
      <c r="G82" s="3">
        <v>1</v>
      </c>
      <c r="H82" s="3">
        <v>2</v>
      </c>
      <c r="I82" s="3">
        <v>3</v>
      </c>
      <c r="J82" s="3">
        <v>4</v>
      </c>
      <c r="K82" s="3">
        <v>5</v>
      </c>
      <c r="L82" s="3">
        <v>6</v>
      </c>
      <c r="M82" s="3">
        <v>7</v>
      </c>
      <c r="N82" s="3">
        <v>8</v>
      </c>
      <c r="O82" s="3">
        <v>9</v>
      </c>
      <c r="P82" s="3">
        <v>10</v>
      </c>
    </row>
    <row r="83" spans="1:16" x14ac:dyDescent="0.3">
      <c r="A83" s="3">
        <v>80</v>
      </c>
      <c r="B83" s="15">
        <v>120062</v>
      </c>
      <c r="C83" s="3" t="s">
        <v>272</v>
      </c>
      <c r="D83" s="3">
        <v>102</v>
      </c>
      <c r="E83" s="3" t="str">
        <f>RIGHT(D83,2)&amp;"级"&amp;VLOOKUP(VALUE(LEFT(D83,1)),{1,"木";2,"铁";3,"石";4,"粮"},2,FALSE)</f>
        <v>02级木</v>
      </c>
      <c r="F83" s="3">
        <v>4</v>
      </c>
      <c r="G83" s="3">
        <v>11</v>
      </c>
      <c r="H83" s="3">
        <v>12</v>
      </c>
      <c r="I83" s="3">
        <v>13</v>
      </c>
      <c r="J83" s="3">
        <v>14</v>
      </c>
    </row>
    <row r="84" spans="1:16" x14ac:dyDescent="0.3">
      <c r="A84" s="3">
        <v>81</v>
      </c>
      <c r="B84" s="15">
        <v>120062</v>
      </c>
      <c r="C84" s="3" t="s">
        <v>272</v>
      </c>
      <c r="D84" s="3">
        <v>103</v>
      </c>
      <c r="E84" s="3" t="str">
        <f>RIGHT(D84,2)&amp;"级"&amp;VLOOKUP(VALUE(LEFT(D84,1)),{1,"木";2,"铁";3,"石";4,"粮"},2,FALSE)</f>
        <v>03级木</v>
      </c>
      <c r="F84" s="3">
        <v>5</v>
      </c>
      <c r="G84" s="3">
        <v>15</v>
      </c>
      <c r="H84" s="3">
        <v>16</v>
      </c>
      <c r="I84" s="3">
        <v>17</v>
      </c>
      <c r="J84" s="3">
        <v>18</v>
      </c>
      <c r="K84" s="3">
        <v>19</v>
      </c>
    </row>
    <row r="85" spans="1:16" x14ac:dyDescent="0.3">
      <c r="A85" s="3">
        <v>82</v>
      </c>
      <c r="B85" s="15">
        <v>120062</v>
      </c>
      <c r="C85" s="3" t="s">
        <v>272</v>
      </c>
      <c r="D85" s="3">
        <v>104</v>
      </c>
      <c r="E85" s="3" t="str">
        <f>RIGHT(D85,2)&amp;"级"&amp;VLOOKUP(VALUE(LEFT(D85,1)),{1,"木";2,"铁";3,"石";4,"粮"},2,FALSE)</f>
        <v>04级木</v>
      </c>
      <c r="F85" s="3">
        <v>3</v>
      </c>
      <c r="G85" s="3">
        <v>20</v>
      </c>
      <c r="H85" s="3">
        <v>21</v>
      </c>
      <c r="I85" s="3">
        <v>22</v>
      </c>
    </row>
    <row r="86" spans="1:16" x14ac:dyDescent="0.3">
      <c r="A86" s="3">
        <v>83</v>
      </c>
      <c r="B86" s="15">
        <v>120062</v>
      </c>
      <c r="C86" s="3" t="s">
        <v>272</v>
      </c>
      <c r="D86" s="3">
        <v>105</v>
      </c>
      <c r="E86" s="3" t="str">
        <f>RIGHT(D86,2)&amp;"级"&amp;VLOOKUP(VALUE(LEFT(D86,1)),{1,"木";2,"铁";3,"石";4,"粮"},2,FALSE)</f>
        <v>05级木</v>
      </c>
      <c r="F86" s="3">
        <v>2</v>
      </c>
      <c r="G86" s="3">
        <v>23</v>
      </c>
      <c r="H86" s="3">
        <v>24</v>
      </c>
    </row>
    <row r="87" spans="1:16" x14ac:dyDescent="0.3">
      <c r="A87" s="3">
        <v>84</v>
      </c>
      <c r="B87" s="15">
        <v>120062</v>
      </c>
      <c r="C87" s="3" t="s">
        <v>272</v>
      </c>
      <c r="D87" s="3">
        <v>106</v>
      </c>
      <c r="E87" s="3" t="str">
        <f>RIGHT(D87,2)&amp;"级"&amp;VLOOKUP(VALUE(LEFT(D87,1)),{1,"木";2,"铁";3,"石";4,"粮"},2,FALSE)</f>
        <v>06级木</v>
      </c>
      <c r="F87" s="3">
        <v>1</v>
      </c>
      <c r="G87" s="3">
        <v>25</v>
      </c>
    </row>
    <row r="88" spans="1:16" x14ac:dyDescent="0.3">
      <c r="A88" s="3">
        <v>85</v>
      </c>
      <c r="B88" s="15">
        <v>120062</v>
      </c>
      <c r="C88" s="3" t="s">
        <v>272</v>
      </c>
      <c r="D88" s="3">
        <v>201</v>
      </c>
      <c r="E88" s="3" t="str">
        <f>RIGHT(D88,2)&amp;"级"&amp;VLOOKUP(VALUE(LEFT(D88,1)),{1,"木";2,"铁";3,"石";4,"粮"},2,FALSE)</f>
        <v>01级铁</v>
      </c>
      <c r="F88" s="3">
        <v>10</v>
      </c>
      <c r="G88" s="3">
        <v>26</v>
      </c>
      <c r="H88" s="3">
        <v>27</v>
      </c>
      <c r="I88" s="3">
        <v>28</v>
      </c>
      <c r="J88" s="3">
        <v>29</v>
      </c>
      <c r="K88" s="3">
        <v>30</v>
      </c>
      <c r="L88" s="3">
        <v>31</v>
      </c>
      <c r="M88" s="3">
        <v>32</v>
      </c>
      <c r="N88" s="3">
        <v>33</v>
      </c>
      <c r="O88" s="3">
        <v>34</v>
      </c>
      <c r="P88" s="3">
        <v>35</v>
      </c>
    </row>
    <row r="89" spans="1:16" x14ac:dyDescent="0.3">
      <c r="A89" s="3">
        <v>86</v>
      </c>
      <c r="B89" s="15">
        <v>120062</v>
      </c>
      <c r="C89" s="3" t="s">
        <v>272</v>
      </c>
      <c r="D89" s="3">
        <v>202</v>
      </c>
      <c r="E89" s="3" t="str">
        <f>RIGHT(D89,2)&amp;"级"&amp;VLOOKUP(VALUE(LEFT(D89,1)),{1,"木";2,"铁";3,"石";4,"粮"},2,FALSE)</f>
        <v>02级铁</v>
      </c>
      <c r="F89" s="3">
        <v>4</v>
      </c>
      <c r="G89" s="3">
        <v>36</v>
      </c>
      <c r="H89" s="3">
        <v>37</v>
      </c>
      <c r="I89" s="3">
        <v>38</v>
      </c>
      <c r="J89" s="3">
        <v>39</v>
      </c>
    </row>
    <row r="90" spans="1:16" x14ac:dyDescent="0.3">
      <c r="A90" s="3">
        <v>87</v>
      </c>
      <c r="B90" s="15">
        <v>120062</v>
      </c>
      <c r="C90" s="3" t="s">
        <v>272</v>
      </c>
      <c r="D90" s="3">
        <v>203</v>
      </c>
      <c r="E90" s="3" t="str">
        <f>RIGHT(D90,2)&amp;"级"&amp;VLOOKUP(VALUE(LEFT(D90,1)),{1,"木";2,"铁";3,"石";4,"粮"},2,FALSE)</f>
        <v>03级铁</v>
      </c>
      <c r="F90" s="3">
        <v>5</v>
      </c>
      <c r="G90" s="3">
        <v>40</v>
      </c>
      <c r="H90" s="3">
        <v>41</v>
      </c>
      <c r="I90" s="3">
        <v>42</v>
      </c>
      <c r="J90" s="3">
        <v>43</v>
      </c>
      <c r="K90" s="3">
        <v>44</v>
      </c>
    </row>
    <row r="91" spans="1:16" x14ac:dyDescent="0.3">
      <c r="A91" s="3">
        <v>88</v>
      </c>
      <c r="B91" s="15">
        <v>120062</v>
      </c>
      <c r="C91" s="3" t="s">
        <v>272</v>
      </c>
      <c r="D91" s="3">
        <v>204</v>
      </c>
      <c r="E91" s="3" t="str">
        <f>RIGHT(D91,2)&amp;"级"&amp;VLOOKUP(VALUE(LEFT(D91,1)),{1,"木";2,"铁";3,"石";4,"粮"},2,FALSE)</f>
        <v>04级铁</v>
      </c>
      <c r="F91" s="3">
        <v>3</v>
      </c>
      <c r="G91" s="3">
        <v>45</v>
      </c>
      <c r="H91" s="3">
        <v>46</v>
      </c>
      <c r="I91" s="3">
        <v>47</v>
      </c>
    </row>
    <row r="92" spans="1:16" x14ac:dyDescent="0.3">
      <c r="A92" s="3">
        <v>89</v>
      </c>
      <c r="B92" s="15">
        <v>120062</v>
      </c>
      <c r="C92" s="3" t="s">
        <v>272</v>
      </c>
      <c r="D92" s="3">
        <v>205</v>
      </c>
      <c r="E92" s="3" t="str">
        <f>RIGHT(D92,2)&amp;"级"&amp;VLOOKUP(VALUE(LEFT(D92,1)),{1,"木";2,"铁";3,"石";4,"粮"},2,FALSE)</f>
        <v>05级铁</v>
      </c>
      <c r="F92" s="3">
        <v>2</v>
      </c>
      <c r="G92" s="3">
        <v>48</v>
      </c>
      <c r="H92" s="3">
        <v>49</v>
      </c>
    </row>
    <row r="93" spans="1:16" x14ac:dyDescent="0.3">
      <c r="A93" s="3">
        <v>90</v>
      </c>
      <c r="B93" s="15">
        <v>120062</v>
      </c>
      <c r="C93" s="3" t="s">
        <v>272</v>
      </c>
      <c r="D93" s="3">
        <v>206</v>
      </c>
      <c r="E93" s="3" t="str">
        <f>RIGHT(D93,2)&amp;"级"&amp;VLOOKUP(VALUE(LEFT(D93,1)),{1,"木";2,"铁";3,"石";4,"粮"},2,FALSE)</f>
        <v>06级铁</v>
      </c>
      <c r="F93" s="3">
        <v>1</v>
      </c>
      <c r="G93" s="3">
        <v>50</v>
      </c>
    </row>
    <row r="94" spans="1:16" x14ac:dyDescent="0.3">
      <c r="A94" s="3">
        <v>91</v>
      </c>
      <c r="B94" s="15">
        <v>120062</v>
      </c>
      <c r="C94" s="3" t="s">
        <v>272</v>
      </c>
      <c r="D94" s="3">
        <v>301</v>
      </c>
      <c r="E94" s="3" t="str">
        <f>RIGHT(D94,2)&amp;"级"&amp;VLOOKUP(VALUE(LEFT(D94,1)),{1,"木";2,"铁";3,"石";4,"粮"},2,FALSE)</f>
        <v>01级石</v>
      </c>
      <c r="F94" s="3">
        <v>1</v>
      </c>
      <c r="G94" s="3">
        <v>51</v>
      </c>
    </row>
    <row r="95" spans="1:16" x14ac:dyDescent="0.3">
      <c r="A95" s="3">
        <v>92</v>
      </c>
      <c r="B95" s="15">
        <v>120062</v>
      </c>
      <c r="C95" s="3" t="s">
        <v>272</v>
      </c>
      <c r="D95" s="3">
        <v>302</v>
      </c>
      <c r="E95" s="3" t="str">
        <f>RIGHT(D95,2)&amp;"级"&amp;VLOOKUP(VALUE(LEFT(D95,1)),{1,"木";2,"铁";3,"石";4,"粮"},2,FALSE)</f>
        <v>02级石</v>
      </c>
      <c r="F95" s="3">
        <v>1</v>
      </c>
      <c r="G95" s="3">
        <v>52</v>
      </c>
    </row>
    <row r="96" spans="1:16" x14ac:dyDescent="0.3">
      <c r="A96" s="3">
        <v>93</v>
      </c>
      <c r="B96" s="15">
        <v>120062</v>
      </c>
      <c r="C96" s="3" t="s">
        <v>272</v>
      </c>
      <c r="D96" s="3">
        <v>303</v>
      </c>
      <c r="E96" s="3" t="str">
        <f>RIGHT(D96,2)&amp;"级"&amp;VLOOKUP(VALUE(LEFT(D96,1)),{1,"木";2,"铁";3,"石";4,"粮"},2,FALSE)</f>
        <v>03级石</v>
      </c>
      <c r="F96" s="3">
        <v>1</v>
      </c>
      <c r="G96" s="3">
        <v>53</v>
      </c>
    </row>
    <row r="97" spans="1:16" x14ac:dyDescent="0.3">
      <c r="A97" s="3">
        <v>94</v>
      </c>
      <c r="B97" s="15">
        <v>120062</v>
      </c>
      <c r="C97" s="3" t="s">
        <v>272</v>
      </c>
      <c r="D97" s="3">
        <v>304</v>
      </c>
      <c r="E97" s="3" t="str">
        <f>RIGHT(D97,2)&amp;"级"&amp;VLOOKUP(VALUE(LEFT(D97,1)),{1,"木";2,"铁";3,"石";4,"粮"},2,FALSE)</f>
        <v>04级石</v>
      </c>
      <c r="F97" s="3">
        <v>1</v>
      </c>
      <c r="G97" s="3">
        <v>54</v>
      </c>
    </row>
    <row r="98" spans="1:16" x14ac:dyDescent="0.3">
      <c r="A98" s="3">
        <v>95</v>
      </c>
      <c r="B98" s="15">
        <v>120062</v>
      </c>
      <c r="C98" s="3" t="s">
        <v>272</v>
      </c>
      <c r="D98" s="3">
        <v>305</v>
      </c>
      <c r="E98" s="3" t="str">
        <f>RIGHT(D98,2)&amp;"级"&amp;VLOOKUP(VALUE(LEFT(D98,1)),{1,"木";2,"铁";3,"石";4,"粮"},2,FALSE)</f>
        <v>05级石</v>
      </c>
      <c r="F98" s="3">
        <v>1</v>
      </c>
      <c r="G98" s="3">
        <v>55</v>
      </c>
    </row>
    <row r="99" spans="1:16" x14ac:dyDescent="0.3">
      <c r="A99" s="3">
        <v>96</v>
      </c>
      <c r="B99" s="15">
        <v>120062</v>
      </c>
      <c r="C99" s="3" t="s">
        <v>272</v>
      </c>
      <c r="D99" s="3">
        <v>306</v>
      </c>
      <c r="E99" s="3" t="str">
        <f>RIGHT(D99,2)&amp;"级"&amp;VLOOKUP(VALUE(LEFT(D99,1)),{1,"木";2,"铁";3,"石";4,"粮"},2,FALSE)</f>
        <v>06级石</v>
      </c>
      <c r="F99" s="3">
        <v>1</v>
      </c>
      <c r="G99" s="3">
        <v>56</v>
      </c>
    </row>
    <row r="100" spans="1:16" x14ac:dyDescent="0.3">
      <c r="A100" s="3">
        <v>97</v>
      </c>
      <c r="B100" s="15">
        <v>120062</v>
      </c>
      <c r="C100" s="3" t="s">
        <v>272</v>
      </c>
      <c r="D100" s="3">
        <v>402</v>
      </c>
      <c r="E100" s="3" t="str">
        <f>RIGHT(D100,2)&amp;"级"&amp;VLOOKUP(VALUE(LEFT(D100,1)),{1,"木";2,"铁";3,"石";4,"粮"},2,FALSE)</f>
        <v>02级粮</v>
      </c>
      <c r="F100" s="3">
        <v>1</v>
      </c>
      <c r="G100" s="3">
        <v>57</v>
      </c>
    </row>
    <row r="101" spans="1:16" x14ac:dyDescent="0.3">
      <c r="A101" s="3">
        <v>98</v>
      </c>
      <c r="B101" s="15">
        <v>120062</v>
      </c>
      <c r="C101" s="3" t="s">
        <v>272</v>
      </c>
      <c r="D101" s="3">
        <v>403</v>
      </c>
      <c r="E101" s="3" t="str">
        <f>RIGHT(D101,2)&amp;"级"&amp;VLOOKUP(VALUE(LEFT(D101,1)),{1,"木";2,"铁";3,"石";4,"粮"},2,FALSE)</f>
        <v>03级粮</v>
      </c>
      <c r="F101" s="3">
        <v>1</v>
      </c>
      <c r="G101" s="3">
        <v>58</v>
      </c>
    </row>
    <row r="102" spans="1:16" x14ac:dyDescent="0.3">
      <c r="A102" s="3">
        <v>99</v>
      </c>
      <c r="B102" s="15">
        <v>120062</v>
      </c>
      <c r="C102" s="3" t="s">
        <v>272</v>
      </c>
      <c r="D102" s="3">
        <v>404</v>
      </c>
      <c r="E102" s="3" t="str">
        <f>RIGHT(D102,2)&amp;"级"&amp;VLOOKUP(VALUE(LEFT(D102,1)),{1,"木";2,"铁";3,"石";4,"粮"},2,FALSE)</f>
        <v>04级粮</v>
      </c>
      <c r="F102" s="3">
        <v>1</v>
      </c>
      <c r="G102" s="3">
        <v>59</v>
      </c>
    </row>
    <row r="103" spans="1:16" x14ac:dyDescent="0.3">
      <c r="A103" s="3">
        <v>100</v>
      </c>
      <c r="B103" s="15">
        <v>120062</v>
      </c>
      <c r="C103" s="3" t="s">
        <v>272</v>
      </c>
      <c r="D103" s="3">
        <v>405</v>
      </c>
      <c r="E103" s="3" t="str">
        <f>RIGHT(D103,2)&amp;"级"&amp;VLOOKUP(VALUE(LEFT(D103,1)),{1,"木";2,"铁";3,"石";4,"粮"},2,FALSE)</f>
        <v>05级粮</v>
      </c>
      <c r="F103" s="3">
        <v>1</v>
      </c>
      <c r="G103" s="3">
        <v>60</v>
      </c>
    </row>
    <row r="104" spans="1:16" x14ac:dyDescent="0.3">
      <c r="A104" s="3">
        <v>101</v>
      </c>
      <c r="B104" s="15">
        <v>120062</v>
      </c>
      <c r="C104" s="3" t="s">
        <v>272</v>
      </c>
      <c r="D104" s="3">
        <v>406</v>
      </c>
      <c r="E104" s="3" t="str">
        <f>RIGHT(D104,2)&amp;"级"&amp;VLOOKUP(VALUE(LEFT(D104,1)),{1,"木";2,"铁";3,"石";4,"粮"},2,FALSE)</f>
        <v>06级粮</v>
      </c>
      <c r="F104" s="3">
        <v>1</v>
      </c>
      <c r="G104" s="3">
        <v>61</v>
      </c>
    </row>
    <row r="105" spans="1:16" x14ac:dyDescent="0.3">
      <c r="A105" s="3">
        <v>102</v>
      </c>
      <c r="B105" s="15">
        <v>120062</v>
      </c>
      <c r="C105" s="3" t="s">
        <v>272</v>
      </c>
      <c r="D105" s="3">
        <v>407</v>
      </c>
      <c r="E105" s="3" t="str">
        <f>RIGHT(D105,2)&amp;"级"&amp;VLOOKUP(VALUE(LEFT(D105,1)),{1,"木";2,"铁";3,"石";4,"粮"},2,FALSE)</f>
        <v>07级粮</v>
      </c>
      <c r="F105" s="3">
        <v>1</v>
      </c>
      <c r="G105" s="3">
        <v>62</v>
      </c>
    </row>
    <row r="106" spans="1:16" x14ac:dyDescent="0.3">
      <c r="A106" s="3">
        <v>103</v>
      </c>
      <c r="B106" s="15">
        <v>120062</v>
      </c>
      <c r="C106" s="3" t="s">
        <v>272</v>
      </c>
      <c r="D106" s="3">
        <v>408</v>
      </c>
      <c r="E106" s="3" t="str">
        <f>RIGHT(D106,2)&amp;"级"&amp;VLOOKUP(VALUE(LEFT(D106,1)),{1,"木";2,"铁";3,"石";4,"粮"},2,FALSE)</f>
        <v>08级粮</v>
      </c>
      <c r="F106" s="3">
        <v>1</v>
      </c>
      <c r="G106" s="3">
        <v>63</v>
      </c>
    </row>
    <row r="107" spans="1:16" x14ac:dyDescent="0.3">
      <c r="A107" s="3">
        <v>104</v>
      </c>
      <c r="B107" s="15">
        <v>120062</v>
      </c>
      <c r="C107" s="3" t="s">
        <v>272</v>
      </c>
      <c r="D107" s="3">
        <v>409</v>
      </c>
      <c r="E107" s="3" t="str">
        <f>RIGHT(D107,2)&amp;"级"&amp;VLOOKUP(VALUE(LEFT(D107,1)),{1,"木";2,"铁";3,"石";4,"粮"},2,FALSE)</f>
        <v>09级粮</v>
      </c>
      <c r="F107" s="3">
        <v>1</v>
      </c>
      <c r="G107" s="3">
        <v>64</v>
      </c>
    </row>
    <row r="108" spans="1:16" x14ac:dyDescent="0.3">
      <c r="A108" s="3">
        <v>105</v>
      </c>
      <c r="B108" s="15">
        <v>390055</v>
      </c>
      <c r="C108" s="3" t="s">
        <v>272</v>
      </c>
      <c r="D108" s="3">
        <v>101</v>
      </c>
      <c r="E108" s="3" t="str">
        <f>RIGHT(D108,2)&amp;"级"&amp;VLOOKUP(VALUE(LEFT(D108,1)),{1,"木";2,"铁";3,"石";4,"粮"},2,FALSE)</f>
        <v>01级木</v>
      </c>
      <c r="F108" s="3">
        <v>10</v>
      </c>
      <c r="G108" s="3">
        <v>1</v>
      </c>
      <c r="H108" s="3">
        <v>2</v>
      </c>
      <c r="I108" s="3">
        <v>3</v>
      </c>
      <c r="J108" s="3">
        <v>4</v>
      </c>
      <c r="K108" s="3">
        <v>5</v>
      </c>
      <c r="L108" s="3">
        <v>6</v>
      </c>
      <c r="M108" s="3">
        <v>7</v>
      </c>
      <c r="N108" s="3">
        <v>8</v>
      </c>
      <c r="O108" s="3">
        <v>9</v>
      </c>
      <c r="P108" s="3">
        <v>10</v>
      </c>
    </row>
    <row r="109" spans="1:16" x14ac:dyDescent="0.3">
      <c r="A109" s="3">
        <v>106</v>
      </c>
      <c r="B109" s="15">
        <v>390055</v>
      </c>
      <c r="C109" s="3" t="s">
        <v>272</v>
      </c>
      <c r="D109" s="3">
        <v>102</v>
      </c>
      <c r="E109" s="3" t="str">
        <f>RIGHT(D109,2)&amp;"级"&amp;VLOOKUP(VALUE(LEFT(D109,1)),{1,"木";2,"铁";3,"石";4,"粮"},2,FALSE)</f>
        <v>02级木</v>
      </c>
      <c r="F109" s="3">
        <v>4</v>
      </c>
      <c r="G109" s="3">
        <v>11</v>
      </c>
      <c r="H109" s="3">
        <v>12</v>
      </c>
      <c r="I109" s="3">
        <v>13</v>
      </c>
      <c r="J109" s="3">
        <v>14</v>
      </c>
    </row>
    <row r="110" spans="1:16" x14ac:dyDescent="0.3">
      <c r="A110" s="3">
        <v>107</v>
      </c>
      <c r="B110" s="15">
        <v>390055</v>
      </c>
      <c r="C110" s="3" t="s">
        <v>272</v>
      </c>
      <c r="D110" s="3">
        <v>103</v>
      </c>
      <c r="E110" s="3" t="str">
        <f>RIGHT(D110,2)&amp;"级"&amp;VLOOKUP(VALUE(LEFT(D110,1)),{1,"木";2,"铁";3,"石";4,"粮"},2,FALSE)</f>
        <v>03级木</v>
      </c>
      <c r="F110" s="3">
        <v>5</v>
      </c>
      <c r="G110" s="3">
        <v>15</v>
      </c>
      <c r="H110" s="3">
        <v>16</v>
      </c>
      <c r="I110" s="3">
        <v>17</v>
      </c>
      <c r="J110" s="3">
        <v>18</v>
      </c>
      <c r="K110" s="3">
        <v>19</v>
      </c>
    </row>
    <row r="111" spans="1:16" x14ac:dyDescent="0.3">
      <c r="A111" s="3">
        <v>108</v>
      </c>
      <c r="B111" s="15">
        <v>390055</v>
      </c>
      <c r="C111" s="3" t="s">
        <v>272</v>
      </c>
      <c r="D111" s="3">
        <v>104</v>
      </c>
      <c r="E111" s="3" t="str">
        <f>RIGHT(D111,2)&amp;"级"&amp;VLOOKUP(VALUE(LEFT(D111,1)),{1,"木";2,"铁";3,"石";4,"粮"},2,FALSE)</f>
        <v>04级木</v>
      </c>
      <c r="F111" s="3">
        <v>3</v>
      </c>
      <c r="G111" s="3">
        <v>20</v>
      </c>
      <c r="H111" s="3">
        <v>21</v>
      </c>
      <c r="I111" s="3">
        <v>22</v>
      </c>
    </row>
    <row r="112" spans="1:16" x14ac:dyDescent="0.3">
      <c r="A112" s="3">
        <v>109</v>
      </c>
      <c r="B112" s="15">
        <v>390055</v>
      </c>
      <c r="C112" s="3" t="s">
        <v>272</v>
      </c>
      <c r="D112" s="3">
        <v>105</v>
      </c>
      <c r="E112" s="3" t="str">
        <f>RIGHT(D112,2)&amp;"级"&amp;VLOOKUP(VALUE(LEFT(D112,1)),{1,"木";2,"铁";3,"石";4,"粮"},2,FALSE)</f>
        <v>05级木</v>
      </c>
      <c r="F112" s="3">
        <v>2</v>
      </c>
      <c r="G112" s="3">
        <v>23</v>
      </c>
      <c r="H112" s="3">
        <v>24</v>
      </c>
    </row>
    <row r="113" spans="1:16" x14ac:dyDescent="0.3">
      <c r="A113" s="3">
        <v>110</v>
      </c>
      <c r="B113" s="15">
        <v>390055</v>
      </c>
      <c r="C113" s="3" t="s">
        <v>272</v>
      </c>
      <c r="D113" s="3">
        <v>106</v>
      </c>
      <c r="E113" s="3" t="str">
        <f>RIGHT(D113,2)&amp;"级"&amp;VLOOKUP(VALUE(LEFT(D113,1)),{1,"木";2,"铁";3,"石";4,"粮"},2,FALSE)</f>
        <v>06级木</v>
      </c>
      <c r="F113" s="3">
        <v>1</v>
      </c>
      <c r="G113" s="3">
        <v>25</v>
      </c>
    </row>
    <row r="114" spans="1:16" x14ac:dyDescent="0.3">
      <c r="A114" s="3">
        <v>111</v>
      </c>
      <c r="B114" s="15">
        <v>390055</v>
      </c>
      <c r="C114" s="3" t="s">
        <v>272</v>
      </c>
      <c r="D114" s="3">
        <v>201</v>
      </c>
      <c r="E114" s="3" t="str">
        <f>RIGHT(D114,2)&amp;"级"&amp;VLOOKUP(VALUE(LEFT(D114,1)),{1,"木";2,"铁";3,"石";4,"粮"},2,FALSE)</f>
        <v>01级铁</v>
      </c>
      <c r="F114" s="3">
        <v>10</v>
      </c>
      <c r="G114" s="3">
        <v>26</v>
      </c>
      <c r="H114" s="3">
        <v>27</v>
      </c>
      <c r="I114" s="3">
        <v>28</v>
      </c>
      <c r="J114" s="3">
        <v>29</v>
      </c>
      <c r="K114" s="3">
        <v>30</v>
      </c>
      <c r="L114" s="3">
        <v>31</v>
      </c>
      <c r="M114" s="3">
        <v>32</v>
      </c>
      <c r="N114" s="3">
        <v>33</v>
      </c>
      <c r="O114" s="3">
        <v>34</v>
      </c>
      <c r="P114" s="3">
        <v>35</v>
      </c>
    </row>
    <row r="115" spans="1:16" x14ac:dyDescent="0.3">
      <c r="A115" s="3">
        <v>112</v>
      </c>
      <c r="B115" s="15">
        <v>390055</v>
      </c>
      <c r="C115" s="3" t="s">
        <v>272</v>
      </c>
      <c r="D115" s="3">
        <v>202</v>
      </c>
      <c r="E115" s="3" t="str">
        <f>RIGHT(D115,2)&amp;"级"&amp;VLOOKUP(VALUE(LEFT(D115,1)),{1,"木";2,"铁";3,"石";4,"粮"},2,FALSE)</f>
        <v>02级铁</v>
      </c>
      <c r="F115" s="3">
        <v>4</v>
      </c>
      <c r="G115" s="3">
        <v>36</v>
      </c>
      <c r="H115" s="3">
        <v>37</v>
      </c>
      <c r="I115" s="3">
        <v>38</v>
      </c>
      <c r="J115" s="3">
        <v>39</v>
      </c>
    </row>
    <row r="116" spans="1:16" x14ac:dyDescent="0.3">
      <c r="A116" s="3">
        <v>113</v>
      </c>
      <c r="B116" s="15">
        <v>390055</v>
      </c>
      <c r="C116" s="3" t="s">
        <v>272</v>
      </c>
      <c r="D116" s="3">
        <v>203</v>
      </c>
      <c r="E116" s="3" t="str">
        <f>RIGHT(D116,2)&amp;"级"&amp;VLOOKUP(VALUE(LEFT(D116,1)),{1,"木";2,"铁";3,"石";4,"粮"},2,FALSE)</f>
        <v>03级铁</v>
      </c>
      <c r="F116" s="3">
        <v>5</v>
      </c>
      <c r="G116" s="3">
        <v>40</v>
      </c>
      <c r="H116" s="3">
        <v>41</v>
      </c>
      <c r="I116" s="3">
        <v>42</v>
      </c>
      <c r="J116" s="3">
        <v>43</v>
      </c>
      <c r="K116" s="3">
        <v>44</v>
      </c>
    </row>
    <row r="117" spans="1:16" x14ac:dyDescent="0.3">
      <c r="A117" s="3">
        <v>114</v>
      </c>
      <c r="B117" s="15">
        <v>390055</v>
      </c>
      <c r="C117" s="3" t="s">
        <v>272</v>
      </c>
      <c r="D117" s="3">
        <v>204</v>
      </c>
      <c r="E117" s="3" t="str">
        <f>RIGHT(D117,2)&amp;"级"&amp;VLOOKUP(VALUE(LEFT(D117,1)),{1,"木";2,"铁";3,"石";4,"粮"},2,FALSE)</f>
        <v>04级铁</v>
      </c>
      <c r="F117" s="3">
        <v>3</v>
      </c>
      <c r="G117" s="3">
        <v>45</v>
      </c>
      <c r="H117" s="3">
        <v>46</v>
      </c>
      <c r="I117" s="3">
        <v>47</v>
      </c>
    </row>
    <row r="118" spans="1:16" x14ac:dyDescent="0.3">
      <c r="A118" s="3">
        <v>115</v>
      </c>
      <c r="B118" s="15">
        <v>390055</v>
      </c>
      <c r="C118" s="3" t="s">
        <v>272</v>
      </c>
      <c r="D118" s="3">
        <v>205</v>
      </c>
      <c r="E118" s="3" t="str">
        <f>RIGHT(D118,2)&amp;"级"&amp;VLOOKUP(VALUE(LEFT(D118,1)),{1,"木";2,"铁";3,"石";4,"粮"},2,FALSE)</f>
        <v>05级铁</v>
      </c>
      <c r="F118" s="3">
        <v>2</v>
      </c>
      <c r="G118" s="3">
        <v>48</v>
      </c>
      <c r="H118" s="3">
        <v>49</v>
      </c>
    </row>
    <row r="119" spans="1:16" x14ac:dyDescent="0.3">
      <c r="A119" s="3">
        <v>116</v>
      </c>
      <c r="B119" s="15">
        <v>390055</v>
      </c>
      <c r="C119" s="3" t="s">
        <v>272</v>
      </c>
      <c r="D119" s="3">
        <v>206</v>
      </c>
      <c r="E119" s="3" t="str">
        <f>RIGHT(D119,2)&amp;"级"&amp;VLOOKUP(VALUE(LEFT(D119,1)),{1,"木";2,"铁";3,"石";4,"粮"},2,FALSE)</f>
        <v>06级铁</v>
      </c>
      <c r="F119" s="3">
        <v>1</v>
      </c>
      <c r="G119" s="3">
        <v>50</v>
      </c>
    </row>
    <row r="120" spans="1:16" x14ac:dyDescent="0.3">
      <c r="A120" s="3">
        <v>117</v>
      </c>
      <c r="B120" s="15">
        <v>390055</v>
      </c>
      <c r="C120" s="3" t="s">
        <v>272</v>
      </c>
      <c r="D120" s="3">
        <v>301</v>
      </c>
      <c r="E120" s="3" t="str">
        <f>RIGHT(D120,2)&amp;"级"&amp;VLOOKUP(VALUE(LEFT(D120,1)),{1,"木";2,"铁";3,"石";4,"粮"},2,FALSE)</f>
        <v>01级石</v>
      </c>
      <c r="F120" s="3">
        <v>1</v>
      </c>
      <c r="G120" s="3">
        <v>51</v>
      </c>
    </row>
    <row r="121" spans="1:16" x14ac:dyDescent="0.3">
      <c r="A121" s="3">
        <v>118</v>
      </c>
      <c r="B121" s="15">
        <v>390055</v>
      </c>
      <c r="C121" s="3" t="s">
        <v>272</v>
      </c>
      <c r="D121" s="3">
        <v>302</v>
      </c>
      <c r="E121" s="3" t="str">
        <f>RIGHT(D121,2)&amp;"级"&amp;VLOOKUP(VALUE(LEFT(D121,1)),{1,"木";2,"铁";3,"石";4,"粮"},2,FALSE)</f>
        <v>02级石</v>
      </c>
      <c r="F121" s="3">
        <v>1</v>
      </c>
      <c r="G121" s="3">
        <v>52</v>
      </c>
    </row>
    <row r="122" spans="1:16" x14ac:dyDescent="0.3">
      <c r="A122" s="3">
        <v>119</v>
      </c>
      <c r="B122" s="15">
        <v>390055</v>
      </c>
      <c r="C122" s="3" t="s">
        <v>272</v>
      </c>
      <c r="D122" s="3">
        <v>303</v>
      </c>
      <c r="E122" s="3" t="str">
        <f>RIGHT(D122,2)&amp;"级"&amp;VLOOKUP(VALUE(LEFT(D122,1)),{1,"木";2,"铁";3,"石";4,"粮"},2,FALSE)</f>
        <v>03级石</v>
      </c>
      <c r="F122" s="3">
        <v>1</v>
      </c>
      <c r="G122" s="3">
        <v>53</v>
      </c>
    </row>
    <row r="123" spans="1:16" x14ac:dyDescent="0.3">
      <c r="A123" s="3">
        <v>120</v>
      </c>
      <c r="B123" s="15">
        <v>390055</v>
      </c>
      <c r="C123" s="3" t="s">
        <v>272</v>
      </c>
      <c r="D123" s="3">
        <v>304</v>
      </c>
      <c r="E123" s="3" t="str">
        <f>RIGHT(D123,2)&amp;"级"&amp;VLOOKUP(VALUE(LEFT(D123,1)),{1,"木";2,"铁";3,"石";4,"粮"},2,FALSE)</f>
        <v>04级石</v>
      </c>
      <c r="F123" s="3">
        <v>1</v>
      </c>
      <c r="G123" s="3">
        <v>54</v>
      </c>
    </row>
    <row r="124" spans="1:16" x14ac:dyDescent="0.3">
      <c r="A124" s="3">
        <v>121</v>
      </c>
      <c r="B124" s="15">
        <v>390055</v>
      </c>
      <c r="C124" s="3" t="s">
        <v>272</v>
      </c>
      <c r="D124" s="3">
        <v>305</v>
      </c>
      <c r="E124" s="3" t="str">
        <f>RIGHT(D124,2)&amp;"级"&amp;VLOOKUP(VALUE(LEFT(D124,1)),{1,"木";2,"铁";3,"石";4,"粮"},2,FALSE)</f>
        <v>05级石</v>
      </c>
      <c r="F124" s="3">
        <v>1</v>
      </c>
      <c r="G124" s="3">
        <v>55</v>
      </c>
    </row>
    <row r="125" spans="1:16" x14ac:dyDescent="0.3">
      <c r="A125" s="3">
        <v>122</v>
      </c>
      <c r="B125" s="15">
        <v>390055</v>
      </c>
      <c r="C125" s="3" t="s">
        <v>272</v>
      </c>
      <c r="D125" s="3">
        <v>306</v>
      </c>
      <c r="E125" s="3" t="str">
        <f>RIGHT(D125,2)&amp;"级"&amp;VLOOKUP(VALUE(LEFT(D125,1)),{1,"木";2,"铁";3,"石";4,"粮"},2,FALSE)</f>
        <v>06级石</v>
      </c>
      <c r="F125" s="3">
        <v>1</v>
      </c>
      <c r="G125" s="3">
        <v>56</v>
      </c>
    </row>
    <row r="126" spans="1:16" x14ac:dyDescent="0.3">
      <c r="A126" s="3">
        <v>123</v>
      </c>
      <c r="B126" s="15">
        <v>390055</v>
      </c>
      <c r="C126" s="3" t="s">
        <v>272</v>
      </c>
      <c r="D126" s="3">
        <v>402</v>
      </c>
      <c r="E126" s="3" t="str">
        <f>RIGHT(D126,2)&amp;"级"&amp;VLOOKUP(VALUE(LEFT(D126,1)),{1,"木";2,"铁";3,"石";4,"粮"},2,FALSE)</f>
        <v>02级粮</v>
      </c>
      <c r="F126" s="3">
        <v>1</v>
      </c>
      <c r="G126" s="3">
        <v>57</v>
      </c>
    </row>
    <row r="127" spans="1:16" x14ac:dyDescent="0.3">
      <c r="A127" s="3">
        <v>124</v>
      </c>
      <c r="B127" s="15">
        <v>390055</v>
      </c>
      <c r="C127" s="3" t="s">
        <v>272</v>
      </c>
      <c r="D127" s="3">
        <v>403</v>
      </c>
      <c r="E127" s="3" t="str">
        <f>RIGHT(D127,2)&amp;"级"&amp;VLOOKUP(VALUE(LEFT(D127,1)),{1,"木";2,"铁";3,"石";4,"粮"},2,FALSE)</f>
        <v>03级粮</v>
      </c>
      <c r="F127" s="3">
        <v>1</v>
      </c>
      <c r="G127" s="3">
        <v>58</v>
      </c>
    </row>
    <row r="128" spans="1:16" x14ac:dyDescent="0.3">
      <c r="A128" s="3">
        <v>125</v>
      </c>
      <c r="B128" s="15">
        <v>390055</v>
      </c>
      <c r="C128" s="3" t="s">
        <v>272</v>
      </c>
      <c r="D128" s="3">
        <v>404</v>
      </c>
      <c r="E128" s="3" t="str">
        <f>RIGHT(D128,2)&amp;"级"&amp;VLOOKUP(VALUE(LEFT(D128,1)),{1,"木";2,"铁";3,"石";4,"粮"},2,FALSE)</f>
        <v>04级粮</v>
      </c>
      <c r="F128" s="3">
        <v>1</v>
      </c>
      <c r="G128" s="3">
        <v>59</v>
      </c>
    </row>
    <row r="129" spans="1:16" x14ac:dyDescent="0.3">
      <c r="A129" s="3">
        <v>126</v>
      </c>
      <c r="B129" s="15">
        <v>390055</v>
      </c>
      <c r="C129" s="3" t="s">
        <v>272</v>
      </c>
      <c r="D129" s="3">
        <v>405</v>
      </c>
      <c r="E129" s="3" t="str">
        <f>RIGHT(D129,2)&amp;"级"&amp;VLOOKUP(VALUE(LEFT(D129,1)),{1,"木";2,"铁";3,"石";4,"粮"},2,FALSE)</f>
        <v>05级粮</v>
      </c>
      <c r="F129" s="3">
        <v>1</v>
      </c>
      <c r="G129" s="3">
        <v>60</v>
      </c>
    </row>
    <row r="130" spans="1:16" x14ac:dyDescent="0.3">
      <c r="A130" s="3">
        <v>127</v>
      </c>
      <c r="B130" s="15">
        <v>390055</v>
      </c>
      <c r="C130" s="3" t="s">
        <v>272</v>
      </c>
      <c r="D130" s="3">
        <v>406</v>
      </c>
      <c r="E130" s="3" t="str">
        <f>RIGHT(D130,2)&amp;"级"&amp;VLOOKUP(VALUE(LEFT(D130,1)),{1,"木";2,"铁";3,"石";4,"粮"},2,FALSE)</f>
        <v>06级粮</v>
      </c>
      <c r="F130" s="3">
        <v>1</v>
      </c>
      <c r="G130" s="3">
        <v>61</v>
      </c>
    </row>
    <row r="131" spans="1:16" x14ac:dyDescent="0.3">
      <c r="A131" s="3">
        <v>128</v>
      </c>
      <c r="B131" s="15">
        <v>390055</v>
      </c>
      <c r="C131" s="3" t="s">
        <v>272</v>
      </c>
      <c r="D131" s="3">
        <v>407</v>
      </c>
      <c r="E131" s="3" t="str">
        <f>RIGHT(D131,2)&amp;"级"&amp;VLOOKUP(VALUE(LEFT(D131,1)),{1,"木";2,"铁";3,"石";4,"粮"},2,FALSE)</f>
        <v>07级粮</v>
      </c>
      <c r="F131" s="3">
        <v>1</v>
      </c>
      <c r="G131" s="3">
        <v>62</v>
      </c>
    </row>
    <row r="132" spans="1:16" x14ac:dyDescent="0.3">
      <c r="A132" s="3">
        <v>129</v>
      </c>
      <c r="B132" s="15">
        <v>390055</v>
      </c>
      <c r="C132" s="3" t="s">
        <v>272</v>
      </c>
      <c r="D132" s="3">
        <v>408</v>
      </c>
      <c r="E132" s="3" t="str">
        <f>RIGHT(D132,2)&amp;"级"&amp;VLOOKUP(VALUE(LEFT(D132,1)),{1,"木";2,"铁";3,"石";4,"粮"},2,FALSE)</f>
        <v>08级粮</v>
      </c>
      <c r="F132" s="3">
        <v>1</v>
      </c>
      <c r="G132" s="3">
        <v>63</v>
      </c>
    </row>
    <row r="133" spans="1:16" x14ac:dyDescent="0.3">
      <c r="A133" s="3">
        <v>130</v>
      </c>
      <c r="B133" s="15">
        <v>390055</v>
      </c>
      <c r="C133" s="3" t="s">
        <v>272</v>
      </c>
      <c r="D133" s="3">
        <v>409</v>
      </c>
      <c r="E133" s="3" t="str">
        <f>RIGHT(D133,2)&amp;"级"&amp;VLOOKUP(VALUE(LEFT(D133,1)),{1,"木";2,"铁";3,"石";4,"粮"},2,FALSE)</f>
        <v>09级粮</v>
      </c>
      <c r="F133" s="3">
        <v>1</v>
      </c>
      <c r="G133" s="3">
        <v>64</v>
      </c>
    </row>
    <row r="134" spans="1:16" x14ac:dyDescent="0.3">
      <c r="A134" s="3">
        <v>131</v>
      </c>
      <c r="B134" s="15">
        <v>450009</v>
      </c>
      <c r="C134" s="3" t="s">
        <v>272</v>
      </c>
      <c r="D134" s="3">
        <v>101</v>
      </c>
      <c r="E134" s="3" t="str">
        <f>RIGHT(D134,2)&amp;"级"&amp;VLOOKUP(VALUE(LEFT(D134,1)),{1,"木";2,"铁";3,"石";4,"粮"},2,FALSE)</f>
        <v>01级木</v>
      </c>
      <c r="F134" s="3">
        <v>10</v>
      </c>
      <c r="G134" s="3">
        <v>1</v>
      </c>
      <c r="H134" s="3">
        <v>2</v>
      </c>
      <c r="I134" s="3">
        <v>3</v>
      </c>
      <c r="J134" s="3">
        <v>4</v>
      </c>
      <c r="K134" s="3">
        <v>5</v>
      </c>
      <c r="L134" s="3">
        <v>6</v>
      </c>
      <c r="M134" s="3">
        <v>7</v>
      </c>
      <c r="N134" s="3">
        <v>8</v>
      </c>
      <c r="O134" s="3">
        <v>9</v>
      </c>
      <c r="P134" s="3">
        <v>10</v>
      </c>
    </row>
    <row r="135" spans="1:16" x14ac:dyDescent="0.3">
      <c r="A135" s="3">
        <v>132</v>
      </c>
      <c r="B135" s="15">
        <v>450009</v>
      </c>
      <c r="C135" s="3" t="s">
        <v>272</v>
      </c>
      <c r="D135" s="3">
        <v>102</v>
      </c>
      <c r="E135" s="3" t="str">
        <f>RIGHT(D135,2)&amp;"级"&amp;VLOOKUP(VALUE(LEFT(D135,1)),{1,"木";2,"铁";3,"石";4,"粮"},2,FALSE)</f>
        <v>02级木</v>
      </c>
      <c r="F135" s="3">
        <v>4</v>
      </c>
      <c r="G135" s="3">
        <v>11</v>
      </c>
      <c r="H135" s="3">
        <v>12</v>
      </c>
      <c r="I135" s="3">
        <v>13</v>
      </c>
      <c r="J135" s="3">
        <v>14</v>
      </c>
    </row>
    <row r="136" spans="1:16" x14ac:dyDescent="0.3">
      <c r="A136" s="3">
        <v>133</v>
      </c>
      <c r="B136" s="15">
        <v>450009</v>
      </c>
      <c r="C136" s="3" t="s">
        <v>272</v>
      </c>
      <c r="D136" s="3">
        <v>103</v>
      </c>
      <c r="E136" s="3" t="str">
        <f>RIGHT(D136,2)&amp;"级"&amp;VLOOKUP(VALUE(LEFT(D136,1)),{1,"木";2,"铁";3,"石";4,"粮"},2,FALSE)</f>
        <v>03级木</v>
      </c>
      <c r="F136" s="3">
        <v>5</v>
      </c>
      <c r="G136" s="3">
        <v>15</v>
      </c>
      <c r="H136" s="3">
        <v>16</v>
      </c>
      <c r="I136" s="3">
        <v>17</v>
      </c>
      <c r="J136" s="3">
        <v>18</v>
      </c>
      <c r="K136" s="3">
        <v>19</v>
      </c>
    </row>
    <row r="137" spans="1:16" x14ac:dyDescent="0.3">
      <c r="A137" s="3">
        <v>134</v>
      </c>
      <c r="B137" s="15">
        <v>450009</v>
      </c>
      <c r="C137" s="3" t="s">
        <v>272</v>
      </c>
      <c r="D137" s="3">
        <v>104</v>
      </c>
      <c r="E137" s="3" t="str">
        <f>RIGHT(D137,2)&amp;"级"&amp;VLOOKUP(VALUE(LEFT(D137,1)),{1,"木";2,"铁";3,"石";4,"粮"},2,FALSE)</f>
        <v>04级木</v>
      </c>
      <c r="F137" s="3">
        <v>3</v>
      </c>
      <c r="G137" s="3">
        <v>20</v>
      </c>
      <c r="H137" s="3">
        <v>21</v>
      </c>
      <c r="I137" s="3">
        <v>22</v>
      </c>
    </row>
    <row r="138" spans="1:16" x14ac:dyDescent="0.3">
      <c r="A138" s="3">
        <v>135</v>
      </c>
      <c r="B138" s="15">
        <v>450009</v>
      </c>
      <c r="C138" s="3" t="s">
        <v>272</v>
      </c>
      <c r="D138" s="3">
        <v>105</v>
      </c>
      <c r="E138" s="3" t="str">
        <f>RIGHT(D138,2)&amp;"级"&amp;VLOOKUP(VALUE(LEFT(D138,1)),{1,"木";2,"铁";3,"石";4,"粮"},2,FALSE)</f>
        <v>05级木</v>
      </c>
      <c r="F138" s="3">
        <v>2</v>
      </c>
      <c r="G138" s="3">
        <v>23</v>
      </c>
      <c r="H138" s="3">
        <v>24</v>
      </c>
    </row>
    <row r="139" spans="1:16" x14ac:dyDescent="0.3">
      <c r="A139" s="3">
        <v>136</v>
      </c>
      <c r="B139" s="15">
        <v>450009</v>
      </c>
      <c r="C139" s="3" t="s">
        <v>272</v>
      </c>
      <c r="D139" s="3">
        <v>106</v>
      </c>
      <c r="E139" s="3" t="str">
        <f>RIGHT(D139,2)&amp;"级"&amp;VLOOKUP(VALUE(LEFT(D139,1)),{1,"木";2,"铁";3,"石";4,"粮"},2,FALSE)</f>
        <v>06级木</v>
      </c>
      <c r="F139" s="3">
        <v>1</v>
      </c>
      <c r="G139" s="3">
        <v>25</v>
      </c>
    </row>
    <row r="140" spans="1:16" x14ac:dyDescent="0.3">
      <c r="A140" s="3">
        <v>137</v>
      </c>
      <c r="B140" s="15">
        <v>450009</v>
      </c>
      <c r="C140" s="3" t="s">
        <v>272</v>
      </c>
      <c r="D140" s="3">
        <v>201</v>
      </c>
      <c r="E140" s="3" t="str">
        <f>RIGHT(D140,2)&amp;"级"&amp;VLOOKUP(VALUE(LEFT(D140,1)),{1,"木";2,"铁";3,"石";4,"粮"},2,FALSE)</f>
        <v>01级铁</v>
      </c>
      <c r="F140" s="3">
        <v>10</v>
      </c>
      <c r="G140" s="3">
        <v>26</v>
      </c>
      <c r="H140" s="3">
        <v>27</v>
      </c>
      <c r="I140" s="3">
        <v>28</v>
      </c>
      <c r="J140" s="3">
        <v>29</v>
      </c>
      <c r="K140" s="3">
        <v>30</v>
      </c>
      <c r="L140" s="3">
        <v>31</v>
      </c>
      <c r="M140" s="3">
        <v>32</v>
      </c>
      <c r="N140" s="3">
        <v>33</v>
      </c>
      <c r="O140" s="3">
        <v>34</v>
      </c>
      <c r="P140" s="3">
        <v>35</v>
      </c>
    </row>
    <row r="141" spans="1:16" x14ac:dyDescent="0.3">
      <c r="A141" s="3">
        <v>138</v>
      </c>
      <c r="B141" s="15">
        <v>450009</v>
      </c>
      <c r="C141" s="3" t="s">
        <v>272</v>
      </c>
      <c r="D141" s="3">
        <v>202</v>
      </c>
      <c r="E141" s="3" t="str">
        <f>RIGHT(D141,2)&amp;"级"&amp;VLOOKUP(VALUE(LEFT(D141,1)),{1,"木";2,"铁";3,"石";4,"粮"},2,FALSE)</f>
        <v>02级铁</v>
      </c>
      <c r="F141" s="3">
        <v>4</v>
      </c>
      <c r="G141" s="3">
        <v>36</v>
      </c>
      <c r="H141" s="3">
        <v>37</v>
      </c>
      <c r="I141" s="3">
        <v>38</v>
      </c>
      <c r="J141" s="3">
        <v>39</v>
      </c>
    </row>
    <row r="142" spans="1:16" x14ac:dyDescent="0.3">
      <c r="A142" s="3">
        <v>139</v>
      </c>
      <c r="B142" s="15">
        <v>450009</v>
      </c>
      <c r="C142" s="3" t="s">
        <v>272</v>
      </c>
      <c r="D142" s="3">
        <v>203</v>
      </c>
      <c r="E142" s="3" t="str">
        <f>RIGHT(D142,2)&amp;"级"&amp;VLOOKUP(VALUE(LEFT(D142,1)),{1,"木";2,"铁";3,"石";4,"粮"},2,FALSE)</f>
        <v>03级铁</v>
      </c>
      <c r="F142" s="3">
        <v>5</v>
      </c>
      <c r="G142" s="3">
        <v>40</v>
      </c>
      <c r="H142" s="3">
        <v>41</v>
      </c>
      <c r="I142" s="3">
        <v>42</v>
      </c>
      <c r="J142" s="3">
        <v>43</v>
      </c>
      <c r="K142" s="3">
        <v>44</v>
      </c>
    </row>
    <row r="143" spans="1:16" x14ac:dyDescent="0.3">
      <c r="A143" s="3">
        <v>140</v>
      </c>
      <c r="B143" s="15">
        <v>450009</v>
      </c>
      <c r="C143" s="3" t="s">
        <v>272</v>
      </c>
      <c r="D143" s="3">
        <v>204</v>
      </c>
      <c r="E143" s="3" t="str">
        <f>RIGHT(D143,2)&amp;"级"&amp;VLOOKUP(VALUE(LEFT(D143,1)),{1,"木";2,"铁";3,"石";4,"粮"},2,FALSE)</f>
        <v>04级铁</v>
      </c>
      <c r="F143" s="3">
        <v>3</v>
      </c>
      <c r="G143" s="3">
        <v>45</v>
      </c>
      <c r="H143" s="3">
        <v>46</v>
      </c>
      <c r="I143" s="3">
        <v>47</v>
      </c>
    </row>
    <row r="144" spans="1:16" x14ac:dyDescent="0.3">
      <c r="A144" s="3">
        <v>141</v>
      </c>
      <c r="B144" s="15">
        <v>450009</v>
      </c>
      <c r="C144" s="3" t="s">
        <v>272</v>
      </c>
      <c r="D144" s="3">
        <v>205</v>
      </c>
      <c r="E144" s="3" t="str">
        <f>RIGHT(D144,2)&amp;"级"&amp;VLOOKUP(VALUE(LEFT(D144,1)),{1,"木";2,"铁";3,"石";4,"粮"},2,FALSE)</f>
        <v>05级铁</v>
      </c>
      <c r="F144" s="3">
        <v>2</v>
      </c>
      <c r="G144" s="3">
        <v>48</v>
      </c>
      <c r="H144" s="3">
        <v>49</v>
      </c>
    </row>
    <row r="145" spans="1:16" x14ac:dyDescent="0.3">
      <c r="A145" s="3">
        <v>142</v>
      </c>
      <c r="B145" s="15">
        <v>450009</v>
      </c>
      <c r="C145" s="3" t="s">
        <v>272</v>
      </c>
      <c r="D145" s="3">
        <v>206</v>
      </c>
      <c r="E145" s="3" t="str">
        <f>RIGHT(D145,2)&amp;"级"&amp;VLOOKUP(VALUE(LEFT(D145,1)),{1,"木";2,"铁";3,"石";4,"粮"},2,FALSE)</f>
        <v>06级铁</v>
      </c>
      <c r="F145" s="3">
        <v>1</v>
      </c>
      <c r="G145" s="3">
        <v>50</v>
      </c>
    </row>
    <row r="146" spans="1:16" x14ac:dyDescent="0.3">
      <c r="A146" s="3">
        <v>143</v>
      </c>
      <c r="B146" s="15">
        <v>450009</v>
      </c>
      <c r="C146" s="3" t="s">
        <v>272</v>
      </c>
      <c r="D146" s="3">
        <v>301</v>
      </c>
      <c r="E146" s="3" t="str">
        <f>RIGHT(D146,2)&amp;"级"&amp;VLOOKUP(VALUE(LEFT(D146,1)),{1,"木";2,"铁";3,"石";4,"粮"},2,FALSE)</f>
        <v>01级石</v>
      </c>
      <c r="F146" s="3">
        <v>1</v>
      </c>
      <c r="G146" s="3">
        <v>51</v>
      </c>
    </row>
    <row r="147" spans="1:16" x14ac:dyDescent="0.3">
      <c r="A147" s="3">
        <v>144</v>
      </c>
      <c r="B147" s="15">
        <v>450009</v>
      </c>
      <c r="C147" s="3" t="s">
        <v>272</v>
      </c>
      <c r="D147" s="3">
        <v>302</v>
      </c>
      <c r="E147" s="3" t="str">
        <f>RIGHT(D147,2)&amp;"级"&amp;VLOOKUP(VALUE(LEFT(D147,1)),{1,"木";2,"铁";3,"石";4,"粮"},2,FALSE)</f>
        <v>02级石</v>
      </c>
      <c r="F147" s="3">
        <v>1</v>
      </c>
      <c r="G147" s="3">
        <v>52</v>
      </c>
    </row>
    <row r="148" spans="1:16" x14ac:dyDescent="0.3">
      <c r="A148" s="3">
        <v>145</v>
      </c>
      <c r="B148" s="15">
        <v>450009</v>
      </c>
      <c r="C148" s="3" t="s">
        <v>272</v>
      </c>
      <c r="D148" s="3">
        <v>303</v>
      </c>
      <c r="E148" s="3" t="str">
        <f>RIGHT(D148,2)&amp;"级"&amp;VLOOKUP(VALUE(LEFT(D148,1)),{1,"木";2,"铁";3,"石";4,"粮"},2,FALSE)</f>
        <v>03级石</v>
      </c>
      <c r="F148" s="3">
        <v>1</v>
      </c>
      <c r="G148" s="3">
        <v>53</v>
      </c>
    </row>
    <row r="149" spans="1:16" x14ac:dyDescent="0.3">
      <c r="A149" s="3">
        <v>146</v>
      </c>
      <c r="B149" s="15">
        <v>450009</v>
      </c>
      <c r="C149" s="3" t="s">
        <v>272</v>
      </c>
      <c r="D149" s="3">
        <v>304</v>
      </c>
      <c r="E149" s="3" t="str">
        <f>RIGHT(D149,2)&amp;"级"&amp;VLOOKUP(VALUE(LEFT(D149,1)),{1,"木";2,"铁";3,"石";4,"粮"},2,FALSE)</f>
        <v>04级石</v>
      </c>
      <c r="F149" s="3">
        <v>1</v>
      </c>
      <c r="G149" s="3">
        <v>54</v>
      </c>
    </row>
    <row r="150" spans="1:16" x14ac:dyDescent="0.3">
      <c r="A150" s="3">
        <v>147</v>
      </c>
      <c r="B150" s="15">
        <v>450009</v>
      </c>
      <c r="C150" s="3" t="s">
        <v>272</v>
      </c>
      <c r="D150" s="3">
        <v>305</v>
      </c>
      <c r="E150" s="3" t="str">
        <f>RIGHT(D150,2)&amp;"级"&amp;VLOOKUP(VALUE(LEFT(D150,1)),{1,"木";2,"铁";3,"石";4,"粮"},2,FALSE)</f>
        <v>05级石</v>
      </c>
      <c r="F150" s="3">
        <v>1</v>
      </c>
      <c r="G150" s="3">
        <v>55</v>
      </c>
    </row>
    <row r="151" spans="1:16" x14ac:dyDescent="0.3">
      <c r="A151" s="3">
        <v>148</v>
      </c>
      <c r="B151" s="15">
        <v>450009</v>
      </c>
      <c r="C151" s="3" t="s">
        <v>272</v>
      </c>
      <c r="D151" s="3">
        <v>306</v>
      </c>
      <c r="E151" s="3" t="str">
        <f>RIGHT(D151,2)&amp;"级"&amp;VLOOKUP(VALUE(LEFT(D151,1)),{1,"木";2,"铁";3,"石";4,"粮"},2,FALSE)</f>
        <v>06级石</v>
      </c>
      <c r="F151" s="3">
        <v>1</v>
      </c>
      <c r="G151" s="3">
        <v>56</v>
      </c>
    </row>
    <row r="152" spans="1:16" x14ac:dyDescent="0.3">
      <c r="A152" s="3">
        <v>149</v>
      </c>
      <c r="B152" s="15">
        <v>450009</v>
      </c>
      <c r="C152" s="3" t="s">
        <v>272</v>
      </c>
      <c r="D152" s="3">
        <v>402</v>
      </c>
      <c r="E152" s="3" t="str">
        <f>RIGHT(D152,2)&amp;"级"&amp;VLOOKUP(VALUE(LEFT(D152,1)),{1,"木";2,"铁";3,"石";4,"粮"},2,FALSE)</f>
        <v>02级粮</v>
      </c>
      <c r="F152" s="3">
        <v>1</v>
      </c>
      <c r="G152" s="3">
        <v>57</v>
      </c>
    </row>
    <row r="153" spans="1:16" x14ac:dyDescent="0.3">
      <c r="A153" s="3">
        <v>150</v>
      </c>
      <c r="B153" s="15">
        <v>450009</v>
      </c>
      <c r="C153" s="3" t="s">
        <v>272</v>
      </c>
      <c r="D153" s="3">
        <v>403</v>
      </c>
      <c r="E153" s="3" t="str">
        <f>RIGHT(D153,2)&amp;"级"&amp;VLOOKUP(VALUE(LEFT(D153,1)),{1,"木";2,"铁";3,"石";4,"粮"},2,FALSE)</f>
        <v>03级粮</v>
      </c>
      <c r="F153" s="3">
        <v>1</v>
      </c>
      <c r="G153" s="3">
        <v>58</v>
      </c>
    </row>
    <row r="154" spans="1:16" x14ac:dyDescent="0.3">
      <c r="A154" s="3">
        <v>151</v>
      </c>
      <c r="B154" s="15">
        <v>450009</v>
      </c>
      <c r="C154" s="3" t="s">
        <v>272</v>
      </c>
      <c r="D154" s="3">
        <v>404</v>
      </c>
      <c r="E154" s="3" t="str">
        <f>RIGHT(D154,2)&amp;"级"&amp;VLOOKUP(VALUE(LEFT(D154,1)),{1,"木";2,"铁";3,"石";4,"粮"},2,FALSE)</f>
        <v>04级粮</v>
      </c>
      <c r="F154" s="3">
        <v>1</v>
      </c>
      <c r="G154" s="3">
        <v>59</v>
      </c>
    </row>
    <row r="155" spans="1:16" x14ac:dyDescent="0.3">
      <c r="A155" s="3">
        <v>152</v>
      </c>
      <c r="B155" s="15">
        <v>450009</v>
      </c>
      <c r="C155" s="3" t="s">
        <v>272</v>
      </c>
      <c r="D155" s="3">
        <v>405</v>
      </c>
      <c r="E155" s="3" t="str">
        <f>RIGHT(D155,2)&amp;"级"&amp;VLOOKUP(VALUE(LEFT(D155,1)),{1,"木";2,"铁";3,"石";4,"粮"},2,FALSE)</f>
        <v>05级粮</v>
      </c>
      <c r="F155" s="3">
        <v>1</v>
      </c>
      <c r="G155" s="3">
        <v>60</v>
      </c>
    </row>
    <row r="156" spans="1:16" x14ac:dyDescent="0.3">
      <c r="A156" s="3">
        <v>153</v>
      </c>
      <c r="B156" s="15">
        <v>450009</v>
      </c>
      <c r="C156" s="3" t="s">
        <v>272</v>
      </c>
      <c r="D156" s="3">
        <v>406</v>
      </c>
      <c r="E156" s="3" t="str">
        <f>RIGHT(D156,2)&amp;"级"&amp;VLOOKUP(VALUE(LEFT(D156,1)),{1,"木";2,"铁";3,"石";4,"粮"},2,FALSE)</f>
        <v>06级粮</v>
      </c>
      <c r="F156" s="3">
        <v>1</v>
      </c>
      <c r="G156" s="3">
        <v>61</v>
      </c>
    </row>
    <row r="157" spans="1:16" x14ac:dyDescent="0.3">
      <c r="A157" s="3">
        <v>154</v>
      </c>
      <c r="B157" s="15">
        <v>450009</v>
      </c>
      <c r="C157" s="3" t="s">
        <v>272</v>
      </c>
      <c r="D157" s="3">
        <v>407</v>
      </c>
      <c r="E157" s="3" t="str">
        <f>RIGHT(D157,2)&amp;"级"&amp;VLOOKUP(VALUE(LEFT(D157,1)),{1,"木";2,"铁";3,"石";4,"粮"},2,FALSE)</f>
        <v>07级粮</v>
      </c>
      <c r="F157" s="3">
        <v>1</v>
      </c>
      <c r="G157" s="3">
        <v>62</v>
      </c>
    </row>
    <row r="158" spans="1:16" x14ac:dyDescent="0.3">
      <c r="A158" s="3">
        <v>155</v>
      </c>
      <c r="B158" s="15">
        <v>450009</v>
      </c>
      <c r="C158" s="3" t="s">
        <v>272</v>
      </c>
      <c r="D158" s="3">
        <v>408</v>
      </c>
      <c r="E158" s="3" t="str">
        <f>RIGHT(D158,2)&amp;"级"&amp;VLOOKUP(VALUE(LEFT(D158,1)),{1,"木";2,"铁";3,"石";4,"粮"},2,FALSE)</f>
        <v>08级粮</v>
      </c>
      <c r="F158" s="3">
        <v>1</v>
      </c>
      <c r="G158" s="3">
        <v>63</v>
      </c>
    </row>
    <row r="159" spans="1:16" x14ac:dyDescent="0.3">
      <c r="A159" s="3">
        <v>156</v>
      </c>
      <c r="B159" s="15">
        <v>450009</v>
      </c>
      <c r="C159" s="3" t="s">
        <v>272</v>
      </c>
      <c r="D159" s="3">
        <v>409</v>
      </c>
      <c r="E159" s="3" t="str">
        <f>RIGHT(D159,2)&amp;"级"&amp;VLOOKUP(VALUE(LEFT(D159,1)),{1,"木";2,"铁";3,"石";4,"粮"},2,FALSE)</f>
        <v>09级粮</v>
      </c>
      <c r="F159" s="3">
        <v>1</v>
      </c>
      <c r="G159" s="3">
        <v>64</v>
      </c>
    </row>
    <row r="160" spans="1:16" x14ac:dyDescent="0.3">
      <c r="A160" s="3">
        <v>157</v>
      </c>
      <c r="B160" s="15">
        <v>460057</v>
      </c>
      <c r="C160" s="3" t="s">
        <v>272</v>
      </c>
      <c r="D160" s="3">
        <v>101</v>
      </c>
      <c r="E160" s="3" t="str">
        <f>RIGHT(D160,2)&amp;"级"&amp;VLOOKUP(VALUE(LEFT(D160,1)),{1,"木";2,"铁";3,"石";4,"粮"},2,FALSE)</f>
        <v>01级木</v>
      </c>
      <c r="F160" s="3">
        <v>10</v>
      </c>
      <c r="G160" s="3">
        <v>1</v>
      </c>
      <c r="H160" s="3">
        <v>2</v>
      </c>
      <c r="I160" s="3">
        <v>3</v>
      </c>
      <c r="J160" s="3">
        <v>4</v>
      </c>
      <c r="K160" s="3">
        <v>5</v>
      </c>
      <c r="L160" s="3">
        <v>6</v>
      </c>
      <c r="M160" s="3">
        <v>7</v>
      </c>
      <c r="N160" s="3">
        <v>8</v>
      </c>
      <c r="O160" s="3">
        <v>9</v>
      </c>
      <c r="P160" s="3">
        <v>10</v>
      </c>
    </row>
    <row r="161" spans="1:16" x14ac:dyDescent="0.3">
      <c r="A161" s="3">
        <v>158</v>
      </c>
      <c r="B161" s="15">
        <v>460057</v>
      </c>
      <c r="C161" s="3" t="s">
        <v>272</v>
      </c>
      <c r="D161" s="3">
        <v>102</v>
      </c>
      <c r="E161" s="3" t="str">
        <f>RIGHT(D161,2)&amp;"级"&amp;VLOOKUP(VALUE(LEFT(D161,1)),{1,"木";2,"铁";3,"石";4,"粮"},2,FALSE)</f>
        <v>02级木</v>
      </c>
      <c r="F161" s="3">
        <v>4</v>
      </c>
      <c r="G161" s="3">
        <v>11</v>
      </c>
      <c r="H161" s="3">
        <v>12</v>
      </c>
      <c r="I161" s="3">
        <v>13</v>
      </c>
      <c r="J161" s="3">
        <v>14</v>
      </c>
    </row>
    <row r="162" spans="1:16" x14ac:dyDescent="0.3">
      <c r="A162" s="3">
        <v>159</v>
      </c>
      <c r="B162" s="15">
        <v>460057</v>
      </c>
      <c r="C162" s="3" t="s">
        <v>272</v>
      </c>
      <c r="D162" s="3">
        <v>103</v>
      </c>
      <c r="E162" s="3" t="str">
        <f>RIGHT(D162,2)&amp;"级"&amp;VLOOKUP(VALUE(LEFT(D162,1)),{1,"木";2,"铁";3,"石";4,"粮"},2,FALSE)</f>
        <v>03级木</v>
      </c>
      <c r="F162" s="3">
        <v>5</v>
      </c>
      <c r="G162" s="3">
        <v>15</v>
      </c>
      <c r="H162" s="3">
        <v>16</v>
      </c>
      <c r="I162" s="3">
        <v>17</v>
      </c>
      <c r="J162" s="3">
        <v>18</v>
      </c>
      <c r="K162" s="3">
        <v>19</v>
      </c>
    </row>
    <row r="163" spans="1:16" x14ac:dyDescent="0.3">
      <c r="A163" s="3">
        <v>160</v>
      </c>
      <c r="B163" s="15">
        <v>460057</v>
      </c>
      <c r="C163" s="3" t="s">
        <v>272</v>
      </c>
      <c r="D163" s="3">
        <v>104</v>
      </c>
      <c r="E163" s="3" t="str">
        <f>RIGHT(D163,2)&amp;"级"&amp;VLOOKUP(VALUE(LEFT(D163,1)),{1,"木";2,"铁";3,"石";4,"粮"},2,FALSE)</f>
        <v>04级木</v>
      </c>
      <c r="F163" s="3">
        <v>3</v>
      </c>
      <c r="G163" s="3">
        <v>20</v>
      </c>
      <c r="H163" s="3">
        <v>21</v>
      </c>
      <c r="I163" s="3">
        <v>22</v>
      </c>
    </row>
    <row r="164" spans="1:16" x14ac:dyDescent="0.3">
      <c r="A164" s="3">
        <v>161</v>
      </c>
      <c r="B164" s="15">
        <v>460057</v>
      </c>
      <c r="C164" s="3" t="s">
        <v>272</v>
      </c>
      <c r="D164" s="3">
        <v>105</v>
      </c>
      <c r="E164" s="3" t="str">
        <f>RIGHT(D164,2)&amp;"级"&amp;VLOOKUP(VALUE(LEFT(D164,1)),{1,"木";2,"铁";3,"石";4,"粮"},2,FALSE)</f>
        <v>05级木</v>
      </c>
      <c r="F164" s="3">
        <v>2</v>
      </c>
      <c r="G164" s="3">
        <v>23</v>
      </c>
      <c r="H164" s="3">
        <v>24</v>
      </c>
    </row>
    <row r="165" spans="1:16" x14ac:dyDescent="0.3">
      <c r="A165" s="3">
        <v>162</v>
      </c>
      <c r="B165" s="15">
        <v>460057</v>
      </c>
      <c r="C165" s="3" t="s">
        <v>272</v>
      </c>
      <c r="D165" s="3">
        <v>106</v>
      </c>
      <c r="E165" s="3" t="str">
        <f>RIGHT(D165,2)&amp;"级"&amp;VLOOKUP(VALUE(LEFT(D165,1)),{1,"木";2,"铁";3,"石";4,"粮"},2,FALSE)</f>
        <v>06级木</v>
      </c>
      <c r="F165" s="3">
        <v>1</v>
      </c>
      <c r="G165" s="3">
        <v>25</v>
      </c>
    </row>
    <row r="166" spans="1:16" x14ac:dyDescent="0.3">
      <c r="A166" s="3">
        <v>163</v>
      </c>
      <c r="B166" s="15">
        <v>460057</v>
      </c>
      <c r="C166" s="3" t="s">
        <v>272</v>
      </c>
      <c r="D166" s="3">
        <v>201</v>
      </c>
      <c r="E166" s="3" t="str">
        <f>RIGHT(D166,2)&amp;"级"&amp;VLOOKUP(VALUE(LEFT(D166,1)),{1,"木";2,"铁";3,"石";4,"粮"},2,FALSE)</f>
        <v>01级铁</v>
      </c>
      <c r="F166" s="3">
        <v>10</v>
      </c>
      <c r="G166" s="3">
        <v>26</v>
      </c>
      <c r="H166" s="3">
        <v>27</v>
      </c>
      <c r="I166" s="3">
        <v>28</v>
      </c>
      <c r="J166" s="3">
        <v>29</v>
      </c>
      <c r="K166" s="3">
        <v>30</v>
      </c>
      <c r="L166" s="3">
        <v>31</v>
      </c>
      <c r="M166" s="3">
        <v>32</v>
      </c>
      <c r="N166" s="3">
        <v>33</v>
      </c>
      <c r="O166" s="3">
        <v>34</v>
      </c>
      <c r="P166" s="3">
        <v>35</v>
      </c>
    </row>
    <row r="167" spans="1:16" x14ac:dyDescent="0.3">
      <c r="A167" s="3">
        <v>164</v>
      </c>
      <c r="B167" s="15">
        <v>460057</v>
      </c>
      <c r="C167" s="3" t="s">
        <v>272</v>
      </c>
      <c r="D167" s="3">
        <v>202</v>
      </c>
      <c r="E167" s="3" t="str">
        <f>RIGHT(D167,2)&amp;"级"&amp;VLOOKUP(VALUE(LEFT(D167,1)),{1,"木";2,"铁";3,"石";4,"粮"},2,FALSE)</f>
        <v>02级铁</v>
      </c>
      <c r="F167" s="3">
        <v>4</v>
      </c>
      <c r="G167" s="3">
        <v>36</v>
      </c>
      <c r="H167" s="3">
        <v>37</v>
      </c>
      <c r="I167" s="3">
        <v>38</v>
      </c>
      <c r="J167" s="3">
        <v>39</v>
      </c>
    </row>
    <row r="168" spans="1:16" x14ac:dyDescent="0.3">
      <c r="A168" s="3">
        <v>165</v>
      </c>
      <c r="B168" s="15">
        <v>460057</v>
      </c>
      <c r="C168" s="3" t="s">
        <v>272</v>
      </c>
      <c r="D168" s="3">
        <v>203</v>
      </c>
      <c r="E168" s="3" t="str">
        <f>RIGHT(D168,2)&amp;"级"&amp;VLOOKUP(VALUE(LEFT(D168,1)),{1,"木";2,"铁";3,"石";4,"粮"},2,FALSE)</f>
        <v>03级铁</v>
      </c>
      <c r="F168" s="3">
        <v>5</v>
      </c>
      <c r="G168" s="3">
        <v>40</v>
      </c>
      <c r="H168" s="3">
        <v>41</v>
      </c>
      <c r="I168" s="3">
        <v>42</v>
      </c>
      <c r="J168" s="3">
        <v>43</v>
      </c>
      <c r="K168" s="3">
        <v>44</v>
      </c>
    </row>
    <row r="169" spans="1:16" x14ac:dyDescent="0.3">
      <c r="A169" s="3">
        <v>166</v>
      </c>
      <c r="B169" s="15">
        <v>460057</v>
      </c>
      <c r="C169" s="3" t="s">
        <v>272</v>
      </c>
      <c r="D169" s="3">
        <v>204</v>
      </c>
      <c r="E169" s="3" t="str">
        <f>RIGHT(D169,2)&amp;"级"&amp;VLOOKUP(VALUE(LEFT(D169,1)),{1,"木";2,"铁";3,"石";4,"粮"},2,FALSE)</f>
        <v>04级铁</v>
      </c>
      <c r="F169" s="3">
        <v>3</v>
      </c>
      <c r="G169" s="3">
        <v>45</v>
      </c>
      <c r="H169" s="3">
        <v>46</v>
      </c>
      <c r="I169" s="3">
        <v>47</v>
      </c>
    </row>
    <row r="170" spans="1:16" x14ac:dyDescent="0.3">
      <c r="A170" s="3">
        <v>167</v>
      </c>
      <c r="B170" s="15">
        <v>460057</v>
      </c>
      <c r="C170" s="3" t="s">
        <v>272</v>
      </c>
      <c r="D170" s="3">
        <v>205</v>
      </c>
      <c r="E170" s="3" t="str">
        <f>RIGHT(D170,2)&amp;"级"&amp;VLOOKUP(VALUE(LEFT(D170,1)),{1,"木";2,"铁";3,"石";4,"粮"},2,FALSE)</f>
        <v>05级铁</v>
      </c>
      <c r="F170" s="3">
        <v>2</v>
      </c>
      <c r="G170" s="3">
        <v>48</v>
      </c>
      <c r="H170" s="3">
        <v>49</v>
      </c>
    </row>
    <row r="171" spans="1:16" x14ac:dyDescent="0.3">
      <c r="A171" s="3">
        <v>168</v>
      </c>
      <c r="B171" s="15">
        <v>460057</v>
      </c>
      <c r="C171" s="3" t="s">
        <v>272</v>
      </c>
      <c r="D171" s="3">
        <v>206</v>
      </c>
      <c r="E171" s="3" t="str">
        <f>RIGHT(D171,2)&amp;"级"&amp;VLOOKUP(VALUE(LEFT(D171,1)),{1,"木";2,"铁";3,"石";4,"粮"},2,FALSE)</f>
        <v>06级铁</v>
      </c>
      <c r="F171" s="3">
        <v>1</v>
      </c>
      <c r="G171" s="3">
        <v>50</v>
      </c>
    </row>
    <row r="172" spans="1:16" x14ac:dyDescent="0.3">
      <c r="A172" s="3">
        <v>169</v>
      </c>
      <c r="B172" s="15">
        <v>460057</v>
      </c>
      <c r="C172" s="3" t="s">
        <v>272</v>
      </c>
      <c r="D172" s="3">
        <v>301</v>
      </c>
      <c r="E172" s="3" t="str">
        <f>RIGHT(D172,2)&amp;"级"&amp;VLOOKUP(VALUE(LEFT(D172,1)),{1,"木";2,"铁";3,"石";4,"粮"},2,FALSE)</f>
        <v>01级石</v>
      </c>
      <c r="F172" s="3">
        <v>1</v>
      </c>
      <c r="G172" s="3">
        <v>51</v>
      </c>
    </row>
    <row r="173" spans="1:16" x14ac:dyDescent="0.3">
      <c r="A173" s="3">
        <v>170</v>
      </c>
      <c r="B173" s="15">
        <v>460057</v>
      </c>
      <c r="C173" s="3" t="s">
        <v>272</v>
      </c>
      <c r="D173" s="3">
        <v>302</v>
      </c>
      <c r="E173" s="3" t="str">
        <f>RIGHT(D173,2)&amp;"级"&amp;VLOOKUP(VALUE(LEFT(D173,1)),{1,"木";2,"铁";3,"石";4,"粮"},2,FALSE)</f>
        <v>02级石</v>
      </c>
      <c r="F173" s="3">
        <v>1</v>
      </c>
      <c r="G173" s="3">
        <v>52</v>
      </c>
    </row>
    <row r="174" spans="1:16" x14ac:dyDescent="0.3">
      <c r="A174" s="3">
        <v>171</v>
      </c>
      <c r="B174" s="15">
        <v>460057</v>
      </c>
      <c r="C174" s="3" t="s">
        <v>272</v>
      </c>
      <c r="D174" s="3">
        <v>303</v>
      </c>
      <c r="E174" s="3" t="str">
        <f>RIGHT(D174,2)&amp;"级"&amp;VLOOKUP(VALUE(LEFT(D174,1)),{1,"木";2,"铁";3,"石";4,"粮"},2,FALSE)</f>
        <v>03级石</v>
      </c>
      <c r="F174" s="3">
        <v>1</v>
      </c>
      <c r="G174" s="3">
        <v>53</v>
      </c>
    </row>
    <row r="175" spans="1:16" x14ac:dyDescent="0.3">
      <c r="A175" s="3">
        <v>172</v>
      </c>
      <c r="B175" s="15">
        <v>460057</v>
      </c>
      <c r="C175" s="3" t="s">
        <v>272</v>
      </c>
      <c r="D175" s="3">
        <v>304</v>
      </c>
      <c r="E175" s="3" t="str">
        <f>RIGHT(D175,2)&amp;"级"&amp;VLOOKUP(VALUE(LEFT(D175,1)),{1,"木";2,"铁";3,"石";4,"粮"},2,FALSE)</f>
        <v>04级石</v>
      </c>
      <c r="F175" s="3">
        <v>1</v>
      </c>
      <c r="G175" s="3">
        <v>54</v>
      </c>
    </row>
    <row r="176" spans="1:16" x14ac:dyDescent="0.3">
      <c r="A176" s="3">
        <v>173</v>
      </c>
      <c r="B176" s="15">
        <v>460057</v>
      </c>
      <c r="C176" s="3" t="s">
        <v>272</v>
      </c>
      <c r="D176" s="3">
        <v>305</v>
      </c>
      <c r="E176" s="3" t="str">
        <f>RIGHT(D176,2)&amp;"级"&amp;VLOOKUP(VALUE(LEFT(D176,1)),{1,"木";2,"铁";3,"石";4,"粮"},2,FALSE)</f>
        <v>05级石</v>
      </c>
      <c r="F176" s="3">
        <v>1</v>
      </c>
      <c r="G176" s="3">
        <v>55</v>
      </c>
    </row>
    <row r="177" spans="1:16" x14ac:dyDescent="0.3">
      <c r="A177" s="3">
        <v>174</v>
      </c>
      <c r="B177" s="15">
        <v>460057</v>
      </c>
      <c r="C177" s="3" t="s">
        <v>272</v>
      </c>
      <c r="D177" s="3">
        <v>306</v>
      </c>
      <c r="E177" s="3" t="str">
        <f>RIGHT(D177,2)&amp;"级"&amp;VLOOKUP(VALUE(LEFT(D177,1)),{1,"木";2,"铁";3,"石";4,"粮"},2,FALSE)</f>
        <v>06级石</v>
      </c>
      <c r="F177" s="3">
        <v>1</v>
      </c>
      <c r="G177" s="3">
        <v>56</v>
      </c>
    </row>
    <row r="178" spans="1:16" x14ac:dyDescent="0.3">
      <c r="A178" s="3">
        <v>175</v>
      </c>
      <c r="B178" s="15">
        <v>460057</v>
      </c>
      <c r="C178" s="3" t="s">
        <v>272</v>
      </c>
      <c r="D178" s="3">
        <v>402</v>
      </c>
      <c r="E178" s="3" t="str">
        <f>RIGHT(D178,2)&amp;"级"&amp;VLOOKUP(VALUE(LEFT(D178,1)),{1,"木";2,"铁";3,"石";4,"粮"},2,FALSE)</f>
        <v>02级粮</v>
      </c>
      <c r="F178" s="3">
        <v>1</v>
      </c>
      <c r="G178" s="3">
        <v>57</v>
      </c>
    </row>
    <row r="179" spans="1:16" x14ac:dyDescent="0.3">
      <c r="A179" s="3">
        <v>176</v>
      </c>
      <c r="B179" s="15">
        <v>460057</v>
      </c>
      <c r="C179" s="3" t="s">
        <v>272</v>
      </c>
      <c r="D179" s="3">
        <v>403</v>
      </c>
      <c r="E179" s="3" t="str">
        <f>RIGHT(D179,2)&amp;"级"&amp;VLOOKUP(VALUE(LEFT(D179,1)),{1,"木";2,"铁";3,"石";4,"粮"},2,FALSE)</f>
        <v>03级粮</v>
      </c>
      <c r="F179" s="3">
        <v>1</v>
      </c>
      <c r="G179" s="3">
        <v>58</v>
      </c>
    </row>
    <row r="180" spans="1:16" x14ac:dyDescent="0.3">
      <c r="A180" s="3">
        <v>177</v>
      </c>
      <c r="B180" s="15">
        <v>460057</v>
      </c>
      <c r="C180" s="3" t="s">
        <v>272</v>
      </c>
      <c r="D180" s="3">
        <v>404</v>
      </c>
      <c r="E180" s="3" t="str">
        <f>RIGHT(D180,2)&amp;"级"&amp;VLOOKUP(VALUE(LEFT(D180,1)),{1,"木";2,"铁";3,"石";4,"粮"},2,FALSE)</f>
        <v>04级粮</v>
      </c>
      <c r="F180" s="3">
        <v>1</v>
      </c>
      <c r="G180" s="3">
        <v>59</v>
      </c>
    </row>
    <row r="181" spans="1:16" x14ac:dyDescent="0.3">
      <c r="A181" s="3">
        <v>178</v>
      </c>
      <c r="B181" s="15">
        <v>460057</v>
      </c>
      <c r="C181" s="3" t="s">
        <v>272</v>
      </c>
      <c r="D181" s="3">
        <v>405</v>
      </c>
      <c r="E181" s="3" t="str">
        <f>RIGHT(D181,2)&amp;"级"&amp;VLOOKUP(VALUE(LEFT(D181,1)),{1,"木";2,"铁";3,"石";4,"粮"},2,FALSE)</f>
        <v>05级粮</v>
      </c>
      <c r="F181" s="3">
        <v>1</v>
      </c>
      <c r="G181" s="3">
        <v>60</v>
      </c>
    </row>
    <row r="182" spans="1:16" x14ac:dyDescent="0.3">
      <c r="A182" s="3">
        <v>179</v>
      </c>
      <c r="B182" s="15">
        <v>460057</v>
      </c>
      <c r="C182" s="3" t="s">
        <v>272</v>
      </c>
      <c r="D182" s="3">
        <v>406</v>
      </c>
      <c r="E182" s="3" t="str">
        <f>RIGHT(D182,2)&amp;"级"&amp;VLOOKUP(VALUE(LEFT(D182,1)),{1,"木";2,"铁";3,"石";4,"粮"},2,FALSE)</f>
        <v>06级粮</v>
      </c>
      <c r="F182" s="3">
        <v>1</v>
      </c>
      <c r="G182" s="3">
        <v>61</v>
      </c>
    </row>
    <row r="183" spans="1:16" x14ac:dyDescent="0.3">
      <c r="A183" s="3">
        <v>180</v>
      </c>
      <c r="B183" s="15">
        <v>460057</v>
      </c>
      <c r="C183" s="3" t="s">
        <v>272</v>
      </c>
      <c r="D183" s="3">
        <v>407</v>
      </c>
      <c r="E183" s="3" t="str">
        <f>RIGHT(D183,2)&amp;"级"&amp;VLOOKUP(VALUE(LEFT(D183,1)),{1,"木";2,"铁";3,"石";4,"粮"},2,FALSE)</f>
        <v>07级粮</v>
      </c>
      <c r="F183" s="3">
        <v>1</v>
      </c>
      <c r="G183" s="3">
        <v>62</v>
      </c>
    </row>
    <row r="184" spans="1:16" x14ac:dyDescent="0.3">
      <c r="A184" s="3">
        <v>181</v>
      </c>
      <c r="B184" s="15">
        <v>460057</v>
      </c>
      <c r="C184" s="3" t="s">
        <v>272</v>
      </c>
      <c r="D184" s="3">
        <v>408</v>
      </c>
      <c r="E184" s="3" t="str">
        <f>RIGHT(D184,2)&amp;"级"&amp;VLOOKUP(VALUE(LEFT(D184,1)),{1,"木";2,"铁";3,"石";4,"粮"},2,FALSE)</f>
        <v>08级粮</v>
      </c>
      <c r="F184" s="3">
        <v>1</v>
      </c>
      <c r="G184" s="3">
        <v>63</v>
      </c>
    </row>
    <row r="185" spans="1:16" x14ac:dyDescent="0.3">
      <c r="A185" s="3">
        <v>182</v>
      </c>
      <c r="B185" s="15">
        <v>460057</v>
      </c>
      <c r="C185" s="3" t="s">
        <v>272</v>
      </c>
      <c r="D185" s="3">
        <v>409</v>
      </c>
      <c r="E185" s="3" t="str">
        <f>RIGHT(D185,2)&amp;"级"&amp;VLOOKUP(VALUE(LEFT(D185,1)),{1,"木";2,"铁";3,"石";4,"粮"},2,FALSE)</f>
        <v>09级粮</v>
      </c>
      <c r="F185" s="3">
        <v>1</v>
      </c>
      <c r="G185" s="3">
        <v>64</v>
      </c>
    </row>
    <row r="186" spans="1:16" x14ac:dyDescent="0.3">
      <c r="A186" s="3">
        <v>183</v>
      </c>
      <c r="B186" s="15">
        <v>530027</v>
      </c>
      <c r="C186" s="3" t="s">
        <v>272</v>
      </c>
      <c r="D186" s="3">
        <v>101</v>
      </c>
      <c r="E186" s="3" t="str">
        <f>RIGHT(D186,2)&amp;"级"&amp;VLOOKUP(VALUE(LEFT(D186,1)),{1,"木";2,"铁";3,"石";4,"粮"},2,FALSE)</f>
        <v>01级木</v>
      </c>
      <c r="F186" s="3">
        <v>10</v>
      </c>
      <c r="G186" s="3">
        <v>1</v>
      </c>
      <c r="H186" s="3">
        <v>2</v>
      </c>
      <c r="I186" s="3">
        <v>3</v>
      </c>
      <c r="J186" s="3">
        <v>4</v>
      </c>
      <c r="K186" s="3">
        <v>5</v>
      </c>
      <c r="L186" s="3">
        <v>6</v>
      </c>
      <c r="M186" s="3">
        <v>7</v>
      </c>
      <c r="N186" s="3">
        <v>8</v>
      </c>
      <c r="O186" s="3">
        <v>9</v>
      </c>
      <c r="P186" s="3">
        <v>10</v>
      </c>
    </row>
    <row r="187" spans="1:16" x14ac:dyDescent="0.3">
      <c r="A187" s="3">
        <v>184</v>
      </c>
      <c r="B187" s="15">
        <v>530027</v>
      </c>
      <c r="C187" s="3" t="s">
        <v>272</v>
      </c>
      <c r="D187" s="3">
        <v>102</v>
      </c>
      <c r="E187" s="3" t="str">
        <f>RIGHT(D187,2)&amp;"级"&amp;VLOOKUP(VALUE(LEFT(D187,1)),{1,"木";2,"铁";3,"石";4,"粮"},2,FALSE)</f>
        <v>02级木</v>
      </c>
      <c r="F187" s="3">
        <v>4</v>
      </c>
      <c r="G187" s="3">
        <v>11</v>
      </c>
      <c r="H187" s="3">
        <v>12</v>
      </c>
      <c r="I187" s="3">
        <v>13</v>
      </c>
      <c r="J187" s="3">
        <v>14</v>
      </c>
    </row>
    <row r="188" spans="1:16" x14ac:dyDescent="0.3">
      <c r="A188" s="3">
        <v>185</v>
      </c>
      <c r="B188" s="15">
        <v>530027</v>
      </c>
      <c r="C188" s="3" t="s">
        <v>272</v>
      </c>
      <c r="D188" s="3">
        <v>103</v>
      </c>
      <c r="E188" s="3" t="str">
        <f>RIGHT(D188,2)&amp;"级"&amp;VLOOKUP(VALUE(LEFT(D188,1)),{1,"木";2,"铁";3,"石";4,"粮"},2,FALSE)</f>
        <v>03级木</v>
      </c>
      <c r="F188" s="3">
        <v>5</v>
      </c>
      <c r="G188" s="3">
        <v>15</v>
      </c>
      <c r="H188" s="3">
        <v>16</v>
      </c>
      <c r="I188" s="3">
        <v>17</v>
      </c>
      <c r="J188" s="3">
        <v>18</v>
      </c>
      <c r="K188" s="3">
        <v>19</v>
      </c>
    </row>
    <row r="189" spans="1:16" x14ac:dyDescent="0.3">
      <c r="A189" s="3">
        <v>186</v>
      </c>
      <c r="B189" s="15">
        <v>530027</v>
      </c>
      <c r="C189" s="3" t="s">
        <v>272</v>
      </c>
      <c r="D189" s="3">
        <v>104</v>
      </c>
      <c r="E189" s="3" t="str">
        <f>RIGHT(D189,2)&amp;"级"&amp;VLOOKUP(VALUE(LEFT(D189,1)),{1,"木";2,"铁";3,"石";4,"粮"},2,FALSE)</f>
        <v>04级木</v>
      </c>
      <c r="F189" s="3">
        <v>3</v>
      </c>
      <c r="G189" s="3">
        <v>20</v>
      </c>
      <c r="H189" s="3">
        <v>21</v>
      </c>
      <c r="I189" s="3">
        <v>22</v>
      </c>
    </row>
    <row r="190" spans="1:16" x14ac:dyDescent="0.3">
      <c r="A190" s="3">
        <v>187</v>
      </c>
      <c r="B190" s="15">
        <v>530027</v>
      </c>
      <c r="C190" s="3" t="s">
        <v>272</v>
      </c>
      <c r="D190" s="3">
        <v>105</v>
      </c>
      <c r="E190" s="3" t="str">
        <f>RIGHT(D190,2)&amp;"级"&amp;VLOOKUP(VALUE(LEFT(D190,1)),{1,"木";2,"铁";3,"石";4,"粮"},2,FALSE)</f>
        <v>05级木</v>
      </c>
      <c r="F190" s="3">
        <v>2</v>
      </c>
      <c r="G190" s="3">
        <v>23</v>
      </c>
      <c r="H190" s="3">
        <v>24</v>
      </c>
    </row>
    <row r="191" spans="1:16" x14ac:dyDescent="0.3">
      <c r="A191" s="3">
        <v>188</v>
      </c>
      <c r="B191" s="15">
        <v>530027</v>
      </c>
      <c r="C191" s="3" t="s">
        <v>272</v>
      </c>
      <c r="D191" s="3">
        <v>106</v>
      </c>
      <c r="E191" s="3" t="str">
        <f>RIGHT(D191,2)&amp;"级"&amp;VLOOKUP(VALUE(LEFT(D191,1)),{1,"木";2,"铁";3,"石";4,"粮"},2,FALSE)</f>
        <v>06级木</v>
      </c>
      <c r="F191" s="3">
        <v>1</v>
      </c>
      <c r="G191" s="3">
        <v>25</v>
      </c>
    </row>
    <row r="192" spans="1:16" x14ac:dyDescent="0.3">
      <c r="A192" s="3">
        <v>189</v>
      </c>
      <c r="B192" s="15">
        <v>530027</v>
      </c>
      <c r="C192" s="3" t="s">
        <v>272</v>
      </c>
      <c r="D192" s="3">
        <v>201</v>
      </c>
      <c r="E192" s="3" t="str">
        <f>RIGHT(D192,2)&amp;"级"&amp;VLOOKUP(VALUE(LEFT(D192,1)),{1,"木";2,"铁";3,"石";4,"粮"},2,FALSE)</f>
        <v>01级铁</v>
      </c>
      <c r="F192" s="3">
        <v>10</v>
      </c>
      <c r="G192" s="3">
        <v>26</v>
      </c>
      <c r="H192" s="3">
        <v>27</v>
      </c>
      <c r="I192" s="3">
        <v>28</v>
      </c>
      <c r="J192" s="3">
        <v>29</v>
      </c>
      <c r="K192" s="3">
        <v>30</v>
      </c>
      <c r="L192" s="3">
        <v>31</v>
      </c>
      <c r="M192" s="3">
        <v>32</v>
      </c>
      <c r="N192" s="3">
        <v>33</v>
      </c>
      <c r="O192" s="3">
        <v>34</v>
      </c>
      <c r="P192" s="3">
        <v>35</v>
      </c>
    </row>
    <row r="193" spans="1:11" x14ac:dyDescent="0.3">
      <c r="A193" s="3">
        <v>190</v>
      </c>
      <c r="B193" s="15">
        <v>530027</v>
      </c>
      <c r="C193" s="3" t="s">
        <v>272</v>
      </c>
      <c r="D193" s="3">
        <v>202</v>
      </c>
      <c r="E193" s="3" t="str">
        <f>RIGHT(D193,2)&amp;"级"&amp;VLOOKUP(VALUE(LEFT(D193,1)),{1,"木";2,"铁";3,"石";4,"粮"},2,FALSE)</f>
        <v>02级铁</v>
      </c>
      <c r="F193" s="3">
        <v>4</v>
      </c>
      <c r="G193" s="3">
        <v>36</v>
      </c>
      <c r="H193" s="3">
        <v>37</v>
      </c>
      <c r="I193" s="3">
        <v>38</v>
      </c>
      <c r="J193" s="3">
        <v>39</v>
      </c>
    </row>
    <row r="194" spans="1:11" x14ac:dyDescent="0.3">
      <c r="A194" s="3">
        <v>191</v>
      </c>
      <c r="B194" s="15">
        <v>530027</v>
      </c>
      <c r="C194" s="3" t="s">
        <v>272</v>
      </c>
      <c r="D194" s="3">
        <v>203</v>
      </c>
      <c r="E194" s="3" t="str">
        <f>RIGHT(D194,2)&amp;"级"&amp;VLOOKUP(VALUE(LEFT(D194,1)),{1,"木";2,"铁";3,"石";4,"粮"},2,FALSE)</f>
        <v>03级铁</v>
      </c>
      <c r="F194" s="3">
        <v>5</v>
      </c>
      <c r="G194" s="3">
        <v>40</v>
      </c>
      <c r="H194" s="3">
        <v>41</v>
      </c>
      <c r="I194" s="3">
        <v>42</v>
      </c>
      <c r="J194" s="3">
        <v>43</v>
      </c>
      <c r="K194" s="3">
        <v>44</v>
      </c>
    </row>
    <row r="195" spans="1:11" x14ac:dyDescent="0.3">
      <c r="A195" s="3">
        <v>192</v>
      </c>
      <c r="B195" s="15">
        <v>530027</v>
      </c>
      <c r="C195" s="3" t="s">
        <v>272</v>
      </c>
      <c r="D195" s="3">
        <v>204</v>
      </c>
      <c r="E195" s="3" t="str">
        <f>RIGHT(D195,2)&amp;"级"&amp;VLOOKUP(VALUE(LEFT(D195,1)),{1,"木";2,"铁";3,"石";4,"粮"},2,FALSE)</f>
        <v>04级铁</v>
      </c>
      <c r="F195" s="3">
        <v>3</v>
      </c>
      <c r="G195" s="3">
        <v>45</v>
      </c>
      <c r="H195" s="3">
        <v>46</v>
      </c>
      <c r="I195" s="3">
        <v>47</v>
      </c>
    </row>
    <row r="196" spans="1:11" x14ac:dyDescent="0.3">
      <c r="A196" s="3">
        <v>193</v>
      </c>
      <c r="B196" s="15">
        <v>530027</v>
      </c>
      <c r="C196" s="3" t="s">
        <v>272</v>
      </c>
      <c r="D196" s="3">
        <v>205</v>
      </c>
      <c r="E196" s="3" t="str">
        <f>RIGHT(D196,2)&amp;"级"&amp;VLOOKUP(VALUE(LEFT(D196,1)),{1,"木";2,"铁";3,"石";4,"粮"},2,FALSE)</f>
        <v>05级铁</v>
      </c>
      <c r="F196" s="3">
        <v>2</v>
      </c>
      <c r="G196" s="3">
        <v>48</v>
      </c>
      <c r="H196" s="3">
        <v>49</v>
      </c>
    </row>
    <row r="197" spans="1:11" x14ac:dyDescent="0.3">
      <c r="A197" s="3">
        <v>194</v>
      </c>
      <c r="B197" s="15">
        <v>530027</v>
      </c>
      <c r="C197" s="3" t="s">
        <v>272</v>
      </c>
      <c r="D197" s="3">
        <v>206</v>
      </c>
      <c r="E197" s="3" t="str">
        <f>RIGHT(D197,2)&amp;"级"&amp;VLOOKUP(VALUE(LEFT(D197,1)),{1,"木";2,"铁";3,"石";4,"粮"},2,FALSE)</f>
        <v>06级铁</v>
      </c>
      <c r="F197" s="3">
        <v>1</v>
      </c>
      <c r="G197" s="3">
        <v>50</v>
      </c>
    </row>
    <row r="198" spans="1:11" x14ac:dyDescent="0.3">
      <c r="A198" s="3">
        <v>195</v>
      </c>
      <c r="B198" s="15">
        <v>530027</v>
      </c>
      <c r="C198" s="3" t="s">
        <v>272</v>
      </c>
      <c r="D198" s="3">
        <v>301</v>
      </c>
      <c r="E198" s="3" t="str">
        <f>RIGHT(D198,2)&amp;"级"&amp;VLOOKUP(VALUE(LEFT(D198,1)),{1,"木";2,"铁";3,"石";4,"粮"},2,FALSE)</f>
        <v>01级石</v>
      </c>
      <c r="F198" s="3">
        <v>1</v>
      </c>
      <c r="G198" s="3">
        <v>51</v>
      </c>
    </row>
    <row r="199" spans="1:11" x14ac:dyDescent="0.3">
      <c r="A199" s="3">
        <v>196</v>
      </c>
      <c r="B199" s="15">
        <v>530027</v>
      </c>
      <c r="C199" s="3" t="s">
        <v>272</v>
      </c>
      <c r="D199" s="3">
        <v>302</v>
      </c>
      <c r="E199" s="3" t="str">
        <f>RIGHT(D199,2)&amp;"级"&amp;VLOOKUP(VALUE(LEFT(D199,1)),{1,"木";2,"铁";3,"石";4,"粮"},2,FALSE)</f>
        <v>02级石</v>
      </c>
      <c r="F199" s="3">
        <v>1</v>
      </c>
      <c r="G199" s="3">
        <v>52</v>
      </c>
    </row>
    <row r="200" spans="1:11" x14ac:dyDescent="0.3">
      <c r="A200" s="3">
        <v>197</v>
      </c>
      <c r="B200" s="15">
        <v>530027</v>
      </c>
      <c r="C200" s="3" t="s">
        <v>272</v>
      </c>
      <c r="D200" s="3">
        <v>303</v>
      </c>
      <c r="E200" s="3" t="str">
        <f>RIGHT(D200,2)&amp;"级"&amp;VLOOKUP(VALUE(LEFT(D200,1)),{1,"木";2,"铁";3,"石";4,"粮"},2,FALSE)</f>
        <v>03级石</v>
      </c>
      <c r="F200" s="3">
        <v>1</v>
      </c>
      <c r="G200" s="3">
        <v>53</v>
      </c>
    </row>
    <row r="201" spans="1:11" x14ac:dyDescent="0.3">
      <c r="A201" s="3">
        <v>198</v>
      </c>
      <c r="B201" s="15">
        <v>530027</v>
      </c>
      <c r="C201" s="3" t="s">
        <v>272</v>
      </c>
      <c r="D201" s="3">
        <v>304</v>
      </c>
      <c r="E201" s="3" t="str">
        <f>RIGHT(D201,2)&amp;"级"&amp;VLOOKUP(VALUE(LEFT(D201,1)),{1,"木";2,"铁";3,"石";4,"粮"},2,FALSE)</f>
        <v>04级石</v>
      </c>
      <c r="F201" s="3">
        <v>1</v>
      </c>
      <c r="G201" s="3">
        <v>54</v>
      </c>
    </row>
    <row r="202" spans="1:11" x14ac:dyDescent="0.3">
      <c r="A202" s="3">
        <v>199</v>
      </c>
      <c r="B202" s="15">
        <v>530027</v>
      </c>
      <c r="C202" s="3" t="s">
        <v>272</v>
      </c>
      <c r="D202" s="3">
        <v>305</v>
      </c>
      <c r="E202" s="3" t="str">
        <f>RIGHT(D202,2)&amp;"级"&amp;VLOOKUP(VALUE(LEFT(D202,1)),{1,"木";2,"铁";3,"石";4,"粮"},2,FALSE)</f>
        <v>05级石</v>
      </c>
      <c r="F202" s="3">
        <v>1</v>
      </c>
      <c r="G202" s="3">
        <v>55</v>
      </c>
    </row>
    <row r="203" spans="1:11" x14ac:dyDescent="0.3">
      <c r="A203" s="3">
        <v>200</v>
      </c>
      <c r="B203" s="15">
        <v>530027</v>
      </c>
      <c r="C203" s="3" t="s">
        <v>272</v>
      </c>
      <c r="D203" s="3">
        <v>306</v>
      </c>
      <c r="E203" s="3" t="str">
        <f>RIGHT(D203,2)&amp;"级"&amp;VLOOKUP(VALUE(LEFT(D203,1)),{1,"木";2,"铁";3,"石";4,"粮"},2,FALSE)</f>
        <v>06级石</v>
      </c>
      <c r="F203" s="3">
        <v>1</v>
      </c>
      <c r="G203" s="3">
        <v>56</v>
      </c>
    </row>
    <row r="204" spans="1:11" x14ac:dyDescent="0.3">
      <c r="A204" s="3">
        <v>201</v>
      </c>
      <c r="B204" s="15">
        <v>530027</v>
      </c>
      <c r="C204" s="3" t="s">
        <v>272</v>
      </c>
      <c r="D204" s="3">
        <v>402</v>
      </c>
      <c r="E204" s="3" t="str">
        <f>RIGHT(D204,2)&amp;"级"&amp;VLOOKUP(VALUE(LEFT(D204,1)),{1,"木";2,"铁";3,"石";4,"粮"},2,FALSE)</f>
        <v>02级粮</v>
      </c>
      <c r="F204" s="3">
        <v>1</v>
      </c>
      <c r="G204" s="3">
        <v>57</v>
      </c>
    </row>
    <row r="205" spans="1:11" x14ac:dyDescent="0.3">
      <c r="A205" s="3">
        <v>202</v>
      </c>
      <c r="B205" s="15">
        <v>530027</v>
      </c>
      <c r="C205" s="3" t="s">
        <v>272</v>
      </c>
      <c r="D205" s="3">
        <v>403</v>
      </c>
      <c r="E205" s="3" t="str">
        <f>RIGHT(D205,2)&amp;"级"&amp;VLOOKUP(VALUE(LEFT(D205,1)),{1,"木";2,"铁";3,"石";4,"粮"},2,FALSE)</f>
        <v>03级粮</v>
      </c>
      <c r="F205" s="3">
        <v>1</v>
      </c>
      <c r="G205" s="3">
        <v>58</v>
      </c>
    </row>
    <row r="206" spans="1:11" x14ac:dyDescent="0.3">
      <c r="A206" s="3">
        <v>203</v>
      </c>
      <c r="B206" s="15">
        <v>530027</v>
      </c>
      <c r="C206" s="3" t="s">
        <v>272</v>
      </c>
      <c r="D206" s="3">
        <v>404</v>
      </c>
      <c r="E206" s="3" t="str">
        <f>RIGHT(D206,2)&amp;"级"&amp;VLOOKUP(VALUE(LEFT(D206,1)),{1,"木";2,"铁";3,"石";4,"粮"},2,FALSE)</f>
        <v>04级粮</v>
      </c>
      <c r="F206" s="3">
        <v>1</v>
      </c>
      <c r="G206" s="3">
        <v>59</v>
      </c>
    </row>
    <row r="207" spans="1:11" x14ac:dyDescent="0.3">
      <c r="A207" s="3">
        <v>204</v>
      </c>
      <c r="B207" s="15">
        <v>530027</v>
      </c>
      <c r="C207" s="3" t="s">
        <v>272</v>
      </c>
      <c r="D207" s="3">
        <v>405</v>
      </c>
      <c r="E207" s="3" t="str">
        <f>RIGHT(D207,2)&amp;"级"&amp;VLOOKUP(VALUE(LEFT(D207,1)),{1,"木";2,"铁";3,"石";4,"粮"},2,FALSE)</f>
        <v>05级粮</v>
      </c>
      <c r="F207" s="3">
        <v>1</v>
      </c>
      <c r="G207" s="3">
        <v>60</v>
      </c>
    </row>
    <row r="208" spans="1:11" x14ac:dyDescent="0.3">
      <c r="A208" s="3">
        <v>205</v>
      </c>
      <c r="B208" s="15">
        <v>530027</v>
      </c>
      <c r="C208" s="3" t="s">
        <v>272</v>
      </c>
      <c r="D208" s="3">
        <v>406</v>
      </c>
      <c r="E208" s="3" t="str">
        <f>RIGHT(D208,2)&amp;"级"&amp;VLOOKUP(VALUE(LEFT(D208,1)),{1,"木";2,"铁";3,"石";4,"粮"},2,FALSE)</f>
        <v>06级粮</v>
      </c>
      <c r="F208" s="3">
        <v>1</v>
      </c>
      <c r="G208" s="3">
        <v>61</v>
      </c>
    </row>
    <row r="209" spans="1:16" x14ac:dyDescent="0.3">
      <c r="A209" s="3">
        <v>206</v>
      </c>
      <c r="B209" s="15">
        <v>530027</v>
      </c>
      <c r="C209" s="3" t="s">
        <v>272</v>
      </c>
      <c r="D209" s="3">
        <v>407</v>
      </c>
      <c r="E209" s="3" t="str">
        <f>RIGHT(D209,2)&amp;"级"&amp;VLOOKUP(VALUE(LEFT(D209,1)),{1,"木";2,"铁";3,"石";4,"粮"},2,FALSE)</f>
        <v>07级粮</v>
      </c>
      <c r="F209" s="3">
        <v>1</v>
      </c>
      <c r="G209" s="3">
        <v>62</v>
      </c>
    </row>
    <row r="210" spans="1:16" x14ac:dyDescent="0.3">
      <c r="A210" s="3">
        <v>207</v>
      </c>
      <c r="B210" s="15">
        <v>530027</v>
      </c>
      <c r="C210" s="3" t="s">
        <v>272</v>
      </c>
      <c r="D210" s="3">
        <v>408</v>
      </c>
      <c r="E210" s="3" t="str">
        <f>RIGHT(D210,2)&amp;"级"&amp;VLOOKUP(VALUE(LEFT(D210,1)),{1,"木";2,"铁";3,"石";4,"粮"},2,FALSE)</f>
        <v>08级粮</v>
      </c>
      <c r="F210" s="3">
        <v>1</v>
      </c>
      <c r="G210" s="3">
        <v>63</v>
      </c>
    </row>
    <row r="211" spans="1:16" x14ac:dyDescent="0.3">
      <c r="A211" s="3">
        <v>208</v>
      </c>
      <c r="B211" s="15">
        <v>530027</v>
      </c>
      <c r="C211" s="3" t="s">
        <v>272</v>
      </c>
      <c r="D211" s="3">
        <v>409</v>
      </c>
      <c r="E211" s="3" t="str">
        <f>RIGHT(D211,2)&amp;"级"&amp;VLOOKUP(VALUE(LEFT(D211,1)),{1,"木";2,"铁";3,"石";4,"粮"},2,FALSE)</f>
        <v>09级粮</v>
      </c>
      <c r="F211" s="3">
        <v>1</v>
      </c>
      <c r="G211" s="3">
        <v>64</v>
      </c>
    </row>
    <row r="212" spans="1:16" x14ac:dyDescent="0.3">
      <c r="A212" s="3">
        <v>209</v>
      </c>
      <c r="B212" s="15">
        <v>550016</v>
      </c>
      <c r="C212" s="3" t="s">
        <v>272</v>
      </c>
      <c r="D212" s="3">
        <v>101</v>
      </c>
      <c r="E212" s="3" t="str">
        <f>RIGHT(D212,2)&amp;"级"&amp;VLOOKUP(VALUE(LEFT(D212,1)),{1,"木";2,"铁";3,"石";4,"粮"},2,FALSE)</f>
        <v>01级木</v>
      </c>
      <c r="F212" s="3">
        <v>10</v>
      </c>
      <c r="G212" s="3">
        <v>1</v>
      </c>
      <c r="H212" s="3">
        <v>2</v>
      </c>
      <c r="I212" s="3">
        <v>3</v>
      </c>
      <c r="J212" s="3">
        <v>4</v>
      </c>
      <c r="K212" s="3">
        <v>5</v>
      </c>
      <c r="L212" s="3">
        <v>6</v>
      </c>
      <c r="M212" s="3">
        <v>7</v>
      </c>
      <c r="N212" s="3">
        <v>8</v>
      </c>
      <c r="O212" s="3">
        <v>9</v>
      </c>
      <c r="P212" s="3">
        <v>10</v>
      </c>
    </row>
    <row r="213" spans="1:16" x14ac:dyDescent="0.3">
      <c r="A213" s="3">
        <v>210</v>
      </c>
      <c r="B213" s="15">
        <v>550016</v>
      </c>
      <c r="C213" s="3" t="s">
        <v>272</v>
      </c>
      <c r="D213" s="3">
        <v>102</v>
      </c>
      <c r="E213" s="3" t="str">
        <f>RIGHT(D213,2)&amp;"级"&amp;VLOOKUP(VALUE(LEFT(D213,1)),{1,"木";2,"铁";3,"石";4,"粮"},2,FALSE)</f>
        <v>02级木</v>
      </c>
      <c r="F213" s="3">
        <v>4</v>
      </c>
      <c r="G213" s="3">
        <v>11</v>
      </c>
      <c r="H213" s="3">
        <v>12</v>
      </c>
      <c r="I213" s="3">
        <v>13</v>
      </c>
      <c r="J213" s="3">
        <v>14</v>
      </c>
    </row>
    <row r="214" spans="1:16" x14ac:dyDescent="0.3">
      <c r="A214" s="3">
        <v>211</v>
      </c>
      <c r="B214" s="15">
        <v>550016</v>
      </c>
      <c r="C214" s="3" t="s">
        <v>272</v>
      </c>
      <c r="D214" s="3">
        <v>103</v>
      </c>
      <c r="E214" s="3" t="str">
        <f>RIGHT(D214,2)&amp;"级"&amp;VLOOKUP(VALUE(LEFT(D214,1)),{1,"木";2,"铁";3,"石";4,"粮"},2,FALSE)</f>
        <v>03级木</v>
      </c>
      <c r="F214" s="3">
        <v>5</v>
      </c>
      <c r="G214" s="3">
        <v>15</v>
      </c>
      <c r="H214" s="3">
        <v>16</v>
      </c>
      <c r="I214" s="3">
        <v>17</v>
      </c>
      <c r="J214" s="3">
        <v>18</v>
      </c>
      <c r="K214" s="3">
        <v>19</v>
      </c>
    </row>
    <row r="215" spans="1:16" x14ac:dyDescent="0.3">
      <c r="A215" s="3">
        <v>212</v>
      </c>
      <c r="B215" s="15">
        <v>550016</v>
      </c>
      <c r="C215" s="3" t="s">
        <v>272</v>
      </c>
      <c r="D215" s="3">
        <v>104</v>
      </c>
      <c r="E215" s="3" t="str">
        <f>RIGHT(D215,2)&amp;"级"&amp;VLOOKUP(VALUE(LEFT(D215,1)),{1,"木";2,"铁";3,"石";4,"粮"},2,FALSE)</f>
        <v>04级木</v>
      </c>
      <c r="F215" s="3">
        <v>3</v>
      </c>
      <c r="G215" s="3">
        <v>20</v>
      </c>
      <c r="H215" s="3">
        <v>21</v>
      </c>
      <c r="I215" s="3">
        <v>22</v>
      </c>
    </row>
    <row r="216" spans="1:16" x14ac:dyDescent="0.3">
      <c r="A216" s="3">
        <v>213</v>
      </c>
      <c r="B216" s="15">
        <v>550016</v>
      </c>
      <c r="C216" s="3" t="s">
        <v>272</v>
      </c>
      <c r="D216" s="3">
        <v>105</v>
      </c>
      <c r="E216" s="3" t="str">
        <f>RIGHT(D216,2)&amp;"级"&amp;VLOOKUP(VALUE(LEFT(D216,1)),{1,"木";2,"铁";3,"石";4,"粮"},2,FALSE)</f>
        <v>05级木</v>
      </c>
      <c r="F216" s="3">
        <v>2</v>
      </c>
      <c r="G216" s="3">
        <v>23</v>
      </c>
      <c r="H216" s="3">
        <v>24</v>
      </c>
    </row>
    <row r="217" spans="1:16" x14ac:dyDescent="0.3">
      <c r="A217" s="3">
        <v>214</v>
      </c>
      <c r="B217" s="15">
        <v>550016</v>
      </c>
      <c r="C217" s="3" t="s">
        <v>272</v>
      </c>
      <c r="D217" s="3">
        <v>106</v>
      </c>
      <c r="E217" s="3" t="str">
        <f>RIGHT(D217,2)&amp;"级"&amp;VLOOKUP(VALUE(LEFT(D217,1)),{1,"木";2,"铁";3,"石";4,"粮"},2,FALSE)</f>
        <v>06级木</v>
      </c>
      <c r="F217" s="3">
        <v>1</v>
      </c>
      <c r="G217" s="3">
        <v>25</v>
      </c>
    </row>
    <row r="218" spans="1:16" x14ac:dyDescent="0.3">
      <c r="A218" s="3">
        <v>215</v>
      </c>
      <c r="B218" s="15">
        <v>550016</v>
      </c>
      <c r="C218" s="3" t="s">
        <v>272</v>
      </c>
      <c r="D218" s="3">
        <v>201</v>
      </c>
      <c r="E218" s="3" t="str">
        <f>RIGHT(D218,2)&amp;"级"&amp;VLOOKUP(VALUE(LEFT(D218,1)),{1,"木";2,"铁";3,"石";4,"粮"},2,FALSE)</f>
        <v>01级铁</v>
      </c>
      <c r="F218" s="3">
        <v>10</v>
      </c>
      <c r="G218" s="3">
        <v>26</v>
      </c>
      <c r="H218" s="3">
        <v>27</v>
      </c>
      <c r="I218" s="3">
        <v>28</v>
      </c>
      <c r="J218" s="3">
        <v>29</v>
      </c>
      <c r="K218" s="3">
        <v>30</v>
      </c>
      <c r="L218" s="3">
        <v>31</v>
      </c>
      <c r="M218" s="3">
        <v>32</v>
      </c>
      <c r="N218" s="3">
        <v>33</v>
      </c>
      <c r="O218" s="3">
        <v>34</v>
      </c>
      <c r="P218" s="3">
        <v>35</v>
      </c>
    </row>
    <row r="219" spans="1:16" x14ac:dyDescent="0.3">
      <c r="A219" s="3">
        <v>216</v>
      </c>
      <c r="B219" s="15">
        <v>550016</v>
      </c>
      <c r="C219" s="3" t="s">
        <v>272</v>
      </c>
      <c r="D219" s="3">
        <v>202</v>
      </c>
      <c r="E219" s="3" t="str">
        <f>RIGHT(D219,2)&amp;"级"&amp;VLOOKUP(VALUE(LEFT(D219,1)),{1,"木";2,"铁";3,"石";4,"粮"},2,FALSE)</f>
        <v>02级铁</v>
      </c>
      <c r="F219" s="3">
        <v>4</v>
      </c>
      <c r="G219" s="3">
        <v>36</v>
      </c>
      <c r="H219" s="3">
        <v>37</v>
      </c>
      <c r="I219" s="3">
        <v>38</v>
      </c>
      <c r="J219" s="3">
        <v>39</v>
      </c>
    </row>
    <row r="220" spans="1:16" x14ac:dyDescent="0.3">
      <c r="A220" s="3">
        <v>217</v>
      </c>
      <c r="B220" s="15">
        <v>550016</v>
      </c>
      <c r="C220" s="3" t="s">
        <v>272</v>
      </c>
      <c r="D220" s="3">
        <v>203</v>
      </c>
      <c r="E220" s="3" t="str">
        <f>RIGHT(D220,2)&amp;"级"&amp;VLOOKUP(VALUE(LEFT(D220,1)),{1,"木";2,"铁";3,"石";4,"粮"},2,FALSE)</f>
        <v>03级铁</v>
      </c>
      <c r="F220" s="3">
        <v>5</v>
      </c>
      <c r="G220" s="3">
        <v>40</v>
      </c>
      <c r="H220" s="3">
        <v>41</v>
      </c>
      <c r="I220" s="3">
        <v>42</v>
      </c>
      <c r="J220" s="3">
        <v>43</v>
      </c>
      <c r="K220" s="3">
        <v>44</v>
      </c>
    </row>
    <row r="221" spans="1:16" x14ac:dyDescent="0.3">
      <c r="A221" s="3">
        <v>218</v>
      </c>
      <c r="B221" s="15">
        <v>550016</v>
      </c>
      <c r="C221" s="3" t="s">
        <v>272</v>
      </c>
      <c r="D221" s="3">
        <v>204</v>
      </c>
      <c r="E221" s="3" t="str">
        <f>RIGHT(D221,2)&amp;"级"&amp;VLOOKUP(VALUE(LEFT(D221,1)),{1,"木";2,"铁";3,"石";4,"粮"},2,FALSE)</f>
        <v>04级铁</v>
      </c>
      <c r="F221" s="3">
        <v>3</v>
      </c>
      <c r="G221" s="3">
        <v>45</v>
      </c>
      <c r="H221" s="3">
        <v>46</v>
      </c>
      <c r="I221" s="3">
        <v>47</v>
      </c>
    </row>
    <row r="222" spans="1:16" x14ac:dyDescent="0.3">
      <c r="A222" s="3">
        <v>219</v>
      </c>
      <c r="B222" s="15">
        <v>550016</v>
      </c>
      <c r="C222" s="3" t="s">
        <v>272</v>
      </c>
      <c r="D222" s="3">
        <v>205</v>
      </c>
      <c r="E222" s="3" t="str">
        <f>RIGHT(D222,2)&amp;"级"&amp;VLOOKUP(VALUE(LEFT(D222,1)),{1,"木";2,"铁";3,"石";4,"粮"},2,FALSE)</f>
        <v>05级铁</v>
      </c>
      <c r="F222" s="3">
        <v>2</v>
      </c>
      <c r="G222" s="3">
        <v>48</v>
      </c>
      <c r="H222" s="3">
        <v>49</v>
      </c>
    </row>
    <row r="223" spans="1:16" x14ac:dyDescent="0.3">
      <c r="A223" s="3">
        <v>220</v>
      </c>
      <c r="B223" s="15">
        <v>550016</v>
      </c>
      <c r="C223" s="3" t="s">
        <v>272</v>
      </c>
      <c r="D223" s="3">
        <v>206</v>
      </c>
      <c r="E223" s="3" t="str">
        <f>RIGHT(D223,2)&amp;"级"&amp;VLOOKUP(VALUE(LEFT(D223,1)),{1,"木";2,"铁";3,"石";4,"粮"},2,FALSE)</f>
        <v>06级铁</v>
      </c>
      <c r="F223" s="3">
        <v>1</v>
      </c>
      <c r="G223" s="3">
        <v>50</v>
      </c>
    </row>
    <row r="224" spans="1:16" x14ac:dyDescent="0.3">
      <c r="A224" s="3">
        <v>221</v>
      </c>
      <c r="B224" s="15">
        <v>550016</v>
      </c>
      <c r="C224" s="3" t="s">
        <v>272</v>
      </c>
      <c r="D224" s="3">
        <v>301</v>
      </c>
      <c r="E224" s="3" t="str">
        <f>RIGHT(D224,2)&amp;"级"&amp;VLOOKUP(VALUE(LEFT(D224,1)),{1,"木";2,"铁";3,"石";4,"粮"},2,FALSE)</f>
        <v>01级石</v>
      </c>
      <c r="F224" s="3">
        <v>1</v>
      </c>
      <c r="G224" s="3">
        <v>51</v>
      </c>
    </row>
    <row r="225" spans="1:7" x14ac:dyDescent="0.3">
      <c r="A225" s="3">
        <v>222</v>
      </c>
      <c r="B225" s="15">
        <v>550016</v>
      </c>
      <c r="C225" s="3" t="s">
        <v>272</v>
      </c>
      <c r="D225" s="3">
        <v>302</v>
      </c>
      <c r="E225" s="3" t="str">
        <f>RIGHT(D225,2)&amp;"级"&amp;VLOOKUP(VALUE(LEFT(D225,1)),{1,"木";2,"铁";3,"石";4,"粮"},2,FALSE)</f>
        <v>02级石</v>
      </c>
      <c r="F225" s="3">
        <v>1</v>
      </c>
      <c r="G225" s="3">
        <v>52</v>
      </c>
    </row>
    <row r="226" spans="1:7" x14ac:dyDescent="0.3">
      <c r="A226" s="3">
        <v>223</v>
      </c>
      <c r="B226" s="15">
        <v>550016</v>
      </c>
      <c r="C226" s="3" t="s">
        <v>272</v>
      </c>
      <c r="D226" s="3">
        <v>303</v>
      </c>
      <c r="E226" s="3" t="str">
        <f>RIGHT(D226,2)&amp;"级"&amp;VLOOKUP(VALUE(LEFT(D226,1)),{1,"木";2,"铁";3,"石";4,"粮"},2,FALSE)</f>
        <v>03级石</v>
      </c>
      <c r="F226" s="3">
        <v>1</v>
      </c>
      <c r="G226" s="3">
        <v>53</v>
      </c>
    </row>
    <row r="227" spans="1:7" x14ac:dyDescent="0.3">
      <c r="A227" s="3">
        <v>224</v>
      </c>
      <c r="B227" s="15">
        <v>550016</v>
      </c>
      <c r="C227" s="3" t="s">
        <v>272</v>
      </c>
      <c r="D227" s="3">
        <v>304</v>
      </c>
      <c r="E227" s="3" t="str">
        <f>RIGHT(D227,2)&amp;"级"&amp;VLOOKUP(VALUE(LEFT(D227,1)),{1,"木";2,"铁";3,"石";4,"粮"},2,FALSE)</f>
        <v>04级石</v>
      </c>
      <c r="F227" s="3">
        <v>1</v>
      </c>
      <c r="G227" s="3">
        <v>54</v>
      </c>
    </row>
    <row r="228" spans="1:7" x14ac:dyDescent="0.3">
      <c r="A228" s="3">
        <v>225</v>
      </c>
      <c r="B228" s="15">
        <v>550016</v>
      </c>
      <c r="C228" s="3" t="s">
        <v>272</v>
      </c>
      <c r="D228" s="3">
        <v>305</v>
      </c>
      <c r="E228" s="3" t="str">
        <f>RIGHT(D228,2)&amp;"级"&amp;VLOOKUP(VALUE(LEFT(D228,1)),{1,"木";2,"铁";3,"石";4,"粮"},2,FALSE)</f>
        <v>05级石</v>
      </c>
      <c r="F228" s="3">
        <v>1</v>
      </c>
      <c r="G228" s="3">
        <v>55</v>
      </c>
    </row>
    <row r="229" spans="1:7" x14ac:dyDescent="0.3">
      <c r="A229" s="3">
        <v>226</v>
      </c>
      <c r="B229" s="15">
        <v>550016</v>
      </c>
      <c r="C229" s="3" t="s">
        <v>272</v>
      </c>
      <c r="D229" s="3">
        <v>306</v>
      </c>
      <c r="E229" s="3" t="str">
        <f>RIGHT(D229,2)&amp;"级"&amp;VLOOKUP(VALUE(LEFT(D229,1)),{1,"木";2,"铁";3,"石";4,"粮"},2,FALSE)</f>
        <v>06级石</v>
      </c>
      <c r="F229" s="3">
        <v>1</v>
      </c>
      <c r="G229" s="3">
        <v>56</v>
      </c>
    </row>
    <row r="230" spans="1:7" x14ac:dyDescent="0.3">
      <c r="A230" s="3">
        <v>227</v>
      </c>
      <c r="B230" s="15">
        <v>550016</v>
      </c>
      <c r="C230" s="3" t="s">
        <v>272</v>
      </c>
      <c r="D230" s="3">
        <v>402</v>
      </c>
      <c r="E230" s="3" t="str">
        <f>RIGHT(D230,2)&amp;"级"&amp;VLOOKUP(VALUE(LEFT(D230,1)),{1,"木";2,"铁";3,"石";4,"粮"},2,FALSE)</f>
        <v>02级粮</v>
      </c>
      <c r="F230" s="3">
        <v>1</v>
      </c>
      <c r="G230" s="3">
        <v>57</v>
      </c>
    </row>
    <row r="231" spans="1:7" x14ac:dyDescent="0.3">
      <c r="A231" s="3">
        <v>228</v>
      </c>
      <c r="B231" s="15">
        <v>550016</v>
      </c>
      <c r="C231" s="3" t="s">
        <v>272</v>
      </c>
      <c r="D231" s="3">
        <v>403</v>
      </c>
      <c r="E231" s="3" t="str">
        <f>RIGHT(D231,2)&amp;"级"&amp;VLOOKUP(VALUE(LEFT(D231,1)),{1,"木";2,"铁";3,"石";4,"粮"},2,FALSE)</f>
        <v>03级粮</v>
      </c>
      <c r="F231" s="3">
        <v>1</v>
      </c>
      <c r="G231" s="3">
        <v>58</v>
      </c>
    </row>
    <row r="232" spans="1:7" x14ac:dyDescent="0.3">
      <c r="A232" s="3">
        <v>229</v>
      </c>
      <c r="B232" s="15">
        <v>550016</v>
      </c>
      <c r="C232" s="3" t="s">
        <v>272</v>
      </c>
      <c r="D232" s="3">
        <v>404</v>
      </c>
      <c r="E232" s="3" t="str">
        <f>RIGHT(D232,2)&amp;"级"&amp;VLOOKUP(VALUE(LEFT(D232,1)),{1,"木";2,"铁";3,"石";4,"粮"},2,FALSE)</f>
        <v>04级粮</v>
      </c>
      <c r="F232" s="3">
        <v>1</v>
      </c>
      <c r="G232" s="3">
        <v>59</v>
      </c>
    </row>
    <row r="233" spans="1:7" x14ac:dyDescent="0.3">
      <c r="A233" s="3">
        <v>230</v>
      </c>
      <c r="B233" s="15">
        <v>550016</v>
      </c>
      <c r="C233" s="3" t="s">
        <v>272</v>
      </c>
      <c r="D233" s="3">
        <v>405</v>
      </c>
      <c r="E233" s="3" t="str">
        <f>RIGHT(D233,2)&amp;"级"&amp;VLOOKUP(VALUE(LEFT(D233,1)),{1,"木";2,"铁";3,"石";4,"粮"},2,FALSE)</f>
        <v>05级粮</v>
      </c>
      <c r="F233" s="3">
        <v>1</v>
      </c>
      <c r="G233" s="3">
        <v>60</v>
      </c>
    </row>
    <row r="234" spans="1:7" x14ac:dyDescent="0.3">
      <c r="A234" s="3">
        <v>231</v>
      </c>
      <c r="B234" s="15">
        <v>550016</v>
      </c>
      <c r="C234" s="3" t="s">
        <v>272</v>
      </c>
      <c r="D234" s="3">
        <v>406</v>
      </c>
      <c r="E234" s="3" t="str">
        <f>RIGHT(D234,2)&amp;"级"&amp;VLOOKUP(VALUE(LEFT(D234,1)),{1,"木";2,"铁";3,"石";4,"粮"},2,FALSE)</f>
        <v>06级粮</v>
      </c>
      <c r="F234" s="3">
        <v>1</v>
      </c>
      <c r="G234" s="3">
        <v>61</v>
      </c>
    </row>
    <row r="235" spans="1:7" x14ac:dyDescent="0.3">
      <c r="A235" s="3">
        <v>232</v>
      </c>
      <c r="B235" s="15">
        <v>550016</v>
      </c>
      <c r="C235" s="3" t="s">
        <v>272</v>
      </c>
      <c r="D235" s="3">
        <v>407</v>
      </c>
      <c r="E235" s="3" t="str">
        <f>RIGHT(D235,2)&amp;"级"&amp;VLOOKUP(VALUE(LEFT(D235,1)),{1,"木";2,"铁";3,"石";4,"粮"},2,FALSE)</f>
        <v>07级粮</v>
      </c>
      <c r="F235" s="3">
        <v>1</v>
      </c>
      <c r="G235" s="3">
        <v>62</v>
      </c>
    </row>
    <row r="236" spans="1:7" x14ac:dyDescent="0.3">
      <c r="A236" s="3">
        <v>233</v>
      </c>
      <c r="B236" s="15">
        <v>550016</v>
      </c>
      <c r="C236" s="3" t="s">
        <v>272</v>
      </c>
      <c r="D236" s="3">
        <v>408</v>
      </c>
      <c r="E236" s="3" t="str">
        <f>RIGHT(D236,2)&amp;"级"&amp;VLOOKUP(VALUE(LEFT(D236,1)),{1,"木";2,"铁";3,"石";4,"粮"},2,FALSE)</f>
        <v>08级粮</v>
      </c>
      <c r="F236" s="3">
        <v>1</v>
      </c>
      <c r="G236" s="3">
        <v>63</v>
      </c>
    </row>
    <row r="237" spans="1:7" x14ac:dyDescent="0.3">
      <c r="A237" s="3">
        <v>234</v>
      </c>
      <c r="B237" s="15">
        <v>550016</v>
      </c>
      <c r="C237" s="3" t="s">
        <v>272</v>
      </c>
      <c r="D237" s="3">
        <v>409</v>
      </c>
      <c r="E237" s="3" t="str">
        <f>RIGHT(D237,2)&amp;"级"&amp;VLOOKUP(VALUE(LEFT(D237,1)),{1,"木";2,"铁";3,"石";4,"粮"},2,FALSE)</f>
        <v>09级粮</v>
      </c>
      <c r="F237" s="3">
        <v>1</v>
      </c>
      <c r="G237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46"/>
  <sheetViews>
    <sheetView tabSelected="1" workbookViewId="0">
      <selection activeCell="G8" sqref="G8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4" width="15.125" style="3" bestFit="1" customWidth="1"/>
    <col min="5" max="5" width="16.125" style="3" bestFit="1" customWidth="1"/>
    <col min="6" max="6" width="15.125" style="3" bestFit="1" customWidth="1"/>
    <col min="7" max="7" width="16.125" style="3" bestFit="1" customWidth="1"/>
    <col min="8" max="8" width="15.125" style="3" bestFit="1" customWidth="1"/>
    <col min="9" max="9" width="16.125" style="3" bestFit="1" customWidth="1"/>
    <col min="10" max="10" width="24.25" style="3" bestFit="1" customWidth="1"/>
    <col min="11" max="12" width="16.375" customWidth="1"/>
    <col min="13" max="13" width="20.75" customWidth="1"/>
    <col min="14" max="16384" width="9" style="3"/>
  </cols>
  <sheetData>
    <row r="1" spans="1:14" x14ac:dyDescent="0.3">
      <c r="A1" s="1" t="s">
        <v>114</v>
      </c>
      <c r="B1" s="1" t="s">
        <v>276</v>
      </c>
      <c r="C1" s="1" t="s">
        <v>274</v>
      </c>
      <c r="D1" s="1" t="s">
        <v>385</v>
      </c>
      <c r="E1" s="1" t="s">
        <v>386</v>
      </c>
      <c r="F1" s="1" t="s">
        <v>387</v>
      </c>
      <c r="G1" s="1" t="s">
        <v>388</v>
      </c>
      <c r="H1" s="1" t="s">
        <v>397</v>
      </c>
      <c r="I1" s="1" t="s">
        <v>398</v>
      </c>
      <c r="J1" s="1" t="s">
        <v>408</v>
      </c>
      <c r="K1" s="18" t="s">
        <v>260</v>
      </c>
      <c r="L1" s="25" t="s">
        <v>443</v>
      </c>
      <c r="M1" s="18" t="s">
        <v>401</v>
      </c>
      <c r="N1" s="18" t="s">
        <v>444</v>
      </c>
    </row>
    <row r="2" spans="1:14" x14ac:dyDescent="0.3">
      <c r="A2" s="3" t="s">
        <v>143</v>
      </c>
      <c r="B2" s="3" t="s">
        <v>82</v>
      </c>
      <c r="C2" s="3" t="s">
        <v>82</v>
      </c>
      <c r="D2" s="3" t="s">
        <v>68</v>
      </c>
      <c r="E2" s="3" t="s">
        <v>70</v>
      </c>
      <c r="F2" s="3" t="s">
        <v>68</v>
      </c>
      <c r="G2" s="3" t="s">
        <v>70</v>
      </c>
      <c r="H2" s="3" t="s">
        <v>68</v>
      </c>
      <c r="I2" s="3" t="s">
        <v>70</v>
      </c>
      <c r="J2" s="3" t="s">
        <v>409</v>
      </c>
      <c r="K2" t="s">
        <v>67</v>
      </c>
      <c r="L2" s="24" t="s">
        <v>143</v>
      </c>
      <c r="M2" t="s">
        <v>253</v>
      </c>
      <c r="N2" t="s">
        <v>143</v>
      </c>
    </row>
    <row r="3" spans="1:14" ht="89.25" customHeight="1" x14ac:dyDescent="0.3">
      <c r="A3" s="5" t="s">
        <v>92</v>
      </c>
      <c r="B3" s="8" t="s">
        <v>402</v>
      </c>
      <c r="C3" s="8" t="s">
        <v>389</v>
      </c>
      <c r="D3" s="8" t="s">
        <v>382</v>
      </c>
      <c r="E3" s="8" t="s">
        <v>383</v>
      </c>
      <c r="F3" s="8" t="s">
        <v>384</v>
      </c>
      <c r="G3" s="8" t="s">
        <v>383</v>
      </c>
      <c r="H3" s="8" t="s">
        <v>399</v>
      </c>
      <c r="I3" s="8" t="s">
        <v>383</v>
      </c>
      <c r="J3" s="8" t="s">
        <v>410</v>
      </c>
      <c r="K3" s="10" t="s">
        <v>261</v>
      </c>
      <c r="L3" s="10" t="s">
        <v>442</v>
      </c>
      <c r="M3" s="11" t="s">
        <v>254</v>
      </c>
      <c r="N3" s="11" t="s">
        <v>445</v>
      </c>
    </row>
    <row r="4" spans="1:14" x14ac:dyDescent="0.3">
      <c r="A4" s="3">
        <f>B4*100+C4</f>
        <v>101</v>
      </c>
      <c r="B4" s="3">
        <v>1</v>
      </c>
      <c r="C4" s="3">
        <v>1</v>
      </c>
      <c r="D4" s="3" t="s">
        <v>390</v>
      </c>
      <c r="E4" s="3">
        <v>120</v>
      </c>
      <c r="F4" s="3" t="s">
        <v>400</v>
      </c>
      <c r="G4" s="3">
        <v>60</v>
      </c>
      <c r="J4" s="3" t="s">
        <v>456</v>
      </c>
      <c r="K4" s="9">
        <v>35</v>
      </c>
      <c r="L4" s="9">
        <v>1</v>
      </c>
      <c r="M4" s="9">
        <v>6001</v>
      </c>
      <c r="N4" s="3">
        <v>3</v>
      </c>
    </row>
    <row r="5" spans="1:14" x14ac:dyDescent="0.3">
      <c r="A5" s="3">
        <f t="shared" ref="A5:A40" si="0">B5*100+C5</f>
        <v>102</v>
      </c>
      <c r="B5" s="3">
        <v>1</v>
      </c>
      <c r="C5" s="3">
        <v>2</v>
      </c>
      <c r="D5" s="3" t="s">
        <v>390</v>
      </c>
      <c r="E5" s="3">
        <v>270</v>
      </c>
      <c r="F5" s="3" t="s">
        <v>400</v>
      </c>
      <c r="G5" s="3">
        <v>100</v>
      </c>
      <c r="J5" s="3" t="s">
        <v>456</v>
      </c>
      <c r="K5" s="9">
        <v>35</v>
      </c>
      <c r="L5" s="9">
        <v>2</v>
      </c>
      <c r="M5" s="9">
        <v>6002</v>
      </c>
      <c r="N5" s="3">
        <v>10</v>
      </c>
    </row>
    <row r="6" spans="1:14" x14ac:dyDescent="0.3">
      <c r="A6" s="3">
        <f t="shared" si="0"/>
        <v>103</v>
      </c>
      <c r="B6" s="3">
        <v>1</v>
      </c>
      <c r="C6" s="3">
        <v>3</v>
      </c>
      <c r="D6" s="3" t="s">
        <v>390</v>
      </c>
      <c r="E6" s="3">
        <v>420</v>
      </c>
      <c r="J6" s="3" t="s">
        <v>456</v>
      </c>
      <c r="K6" s="9">
        <v>35</v>
      </c>
      <c r="L6" s="9">
        <v>4</v>
      </c>
      <c r="M6" s="9">
        <v>6003</v>
      </c>
      <c r="N6" s="3">
        <v>22</v>
      </c>
    </row>
    <row r="7" spans="1:14" x14ac:dyDescent="0.3">
      <c r="A7" s="3">
        <f t="shared" si="0"/>
        <v>104</v>
      </c>
      <c r="B7" s="3">
        <v>1</v>
      </c>
      <c r="C7" s="3">
        <v>4</v>
      </c>
      <c r="D7" s="3" t="s">
        <v>390</v>
      </c>
      <c r="E7" s="3">
        <v>580</v>
      </c>
      <c r="J7" s="3" t="s">
        <v>456</v>
      </c>
      <c r="K7" s="9">
        <v>35</v>
      </c>
      <c r="L7" s="9">
        <v>8</v>
      </c>
      <c r="M7" s="9">
        <v>6004</v>
      </c>
      <c r="N7" s="3">
        <v>51</v>
      </c>
    </row>
    <row r="8" spans="1:14" x14ac:dyDescent="0.3">
      <c r="A8" s="3">
        <f t="shared" si="0"/>
        <v>105</v>
      </c>
      <c r="B8" s="3">
        <v>1</v>
      </c>
      <c r="C8" s="3">
        <v>5</v>
      </c>
      <c r="D8" s="3" t="s">
        <v>390</v>
      </c>
      <c r="E8" s="3">
        <v>1080</v>
      </c>
      <c r="J8" s="3" t="s">
        <v>456</v>
      </c>
      <c r="K8" s="9">
        <v>35</v>
      </c>
      <c r="L8" s="9">
        <v>12</v>
      </c>
      <c r="M8" s="9">
        <v>6005</v>
      </c>
      <c r="N8" s="3">
        <v>101</v>
      </c>
    </row>
    <row r="9" spans="1:14" x14ac:dyDescent="0.3">
      <c r="A9" s="3">
        <f t="shared" si="0"/>
        <v>106</v>
      </c>
      <c r="B9" s="3">
        <v>1</v>
      </c>
      <c r="C9" s="3">
        <v>6</v>
      </c>
      <c r="D9" s="3" t="s">
        <v>390</v>
      </c>
      <c r="E9" s="3">
        <v>1265</v>
      </c>
      <c r="J9" s="3" t="s">
        <v>456</v>
      </c>
      <c r="K9" s="9">
        <v>35</v>
      </c>
      <c r="L9" s="9">
        <v>15</v>
      </c>
      <c r="M9" s="9">
        <v>6006</v>
      </c>
      <c r="N9" s="3">
        <v>288</v>
      </c>
    </row>
    <row r="10" spans="1:14" x14ac:dyDescent="0.3">
      <c r="A10" s="3">
        <f t="shared" si="0"/>
        <v>107</v>
      </c>
      <c r="B10" s="3">
        <v>1</v>
      </c>
      <c r="C10" s="3">
        <v>7</v>
      </c>
      <c r="D10" s="3" t="s">
        <v>390</v>
      </c>
      <c r="E10" s="3">
        <v>1500</v>
      </c>
      <c r="J10" s="3" t="s">
        <v>456</v>
      </c>
      <c r="K10" s="9">
        <v>35</v>
      </c>
      <c r="L10" s="9">
        <v>18</v>
      </c>
      <c r="M10" s="9">
        <v>6007</v>
      </c>
      <c r="N10" s="3">
        <v>399</v>
      </c>
    </row>
    <row r="11" spans="1:14" x14ac:dyDescent="0.3">
      <c r="A11" s="3">
        <f t="shared" si="0"/>
        <v>108</v>
      </c>
      <c r="B11" s="3">
        <v>1</v>
      </c>
      <c r="C11" s="3">
        <v>8</v>
      </c>
      <c r="D11" s="3" t="s">
        <v>390</v>
      </c>
      <c r="E11" s="3">
        <v>1700</v>
      </c>
      <c r="J11" s="3" t="s">
        <v>456</v>
      </c>
      <c r="K11" s="9">
        <v>35</v>
      </c>
      <c r="L11" s="9">
        <v>21</v>
      </c>
      <c r="M11" s="9">
        <v>6008</v>
      </c>
      <c r="N11" s="3">
        <v>536</v>
      </c>
    </row>
    <row r="12" spans="1:14" x14ac:dyDescent="0.3">
      <c r="A12" s="3">
        <f t="shared" si="0"/>
        <v>109</v>
      </c>
      <c r="B12" s="3">
        <v>1</v>
      </c>
      <c r="C12" s="3">
        <v>9</v>
      </c>
      <c r="D12" s="3" t="s">
        <v>390</v>
      </c>
      <c r="E12" s="3">
        <v>2000</v>
      </c>
      <c r="J12" s="3" t="s">
        <v>456</v>
      </c>
      <c r="K12" s="9">
        <v>35</v>
      </c>
      <c r="L12" s="9">
        <v>24</v>
      </c>
      <c r="M12" s="9">
        <v>6009</v>
      </c>
      <c r="N12" s="3">
        <v>678</v>
      </c>
    </row>
    <row r="13" spans="1:14" x14ac:dyDescent="0.3">
      <c r="A13" s="3">
        <f t="shared" si="0"/>
        <v>201</v>
      </c>
      <c r="B13" s="3">
        <v>2</v>
      </c>
      <c r="C13" s="3">
        <v>1</v>
      </c>
      <c r="D13" s="3" t="s">
        <v>391</v>
      </c>
      <c r="E13" s="3">
        <v>120</v>
      </c>
      <c r="F13" s="3" t="s">
        <v>400</v>
      </c>
      <c r="G13" s="3">
        <v>60</v>
      </c>
      <c r="J13" s="3" t="s">
        <v>457</v>
      </c>
      <c r="K13" s="9">
        <v>45</v>
      </c>
      <c r="L13" s="9">
        <v>1</v>
      </c>
      <c r="M13" s="9">
        <v>6010</v>
      </c>
      <c r="N13" s="3">
        <v>3</v>
      </c>
    </row>
    <row r="14" spans="1:14" x14ac:dyDescent="0.3">
      <c r="A14" s="3">
        <f t="shared" si="0"/>
        <v>202</v>
      </c>
      <c r="B14" s="3">
        <v>2</v>
      </c>
      <c r="C14" s="3">
        <v>2</v>
      </c>
      <c r="D14" s="3" t="s">
        <v>391</v>
      </c>
      <c r="E14" s="3">
        <v>270</v>
      </c>
      <c r="F14" s="3" t="s">
        <v>400</v>
      </c>
      <c r="G14" s="3">
        <v>100</v>
      </c>
      <c r="J14" s="3" t="s">
        <v>457</v>
      </c>
      <c r="K14" s="9">
        <v>45</v>
      </c>
      <c r="L14" s="9">
        <v>2</v>
      </c>
      <c r="M14" s="9">
        <v>6011</v>
      </c>
      <c r="N14" s="3">
        <v>10</v>
      </c>
    </row>
    <row r="15" spans="1:14" x14ac:dyDescent="0.3">
      <c r="A15" s="3">
        <f t="shared" si="0"/>
        <v>203</v>
      </c>
      <c r="B15" s="3">
        <v>2</v>
      </c>
      <c r="C15" s="3">
        <v>3</v>
      </c>
      <c r="D15" s="3" t="s">
        <v>391</v>
      </c>
      <c r="E15" s="3">
        <v>420</v>
      </c>
      <c r="J15" s="3" t="s">
        <v>457</v>
      </c>
      <c r="K15" s="9">
        <v>45</v>
      </c>
      <c r="L15" s="9">
        <v>4</v>
      </c>
      <c r="M15" s="9">
        <v>6012</v>
      </c>
      <c r="N15" s="3">
        <v>22</v>
      </c>
    </row>
    <row r="16" spans="1:14" x14ac:dyDescent="0.3">
      <c r="A16" s="3">
        <f t="shared" si="0"/>
        <v>204</v>
      </c>
      <c r="B16" s="3">
        <v>2</v>
      </c>
      <c r="C16" s="3">
        <v>4</v>
      </c>
      <c r="D16" s="3" t="s">
        <v>391</v>
      </c>
      <c r="E16" s="3">
        <v>580</v>
      </c>
      <c r="J16" s="3" t="s">
        <v>457</v>
      </c>
      <c r="K16" s="9">
        <v>45</v>
      </c>
      <c r="L16" s="9">
        <v>8</v>
      </c>
      <c r="M16" s="9">
        <v>6013</v>
      </c>
      <c r="N16" s="3">
        <v>51</v>
      </c>
    </row>
    <row r="17" spans="1:14" x14ac:dyDescent="0.3">
      <c r="A17" s="3">
        <f t="shared" si="0"/>
        <v>205</v>
      </c>
      <c r="B17" s="3">
        <v>2</v>
      </c>
      <c r="C17" s="3">
        <v>5</v>
      </c>
      <c r="D17" s="3" t="s">
        <v>391</v>
      </c>
      <c r="E17" s="3">
        <v>1080</v>
      </c>
      <c r="J17" s="3" t="s">
        <v>457</v>
      </c>
      <c r="K17" s="9">
        <v>45</v>
      </c>
      <c r="L17" s="9">
        <v>12</v>
      </c>
      <c r="M17" s="9">
        <v>6014</v>
      </c>
      <c r="N17" s="3">
        <v>101</v>
      </c>
    </row>
    <row r="18" spans="1:14" x14ac:dyDescent="0.3">
      <c r="A18" s="3">
        <f t="shared" si="0"/>
        <v>206</v>
      </c>
      <c r="B18" s="3">
        <v>2</v>
      </c>
      <c r="C18" s="3">
        <v>6</v>
      </c>
      <c r="D18" s="3" t="s">
        <v>391</v>
      </c>
      <c r="E18" s="3">
        <v>1265</v>
      </c>
      <c r="J18" s="3" t="s">
        <v>457</v>
      </c>
      <c r="K18" s="9">
        <v>45</v>
      </c>
      <c r="L18" s="9">
        <v>15</v>
      </c>
      <c r="M18" s="9">
        <v>6015</v>
      </c>
      <c r="N18" s="3">
        <v>288</v>
      </c>
    </row>
    <row r="19" spans="1:14" x14ac:dyDescent="0.3">
      <c r="A19" s="3">
        <f t="shared" si="0"/>
        <v>207</v>
      </c>
      <c r="B19" s="3">
        <v>2</v>
      </c>
      <c r="C19" s="3">
        <v>7</v>
      </c>
      <c r="D19" s="3" t="s">
        <v>391</v>
      </c>
      <c r="E19" s="3">
        <v>1500</v>
      </c>
      <c r="J19" s="3" t="s">
        <v>457</v>
      </c>
      <c r="K19" s="9">
        <v>45</v>
      </c>
      <c r="L19" s="9">
        <v>18</v>
      </c>
      <c r="M19" s="9">
        <v>6016</v>
      </c>
      <c r="N19" s="3">
        <v>399</v>
      </c>
    </row>
    <row r="20" spans="1:14" x14ac:dyDescent="0.3">
      <c r="A20" s="3">
        <f t="shared" si="0"/>
        <v>208</v>
      </c>
      <c r="B20" s="3">
        <v>2</v>
      </c>
      <c r="C20" s="3">
        <v>8</v>
      </c>
      <c r="D20" s="3" t="s">
        <v>391</v>
      </c>
      <c r="E20" s="3">
        <v>1700</v>
      </c>
      <c r="J20" s="3" t="s">
        <v>457</v>
      </c>
      <c r="K20" s="9">
        <v>45</v>
      </c>
      <c r="L20" s="9">
        <v>21</v>
      </c>
      <c r="M20" s="9">
        <v>6017</v>
      </c>
      <c r="N20" s="3">
        <v>536</v>
      </c>
    </row>
    <row r="21" spans="1:14" x14ac:dyDescent="0.3">
      <c r="A21" s="3">
        <f t="shared" si="0"/>
        <v>209</v>
      </c>
      <c r="B21" s="3">
        <v>2</v>
      </c>
      <c r="C21" s="3">
        <v>9</v>
      </c>
      <c r="D21" s="3" t="s">
        <v>391</v>
      </c>
      <c r="E21" s="3">
        <v>2000</v>
      </c>
      <c r="J21" s="3" t="s">
        <v>457</v>
      </c>
      <c r="K21" s="9">
        <v>45</v>
      </c>
      <c r="L21" s="9">
        <v>24</v>
      </c>
      <c r="M21" s="9">
        <v>6018</v>
      </c>
      <c r="N21" s="3">
        <v>678</v>
      </c>
    </row>
    <row r="22" spans="1:14" x14ac:dyDescent="0.3">
      <c r="A22" s="3">
        <f t="shared" si="0"/>
        <v>301</v>
      </c>
      <c r="B22" s="3">
        <v>3</v>
      </c>
      <c r="C22" s="3">
        <v>1</v>
      </c>
      <c r="D22" s="3" t="s">
        <v>392</v>
      </c>
      <c r="E22" s="3">
        <v>120</v>
      </c>
      <c r="F22" s="3" t="s">
        <v>400</v>
      </c>
      <c r="G22" s="3">
        <v>60</v>
      </c>
      <c r="J22" s="3" t="s">
        <v>458</v>
      </c>
      <c r="K22" s="9">
        <v>40</v>
      </c>
      <c r="L22" s="9">
        <v>1</v>
      </c>
      <c r="M22" s="9">
        <v>6019</v>
      </c>
      <c r="N22" s="3">
        <v>3</v>
      </c>
    </row>
    <row r="23" spans="1:14" x14ac:dyDescent="0.3">
      <c r="A23" s="3">
        <f t="shared" si="0"/>
        <v>302</v>
      </c>
      <c r="B23" s="3">
        <v>3</v>
      </c>
      <c r="C23" s="3">
        <v>2</v>
      </c>
      <c r="D23" s="3" t="s">
        <v>392</v>
      </c>
      <c r="E23" s="3">
        <v>270</v>
      </c>
      <c r="F23" s="3" t="s">
        <v>400</v>
      </c>
      <c r="G23" s="3">
        <v>100</v>
      </c>
      <c r="J23" s="3" t="s">
        <v>458</v>
      </c>
      <c r="K23" s="9">
        <v>40</v>
      </c>
      <c r="L23" s="9">
        <v>2</v>
      </c>
      <c r="M23" s="9">
        <v>6020</v>
      </c>
      <c r="N23" s="3">
        <v>10</v>
      </c>
    </row>
    <row r="24" spans="1:14" x14ac:dyDescent="0.3">
      <c r="A24" s="3">
        <f t="shared" si="0"/>
        <v>303</v>
      </c>
      <c r="B24" s="3">
        <v>3</v>
      </c>
      <c r="C24" s="3">
        <v>3</v>
      </c>
      <c r="D24" s="3" t="s">
        <v>392</v>
      </c>
      <c r="E24" s="3">
        <v>420</v>
      </c>
      <c r="J24" s="3" t="s">
        <v>458</v>
      </c>
      <c r="K24" s="9">
        <v>40</v>
      </c>
      <c r="L24" s="9">
        <v>4</v>
      </c>
      <c r="M24" s="9">
        <v>6021</v>
      </c>
      <c r="N24" s="3">
        <v>22</v>
      </c>
    </row>
    <row r="25" spans="1:14" x14ac:dyDescent="0.3">
      <c r="A25" s="3">
        <f t="shared" si="0"/>
        <v>304</v>
      </c>
      <c r="B25" s="3">
        <v>3</v>
      </c>
      <c r="C25" s="3">
        <v>4</v>
      </c>
      <c r="D25" s="3" t="s">
        <v>392</v>
      </c>
      <c r="E25" s="3">
        <v>580</v>
      </c>
      <c r="J25" s="3" t="s">
        <v>458</v>
      </c>
      <c r="K25" s="9">
        <v>40</v>
      </c>
      <c r="L25" s="9">
        <v>8</v>
      </c>
      <c r="M25" s="9">
        <v>6022</v>
      </c>
      <c r="N25" s="3">
        <v>51</v>
      </c>
    </row>
    <row r="26" spans="1:14" x14ac:dyDescent="0.3">
      <c r="A26" s="3">
        <f t="shared" si="0"/>
        <v>305</v>
      </c>
      <c r="B26" s="3">
        <v>3</v>
      </c>
      <c r="C26" s="3">
        <v>5</v>
      </c>
      <c r="D26" s="3" t="s">
        <v>392</v>
      </c>
      <c r="E26" s="3">
        <v>1080</v>
      </c>
      <c r="J26" s="3" t="s">
        <v>458</v>
      </c>
      <c r="K26" s="9">
        <v>40</v>
      </c>
      <c r="L26" s="9">
        <v>12</v>
      </c>
      <c r="M26" s="9">
        <v>6023</v>
      </c>
      <c r="N26" s="3">
        <v>101</v>
      </c>
    </row>
    <row r="27" spans="1:14" x14ac:dyDescent="0.3">
      <c r="A27" s="3">
        <f t="shared" si="0"/>
        <v>306</v>
      </c>
      <c r="B27" s="3">
        <v>3</v>
      </c>
      <c r="C27" s="3">
        <v>6</v>
      </c>
      <c r="D27" s="3" t="s">
        <v>392</v>
      </c>
      <c r="E27" s="3">
        <v>1265</v>
      </c>
      <c r="J27" s="3" t="s">
        <v>458</v>
      </c>
      <c r="K27" s="9">
        <v>40</v>
      </c>
      <c r="L27" s="9">
        <v>15</v>
      </c>
      <c r="M27" s="9">
        <v>6024</v>
      </c>
      <c r="N27" s="3">
        <v>288</v>
      </c>
    </row>
    <row r="28" spans="1:14" x14ac:dyDescent="0.3">
      <c r="A28" s="3">
        <f t="shared" si="0"/>
        <v>307</v>
      </c>
      <c r="B28" s="3">
        <v>3</v>
      </c>
      <c r="C28" s="3">
        <v>7</v>
      </c>
      <c r="D28" s="3" t="s">
        <v>392</v>
      </c>
      <c r="E28" s="3">
        <v>1500</v>
      </c>
      <c r="J28" s="3" t="s">
        <v>458</v>
      </c>
      <c r="K28" s="9">
        <v>40</v>
      </c>
      <c r="L28" s="9">
        <v>18</v>
      </c>
      <c r="M28" s="9">
        <v>6025</v>
      </c>
      <c r="N28" s="3">
        <v>399</v>
      </c>
    </row>
    <row r="29" spans="1:14" x14ac:dyDescent="0.3">
      <c r="A29" s="3">
        <f t="shared" si="0"/>
        <v>308</v>
      </c>
      <c r="B29" s="3">
        <v>3</v>
      </c>
      <c r="C29" s="3">
        <v>8</v>
      </c>
      <c r="D29" s="3" t="s">
        <v>392</v>
      </c>
      <c r="E29" s="3">
        <v>1700</v>
      </c>
      <c r="J29" s="3" t="s">
        <v>458</v>
      </c>
      <c r="K29" s="9">
        <v>40</v>
      </c>
      <c r="L29" s="9">
        <v>21</v>
      </c>
      <c r="M29" s="9">
        <v>6026</v>
      </c>
      <c r="N29" s="3">
        <v>536</v>
      </c>
    </row>
    <row r="30" spans="1:14" x14ac:dyDescent="0.3">
      <c r="A30" s="3">
        <f t="shared" si="0"/>
        <v>309</v>
      </c>
      <c r="B30" s="3">
        <v>3</v>
      </c>
      <c r="C30" s="3">
        <v>9</v>
      </c>
      <c r="D30" s="3" t="s">
        <v>392</v>
      </c>
      <c r="E30" s="3">
        <v>2000</v>
      </c>
      <c r="J30" s="3" t="s">
        <v>458</v>
      </c>
      <c r="K30" s="9">
        <v>40</v>
      </c>
      <c r="L30" s="9">
        <v>24</v>
      </c>
      <c r="M30" s="9">
        <v>6027</v>
      </c>
      <c r="N30" s="3">
        <v>678</v>
      </c>
    </row>
    <row r="31" spans="1:14" x14ac:dyDescent="0.3">
      <c r="A31" s="3">
        <f t="shared" si="0"/>
        <v>401</v>
      </c>
      <c r="B31" s="3">
        <v>4</v>
      </c>
      <c r="C31" s="3">
        <v>1</v>
      </c>
      <c r="D31" s="3" t="s">
        <v>393</v>
      </c>
      <c r="E31" s="3">
        <v>120</v>
      </c>
      <c r="F31" s="3" t="s">
        <v>400</v>
      </c>
      <c r="G31" s="3">
        <v>60</v>
      </c>
      <c r="J31" s="3" t="s">
        <v>459</v>
      </c>
      <c r="K31" s="9">
        <v>40</v>
      </c>
      <c r="L31" s="9">
        <v>1</v>
      </c>
      <c r="M31" s="9">
        <v>6028</v>
      </c>
      <c r="N31" s="3">
        <v>3</v>
      </c>
    </row>
    <row r="32" spans="1:14" x14ac:dyDescent="0.3">
      <c r="A32" s="3">
        <f t="shared" si="0"/>
        <v>402</v>
      </c>
      <c r="B32" s="3">
        <v>4</v>
      </c>
      <c r="C32" s="3">
        <v>2</v>
      </c>
      <c r="D32" s="3" t="s">
        <v>393</v>
      </c>
      <c r="E32" s="3">
        <v>270</v>
      </c>
      <c r="F32" s="3" t="s">
        <v>400</v>
      </c>
      <c r="G32" s="3">
        <v>100</v>
      </c>
      <c r="J32" s="3" t="s">
        <v>459</v>
      </c>
      <c r="K32" s="9">
        <v>35</v>
      </c>
      <c r="L32" s="9">
        <v>2</v>
      </c>
      <c r="M32" s="9">
        <v>6001</v>
      </c>
      <c r="N32" s="3">
        <v>10</v>
      </c>
    </row>
    <row r="33" spans="1:14" x14ac:dyDescent="0.3">
      <c r="A33" s="3">
        <f t="shared" si="0"/>
        <v>403</v>
      </c>
      <c r="B33" s="3">
        <v>4</v>
      </c>
      <c r="C33" s="3">
        <v>3</v>
      </c>
      <c r="D33" s="3" t="s">
        <v>393</v>
      </c>
      <c r="E33" s="3">
        <v>420</v>
      </c>
      <c r="J33" s="3" t="s">
        <v>459</v>
      </c>
      <c r="K33" s="9">
        <v>35</v>
      </c>
      <c r="L33" s="9">
        <v>4</v>
      </c>
      <c r="M33" s="9">
        <v>6002</v>
      </c>
      <c r="N33" s="3">
        <v>22</v>
      </c>
    </row>
    <row r="34" spans="1:14" x14ac:dyDescent="0.3">
      <c r="A34" s="3">
        <f t="shared" si="0"/>
        <v>404</v>
      </c>
      <c r="B34" s="3">
        <v>4</v>
      </c>
      <c r="C34" s="3">
        <v>4</v>
      </c>
      <c r="D34" s="3" t="s">
        <v>393</v>
      </c>
      <c r="E34" s="3">
        <v>580</v>
      </c>
      <c r="J34" s="3" t="s">
        <v>459</v>
      </c>
      <c r="K34" s="9">
        <v>35</v>
      </c>
      <c r="L34" s="9">
        <v>8</v>
      </c>
      <c r="M34" s="9">
        <v>6003</v>
      </c>
      <c r="N34" s="3">
        <v>51</v>
      </c>
    </row>
    <row r="35" spans="1:14" x14ac:dyDescent="0.3">
      <c r="A35" s="3">
        <f t="shared" si="0"/>
        <v>405</v>
      </c>
      <c r="B35" s="3">
        <v>4</v>
      </c>
      <c r="C35" s="3">
        <v>5</v>
      </c>
      <c r="D35" s="3" t="s">
        <v>393</v>
      </c>
      <c r="E35" s="3">
        <v>1080</v>
      </c>
      <c r="J35" s="3" t="s">
        <v>459</v>
      </c>
      <c r="K35" s="9">
        <v>35</v>
      </c>
      <c r="L35" s="9">
        <v>12</v>
      </c>
      <c r="M35" s="9">
        <v>6001</v>
      </c>
      <c r="N35" s="3">
        <v>101</v>
      </c>
    </row>
    <row r="36" spans="1:14" x14ac:dyDescent="0.3">
      <c r="A36" s="3">
        <f t="shared" si="0"/>
        <v>406</v>
      </c>
      <c r="B36" s="3">
        <v>4</v>
      </c>
      <c r="C36" s="3">
        <v>6</v>
      </c>
      <c r="D36" s="3" t="s">
        <v>393</v>
      </c>
      <c r="E36" s="3">
        <v>1265</v>
      </c>
      <c r="J36" s="3" t="s">
        <v>459</v>
      </c>
      <c r="K36" s="9">
        <v>35</v>
      </c>
      <c r="L36" s="9">
        <v>15</v>
      </c>
      <c r="M36" s="9">
        <v>6002</v>
      </c>
      <c r="N36" s="3">
        <v>288</v>
      </c>
    </row>
    <row r="37" spans="1:14" x14ac:dyDescent="0.3">
      <c r="A37" s="3">
        <f t="shared" si="0"/>
        <v>407</v>
      </c>
      <c r="B37" s="3">
        <v>4</v>
      </c>
      <c r="C37" s="3">
        <v>7</v>
      </c>
      <c r="D37" s="3" t="s">
        <v>393</v>
      </c>
      <c r="E37" s="3">
        <v>1500</v>
      </c>
      <c r="J37" s="3" t="s">
        <v>459</v>
      </c>
      <c r="K37" s="9">
        <v>35</v>
      </c>
      <c r="L37" s="9">
        <v>18</v>
      </c>
      <c r="M37" s="9">
        <v>6003</v>
      </c>
      <c r="N37" s="3">
        <v>399</v>
      </c>
    </row>
    <row r="38" spans="1:14" x14ac:dyDescent="0.3">
      <c r="A38" s="3">
        <f t="shared" si="0"/>
        <v>408</v>
      </c>
      <c r="B38" s="3">
        <v>4</v>
      </c>
      <c r="C38" s="3">
        <v>8</v>
      </c>
      <c r="D38" s="3" t="s">
        <v>393</v>
      </c>
      <c r="E38" s="3">
        <v>1700</v>
      </c>
      <c r="J38" s="3" t="s">
        <v>459</v>
      </c>
      <c r="K38" s="9">
        <v>35</v>
      </c>
      <c r="L38" s="9">
        <v>21</v>
      </c>
      <c r="M38" s="9">
        <v>6001</v>
      </c>
      <c r="N38" s="3">
        <v>536</v>
      </c>
    </row>
    <row r="39" spans="1:14" x14ac:dyDescent="0.3">
      <c r="A39" s="3">
        <f t="shared" si="0"/>
        <v>409</v>
      </c>
      <c r="B39" s="3">
        <v>4</v>
      </c>
      <c r="C39" s="3">
        <v>9</v>
      </c>
      <c r="D39" s="3" t="s">
        <v>393</v>
      </c>
      <c r="E39" s="3">
        <v>2000</v>
      </c>
      <c r="J39" s="3" t="s">
        <v>459</v>
      </c>
      <c r="K39" s="9">
        <v>35</v>
      </c>
      <c r="L39" s="9">
        <v>24</v>
      </c>
      <c r="M39" s="9">
        <v>6002</v>
      </c>
      <c r="N39" s="3">
        <v>678</v>
      </c>
    </row>
    <row r="40" spans="1:14" x14ac:dyDescent="0.3">
      <c r="A40" s="3">
        <f t="shared" si="0"/>
        <v>501</v>
      </c>
      <c r="B40" s="3">
        <v>5</v>
      </c>
      <c r="C40" s="3">
        <v>1</v>
      </c>
      <c r="D40" s="3" t="s">
        <v>394</v>
      </c>
      <c r="E40" s="3">
        <v>120</v>
      </c>
      <c r="F40" s="3" t="s">
        <v>395</v>
      </c>
      <c r="G40" s="3">
        <v>120</v>
      </c>
      <c r="H40" s="3" t="s">
        <v>396</v>
      </c>
      <c r="I40" s="3">
        <v>120</v>
      </c>
      <c r="J40" s="3" t="s">
        <v>460</v>
      </c>
      <c r="K40" s="9">
        <v>35</v>
      </c>
      <c r="L40" s="9">
        <v>1</v>
      </c>
      <c r="M40" s="9">
        <v>6003</v>
      </c>
      <c r="N40" s="3">
        <v>3</v>
      </c>
    </row>
    <row r="41" spans="1:14" x14ac:dyDescent="0.3">
      <c r="K41" s="9"/>
      <c r="L41" s="9"/>
      <c r="M41" s="9"/>
    </row>
    <row r="42" spans="1:14" x14ac:dyDescent="0.3">
      <c r="K42" s="9"/>
      <c r="L42" s="9"/>
      <c r="M42" s="9"/>
    </row>
    <row r="43" spans="1:14" x14ac:dyDescent="0.3">
      <c r="K43" s="9"/>
      <c r="L43" s="9"/>
      <c r="M43" s="9"/>
    </row>
    <row r="44" spans="1:14" x14ac:dyDescent="0.3">
      <c r="K44" s="9"/>
      <c r="L44" s="9"/>
      <c r="M44" s="9"/>
    </row>
    <row r="45" spans="1:14" x14ac:dyDescent="0.3">
      <c r="K45" s="9"/>
      <c r="L45" s="9"/>
      <c r="M45" s="9"/>
    </row>
    <row r="46" spans="1:14" x14ac:dyDescent="0.3">
      <c r="K46" s="9"/>
      <c r="L46" s="9"/>
      <c r="M46" s="9"/>
    </row>
    <row r="47" spans="1:14" x14ac:dyDescent="0.3">
      <c r="K47" s="9"/>
      <c r="L47" s="9"/>
      <c r="M47" s="9"/>
    </row>
    <row r="48" spans="1:14" x14ac:dyDescent="0.3">
      <c r="K48" s="9"/>
      <c r="L48" s="9"/>
      <c r="M48" s="9"/>
    </row>
    <row r="49" spans="11:13" x14ac:dyDescent="0.3">
      <c r="K49" s="9"/>
      <c r="L49" s="9"/>
      <c r="M49" s="9"/>
    </row>
    <row r="50" spans="11:13" x14ac:dyDescent="0.3">
      <c r="K50" s="9"/>
      <c r="L50" s="9"/>
      <c r="M50" s="9"/>
    </row>
    <row r="51" spans="11:13" x14ac:dyDescent="0.3">
      <c r="K51" s="9"/>
      <c r="L51" s="9"/>
      <c r="M51" s="9"/>
    </row>
    <row r="52" spans="11:13" x14ac:dyDescent="0.3">
      <c r="K52" s="9"/>
      <c r="L52" s="9"/>
      <c r="M52" s="9"/>
    </row>
    <row r="53" spans="11:13" x14ac:dyDescent="0.3">
      <c r="K53" s="9"/>
      <c r="L53" s="9"/>
      <c r="M53" s="9"/>
    </row>
    <row r="54" spans="11:13" x14ac:dyDescent="0.3">
      <c r="K54" s="9"/>
      <c r="L54" s="9"/>
      <c r="M54" s="9"/>
    </row>
    <row r="55" spans="11:13" x14ac:dyDescent="0.3">
      <c r="K55" s="9"/>
      <c r="L55" s="9"/>
      <c r="M55" s="9"/>
    </row>
    <row r="56" spans="11:13" x14ac:dyDescent="0.3">
      <c r="K56" s="9"/>
      <c r="L56" s="9"/>
      <c r="M56" s="9"/>
    </row>
    <row r="57" spans="11:13" x14ac:dyDescent="0.3">
      <c r="K57" s="9"/>
      <c r="L57" s="9"/>
      <c r="M57" s="9"/>
    </row>
    <row r="58" spans="11:13" x14ac:dyDescent="0.3">
      <c r="K58" s="9"/>
      <c r="L58" s="9"/>
      <c r="M58" s="9"/>
    </row>
    <row r="59" spans="11:13" x14ac:dyDescent="0.3">
      <c r="K59" s="9"/>
      <c r="L59" s="9"/>
      <c r="M59" s="9"/>
    </row>
    <row r="60" spans="11:13" x14ac:dyDescent="0.3">
      <c r="K60" s="9"/>
      <c r="L60" s="9"/>
      <c r="M60" s="9"/>
    </row>
    <row r="61" spans="11:13" x14ac:dyDescent="0.3">
      <c r="K61" s="9"/>
      <c r="L61" s="9"/>
      <c r="M61" s="9"/>
    </row>
    <row r="62" spans="11:13" x14ac:dyDescent="0.3">
      <c r="K62" s="9"/>
      <c r="L62" s="9"/>
      <c r="M62" s="9"/>
    </row>
    <row r="63" spans="11:13" x14ac:dyDescent="0.3">
      <c r="K63" s="9"/>
      <c r="L63" s="9"/>
      <c r="M63" s="9"/>
    </row>
    <row r="64" spans="11:13" x14ac:dyDescent="0.3">
      <c r="K64" s="9"/>
      <c r="L64" s="9"/>
      <c r="M64" s="9"/>
    </row>
    <row r="65" spans="11:13" x14ac:dyDescent="0.3">
      <c r="K65" s="9"/>
      <c r="L65" s="9"/>
      <c r="M65" s="9"/>
    </row>
    <row r="66" spans="11:13" x14ac:dyDescent="0.3">
      <c r="K66" s="9"/>
      <c r="L66" s="9"/>
      <c r="M66" s="9"/>
    </row>
    <row r="67" spans="11:13" x14ac:dyDescent="0.3">
      <c r="K67" s="9"/>
      <c r="L67" s="9"/>
      <c r="M67" s="9"/>
    </row>
    <row r="68" spans="11:13" x14ac:dyDescent="0.3">
      <c r="K68" s="9"/>
      <c r="L68" s="9"/>
      <c r="M68" s="9"/>
    </row>
    <row r="69" spans="11:13" x14ac:dyDescent="0.3">
      <c r="K69" s="9"/>
      <c r="L69" s="9"/>
      <c r="M69" s="9"/>
    </row>
    <row r="70" spans="11:13" x14ac:dyDescent="0.3">
      <c r="K70" s="9"/>
      <c r="L70" s="9"/>
      <c r="M70" s="9"/>
    </row>
    <row r="71" spans="11:13" x14ac:dyDescent="0.3">
      <c r="K71" s="9"/>
      <c r="L71" s="9"/>
      <c r="M71" s="9"/>
    </row>
    <row r="72" spans="11:13" x14ac:dyDescent="0.3">
      <c r="K72" s="9"/>
      <c r="L72" s="9"/>
      <c r="M72" s="9"/>
    </row>
    <row r="73" spans="11:13" x14ac:dyDescent="0.3">
      <c r="K73" s="9"/>
      <c r="L73" s="9"/>
      <c r="M73" s="9"/>
    </row>
    <row r="74" spans="11:13" x14ac:dyDescent="0.3">
      <c r="K74" s="9"/>
      <c r="L74" s="9"/>
      <c r="M74" s="9"/>
    </row>
    <row r="75" spans="11:13" x14ac:dyDescent="0.3">
      <c r="K75" s="9"/>
      <c r="L75" s="9"/>
      <c r="M75" s="9"/>
    </row>
    <row r="76" spans="11:13" x14ac:dyDescent="0.3">
      <c r="K76" s="9"/>
      <c r="L76" s="9"/>
      <c r="M76" s="9"/>
    </row>
    <row r="77" spans="11:13" x14ac:dyDescent="0.3">
      <c r="K77" s="9"/>
      <c r="L77" s="9"/>
      <c r="M77" s="9"/>
    </row>
    <row r="78" spans="11:13" x14ac:dyDescent="0.3">
      <c r="K78" s="9"/>
      <c r="L78" s="9"/>
      <c r="M78" s="9"/>
    </row>
    <row r="79" spans="11:13" x14ac:dyDescent="0.3">
      <c r="K79" s="9"/>
      <c r="L79" s="9"/>
      <c r="M79" s="9"/>
    </row>
    <row r="80" spans="11:13" x14ac:dyDescent="0.3">
      <c r="K80" s="9"/>
      <c r="L80" s="9"/>
      <c r="M80" s="9"/>
    </row>
    <row r="81" spans="11:13" x14ac:dyDescent="0.3">
      <c r="K81" s="9"/>
      <c r="L81" s="9"/>
      <c r="M81" s="9"/>
    </row>
    <row r="82" spans="11:13" x14ac:dyDescent="0.3">
      <c r="K82" s="9"/>
      <c r="L82" s="9"/>
      <c r="M82" s="9"/>
    </row>
    <row r="83" spans="11:13" x14ac:dyDescent="0.3">
      <c r="K83" s="9"/>
      <c r="L83" s="9"/>
      <c r="M83" s="9"/>
    </row>
    <row r="84" spans="11:13" x14ac:dyDescent="0.3">
      <c r="K84" s="9"/>
      <c r="L84" s="9"/>
      <c r="M84" s="9"/>
    </row>
    <row r="85" spans="11:13" x14ac:dyDescent="0.3">
      <c r="K85" s="9"/>
      <c r="L85" s="9"/>
      <c r="M85" s="9"/>
    </row>
    <row r="86" spans="11:13" x14ac:dyDescent="0.3">
      <c r="K86" s="9"/>
      <c r="L86" s="9"/>
      <c r="M86" s="9"/>
    </row>
    <row r="87" spans="11:13" x14ac:dyDescent="0.3">
      <c r="K87" s="9"/>
      <c r="L87" s="9"/>
      <c r="M87" s="9"/>
    </row>
    <row r="88" spans="11:13" x14ac:dyDescent="0.3">
      <c r="K88" s="9"/>
      <c r="L88" s="9"/>
      <c r="M88" s="9"/>
    </row>
    <row r="89" spans="11:13" x14ac:dyDescent="0.3">
      <c r="K89" s="9"/>
      <c r="L89" s="9"/>
      <c r="M89" s="9"/>
    </row>
    <row r="90" spans="11:13" x14ac:dyDescent="0.3">
      <c r="K90" s="9"/>
      <c r="L90" s="9"/>
      <c r="M90" s="9"/>
    </row>
    <row r="91" spans="11:13" x14ac:dyDescent="0.3">
      <c r="K91" s="9"/>
      <c r="L91" s="9"/>
      <c r="M91" s="9"/>
    </row>
    <row r="92" spans="11:13" x14ac:dyDescent="0.3">
      <c r="K92" s="9"/>
      <c r="L92" s="9"/>
      <c r="M92" s="9"/>
    </row>
    <row r="93" spans="11:13" x14ac:dyDescent="0.3">
      <c r="K93" s="9"/>
      <c r="L93" s="9"/>
      <c r="M93" s="9"/>
    </row>
    <row r="94" spans="11:13" x14ac:dyDescent="0.3">
      <c r="K94" s="9"/>
      <c r="L94" s="9"/>
      <c r="M94" s="9"/>
    </row>
    <row r="95" spans="11:13" x14ac:dyDescent="0.3">
      <c r="K95" s="9"/>
      <c r="L95" s="9"/>
      <c r="M95" s="9"/>
    </row>
    <row r="96" spans="11:13" x14ac:dyDescent="0.3">
      <c r="K96" s="9"/>
      <c r="L96" s="9"/>
      <c r="M96" s="9"/>
    </row>
    <row r="97" spans="11:13" x14ac:dyDescent="0.3">
      <c r="K97" s="9"/>
      <c r="L97" s="9"/>
      <c r="M97" s="9"/>
    </row>
    <row r="98" spans="11:13" x14ac:dyDescent="0.3">
      <c r="K98" s="9"/>
      <c r="L98" s="9"/>
      <c r="M98" s="9"/>
    </row>
    <row r="99" spans="11:13" x14ac:dyDescent="0.3">
      <c r="K99" s="9"/>
      <c r="L99" s="9"/>
      <c r="M99" s="9"/>
    </row>
    <row r="100" spans="11:13" x14ac:dyDescent="0.3">
      <c r="K100" s="9"/>
      <c r="L100" s="9"/>
      <c r="M100" s="9"/>
    </row>
    <row r="101" spans="11:13" x14ac:dyDescent="0.3">
      <c r="K101" s="9"/>
      <c r="L101" s="9"/>
      <c r="M101" s="9"/>
    </row>
    <row r="102" spans="11:13" x14ac:dyDescent="0.3">
      <c r="K102" s="9"/>
      <c r="L102" s="9"/>
      <c r="M102" s="9"/>
    </row>
    <row r="103" spans="11:13" x14ac:dyDescent="0.3">
      <c r="K103" s="9"/>
      <c r="L103" s="9"/>
      <c r="M103" s="9"/>
    </row>
    <row r="104" spans="11:13" x14ac:dyDescent="0.3">
      <c r="K104" s="9"/>
      <c r="L104" s="9"/>
      <c r="M104" s="9"/>
    </row>
    <row r="105" spans="11:13" x14ac:dyDescent="0.3">
      <c r="K105" s="9"/>
      <c r="L105" s="9"/>
      <c r="M105" s="9"/>
    </row>
    <row r="106" spans="11:13" x14ac:dyDescent="0.3">
      <c r="K106" s="9"/>
      <c r="L106" s="9"/>
      <c r="M106" s="9"/>
    </row>
    <row r="107" spans="11:13" x14ac:dyDescent="0.3">
      <c r="K107" s="9"/>
      <c r="L107" s="9"/>
      <c r="M107" s="9"/>
    </row>
    <row r="108" spans="11:13" x14ac:dyDescent="0.3">
      <c r="K108" s="9"/>
      <c r="L108" s="9"/>
      <c r="M108" s="9"/>
    </row>
    <row r="109" spans="11:13" x14ac:dyDescent="0.3">
      <c r="K109" s="9"/>
      <c r="L109" s="9"/>
      <c r="M109" s="9"/>
    </row>
    <row r="110" spans="11:13" x14ac:dyDescent="0.3">
      <c r="K110" s="9"/>
      <c r="L110" s="9"/>
      <c r="M110" s="9"/>
    </row>
    <row r="111" spans="11:13" x14ac:dyDescent="0.3">
      <c r="K111" s="9"/>
      <c r="L111" s="9"/>
      <c r="M111" s="9"/>
    </row>
    <row r="112" spans="11:13" x14ac:dyDescent="0.3">
      <c r="K112" s="9"/>
      <c r="L112" s="9"/>
      <c r="M112" s="9"/>
    </row>
    <row r="113" spans="11:13" x14ac:dyDescent="0.3">
      <c r="K113" s="9"/>
      <c r="L113" s="9"/>
      <c r="M113" s="9"/>
    </row>
    <row r="114" spans="11:13" x14ac:dyDescent="0.3">
      <c r="K114" s="9"/>
      <c r="L114" s="9"/>
      <c r="M114" s="9"/>
    </row>
    <row r="115" spans="11:13" x14ac:dyDescent="0.3">
      <c r="K115" s="9"/>
      <c r="L115" s="9"/>
      <c r="M115" s="9"/>
    </row>
    <row r="116" spans="11:13" x14ac:dyDescent="0.3">
      <c r="K116" s="9"/>
      <c r="L116" s="9"/>
      <c r="M116" s="9"/>
    </row>
    <row r="117" spans="11:13" x14ac:dyDescent="0.3">
      <c r="K117" s="9"/>
      <c r="L117" s="9"/>
      <c r="M117" s="9"/>
    </row>
    <row r="118" spans="11:13" x14ac:dyDescent="0.3">
      <c r="K118" s="9"/>
      <c r="L118" s="9"/>
      <c r="M118" s="9"/>
    </row>
    <row r="119" spans="11:13" x14ac:dyDescent="0.3">
      <c r="K119" s="9"/>
      <c r="L119" s="9"/>
      <c r="M119" s="9"/>
    </row>
    <row r="120" spans="11:13" x14ac:dyDescent="0.3">
      <c r="K120" s="9"/>
      <c r="L120" s="9"/>
      <c r="M120" s="9"/>
    </row>
    <row r="121" spans="11:13" x14ac:dyDescent="0.3">
      <c r="K121" s="9"/>
      <c r="L121" s="9"/>
      <c r="M121" s="9"/>
    </row>
    <row r="122" spans="11:13" x14ac:dyDescent="0.3">
      <c r="K122" s="9"/>
      <c r="L122" s="9"/>
      <c r="M122" s="9"/>
    </row>
    <row r="123" spans="11:13" x14ac:dyDescent="0.3">
      <c r="K123" s="9"/>
      <c r="L123" s="9"/>
      <c r="M123" s="9"/>
    </row>
    <row r="124" spans="11:13" x14ac:dyDescent="0.3">
      <c r="K124" s="9"/>
      <c r="L124" s="9"/>
      <c r="M124" s="9"/>
    </row>
    <row r="125" spans="11:13" x14ac:dyDescent="0.3">
      <c r="K125" s="9"/>
      <c r="L125" s="9"/>
      <c r="M125" s="9"/>
    </row>
    <row r="126" spans="11:13" x14ac:dyDescent="0.3">
      <c r="K126" s="9"/>
      <c r="L126" s="9"/>
      <c r="M126" s="9"/>
    </row>
    <row r="127" spans="11:13" x14ac:dyDescent="0.3">
      <c r="K127" s="9"/>
      <c r="L127" s="9"/>
      <c r="M127" s="9"/>
    </row>
    <row r="128" spans="11:13" x14ac:dyDescent="0.3">
      <c r="K128" s="9"/>
      <c r="L128" s="9"/>
      <c r="M128" s="9"/>
    </row>
    <row r="129" spans="11:13" x14ac:dyDescent="0.3">
      <c r="K129" s="9"/>
      <c r="L129" s="9"/>
      <c r="M129" s="9"/>
    </row>
    <row r="130" spans="11:13" x14ac:dyDescent="0.3">
      <c r="K130" s="9"/>
      <c r="L130" s="9"/>
      <c r="M130" s="9"/>
    </row>
    <row r="131" spans="11:13" x14ac:dyDescent="0.3">
      <c r="K131" s="9"/>
      <c r="L131" s="9"/>
      <c r="M131" s="9"/>
    </row>
    <row r="132" spans="11:13" x14ac:dyDescent="0.3">
      <c r="K132" s="9"/>
      <c r="L132" s="9"/>
      <c r="M132" s="9"/>
    </row>
    <row r="133" spans="11:13" x14ac:dyDescent="0.3">
      <c r="K133" s="9"/>
      <c r="L133" s="9"/>
      <c r="M133" s="9"/>
    </row>
    <row r="134" spans="11:13" x14ac:dyDescent="0.3">
      <c r="K134" s="9"/>
      <c r="L134" s="9"/>
      <c r="M134" s="9"/>
    </row>
    <row r="135" spans="11:13" x14ac:dyDescent="0.3">
      <c r="K135" s="9"/>
      <c r="L135" s="9"/>
      <c r="M135" s="9"/>
    </row>
    <row r="136" spans="11:13" x14ac:dyDescent="0.3">
      <c r="K136" s="9"/>
      <c r="L136" s="9"/>
      <c r="M136" s="9"/>
    </row>
    <row r="137" spans="11:13" x14ac:dyDescent="0.3">
      <c r="K137" s="9"/>
      <c r="L137" s="9"/>
      <c r="M137" s="9"/>
    </row>
    <row r="138" spans="11:13" x14ac:dyDescent="0.3">
      <c r="K138" s="9"/>
      <c r="L138" s="9"/>
      <c r="M138" s="9"/>
    </row>
    <row r="139" spans="11:13" x14ac:dyDescent="0.3">
      <c r="K139" s="9"/>
      <c r="L139" s="9"/>
      <c r="M139" s="9"/>
    </row>
    <row r="140" spans="11:13" x14ac:dyDescent="0.3">
      <c r="K140" s="9"/>
      <c r="L140" s="9"/>
      <c r="M140" s="9"/>
    </row>
    <row r="141" spans="11:13" x14ac:dyDescent="0.3">
      <c r="K141" s="9"/>
      <c r="L141" s="9"/>
      <c r="M141" s="9"/>
    </row>
    <row r="142" spans="11:13" x14ac:dyDescent="0.3">
      <c r="K142" s="9"/>
      <c r="L142" s="9"/>
      <c r="M142" s="9"/>
    </row>
    <row r="143" spans="11:13" x14ac:dyDescent="0.3">
      <c r="K143" s="9"/>
      <c r="L143" s="9"/>
      <c r="M143" s="9"/>
    </row>
    <row r="144" spans="11:13" x14ac:dyDescent="0.3">
      <c r="K144" s="9"/>
      <c r="L144" s="9"/>
      <c r="M144" s="9"/>
    </row>
    <row r="145" spans="11:13" x14ac:dyDescent="0.3">
      <c r="K145" s="9"/>
      <c r="L145" s="9"/>
      <c r="M145" s="9"/>
    </row>
    <row r="146" spans="11:13" x14ac:dyDescent="0.3">
      <c r="K146" s="9"/>
      <c r="L146" s="9"/>
      <c r="M146" s="9"/>
    </row>
    <row r="147" spans="11:13" x14ac:dyDescent="0.3">
      <c r="K147" s="9"/>
      <c r="L147" s="9"/>
      <c r="M147" s="9"/>
    </row>
    <row r="148" spans="11:13" x14ac:dyDescent="0.3">
      <c r="K148" s="9"/>
      <c r="L148" s="9"/>
      <c r="M148" s="9"/>
    </row>
    <row r="149" spans="11:13" x14ac:dyDescent="0.3">
      <c r="K149" s="9"/>
      <c r="L149" s="9"/>
      <c r="M149" s="9"/>
    </row>
    <row r="150" spans="11:13" x14ac:dyDescent="0.3">
      <c r="K150" s="9"/>
      <c r="L150" s="9"/>
      <c r="M150" s="9"/>
    </row>
    <row r="151" spans="11:13" x14ac:dyDescent="0.3">
      <c r="K151" s="9"/>
      <c r="L151" s="9"/>
      <c r="M151" s="9"/>
    </row>
    <row r="152" spans="11:13" x14ac:dyDescent="0.3">
      <c r="K152" s="9"/>
      <c r="L152" s="9"/>
      <c r="M152" s="9"/>
    </row>
    <row r="153" spans="11:13" x14ac:dyDescent="0.3">
      <c r="K153" s="9"/>
      <c r="L153" s="9"/>
      <c r="M153" s="9"/>
    </row>
    <row r="154" spans="11:13" x14ac:dyDescent="0.3">
      <c r="K154" s="9"/>
      <c r="L154" s="9"/>
      <c r="M154" s="9"/>
    </row>
    <row r="155" spans="11:13" x14ac:dyDescent="0.3">
      <c r="K155" s="9"/>
      <c r="L155" s="9"/>
      <c r="M155" s="9"/>
    </row>
    <row r="156" spans="11:13" x14ac:dyDescent="0.3">
      <c r="K156" s="9"/>
      <c r="L156" s="9"/>
      <c r="M156" s="9"/>
    </row>
    <row r="157" spans="11:13" x14ac:dyDescent="0.3">
      <c r="K157" s="9"/>
      <c r="L157" s="9"/>
      <c r="M157" s="9"/>
    </row>
    <row r="158" spans="11:13" x14ac:dyDescent="0.3">
      <c r="K158" s="9"/>
      <c r="L158" s="9"/>
      <c r="M158" s="9"/>
    </row>
    <row r="159" spans="11:13" x14ac:dyDescent="0.3">
      <c r="K159" s="9"/>
      <c r="L159" s="9"/>
      <c r="M159" s="9"/>
    </row>
    <row r="160" spans="11:13" x14ac:dyDescent="0.3">
      <c r="K160" s="9"/>
      <c r="L160" s="9"/>
      <c r="M160" s="9"/>
    </row>
    <row r="161" spans="11:13" x14ac:dyDescent="0.3">
      <c r="K161" s="9"/>
      <c r="L161" s="9"/>
      <c r="M161" s="9"/>
    </row>
    <row r="162" spans="11:13" x14ac:dyDescent="0.3">
      <c r="K162" s="9"/>
      <c r="L162" s="9"/>
      <c r="M162" s="9"/>
    </row>
    <row r="163" spans="11:13" x14ac:dyDescent="0.3">
      <c r="K163" s="9"/>
      <c r="L163" s="9"/>
      <c r="M163" s="9"/>
    </row>
    <row r="164" spans="11:13" x14ac:dyDescent="0.3">
      <c r="K164" s="9"/>
      <c r="L164" s="9"/>
      <c r="M164" s="9"/>
    </row>
    <row r="165" spans="11:13" x14ac:dyDescent="0.3">
      <c r="K165" s="9"/>
      <c r="L165" s="9"/>
      <c r="M165" s="9"/>
    </row>
    <row r="166" spans="11:13" x14ac:dyDescent="0.3">
      <c r="K166" s="9"/>
      <c r="L166" s="9"/>
      <c r="M166" s="9"/>
    </row>
    <row r="167" spans="11:13" x14ac:dyDescent="0.3">
      <c r="K167" s="9"/>
      <c r="L167" s="9"/>
      <c r="M167" s="9"/>
    </row>
    <row r="168" spans="11:13" x14ac:dyDescent="0.3">
      <c r="K168" s="9"/>
      <c r="L168" s="9"/>
      <c r="M168" s="9"/>
    </row>
    <row r="169" spans="11:13" x14ac:dyDescent="0.3">
      <c r="K169" s="9"/>
      <c r="L169" s="9"/>
      <c r="M169" s="9"/>
    </row>
    <row r="170" spans="11:13" x14ac:dyDescent="0.3">
      <c r="K170" s="9"/>
      <c r="L170" s="9"/>
      <c r="M170" s="9"/>
    </row>
    <row r="171" spans="11:13" x14ac:dyDescent="0.3">
      <c r="K171" s="9"/>
      <c r="L171" s="9"/>
      <c r="M171" s="9"/>
    </row>
    <row r="172" spans="11:13" x14ac:dyDescent="0.3">
      <c r="K172" s="9"/>
      <c r="L172" s="9"/>
      <c r="M172" s="9"/>
    </row>
    <row r="173" spans="11:13" x14ac:dyDescent="0.3">
      <c r="K173" s="9"/>
      <c r="L173" s="9"/>
      <c r="M173" s="9"/>
    </row>
    <row r="174" spans="11:13" x14ac:dyDescent="0.3">
      <c r="K174" s="9"/>
      <c r="L174" s="9"/>
      <c r="M174" s="9"/>
    </row>
    <row r="175" spans="11:13" x14ac:dyDescent="0.3">
      <c r="K175" s="9"/>
      <c r="L175" s="9"/>
      <c r="M175" s="9"/>
    </row>
    <row r="176" spans="11:13" x14ac:dyDescent="0.3">
      <c r="K176" s="9"/>
      <c r="L176" s="9"/>
      <c r="M176" s="9"/>
    </row>
    <row r="177" spans="11:13" x14ac:dyDescent="0.3">
      <c r="K177" s="9"/>
      <c r="L177" s="9"/>
      <c r="M177" s="9"/>
    </row>
    <row r="178" spans="11:13" x14ac:dyDescent="0.3">
      <c r="K178" s="9"/>
      <c r="L178" s="9"/>
      <c r="M178" s="9"/>
    </row>
    <row r="179" spans="11:13" x14ac:dyDescent="0.3">
      <c r="K179" s="9"/>
      <c r="L179" s="9"/>
      <c r="M179" s="9"/>
    </row>
    <row r="180" spans="11:13" x14ac:dyDescent="0.3">
      <c r="K180" s="9"/>
      <c r="L180" s="9"/>
      <c r="M180" s="9"/>
    </row>
    <row r="181" spans="11:13" x14ac:dyDescent="0.3">
      <c r="K181" s="9"/>
      <c r="L181" s="9"/>
      <c r="M181" s="9"/>
    </row>
    <row r="182" spans="11:13" x14ac:dyDescent="0.3">
      <c r="K182" s="9"/>
      <c r="L182" s="9"/>
      <c r="M182" s="9"/>
    </row>
    <row r="183" spans="11:13" x14ac:dyDescent="0.3">
      <c r="K183" s="9"/>
      <c r="L183" s="9"/>
      <c r="M183" s="9"/>
    </row>
    <row r="184" spans="11:13" x14ac:dyDescent="0.3">
      <c r="K184" s="9"/>
      <c r="L184" s="9"/>
      <c r="M184" s="9"/>
    </row>
    <row r="185" spans="11:13" x14ac:dyDescent="0.3">
      <c r="K185" s="9"/>
      <c r="L185" s="9"/>
      <c r="M185" s="9"/>
    </row>
    <row r="186" spans="11:13" x14ac:dyDescent="0.3">
      <c r="K186" s="9"/>
      <c r="L186" s="9"/>
      <c r="M186" s="9"/>
    </row>
    <row r="187" spans="11:13" x14ac:dyDescent="0.3">
      <c r="K187" s="9"/>
      <c r="L187" s="9"/>
      <c r="M187" s="9"/>
    </row>
    <row r="188" spans="11:13" x14ac:dyDescent="0.3">
      <c r="K188" s="9"/>
      <c r="L188" s="9"/>
      <c r="M188" s="9"/>
    </row>
    <row r="189" spans="11:13" x14ac:dyDescent="0.3">
      <c r="K189" s="9"/>
      <c r="L189" s="9"/>
      <c r="M189" s="9"/>
    </row>
    <row r="190" spans="11:13" x14ac:dyDescent="0.3">
      <c r="K190" s="9"/>
      <c r="L190" s="9"/>
      <c r="M190" s="9"/>
    </row>
    <row r="191" spans="11:13" x14ac:dyDescent="0.3">
      <c r="K191" s="9"/>
      <c r="L191" s="9"/>
      <c r="M191" s="9"/>
    </row>
    <row r="192" spans="11:13" x14ac:dyDescent="0.3">
      <c r="K192" s="9"/>
      <c r="L192" s="9"/>
      <c r="M192" s="9"/>
    </row>
    <row r="193" spans="11:13" x14ac:dyDescent="0.3">
      <c r="K193" s="9"/>
      <c r="L193" s="9"/>
      <c r="M193" s="9"/>
    </row>
    <row r="194" spans="11:13" x14ac:dyDescent="0.3">
      <c r="K194" s="9"/>
      <c r="L194" s="9"/>
      <c r="M194" s="9"/>
    </row>
    <row r="195" spans="11:13" x14ac:dyDescent="0.3">
      <c r="K195" s="9"/>
      <c r="L195" s="9"/>
      <c r="M195" s="9"/>
    </row>
    <row r="196" spans="11:13" x14ac:dyDescent="0.3">
      <c r="K196" s="9"/>
      <c r="L196" s="9"/>
      <c r="M196" s="9"/>
    </row>
    <row r="197" spans="11:13" x14ac:dyDescent="0.3">
      <c r="K197" s="9"/>
      <c r="L197" s="9"/>
      <c r="M197" s="9"/>
    </row>
    <row r="198" spans="11:13" x14ac:dyDescent="0.3">
      <c r="K198" s="9"/>
      <c r="L198" s="9"/>
      <c r="M198" s="9"/>
    </row>
    <row r="199" spans="11:13" x14ac:dyDescent="0.3">
      <c r="K199" s="9"/>
      <c r="L199" s="9"/>
      <c r="M199" s="9"/>
    </row>
    <row r="200" spans="11:13" x14ac:dyDescent="0.3">
      <c r="K200" s="9"/>
      <c r="L200" s="9"/>
      <c r="M200" s="9"/>
    </row>
    <row r="201" spans="11:13" x14ac:dyDescent="0.3">
      <c r="K201" s="9"/>
      <c r="L201" s="9"/>
      <c r="M201" s="9"/>
    </row>
    <row r="202" spans="11:13" x14ac:dyDescent="0.3">
      <c r="K202" s="9"/>
      <c r="L202" s="9"/>
      <c r="M202" s="9"/>
    </row>
    <row r="203" spans="11:13" x14ac:dyDescent="0.3">
      <c r="K203" s="9"/>
      <c r="L203" s="9"/>
      <c r="M203" s="9"/>
    </row>
    <row r="204" spans="11:13" x14ac:dyDescent="0.3">
      <c r="K204" s="9"/>
      <c r="L204" s="9"/>
      <c r="M204" s="9"/>
    </row>
    <row r="205" spans="11:13" x14ac:dyDescent="0.3">
      <c r="K205" s="9"/>
      <c r="L205" s="9"/>
      <c r="M205" s="9"/>
    </row>
    <row r="206" spans="11:13" x14ac:dyDescent="0.3">
      <c r="K206" s="9"/>
      <c r="L206" s="9"/>
      <c r="M206" s="9"/>
    </row>
    <row r="207" spans="11:13" x14ac:dyDescent="0.3">
      <c r="K207" s="9"/>
      <c r="L207" s="9"/>
      <c r="M207" s="9"/>
    </row>
    <row r="208" spans="11:13" x14ac:dyDescent="0.3">
      <c r="K208" s="9"/>
      <c r="L208" s="9"/>
      <c r="M208" s="9"/>
    </row>
    <row r="209" spans="11:13" x14ac:dyDescent="0.3">
      <c r="K209" s="9"/>
      <c r="L209" s="9"/>
      <c r="M209" s="9"/>
    </row>
    <row r="210" spans="11:13" x14ac:dyDescent="0.3">
      <c r="K210" s="9"/>
      <c r="L210" s="9"/>
      <c r="M210" s="9"/>
    </row>
    <row r="211" spans="11:13" x14ac:dyDescent="0.3">
      <c r="K211" s="9"/>
      <c r="L211" s="9"/>
      <c r="M211" s="9"/>
    </row>
    <row r="212" spans="11:13" x14ac:dyDescent="0.3">
      <c r="K212" s="9"/>
      <c r="L212" s="9"/>
      <c r="M212" s="9"/>
    </row>
    <row r="213" spans="11:13" x14ac:dyDescent="0.3">
      <c r="K213" s="9"/>
      <c r="L213" s="9"/>
      <c r="M213" s="9"/>
    </row>
    <row r="214" spans="11:13" x14ac:dyDescent="0.3">
      <c r="K214" s="9"/>
      <c r="L214" s="9"/>
      <c r="M214" s="9"/>
    </row>
    <row r="215" spans="11:13" x14ac:dyDescent="0.3">
      <c r="K215" s="9"/>
      <c r="L215" s="9"/>
      <c r="M215" s="9"/>
    </row>
    <row r="216" spans="11:13" x14ac:dyDescent="0.3">
      <c r="K216" s="9"/>
      <c r="L216" s="9"/>
      <c r="M216" s="9"/>
    </row>
    <row r="217" spans="11:13" x14ac:dyDescent="0.3">
      <c r="K217" s="9"/>
      <c r="L217" s="9"/>
      <c r="M217" s="9"/>
    </row>
    <row r="218" spans="11:13" x14ac:dyDescent="0.3">
      <c r="K218" s="9"/>
      <c r="L218" s="9"/>
      <c r="M218" s="9"/>
    </row>
    <row r="219" spans="11:13" x14ac:dyDescent="0.3">
      <c r="K219" s="9"/>
      <c r="L219" s="9"/>
      <c r="M219" s="9"/>
    </row>
    <row r="220" spans="11:13" x14ac:dyDescent="0.3">
      <c r="K220" s="9"/>
      <c r="L220" s="9"/>
      <c r="M220" s="9"/>
    </row>
    <row r="221" spans="11:13" x14ac:dyDescent="0.3">
      <c r="K221" s="9"/>
      <c r="L221" s="9"/>
      <c r="M221" s="9"/>
    </row>
    <row r="222" spans="11:13" x14ac:dyDescent="0.3">
      <c r="K222" s="9"/>
      <c r="L222" s="9"/>
      <c r="M222" s="9"/>
    </row>
    <row r="223" spans="11:13" x14ac:dyDescent="0.3">
      <c r="K223" s="9"/>
      <c r="L223" s="9"/>
      <c r="M223" s="9"/>
    </row>
    <row r="224" spans="11:13" x14ac:dyDescent="0.3">
      <c r="K224" s="9"/>
      <c r="L224" s="9"/>
      <c r="M224" s="9"/>
    </row>
    <row r="225" spans="11:13" x14ac:dyDescent="0.3">
      <c r="K225" s="9"/>
      <c r="L225" s="9"/>
      <c r="M225" s="9"/>
    </row>
    <row r="226" spans="11:13" x14ac:dyDescent="0.3">
      <c r="K226" s="9"/>
      <c r="L226" s="9"/>
      <c r="M226" s="9"/>
    </row>
    <row r="227" spans="11:13" x14ac:dyDescent="0.3">
      <c r="K227" s="9"/>
      <c r="L227" s="9"/>
      <c r="M227" s="9"/>
    </row>
    <row r="228" spans="11:13" x14ac:dyDescent="0.3">
      <c r="K228" s="9"/>
      <c r="L228" s="9"/>
      <c r="M228" s="9"/>
    </row>
    <row r="229" spans="11:13" x14ac:dyDescent="0.3">
      <c r="K229" s="9"/>
      <c r="L229" s="9"/>
      <c r="M229" s="9"/>
    </row>
    <row r="230" spans="11:13" x14ac:dyDescent="0.3">
      <c r="K230" s="9"/>
      <c r="L230" s="9"/>
    </row>
    <row r="231" spans="11:13" x14ac:dyDescent="0.3">
      <c r="K231" s="9"/>
      <c r="L231" s="9"/>
    </row>
    <row r="232" spans="11:13" x14ac:dyDescent="0.3">
      <c r="K232" s="9"/>
      <c r="L232" s="9"/>
    </row>
    <row r="233" spans="11:13" x14ac:dyDescent="0.3">
      <c r="K233" s="9"/>
      <c r="L233" s="9"/>
    </row>
    <row r="234" spans="11:13" x14ac:dyDescent="0.3">
      <c r="K234" s="9"/>
      <c r="L234" s="9"/>
    </row>
    <row r="235" spans="11:13" x14ac:dyDescent="0.3">
      <c r="K235" s="9"/>
      <c r="L235" s="9"/>
    </row>
    <row r="236" spans="11:13" x14ac:dyDescent="0.3">
      <c r="K236" s="9"/>
      <c r="L236" s="9"/>
    </row>
    <row r="237" spans="11:13" x14ac:dyDescent="0.3">
      <c r="K237" s="9"/>
      <c r="L237" s="9"/>
    </row>
    <row r="238" spans="11:13" x14ac:dyDescent="0.3">
      <c r="K238" s="9"/>
      <c r="L238" s="9"/>
    </row>
    <row r="239" spans="11:13" x14ac:dyDescent="0.3">
      <c r="K239" s="9"/>
      <c r="L239" s="9"/>
    </row>
    <row r="240" spans="11:13" x14ac:dyDescent="0.3">
      <c r="K240" s="9"/>
      <c r="L240" s="9"/>
    </row>
    <row r="241" spans="11:12" x14ac:dyDescent="0.3">
      <c r="K241" s="9"/>
      <c r="L241" s="9"/>
    </row>
    <row r="242" spans="11:12" x14ac:dyDescent="0.3">
      <c r="K242" s="9"/>
      <c r="L242" s="9"/>
    </row>
    <row r="243" spans="11:12" x14ac:dyDescent="0.3">
      <c r="K243" s="9"/>
      <c r="L243" s="9"/>
    </row>
    <row r="244" spans="11:12" x14ac:dyDescent="0.3">
      <c r="K244" s="9"/>
      <c r="L244" s="9"/>
    </row>
    <row r="245" spans="11:12" x14ac:dyDescent="0.3">
      <c r="K245" s="9"/>
      <c r="L245" s="9"/>
    </row>
    <row r="246" spans="11:12" x14ac:dyDescent="0.3">
      <c r="K246" s="9"/>
      <c r="L246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F3" sqref="F3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114</v>
      </c>
      <c r="B1" s="1" t="s">
        <v>153</v>
      </c>
      <c r="C1" s="1" t="s">
        <v>193</v>
      </c>
      <c r="D1" s="1" t="s">
        <v>406</v>
      </c>
      <c r="E1" s="1" t="s">
        <v>78</v>
      </c>
      <c r="F1" s="1" t="s">
        <v>377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80</v>
      </c>
      <c r="B2" s="3" t="s">
        <v>81</v>
      </c>
      <c r="C2" s="3" t="s">
        <v>14</v>
      </c>
      <c r="D2" s="3" t="s">
        <v>81</v>
      </c>
      <c r="E2" s="3" t="s">
        <v>125</v>
      </c>
      <c r="F2" s="3" t="s">
        <v>439</v>
      </c>
    </row>
    <row r="3" spans="1:39" s="5" customFormat="1" ht="78" customHeight="1" x14ac:dyDescent="0.2">
      <c r="A3" s="5" t="s">
        <v>92</v>
      </c>
      <c r="B3" s="8" t="s">
        <v>405</v>
      </c>
      <c r="C3" s="8" t="s">
        <v>196</v>
      </c>
      <c r="D3" s="8" t="s">
        <v>415</v>
      </c>
      <c r="E3" s="5" t="s">
        <v>87</v>
      </c>
      <c r="F3" s="8" t="s">
        <v>275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10003</v>
      </c>
      <c r="C4" s="3" t="s">
        <v>407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15">
        <v>10003</v>
      </c>
      <c r="C5" s="3" t="s">
        <v>407</v>
      </c>
      <c r="D5" s="3">
        <v>2</v>
      </c>
      <c r="E5" s="3" t="str">
        <f t="shared" ref="E5:E11" si="0">D5&amp;"级怪"</f>
        <v>2级怪</v>
      </c>
      <c r="F5" s="3">
        <v>4</v>
      </c>
    </row>
    <row r="6" spans="1:39" x14ac:dyDescent="0.3">
      <c r="A6" s="3">
        <v>3</v>
      </c>
      <c r="B6" s="15">
        <v>10003</v>
      </c>
      <c r="C6" s="3" t="s">
        <v>407</v>
      </c>
      <c r="D6" s="3">
        <v>3</v>
      </c>
      <c r="E6" s="3" t="str">
        <f t="shared" si="0"/>
        <v>3级怪</v>
      </c>
      <c r="F6" s="3">
        <v>3</v>
      </c>
    </row>
    <row r="7" spans="1:39" x14ac:dyDescent="0.3">
      <c r="A7" s="3">
        <v>4</v>
      </c>
      <c r="B7" s="15">
        <v>10003</v>
      </c>
      <c r="C7" s="3" t="s">
        <v>407</v>
      </c>
      <c r="D7" s="3">
        <v>4</v>
      </c>
      <c r="E7" s="3" t="str">
        <f t="shared" si="0"/>
        <v>4级怪</v>
      </c>
      <c r="F7" s="3">
        <v>2</v>
      </c>
    </row>
    <row r="8" spans="1:39" x14ac:dyDescent="0.3">
      <c r="A8" s="3">
        <v>5</v>
      </c>
      <c r="B8" s="15">
        <v>10003</v>
      </c>
      <c r="C8" s="3" t="s">
        <v>407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15">
        <v>10003</v>
      </c>
      <c r="C9" s="3" t="s">
        <v>407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15">
        <v>10003</v>
      </c>
      <c r="C10" s="3" t="s">
        <v>407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15">
        <v>10003</v>
      </c>
      <c r="C11" s="3" t="s">
        <v>407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15">
        <v>30011</v>
      </c>
      <c r="C12" s="3" t="s">
        <v>407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15">
        <v>30011</v>
      </c>
      <c r="C13" s="3" t="s">
        <v>407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15">
        <v>30011</v>
      </c>
      <c r="C14" s="3" t="s">
        <v>407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15">
        <v>30011</v>
      </c>
      <c r="C15" s="3" t="s">
        <v>407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15">
        <v>30011</v>
      </c>
      <c r="C16" s="3" t="s">
        <v>407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15">
        <v>30011</v>
      </c>
      <c r="C17" s="3" t="s">
        <v>407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15">
        <v>30011</v>
      </c>
      <c r="C18" s="3" t="s">
        <v>407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15">
        <v>30011</v>
      </c>
      <c r="C19" s="3" t="s">
        <v>407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15">
        <v>80057</v>
      </c>
      <c r="C20" s="3" t="s">
        <v>407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15">
        <v>80057</v>
      </c>
      <c r="C21" s="3" t="s">
        <v>407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15">
        <v>80057</v>
      </c>
      <c r="C22" s="3" t="s">
        <v>407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15">
        <v>80057</v>
      </c>
      <c r="C23" s="3" t="s">
        <v>407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15">
        <v>80057</v>
      </c>
      <c r="C24" s="3" t="s">
        <v>407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15">
        <v>80057</v>
      </c>
      <c r="C25" s="3" t="s">
        <v>407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15">
        <v>80057</v>
      </c>
      <c r="C26" s="3" t="s">
        <v>407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15">
        <v>80057</v>
      </c>
      <c r="C27" s="3" t="s">
        <v>407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A28" s="3">
        <v>25</v>
      </c>
      <c r="B28" s="15">
        <v>90046</v>
      </c>
      <c r="C28" s="3" t="s">
        <v>407</v>
      </c>
      <c r="D28" s="3">
        <v>1</v>
      </c>
      <c r="E28" s="3" t="str">
        <f>D28&amp;"级怪"</f>
        <v>1级怪</v>
      </c>
      <c r="F28" s="3">
        <v>5</v>
      </c>
    </row>
    <row r="29" spans="1:6" x14ac:dyDescent="0.3">
      <c r="A29" s="3">
        <v>26</v>
      </c>
      <c r="B29" s="15">
        <v>90046</v>
      </c>
      <c r="C29" s="3" t="s">
        <v>407</v>
      </c>
      <c r="D29" s="3">
        <v>2</v>
      </c>
      <c r="E29" s="3" t="str">
        <f t="shared" ref="E29:E35" si="3">D29&amp;"级怪"</f>
        <v>2级怪</v>
      </c>
      <c r="F29" s="3">
        <v>4</v>
      </c>
    </row>
    <row r="30" spans="1:6" x14ac:dyDescent="0.3">
      <c r="A30" s="3">
        <v>27</v>
      </c>
      <c r="B30" s="15">
        <v>90046</v>
      </c>
      <c r="C30" s="3" t="s">
        <v>407</v>
      </c>
      <c r="D30" s="3">
        <v>3</v>
      </c>
      <c r="E30" s="3" t="str">
        <f t="shared" si="3"/>
        <v>3级怪</v>
      </c>
      <c r="F30" s="3">
        <v>3</v>
      </c>
    </row>
    <row r="31" spans="1:6" x14ac:dyDescent="0.3">
      <c r="A31" s="3">
        <v>28</v>
      </c>
      <c r="B31" s="15">
        <v>90046</v>
      </c>
      <c r="C31" s="3" t="s">
        <v>407</v>
      </c>
      <c r="D31" s="3">
        <v>4</v>
      </c>
      <c r="E31" s="3" t="str">
        <f t="shared" si="3"/>
        <v>4级怪</v>
      </c>
      <c r="F31" s="3">
        <v>2</v>
      </c>
    </row>
    <row r="32" spans="1:6" x14ac:dyDescent="0.3">
      <c r="A32" s="3">
        <v>29</v>
      </c>
      <c r="B32" s="15">
        <v>90046</v>
      </c>
      <c r="C32" s="3" t="s">
        <v>407</v>
      </c>
      <c r="D32" s="3">
        <v>5</v>
      </c>
      <c r="E32" s="3" t="str">
        <f t="shared" si="3"/>
        <v>5级怪</v>
      </c>
      <c r="F32" s="3">
        <v>1</v>
      </c>
    </row>
    <row r="33" spans="1:6" x14ac:dyDescent="0.3">
      <c r="A33" s="3">
        <v>30</v>
      </c>
      <c r="B33" s="15">
        <v>90046</v>
      </c>
      <c r="C33" s="3" t="s">
        <v>407</v>
      </c>
      <c r="D33" s="3">
        <v>6</v>
      </c>
      <c r="E33" s="3" t="str">
        <f t="shared" si="3"/>
        <v>6级怪</v>
      </c>
      <c r="F33" s="3">
        <v>2</v>
      </c>
    </row>
    <row r="34" spans="1:6" x14ac:dyDescent="0.3">
      <c r="A34" s="3">
        <v>31</v>
      </c>
      <c r="B34" s="15">
        <v>90046</v>
      </c>
      <c r="C34" s="3" t="s">
        <v>407</v>
      </c>
      <c r="D34" s="3">
        <v>7</v>
      </c>
      <c r="E34" s="3" t="str">
        <f t="shared" si="3"/>
        <v>7级怪</v>
      </c>
      <c r="F34" s="3">
        <v>3</v>
      </c>
    </row>
    <row r="35" spans="1:6" x14ac:dyDescent="0.3">
      <c r="A35" s="3">
        <v>32</v>
      </c>
      <c r="B35" s="15">
        <v>90046</v>
      </c>
      <c r="C35" s="3" t="s">
        <v>407</v>
      </c>
      <c r="D35" s="3">
        <v>8</v>
      </c>
      <c r="E35" s="3" t="str">
        <f t="shared" si="3"/>
        <v>8级怪</v>
      </c>
      <c r="F35" s="3">
        <v>4</v>
      </c>
    </row>
    <row r="36" spans="1:6" x14ac:dyDescent="0.3">
      <c r="A36" s="3">
        <v>33</v>
      </c>
      <c r="B36" s="15">
        <v>430012</v>
      </c>
      <c r="C36" s="3" t="s">
        <v>407</v>
      </c>
      <c r="D36" s="3">
        <v>1</v>
      </c>
      <c r="E36" s="3" t="str">
        <f>D36&amp;"级怪"</f>
        <v>1级怪</v>
      </c>
      <c r="F36" s="3">
        <v>5</v>
      </c>
    </row>
    <row r="37" spans="1:6" x14ac:dyDescent="0.3">
      <c r="A37" s="3">
        <v>34</v>
      </c>
      <c r="B37" s="15">
        <v>430012</v>
      </c>
      <c r="C37" s="3" t="s">
        <v>407</v>
      </c>
      <c r="D37" s="3">
        <v>2</v>
      </c>
      <c r="E37" s="3" t="str">
        <f t="shared" ref="E37:E43" si="4">D37&amp;"级怪"</f>
        <v>2级怪</v>
      </c>
      <c r="F37" s="3">
        <v>4</v>
      </c>
    </row>
    <row r="38" spans="1:6" x14ac:dyDescent="0.3">
      <c r="A38" s="3">
        <v>35</v>
      </c>
      <c r="B38" s="15">
        <v>430012</v>
      </c>
      <c r="C38" s="3" t="s">
        <v>407</v>
      </c>
      <c r="D38" s="3">
        <v>3</v>
      </c>
      <c r="E38" s="3" t="str">
        <f t="shared" si="4"/>
        <v>3级怪</v>
      </c>
      <c r="F38" s="3">
        <v>3</v>
      </c>
    </row>
    <row r="39" spans="1:6" x14ac:dyDescent="0.3">
      <c r="A39" s="3">
        <v>36</v>
      </c>
      <c r="B39" s="15">
        <v>430012</v>
      </c>
      <c r="C39" s="3" t="s">
        <v>407</v>
      </c>
      <c r="D39" s="3">
        <v>4</v>
      </c>
      <c r="E39" s="3" t="str">
        <f t="shared" si="4"/>
        <v>4级怪</v>
      </c>
      <c r="F39" s="3">
        <v>2</v>
      </c>
    </row>
    <row r="40" spans="1:6" x14ac:dyDescent="0.3">
      <c r="A40" s="3">
        <v>37</v>
      </c>
      <c r="B40" s="15">
        <v>430012</v>
      </c>
      <c r="C40" s="3" t="s">
        <v>407</v>
      </c>
      <c r="D40" s="3">
        <v>5</v>
      </c>
      <c r="E40" s="3" t="str">
        <f t="shared" si="4"/>
        <v>5级怪</v>
      </c>
      <c r="F40" s="3">
        <v>1</v>
      </c>
    </row>
    <row r="41" spans="1:6" x14ac:dyDescent="0.3">
      <c r="A41" s="3">
        <v>38</v>
      </c>
      <c r="B41" s="15">
        <v>430012</v>
      </c>
      <c r="C41" s="3" t="s">
        <v>407</v>
      </c>
      <c r="D41" s="3">
        <v>6</v>
      </c>
      <c r="E41" s="3" t="str">
        <f t="shared" si="4"/>
        <v>6级怪</v>
      </c>
      <c r="F41" s="3">
        <v>2</v>
      </c>
    </row>
    <row r="42" spans="1:6" x14ac:dyDescent="0.3">
      <c r="A42" s="3">
        <v>39</v>
      </c>
      <c r="B42" s="15">
        <v>430012</v>
      </c>
      <c r="C42" s="3" t="s">
        <v>407</v>
      </c>
      <c r="D42" s="3">
        <v>7</v>
      </c>
      <c r="E42" s="3" t="str">
        <f t="shared" si="4"/>
        <v>7级怪</v>
      </c>
      <c r="F42" s="3">
        <v>3</v>
      </c>
    </row>
    <row r="43" spans="1:6" x14ac:dyDescent="0.3">
      <c r="A43" s="3">
        <v>40</v>
      </c>
      <c r="B43" s="15">
        <v>430012</v>
      </c>
      <c r="C43" s="3" t="s">
        <v>407</v>
      </c>
      <c r="D43" s="3">
        <v>8</v>
      </c>
      <c r="E43" s="3" t="str">
        <f t="shared" si="4"/>
        <v>8级怪</v>
      </c>
      <c r="F43" s="3">
        <v>4</v>
      </c>
    </row>
    <row r="44" spans="1:6" x14ac:dyDescent="0.3">
      <c r="A44" s="3">
        <v>41</v>
      </c>
      <c r="B44" s="15">
        <v>510048</v>
      </c>
      <c r="C44" s="3" t="s">
        <v>407</v>
      </c>
      <c r="D44" s="3">
        <v>1</v>
      </c>
      <c r="E44" s="3" t="str">
        <f>D44&amp;"级怪"</f>
        <v>1级怪</v>
      </c>
      <c r="F44" s="3">
        <v>5</v>
      </c>
    </row>
    <row r="45" spans="1:6" x14ac:dyDescent="0.3">
      <c r="A45" s="3">
        <v>42</v>
      </c>
      <c r="B45" s="15">
        <v>510048</v>
      </c>
      <c r="C45" s="3" t="s">
        <v>407</v>
      </c>
      <c r="D45" s="3">
        <v>2</v>
      </c>
      <c r="E45" s="3" t="str">
        <f t="shared" ref="E45:E51" si="5">D45&amp;"级怪"</f>
        <v>2级怪</v>
      </c>
      <c r="F45" s="3">
        <v>4</v>
      </c>
    </row>
    <row r="46" spans="1:6" x14ac:dyDescent="0.3">
      <c r="A46" s="3">
        <v>43</v>
      </c>
      <c r="B46" s="15">
        <v>510048</v>
      </c>
      <c r="C46" s="3" t="s">
        <v>407</v>
      </c>
      <c r="D46" s="3">
        <v>3</v>
      </c>
      <c r="E46" s="3" t="str">
        <f t="shared" si="5"/>
        <v>3级怪</v>
      </c>
      <c r="F46" s="3">
        <v>3</v>
      </c>
    </row>
    <row r="47" spans="1:6" x14ac:dyDescent="0.3">
      <c r="A47" s="3">
        <v>44</v>
      </c>
      <c r="B47" s="15">
        <v>510048</v>
      </c>
      <c r="C47" s="3" t="s">
        <v>407</v>
      </c>
      <c r="D47" s="3">
        <v>4</v>
      </c>
      <c r="E47" s="3" t="str">
        <f t="shared" si="5"/>
        <v>4级怪</v>
      </c>
      <c r="F47" s="3">
        <v>2</v>
      </c>
    </row>
    <row r="48" spans="1:6" x14ac:dyDescent="0.3">
      <c r="A48" s="3">
        <v>45</v>
      </c>
      <c r="B48" s="15">
        <v>510048</v>
      </c>
      <c r="C48" s="3" t="s">
        <v>407</v>
      </c>
      <c r="D48" s="3">
        <v>5</v>
      </c>
      <c r="E48" s="3" t="str">
        <f t="shared" si="5"/>
        <v>5级怪</v>
      </c>
      <c r="F48" s="3">
        <v>1</v>
      </c>
    </row>
    <row r="49" spans="1:6" x14ac:dyDescent="0.3">
      <c r="A49" s="3">
        <v>46</v>
      </c>
      <c r="B49" s="15">
        <v>510048</v>
      </c>
      <c r="C49" s="3" t="s">
        <v>407</v>
      </c>
      <c r="D49" s="3">
        <v>6</v>
      </c>
      <c r="E49" s="3" t="str">
        <f t="shared" si="5"/>
        <v>6级怪</v>
      </c>
      <c r="F49" s="3">
        <v>2</v>
      </c>
    </row>
    <row r="50" spans="1:6" x14ac:dyDescent="0.3">
      <c r="A50" s="3">
        <v>47</v>
      </c>
      <c r="B50" s="15">
        <v>510048</v>
      </c>
      <c r="C50" s="3" t="s">
        <v>407</v>
      </c>
      <c r="D50" s="3">
        <v>7</v>
      </c>
      <c r="E50" s="3" t="str">
        <f t="shared" si="5"/>
        <v>7级怪</v>
      </c>
      <c r="F50" s="3">
        <v>3</v>
      </c>
    </row>
    <row r="51" spans="1:6" x14ac:dyDescent="0.3">
      <c r="A51" s="3">
        <v>48</v>
      </c>
      <c r="B51" s="15">
        <v>510048</v>
      </c>
      <c r="C51" s="3" t="s">
        <v>407</v>
      </c>
      <c r="D51" s="3">
        <v>8</v>
      </c>
      <c r="E51" s="3" t="str">
        <f t="shared" si="5"/>
        <v>8级怪</v>
      </c>
      <c r="F51" s="3">
        <v>4</v>
      </c>
    </row>
    <row r="52" spans="1:6" x14ac:dyDescent="0.3">
      <c r="A52" s="3">
        <v>49</v>
      </c>
      <c r="B52" s="15">
        <v>530010</v>
      </c>
      <c r="C52" s="3" t="s">
        <v>407</v>
      </c>
      <c r="D52" s="3">
        <v>1</v>
      </c>
      <c r="E52" s="3" t="str">
        <f>D52&amp;"级怪"</f>
        <v>1级怪</v>
      </c>
      <c r="F52" s="3">
        <v>5</v>
      </c>
    </row>
    <row r="53" spans="1:6" x14ac:dyDescent="0.3">
      <c r="A53" s="3">
        <v>50</v>
      </c>
      <c r="B53" s="15">
        <v>530010</v>
      </c>
      <c r="C53" s="3" t="s">
        <v>407</v>
      </c>
      <c r="D53" s="3">
        <v>2</v>
      </c>
      <c r="E53" s="3" t="str">
        <f t="shared" ref="E53:E59" si="6">D53&amp;"级怪"</f>
        <v>2级怪</v>
      </c>
      <c r="F53" s="3">
        <v>4</v>
      </c>
    </row>
    <row r="54" spans="1:6" x14ac:dyDescent="0.3">
      <c r="A54" s="3">
        <v>51</v>
      </c>
      <c r="B54" s="15">
        <v>530010</v>
      </c>
      <c r="C54" s="3" t="s">
        <v>407</v>
      </c>
      <c r="D54" s="3">
        <v>3</v>
      </c>
      <c r="E54" s="3" t="str">
        <f t="shared" si="6"/>
        <v>3级怪</v>
      </c>
      <c r="F54" s="3">
        <v>3</v>
      </c>
    </row>
    <row r="55" spans="1:6" x14ac:dyDescent="0.3">
      <c r="A55" s="3">
        <v>52</v>
      </c>
      <c r="B55" s="15">
        <v>530010</v>
      </c>
      <c r="C55" s="3" t="s">
        <v>407</v>
      </c>
      <c r="D55" s="3">
        <v>4</v>
      </c>
      <c r="E55" s="3" t="str">
        <f t="shared" si="6"/>
        <v>4级怪</v>
      </c>
      <c r="F55" s="3">
        <v>2</v>
      </c>
    </row>
    <row r="56" spans="1:6" x14ac:dyDescent="0.3">
      <c r="A56" s="3">
        <v>53</v>
      </c>
      <c r="B56" s="15">
        <v>530010</v>
      </c>
      <c r="C56" s="3" t="s">
        <v>407</v>
      </c>
      <c r="D56" s="3">
        <v>5</v>
      </c>
      <c r="E56" s="3" t="str">
        <f t="shared" si="6"/>
        <v>5级怪</v>
      </c>
      <c r="F56" s="3">
        <v>1</v>
      </c>
    </row>
    <row r="57" spans="1:6" x14ac:dyDescent="0.3">
      <c r="A57" s="3">
        <v>54</v>
      </c>
      <c r="B57" s="15">
        <v>530010</v>
      </c>
      <c r="C57" s="3" t="s">
        <v>407</v>
      </c>
      <c r="D57" s="3">
        <v>6</v>
      </c>
      <c r="E57" s="3" t="str">
        <f t="shared" si="6"/>
        <v>6级怪</v>
      </c>
      <c r="F57" s="3">
        <v>2</v>
      </c>
    </row>
    <row r="58" spans="1:6" x14ac:dyDescent="0.3">
      <c r="A58" s="3">
        <v>55</v>
      </c>
      <c r="B58" s="15">
        <v>530010</v>
      </c>
      <c r="C58" s="3" t="s">
        <v>407</v>
      </c>
      <c r="D58" s="3">
        <v>7</v>
      </c>
      <c r="E58" s="3" t="str">
        <f t="shared" si="6"/>
        <v>7级怪</v>
      </c>
      <c r="F58" s="3">
        <v>3</v>
      </c>
    </row>
    <row r="59" spans="1:6" x14ac:dyDescent="0.3">
      <c r="A59" s="3">
        <v>56</v>
      </c>
      <c r="B59" s="15">
        <v>530010</v>
      </c>
      <c r="C59" s="3" t="s">
        <v>407</v>
      </c>
      <c r="D59" s="3">
        <v>8</v>
      </c>
      <c r="E59" s="3" t="str">
        <f t="shared" si="6"/>
        <v>8级怪</v>
      </c>
      <c r="F59" s="3">
        <v>4</v>
      </c>
    </row>
    <row r="60" spans="1:6" x14ac:dyDescent="0.3">
      <c r="A60" s="3">
        <v>57</v>
      </c>
      <c r="B60" s="15">
        <v>540059</v>
      </c>
      <c r="C60" s="3" t="s">
        <v>407</v>
      </c>
      <c r="D60" s="3">
        <v>1</v>
      </c>
      <c r="E60" s="3" t="str">
        <f>D60&amp;"级怪"</f>
        <v>1级怪</v>
      </c>
      <c r="F60" s="3">
        <v>5</v>
      </c>
    </row>
    <row r="61" spans="1:6" x14ac:dyDescent="0.3">
      <c r="A61" s="3">
        <v>58</v>
      </c>
      <c r="B61" s="15">
        <v>540059</v>
      </c>
      <c r="C61" s="3" t="s">
        <v>407</v>
      </c>
      <c r="D61" s="3">
        <v>2</v>
      </c>
      <c r="E61" s="3" t="str">
        <f t="shared" ref="E61:E67" si="7">D61&amp;"级怪"</f>
        <v>2级怪</v>
      </c>
      <c r="F61" s="3">
        <v>4</v>
      </c>
    </row>
    <row r="62" spans="1:6" x14ac:dyDescent="0.3">
      <c r="A62" s="3">
        <v>59</v>
      </c>
      <c r="B62" s="15">
        <v>540059</v>
      </c>
      <c r="C62" s="3" t="s">
        <v>407</v>
      </c>
      <c r="D62" s="3">
        <v>3</v>
      </c>
      <c r="E62" s="3" t="str">
        <f t="shared" si="7"/>
        <v>3级怪</v>
      </c>
      <c r="F62" s="3">
        <v>3</v>
      </c>
    </row>
    <row r="63" spans="1:6" x14ac:dyDescent="0.3">
      <c r="A63" s="3">
        <v>60</v>
      </c>
      <c r="B63" s="15">
        <v>540059</v>
      </c>
      <c r="C63" s="3" t="s">
        <v>407</v>
      </c>
      <c r="D63" s="3">
        <v>4</v>
      </c>
      <c r="E63" s="3" t="str">
        <f t="shared" si="7"/>
        <v>4级怪</v>
      </c>
      <c r="F63" s="3">
        <v>2</v>
      </c>
    </row>
    <row r="64" spans="1:6" x14ac:dyDescent="0.3">
      <c r="A64" s="3">
        <v>61</v>
      </c>
      <c r="B64" s="15">
        <v>540059</v>
      </c>
      <c r="C64" s="3" t="s">
        <v>407</v>
      </c>
      <c r="D64" s="3">
        <v>5</v>
      </c>
      <c r="E64" s="3" t="str">
        <f t="shared" si="7"/>
        <v>5级怪</v>
      </c>
      <c r="F64" s="3">
        <v>1</v>
      </c>
    </row>
    <row r="65" spans="1:6" x14ac:dyDescent="0.3">
      <c r="A65" s="3">
        <v>62</v>
      </c>
      <c r="B65" s="15">
        <v>540059</v>
      </c>
      <c r="C65" s="3" t="s">
        <v>407</v>
      </c>
      <c r="D65" s="3">
        <v>6</v>
      </c>
      <c r="E65" s="3" t="str">
        <f t="shared" si="7"/>
        <v>6级怪</v>
      </c>
      <c r="F65" s="3">
        <v>2</v>
      </c>
    </row>
    <row r="66" spans="1:6" x14ac:dyDescent="0.3">
      <c r="A66" s="3">
        <v>63</v>
      </c>
      <c r="B66" s="15">
        <v>540059</v>
      </c>
      <c r="C66" s="3" t="s">
        <v>407</v>
      </c>
      <c r="D66" s="3">
        <v>7</v>
      </c>
      <c r="E66" s="3" t="str">
        <f t="shared" si="7"/>
        <v>7级怪</v>
      </c>
      <c r="F66" s="3">
        <v>3</v>
      </c>
    </row>
    <row r="67" spans="1:6" x14ac:dyDescent="0.3">
      <c r="A67" s="3">
        <v>64</v>
      </c>
      <c r="B67" s="15">
        <v>540059</v>
      </c>
      <c r="C67" s="3" t="s">
        <v>407</v>
      </c>
      <c r="D67" s="3">
        <v>8</v>
      </c>
      <c r="E67" s="3" t="str">
        <f t="shared" si="7"/>
        <v>8级怪</v>
      </c>
      <c r="F67" s="3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46"/>
  <sheetViews>
    <sheetView workbookViewId="0">
      <selection activeCell="J4" sqref="J4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2" x14ac:dyDescent="0.3">
      <c r="A1" s="1" t="s">
        <v>114</v>
      </c>
      <c r="B1" s="1" t="s">
        <v>440</v>
      </c>
      <c r="C1" s="1" t="s">
        <v>438</v>
      </c>
      <c r="D1" s="1" t="s">
        <v>408</v>
      </c>
      <c r="E1" s="18" t="s">
        <v>241</v>
      </c>
      <c r="F1" s="18" t="s">
        <v>242</v>
      </c>
      <c r="G1" s="18" t="s">
        <v>243</v>
      </c>
      <c r="H1" s="18" t="s">
        <v>244</v>
      </c>
      <c r="I1" s="18" t="s">
        <v>245</v>
      </c>
      <c r="J1" s="18" t="s">
        <v>260</v>
      </c>
      <c r="K1" s="25" t="s">
        <v>443</v>
      </c>
      <c r="L1" s="18" t="s">
        <v>401</v>
      </c>
    </row>
    <row r="2" spans="1:12" x14ac:dyDescent="0.3">
      <c r="A2" s="3" t="s">
        <v>81</v>
      </c>
      <c r="B2" s="3" t="s">
        <v>81</v>
      </c>
      <c r="C2" s="3" t="s">
        <v>164</v>
      </c>
      <c r="D2" s="3" t="s">
        <v>409</v>
      </c>
      <c r="E2" t="s">
        <v>246</v>
      </c>
      <c r="F2" t="s">
        <v>246</v>
      </c>
      <c r="G2" t="s">
        <v>246</v>
      </c>
      <c r="H2" t="s">
        <v>246</v>
      </c>
      <c r="I2" t="s">
        <v>246</v>
      </c>
      <c r="J2" t="s">
        <v>67</v>
      </c>
      <c r="K2" s="24" t="s">
        <v>67</v>
      </c>
      <c r="L2" t="s">
        <v>253</v>
      </c>
    </row>
    <row r="3" spans="1:12" ht="89.25" customHeight="1" x14ac:dyDescent="0.3">
      <c r="A3" s="5" t="s">
        <v>92</v>
      </c>
      <c r="B3" s="8" t="s">
        <v>389</v>
      </c>
      <c r="C3" s="8" t="s">
        <v>437</v>
      </c>
      <c r="D3" s="8" t="s">
        <v>410</v>
      </c>
      <c r="E3" s="10" t="s">
        <v>248</v>
      </c>
      <c r="F3" s="10" t="s">
        <v>249</v>
      </c>
      <c r="G3" s="10" t="s">
        <v>250</v>
      </c>
      <c r="H3" s="10" t="s">
        <v>251</v>
      </c>
      <c r="I3" s="10" t="s">
        <v>252</v>
      </c>
      <c r="J3" s="10" t="s">
        <v>261</v>
      </c>
      <c r="K3" s="10" t="s">
        <v>442</v>
      </c>
      <c r="L3" s="11" t="s">
        <v>254</v>
      </c>
    </row>
    <row r="4" spans="1:12" x14ac:dyDescent="0.3">
      <c r="A4" s="3">
        <v>1</v>
      </c>
      <c r="B4" s="3">
        <v>1</v>
      </c>
      <c r="C4" s="3" t="str">
        <f>"野怪Lv"&amp;B4</f>
        <v>野怪Lv1</v>
      </c>
      <c r="D4" s="3" t="s">
        <v>441</v>
      </c>
      <c r="E4" s="9" t="s">
        <v>255</v>
      </c>
      <c r="F4" s="9" t="s">
        <v>256</v>
      </c>
      <c r="G4" s="9" t="s">
        <v>257</v>
      </c>
      <c r="H4" s="9" t="s">
        <v>258</v>
      </c>
      <c r="I4" s="9" t="s">
        <v>259</v>
      </c>
      <c r="J4" s="9">
        <v>35</v>
      </c>
      <c r="K4" s="9">
        <v>1</v>
      </c>
      <c r="L4" s="9">
        <v>6001</v>
      </c>
    </row>
    <row r="5" spans="1:12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441</v>
      </c>
      <c r="E5" s="9" t="s">
        <v>255</v>
      </c>
      <c r="F5" s="9" t="s">
        <v>256</v>
      </c>
      <c r="G5" s="9" t="s">
        <v>257</v>
      </c>
      <c r="H5" s="9" t="s">
        <v>258</v>
      </c>
      <c r="I5" s="9" t="s">
        <v>259</v>
      </c>
      <c r="J5" s="9">
        <v>35</v>
      </c>
      <c r="K5" s="9">
        <v>2</v>
      </c>
      <c r="L5" s="9">
        <v>6002</v>
      </c>
    </row>
    <row r="6" spans="1:12" x14ac:dyDescent="0.3">
      <c r="A6" s="3">
        <v>3</v>
      </c>
      <c r="B6" s="3">
        <v>3</v>
      </c>
      <c r="C6" s="3" t="str">
        <f t="shared" si="0"/>
        <v>野怪Lv3</v>
      </c>
      <c r="D6" s="3" t="s">
        <v>441</v>
      </c>
      <c r="E6" s="9" t="s">
        <v>255</v>
      </c>
      <c r="F6" s="9" t="s">
        <v>256</v>
      </c>
      <c r="G6" s="9" t="s">
        <v>257</v>
      </c>
      <c r="H6" s="9" t="s">
        <v>258</v>
      </c>
      <c r="I6" s="9" t="s">
        <v>259</v>
      </c>
      <c r="J6" s="9">
        <v>35</v>
      </c>
      <c r="K6" s="9">
        <v>4</v>
      </c>
      <c r="L6" s="9">
        <v>6003</v>
      </c>
    </row>
    <row r="7" spans="1:12" x14ac:dyDescent="0.3">
      <c r="A7" s="3">
        <v>4</v>
      </c>
      <c r="B7" s="3">
        <v>4</v>
      </c>
      <c r="C7" s="3" t="str">
        <f t="shared" si="0"/>
        <v>野怪Lv4</v>
      </c>
      <c r="D7" s="3" t="s">
        <v>441</v>
      </c>
      <c r="E7" s="9" t="s">
        <v>255</v>
      </c>
      <c r="F7" s="9" t="s">
        <v>256</v>
      </c>
      <c r="G7" s="9" t="s">
        <v>257</v>
      </c>
      <c r="H7" s="9" t="s">
        <v>258</v>
      </c>
      <c r="I7" s="9" t="s">
        <v>259</v>
      </c>
      <c r="J7" s="9">
        <v>35</v>
      </c>
      <c r="K7" s="9">
        <v>8</v>
      </c>
      <c r="L7" s="9">
        <v>6004</v>
      </c>
    </row>
    <row r="8" spans="1:12" x14ac:dyDescent="0.3">
      <c r="A8" s="3">
        <v>5</v>
      </c>
      <c r="B8" s="3">
        <v>5</v>
      </c>
      <c r="C8" s="3" t="str">
        <f t="shared" si="0"/>
        <v>野怪Lv5</v>
      </c>
      <c r="D8" s="3" t="s">
        <v>441</v>
      </c>
      <c r="E8" s="9" t="s">
        <v>255</v>
      </c>
      <c r="F8" s="9" t="s">
        <v>256</v>
      </c>
      <c r="G8" s="9" t="s">
        <v>257</v>
      </c>
      <c r="H8" s="9" t="s">
        <v>258</v>
      </c>
      <c r="I8" s="9" t="s">
        <v>259</v>
      </c>
      <c r="J8" s="9">
        <v>35</v>
      </c>
      <c r="K8" s="9">
        <v>12</v>
      </c>
      <c r="L8" s="9">
        <v>6005</v>
      </c>
    </row>
    <row r="9" spans="1:12" x14ac:dyDescent="0.3">
      <c r="A9" s="3">
        <v>6</v>
      </c>
      <c r="B9" s="3">
        <v>6</v>
      </c>
      <c r="C9" s="3" t="str">
        <f t="shared" si="0"/>
        <v>野怪Lv6</v>
      </c>
      <c r="D9" s="3" t="s">
        <v>441</v>
      </c>
      <c r="E9" s="9" t="s">
        <v>255</v>
      </c>
      <c r="F9" s="9" t="s">
        <v>256</v>
      </c>
      <c r="G9" s="9" t="s">
        <v>257</v>
      </c>
      <c r="H9" s="9" t="s">
        <v>258</v>
      </c>
      <c r="I9" s="9" t="s">
        <v>259</v>
      </c>
      <c r="J9" s="9">
        <v>35</v>
      </c>
      <c r="K9" s="9">
        <v>15</v>
      </c>
      <c r="L9" s="9">
        <v>6006</v>
      </c>
    </row>
    <row r="10" spans="1:12" x14ac:dyDescent="0.3">
      <c r="A10" s="3">
        <v>7</v>
      </c>
      <c r="B10" s="3">
        <v>7</v>
      </c>
      <c r="C10" s="3" t="str">
        <f t="shared" si="0"/>
        <v>野怪Lv7</v>
      </c>
      <c r="D10" s="3" t="s">
        <v>441</v>
      </c>
      <c r="E10" s="9" t="s">
        <v>255</v>
      </c>
      <c r="F10" s="9" t="s">
        <v>256</v>
      </c>
      <c r="G10" s="9" t="s">
        <v>257</v>
      </c>
      <c r="H10" s="9" t="s">
        <v>258</v>
      </c>
      <c r="I10" s="9" t="s">
        <v>259</v>
      </c>
      <c r="J10" s="9">
        <v>35</v>
      </c>
      <c r="K10" s="9">
        <v>18</v>
      </c>
      <c r="L10" s="9">
        <v>6007</v>
      </c>
    </row>
    <row r="11" spans="1:12" x14ac:dyDescent="0.3">
      <c r="A11" s="3">
        <v>8</v>
      </c>
      <c r="B11" s="3">
        <v>8</v>
      </c>
      <c r="C11" s="3" t="str">
        <f t="shared" si="0"/>
        <v>野怪Lv8</v>
      </c>
      <c r="D11" s="3" t="s">
        <v>441</v>
      </c>
      <c r="E11" s="9" t="s">
        <v>255</v>
      </c>
      <c r="F11" s="9" t="s">
        <v>256</v>
      </c>
      <c r="G11" s="9" t="s">
        <v>257</v>
      </c>
      <c r="H11" s="9" t="s">
        <v>258</v>
      </c>
      <c r="I11" s="9" t="s">
        <v>259</v>
      </c>
      <c r="J11" s="9">
        <v>35</v>
      </c>
      <c r="K11" s="9">
        <v>21</v>
      </c>
      <c r="L11" s="9">
        <v>6008</v>
      </c>
    </row>
    <row r="12" spans="1:12" x14ac:dyDescent="0.3">
      <c r="A12" s="3">
        <v>9</v>
      </c>
      <c r="B12" s="3">
        <v>9</v>
      </c>
      <c r="C12" s="3" t="str">
        <f t="shared" si="0"/>
        <v>野怪Lv9</v>
      </c>
      <c r="D12" s="3" t="s">
        <v>441</v>
      </c>
      <c r="E12" s="9" t="s">
        <v>255</v>
      </c>
      <c r="F12" s="9" t="s">
        <v>256</v>
      </c>
      <c r="G12" s="9" t="s">
        <v>257</v>
      </c>
      <c r="H12" s="9" t="s">
        <v>258</v>
      </c>
      <c r="I12" s="9" t="s">
        <v>259</v>
      </c>
      <c r="J12" s="9">
        <v>35</v>
      </c>
      <c r="K12" s="9">
        <v>24</v>
      </c>
      <c r="L12" s="9">
        <v>6009</v>
      </c>
    </row>
    <row r="13" spans="1:12" x14ac:dyDescent="0.3">
      <c r="A13" s="3">
        <v>10</v>
      </c>
      <c r="B13" s="3">
        <v>10</v>
      </c>
      <c r="C13" s="3" t="str">
        <f t="shared" si="0"/>
        <v>野怪Lv10</v>
      </c>
      <c r="D13" s="3" t="s">
        <v>441</v>
      </c>
      <c r="E13" s="9" t="s">
        <v>255</v>
      </c>
      <c r="F13" s="9" t="s">
        <v>256</v>
      </c>
      <c r="G13" s="9" t="s">
        <v>257</v>
      </c>
      <c r="H13" s="9" t="s">
        <v>258</v>
      </c>
      <c r="I13" s="9" t="s">
        <v>259</v>
      </c>
      <c r="J13" s="9">
        <v>45</v>
      </c>
      <c r="K13" s="9">
        <v>25</v>
      </c>
      <c r="L13" s="9">
        <v>6010</v>
      </c>
    </row>
    <row r="14" spans="1:12" x14ac:dyDescent="0.3">
      <c r="A14" s="3">
        <v>11</v>
      </c>
      <c r="B14" s="3">
        <v>11</v>
      </c>
      <c r="C14" s="3" t="str">
        <f t="shared" si="0"/>
        <v>野怪Lv11</v>
      </c>
      <c r="D14" s="3" t="s">
        <v>441</v>
      </c>
      <c r="E14" s="9" t="s">
        <v>255</v>
      </c>
      <c r="F14" s="9" t="s">
        <v>256</v>
      </c>
      <c r="G14" s="9" t="s">
        <v>257</v>
      </c>
      <c r="H14" s="9" t="s">
        <v>258</v>
      </c>
      <c r="I14" s="9" t="s">
        <v>259</v>
      </c>
      <c r="J14" s="9">
        <v>45</v>
      </c>
      <c r="K14" s="9">
        <v>26</v>
      </c>
      <c r="L14" s="9">
        <v>6011</v>
      </c>
    </row>
    <row r="15" spans="1:12" x14ac:dyDescent="0.3">
      <c r="A15" s="3">
        <v>12</v>
      </c>
      <c r="B15" s="3">
        <v>12</v>
      </c>
      <c r="C15" s="3" t="str">
        <f t="shared" si="0"/>
        <v>野怪Lv12</v>
      </c>
      <c r="D15" s="3" t="s">
        <v>441</v>
      </c>
      <c r="E15" s="9" t="s">
        <v>255</v>
      </c>
      <c r="F15" s="9" t="s">
        <v>256</v>
      </c>
      <c r="G15" s="9" t="s">
        <v>257</v>
      </c>
      <c r="H15" s="9" t="s">
        <v>258</v>
      </c>
      <c r="I15" s="9" t="s">
        <v>259</v>
      </c>
      <c r="J15" s="9">
        <v>45</v>
      </c>
      <c r="K15" s="9">
        <v>27</v>
      </c>
      <c r="L15" s="9">
        <v>6012</v>
      </c>
    </row>
    <row r="16" spans="1:12" x14ac:dyDescent="0.3">
      <c r="A16" s="3">
        <v>13</v>
      </c>
      <c r="B16" s="3">
        <v>13</v>
      </c>
      <c r="C16" s="3" t="str">
        <f t="shared" si="0"/>
        <v>野怪Lv13</v>
      </c>
      <c r="D16" s="3" t="s">
        <v>441</v>
      </c>
      <c r="E16" s="9" t="s">
        <v>255</v>
      </c>
      <c r="F16" s="9" t="s">
        <v>256</v>
      </c>
      <c r="G16" s="9" t="s">
        <v>257</v>
      </c>
      <c r="H16" s="9" t="s">
        <v>258</v>
      </c>
      <c r="I16" s="9" t="s">
        <v>259</v>
      </c>
      <c r="J16" s="9">
        <v>45</v>
      </c>
      <c r="K16" s="9">
        <v>28</v>
      </c>
      <c r="L16" s="9">
        <v>6013</v>
      </c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441</v>
      </c>
      <c r="E17" s="9" t="s">
        <v>255</v>
      </c>
      <c r="F17" s="9" t="s">
        <v>256</v>
      </c>
      <c r="G17" s="9" t="s">
        <v>257</v>
      </c>
      <c r="H17" s="9" t="s">
        <v>258</v>
      </c>
      <c r="I17" s="9" t="s">
        <v>259</v>
      </c>
      <c r="J17" s="9">
        <v>45</v>
      </c>
      <c r="K17" s="9">
        <v>29</v>
      </c>
      <c r="L17" s="9">
        <v>6014</v>
      </c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441</v>
      </c>
      <c r="E18" s="9" t="s">
        <v>255</v>
      </c>
      <c r="F18" s="9" t="s">
        <v>256</v>
      </c>
      <c r="G18" s="9" t="s">
        <v>257</v>
      </c>
      <c r="H18" s="9" t="s">
        <v>258</v>
      </c>
      <c r="I18" s="9" t="s">
        <v>259</v>
      </c>
      <c r="J18" s="9">
        <v>45</v>
      </c>
      <c r="K18" s="9">
        <v>30</v>
      </c>
      <c r="L18" s="9">
        <v>6015</v>
      </c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6.5" x14ac:dyDescent="0.3"/>
  <cols>
    <col min="1" max="1" width="9.625" style="3" bestFit="1" customWidth="1"/>
    <col min="2" max="2" width="10.5" style="3" customWidth="1"/>
    <col min="3" max="4" width="18" style="3" customWidth="1"/>
    <col min="5" max="5" width="11" style="3" customWidth="1"/>
    <col min="6" max="8" width="9" style="3"/>
    <col min="9" max="9" width="21.25" style="3" bestFit="1" customWidth="1"/>
    <col min="10" max="16384" width="9" style="3"/>
  </cols>
  <sheetData>
    <row r="1" spans="1:42" s="1" customFormat="1" ht="15" x14ac:dyDescent="0.25">
      <c r="A1" s="1" t="s">
        <v>147</v>
      </c>
      <c r="B1" s="1" t="s">
        <v>153</v>
      </c>
      <c r="C1" s="1" t="s">
        <v>8</v>
      </c>
      <c r="D1" s="1" t="s">
        <v>162</v>
      </c>
      <c r="E1" s="1" t="s">
        <v>150</v>
      </c>
      <c r="F1" s="1" t="s">
        <v>12</v>
      </c>
      <c r="G1" s="1" t="s">
        <v>16</v>
      </c>
      <c r="H1" s="1" t="s">
        <v>10</v>
      </c>
      <c r="I1" s="18" t="s">
        <v>444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3" t="s">
        <v>154</v>
      </c>
      <c r="B2" s="3" t="s">
        <v>15</v>
      </c>
      <c r="C2" s="3" t="s">
        <v>15</v>
      </c>
      <c r="D2" s="3" t="s">
        <v>164</v>
      </c>
      <c r="E2" s="3" t="s">
        <v>152</v>
      </c>
      <c r="F2" s="3" t="s">
        <v>27</v>
      </c>
      <c r="G2" s="3" t="s">
        <v>126</v>
      </c>
      <c r="H2" s="3" t="s">
        <v>161</v>
      </c>
      <c r="I2" t="s">
        <v>27</v>
      </c>
    </row>
    <row r="3" spans="1:42" s="5" customFormat="1" ht="151.5" customHeight="1" x14ac:dyDescent="0.2">
      <c r="A3" s="5" t="s">
        <v>148</v>
      </c>
      <c r="B3" s="5" t="s">
        <v>149</v>
      </c>
      <c r="C3" s="8" t="s">
        <v>158</v>
      </c>
      <c r="D3" s="8" t="s">
        <v>163</v>
      </c>
      <c r="E3" s="5" t="s">
        <v>151</v>
      </c>
      <c r="F3" s="5" t="s">
        <v>2</v>
      </c>
      <c r="G3" s="5" t="s">
        <v>3</v>
      </c>
      <c r="H3" s="8" t="s">
        <v>93</v>
      </c>
      <c r="I3" s="11" t="s">
        <v>445</v>
      </c>
      <c r="S3" s="8"/>
    </row>
    <row r="4" spans="1:42" x14ac:dyDescent="0.3">
      <c r="A4" s="15">
        <v>110009</v>
      </c>
      <c r="B4" s="15">
        <v>150013</v>
      </c>
      <c r="C4" s="15">
        <v>1</v>
      </c>
      <c r="D4" s="3" t="str">
        <f>IF(C4=1,"接战区外圈",IF(C4=2,"接战区内圈",IF(C4=4,"阻碍","建筑本身")))</f>
        <v>接战区外圈</v>
      </c>
      <c r="E4" s="3" t="str">
        <f>IF(C4=1,"接战区外圈",IF(C4=2,"接战区内圈",IF(C4=4,"阻碍","建筑本身")))</f>
        <v>接战区外圈</v>
      </c>
      <c r="F4" s="3">
        <f>IF(C4&lt;&gt;4,C4,"")</f>
        <v>1</v>
      </c>
      <c r="G4" s="3">
        <f>IF(F4&lt;&gt;"",F4*1000,"")</f>
        <v>1000</v>
      </c>
      <c r="H4" s="3">
        <v>1</v>
      </c>
      <c r="I4" s="3">
        <f>IF(F4="","",F4*10)</f>
        <v>10</v>
      </c>
    </row>
    <row r="5" spans="1:42" x14ac:dyDescent="0.3">
      <c r="A5" s="15">
        <v>120009</v>
      </c>
      <c r="B5" s="15">
        <v>150013</v>
      </c>
      <c r="C5" s="15">
        <v>1</v>
      </c>
      <c r="D5" s="3" t="str">
        <f t="shared" ref="D5:D68" si="0">IF(C5=1,"接战区外圈",IF(C5=2,"接战区内圈",IF(C5=4,"阻碍","建筑本身")))</f>
        <v>接战区外圈</v>
      </c>
      <c r="E5" s="3" t="str">
        <f t="shared" ref="E5:E45" si="1">IF(C5=1,"接战区外圈",IF(C5=2,"接战区内圈",IF(C5=4,"阻碍","建筑本身")))</f>
        <v>接战区外圈</v>
      </c>
      <c r="F5" s="3">
        <f t="shared" ref="F5:F68" si="2">IF(C5&lt;&gt;4,C5,"")</f>
        <v>1</v>
      </c>
      <c r="G5" s="3">
        <f t="shared" ref="G5:G45" si="3">IF(F5&lt;&gt;"",F5*1000,"")</f>
        <v>1000</v>
      </c>
      <c r="H5" s="3">
        <v>1</v>
      </c>
      <c r="I5" s="3">
        <f t="shared" ref="I5:I68" si="4">IF(F5="","",F5*10)</f>
        <v>10</v>
      </c>
    </row>
    <row r="6" spans="1:42" x14ac:dyDescent="0.3">
      <c r="A6" s="15">
        <v>110010</v>
      </c>
      <c r="B6" s="15">
        <v>150013</v>
      </c>
      <c r="C6" s="15">
        <v>1</v>
      </c>
      <c r="D6" s="3" t="str">
        <f t="shared" si="0"/>
        <v>接战区外圈</v>
      </c>
      <c r="E6" s="3" t="str">
        <f t="shared" si="1"/>
        <v>接战区外圈</v>
      </c>
      <c r="F6" s="3">
        <f t="shared" si="2"/>
        <v>1</v>
      </c>
      <c r="G6" s="3">
        <f t="shared" si="3"/>
        <v>1000</v>
      </c>
      <c r="H6" s="3">
        <v>2</v>
      </c>
      <c r="I6" s="3">
        <f t="shared" si="4"/>
        <v>10</v>
      </c>
    </row>
    <row r="7" spans="1:42" x14ac:dyDescent="0.3">
      <c r="A7" s="15">
        <v>130009</v>
      </c>
      <c r="B7" s="15">
        <v>150013</v>
      </c>
      <c r="C7" s="15">
        <v>1</v>
      </c>
      <c r="D7" s="3" t="str">
        <f t="shared" si="0"/>
        <v>接战区外圈</v>
      </c>
      <c r="E7" s="3" t="str">
        <f t="shared" si="1"/>
        <v>接战区外圈</v>
      </c>
      <c r="F7" s="3">
        <f t="shared" si="2"/>
        <v>1</v>
      </c>
      <c r="G7" s="3">
        <f t="shared" si="3"/>
        <v>1000</v>
      </c>
      <c r="H7" s="3">
        <v>4</v>
      </c>
      <c r="I7" s="3">
        <f t="shared" si="4"/>
        <v>10</v>
      </c>
    </row>
    <row r="8" spans="1:42" x14ac:dyDescent="0.3">
      <c r="A8" s="15">
        <v>110011</v>
      </c>
      <c r="B8" s="15">
        <v>150013</v>
      </c>
      <c r="C8" s="15">
        <v>1</v>
      </c>
      <c r="D8" s="3" t="str">
        <f t="shared" si="0"/>
        <v>接战区外圈</v>
      </c>
      <c r="E8" s="3" t="str">
        <f t="shared" si="1"/>
        <v>接战区外圈</v>
      </c>
      <c r="F8" s="3">
        <f t="shared" si="2"/>
        <v>1</v>
      </c>
      <c r="G8" s="3">
        <f t="shared" si="3"/>
        <v>1000</v>
      </c>
      <c r="H8" s="3">
        <v>7</v>
      </c>
      <c r="I8" s="3">
        <f t="shared" si="4"/>
        <v>10</v>
      </c>
    </row>
    <row r="9" spans="1:42" x14ac:dyDescent="0.3">
      <c r="A9" s="15">
        <v>120010</v>
      </c>
      <c r="B9" s="15">
        <v>150013</v>
      </c>
      <c r="C9" s="15">
        <v>2</v>
      </c>
      <c r="D9" s="3" t="str">
        <f t="shared" si="0"/>
        <v>接战区内圈</v>
      </c>
      <c r="E9" s="3" t="str">
        <f t="shared" si="1"/>
        <v>接战区内圈</v>
      </c>
      <c r="F9" s="3">
        <f t="shared" si="2"/>
        <v>2</v>
      </c>
      <c r="G9" s="3">
        <f t="shared" si="3"/>
        <v>2000</v>
      </c>
      <c r="H9" s="3">
        <v>3</v>
      </c>
      <c r="I9" s="3">
        <f t="shared" si="4"/>
        <v>20</v>
      </c>
    </row>
    <row r="10" spans="1:42" x14ac:dyDescent="0.3">
      <c r="A10" s="15">
        <v>110012</v>
      </c>
      <c r="B10" s="15">
        <v>150013</v>
      </c>
      <c r="C10" s="15">
        <v>1</v>
      </c>
      <c r="D10" s="3" t="str">
        <f t="shared" si="0"/>
        <v>接战区外圈</v>
      </c>
      <c r="E10" s="3" t="str">
        <f t="shared" si="1"/>
        <v>接战区外圈</v>
      </c>
      <c r="F10" s="3">
        <f t="shared" si="2"/>
        <v>1</v>
      </c>
      <c r="G10" s="3">
        <f t="shared" si="3"/>
        <v>1000</v>
      </c>
      <c r="H10" s="3">
        <v>3</v>
      </c>
      <c r="I10" s="3">
        <f t="shared" si="4"/>
        <v>10</v>
      </c>
    </row>
    <row r="11" spans="1:42" x14ac:dyDescent="0.3">
      <c r="A11" s="15">
        <v>140009</v>
      </c>
      <c r="B11" s="15">
        <v>150013</v>
      </c>
      <c r="C11" s="15">
        <v>1</v>
      </c>
      <c r="D11" s="3" t="str">
        <f t="shared" si="0"/>
        <v>接战区外圈</v>
      </c>
      <c r="E11" s="3" t="str">
        <f t="shared" si="1"/>
        <v>接战区外圈</v>
      </c>
      <c r="F11" s="3">
        <f t="shared" si="2"/>
        <v>1</v>
      </c>
      <c r="G11" s="3">
        <f t="shared" si="3"/>
        <v>1000</v>
      </c>
      <c r="H11" s="3">
        <v>2</v>
      </c>
      <c r="I11" s="3">
        <f t="shared" si="4"/>
        <v>10</v>
      </c>
    </row>
    <row r="12" spans="1:42" x14ac:dyDescent="0.3">
      <c r="A12" s="15">
        <v>130010</v>
      </c>
      <c r="B12" s="15">
        <v>150013</v>
      </c>
      <c r="C12" s="15">
        <v>2</v>
      </c>
      <c r="D12" s="3" t="str">
        <f t="shared" si="0"/>
        <v>接战区内圈</v>
      </c>
      <c r="E12" s="3" t="str">
        <f t="shared" si="1"/>
        <v>接战区内圈</v>
      </c>
      <c r="F12" s="3">
        <f t="shared" si="2"/>
        <v>2</v>
      </c>
      <c r="G12" s="3">
        <f t="shared" si="3"/>
        <v>2000</v>
      </c>
      <c r="H12" s="3">
        <v>8</v>
      </c>
      <c r="I12" s="3">
        <f t="shared" si="4"/>
        <v>20</v>
      </c>
    </row>
    <row r="13" spans="1:42" x14ac:dyDescent="0.3">
      <c r="A13" s="15">
        <v>120011</v>
      </c>
      <c r="B13" s="15">
        <v>150013</v>
      </c>
      <c r="C13" s="15">
        <v>2</v>
      </c>
      <c r="D13" s="3" t="str">
        <f t="shared" si="0"/>
        <v>接战区内圈</v>
      </c>
      <c r="E13" s="3" t="str">
        <f t="shared" si="1"/>
        <v>接战区内圈</v>
      </c>
      <c r="F13" s="3">
        <f t="shared" si="2"/>
        <v>2</v>
      </c>
      <c r="G13" s="3">
        <f t="shared" si="3"/>
        <v>2000</v>
      </c>
      <c r="H13" s="3">
        <v>2</v>
      </c>
      <c r="I13" s="3">
        <f t="shared" si="4"/>
        <v>20</v>
      </c>
    </row>
    <row r="14" spans="1:42" x14ac:dyDescent="0.3">
      <c r="A14" s="15">
        <v>140010</v>
      </c>
      <c r="B14" s="15">
        <v>150013</v>
      </c>
      <c r="C14" s="15">
        <v>2</v>
      </c>
      <c r="D14" s="3" t="str">
        <f t="shared" si="0"/>
        <v>接战区内圈</v>
      </c>
      <c r="E14" s="3" t="str">
        <f t="shared" si="1"/>
        <v>接战区内圈</v>
      </c>
      <c r="F14" s="3">
        <f t="shared" si="2"/>
        <v>2</v>
      </c>
      <c r="G14" s="3">
        <f t="shared" si="3"/>
        <v>2000</v>
      </c>
      <c r="H14" s="3">
        <v>2</v>
      </c>
      <c r="I14" s="3">
        <f t="shared" si="4"/>
        <v>20</v>
      </c>
    </row>
    <row r="15" spans="1:42" x14ac:dyDescent="0.3">
      <c r="A15" s="15">
        <v>150009</v>
      </c>
      <c r="B15" s="15">
        <v>150013</v>
      </c>
      <c r="C15" s="15">
        <v>4</v>
      </c>
      <c r="D15" s="3" t="str">
        <f t="shared" si="0"/>
        <v>阻碍</v>
      </c>
      <c r="E15" s="3" t="str">
        <f t="shared" si="1"/>
        <v>阻碍</v>
      </c>
      <c r="F15" s="3" t="str">
        <f t="shared" si="2"/>
        <v/>
      </c>
      <c r="G15" s="3" t="str">
        <f t="shared" si="3"/>
        <v/>
      </c>
      <c r="H15" s="3">
        <v>7</v>
      </c>
      <c r="I15" s="3" t="str">
        <f t="shared" si="4"/>
        <v/>
      </c>
    </row>
    <row r="16" spans="1:42" x14ac:dyDescent="0.3">
      <c r="A16" s="15">
        <v>110013</v>
      </c>
      <c r="B16" s="15">
        <v>150013</v>
      </c>
      <c r="C16" s="15">
        <v>1</v>
      </c>
      <c r="D16" s="3" t="str">
        <f t="shared" si="0"/>
        <v>接战区外圈</v>
      </c>
      <c r="E16" s="3" t="str">
        <f t="shared" si="1"/>
        <v>接战区外圈</v>
      </c>
      <c r="F16" s="3">
        <f t="shared" si="2"/>
        <v>1</v>
      </c>
      <c r="G16" s="3">
        <f t="shared" si="3"/>
        <v>1000</v>
      </c>
      <c r="H16" s="3">
        <v>3</v>
      </c>
      <c r="I16" s="3">
        <f t="shared" si="4"/>
        <v>10</v>
      </c>
    </row>
    <row r="17" spans="1:9" x14ac:dyDescent="0.3">
      <c r="A17" s="15">
        <v>130011</v>
      </c>
      <c r="B17" s="15">
        <v>150013</v>
      </c>
      <c r="C17" s="15">
        <v>2</v>
      </c>
      <c r="D17" s="3" t="str">
        <f t="shared" si="0"/>
        <v>接战区内圈</v>
      </c>
      <c r="E17" s="3" t="str">
        <f t="shared" si="1"/>
        <v>接战区内圈</v>
      </c>
      <c r="F17" s="3">
        <f t="shared" si="2"/>
        <v>2</v>
      </c>
      <c r="G17" s="3">
        <f t="shared" si="3"/>
        <v>2000</v>
      </c>
      <c r="H17" s="3">
        <v>2</v>
      </c>
      <c r="I17" s="3">
        <f t="shared" si="4"/>
        <v>20</v>
      </c>
    </row>
    <row r="18" spans="1:9" x14ac:dyDescent="0.3">
      <c r="A18" s="15">
        <v>120012</v>
      </c>
      <c r="B18" s="15">
        <v>150013</v>
      </c>
      <c r="C18" s="15">
        <v>2</v>
      </c>
      <c r="D18" s="3" t="str">
        <f t="shared" si="0"/>
        <v>接战区内圈</v>
      </c>
      <c r="E18" s="3" t="str">
        <f t="shared" si="1"/>
        <v>接战区内圈</v>
      </c>
      <c r="F18" s="3">
        <f t="shared" si="2"/>
        <v>2</v>
      </c>
      <c r="G18" s="3">
        <f t="shared" si="3"/>
        <v>2000</v>
      </c>
      <c r="H18" s="3">
        <v>5</v>
      </c>
      <c r="I18" s="3">
        <f t="shared" si="4"/>
        <v>20</v>
      </c>
    </row>
    <row r="19" spans="1:9" x14ac:dyDescent="0.3">
      <c r="A19" s="15">
        <v>160009</v>
      </c>
      <c r="B19" s="15">
        <v>150013</v>
      </c>
      <c r="C19" s="15">
        <v>4</v>
      </c>
      <c r="D19" s="3" t="str">
        <f t="shared" si="0"/>
        <v>阻碍</v>
      </c>
      <c r="E19" s="3" t="str">
        <f t="shared" si="1"/>
        <v>阻碍</v>
      </c>
      <c r="F19" s="3" t="str">
        <f t="shared" si="2"/>
        <v/>
      </c>
      <c r="G19" s="3" t="str">
        <f t="shared" si="3"/>
        <v/>
      </c>
      <c r="H19" s="3">
        <v>8</v>
      </c>
      <c r="I19" s="3" t="str">
        <f t="shared" si="4"/>
        <v/>
      </c>
    </row>
    <row r="20" spans="1:9" x14ac:dyDescent="0.3">
      <c r="A20" s="15">
        <v>110014</v>
      </c>
      <c r="B20" s="15">
        <v>150013</v>
      </c>
      <c r="C20" s="15">
        <v>1</v>
      </c>
      <c r="D20" s="3" t="str">
        <f t="shared" si="0"/>
        <v>接战区外圈</v>
      </c>
      <c r="E20" s="3" t="str">
        <f t="shared" si="1"/>
        <v>接战区外圈</v>
      </c>
      <c r="F20" s="3">
        <f t="shared" si="2"/>
        <v>1</v>
      </c>
      <c r="G20" s="3">
        <f t="shared" si="3"/>
        <v>1000</v>
      </c>
      <c r="H20" s="3">
        <v>7</v>
      </c>
      <c r="I20" s="3">
        <f t="shared" si="4"/>
        <v>10</v>
      </c>
    </row>
    <row r="21" spans="1:9" x14ac:dyDescent="0.3">
      <c r="A21" s="15">
        <v>150010</v>
      </c>
      <c r="B21" s="15">
        <v>150013</v>
      </c>
      <c r="C21" s="15">
        <v>4</v>
      </c>
      <c r="D21" s="3" t="str">
        <f t="shared" si="0"/>
        <v>阻碍</v>
      </c>
      <c r="E21" s="3" t="str">
        <f t="shared" si="1"/>
        <v>阻碍</v>
      </c>
      <c r="F21" s="3" t="str">
        <f t="shared" si="2"/>
        <v/>
      </c>
      <c r="G21" s="3" t="str">
        <f t="shared" si="3"/>
        <v/>
      </c>
      <c r="H21" s="3">
        <v>3</v>
      </c>
      <c r="I21" s="3" t="str">
        <f t="shared" si="4"/>
        <v/>
      </c>
    </row>
    <row r="22" spans="1:9" x14ac:dyDescent="0.3">
      <c r="A22" s="15">
        <v>140011</v>
      </c>
      <c r="B22" s="15">
        <v>150013</v>
      </c>
      <c r="C22" s="15">
        <v>2</v>
      </c>
      <c r="D22" s="3" t="str">
        <f t="shared" si="0"/>
        <v>接战区内圈</v>
      </c>
      <c r="E22" s="3" t="str">
        <f t="shared" si="1"/>
        <v>接战区内圈</v>
      </c>
      <c r="F22" s="3">
        <f t="shared" si="2"/>
        <v>2</v>
      </c>
      <c r="G22" s="3">
        <f t="shared" si="3"/>
        <v>2000</v>
      </c>
      <c r="H22" s="3">
        <v>4</v>
      </c>
      <c r="I22" s="3">
        <f t="shared" si="4"/>
        <v>20</v>
      </c>
    </row>
    <row r="23" spans="1:9" x14ac:dyDescent="0.3">
      <c r="A23" s="15">
        <v>130012</v>
      </c>
      <c r="B23" s="15">
        <v>150013</v>
      </c>
      <c r="C23" s="15">
        <v>2</v>
      </c>
      <c r="D23" s="3" t="str">
        <f t="shared" si="0"/>
        <v>接战区内圈</v>
      </c>
      <c r="E23" s="3" t="str">
        <f t="shared" si="1"/>
        <v>接战区内圈</v>
      </c>
      <c r="F23" s="3">
        <f t="shared" si="2"/>
        <v>2</v>
      </c>
      <c r="G23" s="3">
        <f t="shared" si="3"/>
        <v>2000</v>
      </c>
      <c r="H23" s="3">
        <v>2</v>
      </c>
      <c r="I23" s="3">
        <f t="shared" si="4"/>
        <v>20</v>
      </c>
    </row>
    <row r="24" spans="1:9" x14ac:dyDescent="0.3">
      <c r="A24" s="15">
        <v>120013</v>
      </c>
      <c r="B24" s="15">
        <v>150013</v>
      </c>
      <c r="C24" s="15">
        <v>2</v>
      </c>
      <c r="D24" s="3" t="str">
        <f t="shared" si="0"/>
        <v>接战区内圈</v>
      </c>
      <c r="E24" s="3" t="str">
        <f t="shared" si="1"/>
        <v>接战区内圈</v>
      </c>
      <c r="F24" s="3">
        <f t="shared" si="2"/>
        <v>2</v>
      </c>
      <c r="G24" s="3">
        <f t="shared" si="3"/>
        <v>2000</v>
      </c>
      <c r="H24" s="3">
        <v>7</v>
      </c>
      <c r="I24" s="3">
        <f t="shared" si="4"/>
        <v>20</v>
      </c>
    </row>
    <row r="25" spans="1:9" x14ac:dyDescent="0.3">
      <c r="A25" s="15">
        <v>120014</v>
      </c>
      <c r="B25" s="15">
        <v>150013</v>
      </c>
      <c r="C25" s="15">
        <v>2</v>
      </c>
      <c r="D25" s="3" t="str">
        <f t="shared" si="0"/>
        <v>接战区内圈</v>
      </c>
      <c r="E25" s="3" t="str">
        <f t="shared" si="1"/>
        <v>接战区内圈</v>
      </c>
      <c r="F25" s="3">
        <f t="shared" si="2"/>
        <v>2</v>
      </c>
      <c r="G25" s="3">
        <f t="shared" si="3"/>
        <v>2000</v>
      </c>
      <c r="H25" s="3">
        <v>7</v>
      </c>
      <c r="I25" s="3">
        <f t="shared" si="4"/>
        <v>20</v>
      </c>
    </row>
    <row r="26" spans="1:9" x14ac:dyDescent="0.3">
      <c r="A26" s="15">
        <v>170009</v>
      </c>
      <c r="B26" s="15">
        <v>150013</v>
      </c>
      <c r="C26" s="15">
        <v>4</v>
      </c>
      <c r="D26" s="3" t="str">
        <f t="shared" si="0"/>
        <v>阻碍</v>
      </c>
      <c r="E26" s="3" t="str">
        <f t="shared" si="1"/>
        <v>阻碍</v>
      </c>
      <c r="F26" s="3" t="str">
        <f t="shared" si="2"/>
        <v/>
      </c>
      <c r="G26" s="3" t="str">
        <f t="shared" si="3"/>
        <v/>
      </c>
      <c r="H26" s="3">
        <v>8</v>
      </c>
      <c r="I26" s="3" t="str">
        <f t="shared" si="4"/>
        <v/>
      </c>
    </row>
    <row r="27" spans="1:9" x14ac:dyDescent="0.3">
      <c r="A27" s="15">
        <v>160010</v>
      </c>
      <c r="B27" s="15">
        <v>150013</v>
      </c>
      <c r="C27" s="15">
        <v>4</v>
      </c>
      <c r="D27" s="3" t="str">
        <f t="shared" si="0"/>
        <v>阻碍</v>
      </c>
      <c r="E27" s="3" t="str">
        <f t="shared" si="1"/>
        <v>阻碍</v>
      </c>
      <c r="F27" s="3" t="str">
        <f t="shared" si="2"/>
        <v/>
      </c>
      <c r="G27" s="3" t="str">
        <f t="shared" si="3"/>
        <v/>
      </c>
      <c r="H27" s="3">
        <v>7</v>
      </c>
      <c r="I27" s="3" t="str">
        <f t="shared" si="4"/>
        <v/>
      </c>
    </row>
    <row r="28" spans="1:9" x14ac:dyDescent="0.3">
      <c r="A28" s="15">
        <v>110015</v>
      </c>
      <c r="B28" s="15">
        <v>150013</v>
      </c>
      <c r="C28" s="15">
        <v>1</v>
      </c>
      <c r="D28" s="3" t="str">
        <f t="shared" si="0"/>
        <v>接战区外圈</v>
      </c>
      <c r="E28" s="3" t="str">
        <f t="shared" si="1"/>
        <v>接战区外圈</v>
      </c>
      <c r="F28" s="3">
        <f t="shared" si="2"/>
        <v>1</v>
      </c>
      <c r="G28" s="3">
        <f t="shared" si="3"/>
        <v>1000</v>
      </c>
      <c r="H28" s="3">
        <v>1</v>
      </c>
      <c r="I28" s="3">
        <f t="shared" si="4"/>
        <v>10</v>
      </c>
    </row>
    <row r="29" spans="1:9" x14ac:dyDescent="0.3">
      <c r="A29" s="15">
        <v>150011</v>
      </c>
      <c r="B29" s="15">
        <v>150013</v>
      </c>
      <c r="C29" s="15">
        <v>4</v>
      </c>
      <c r="D29" s="3" t="str">
        <f t="shared" si="0"/>
        <v>阻碍</v>
      </c>
      <c r="E29" s="3" t="str">
        <f t="shared" si="1"/>
        <v>阻碍</v>
      </c>
      <c r="F29" s="3" t="str">
        <f t="shared" si="2"/>
        <v/>
      </c>
      <c r="G29" s="3" t="str">
        <f t="shared" si="3"/>
        <v/>
      </c>
      <c r="H29" s="3">
        <v>6</v>
      </c>
      <c r="I29" s="3" t="str">
        <f t="shared" si="4"/>
        <v/>
      </c>
    </row>
    <row r="30" spans="1:9" x14ac:dyDescent="0.3">
      <c r="A30" s="15">
        <v>130013</v>
      </c>
      <c r="B30" s="15">
        <v>150013</v>
      </c>
      <c r="C30" s="15">
        <v>2</v>
      </c>
      <c r="D30" s="3" t="str">
        <f t="shared" si="0"/>
        <v>接战区内圈</v>
      </c>
      <c r="E30" s="3" t="str">
        <f t="shared" si="1"/>
        <v>接战区内圈</v>
      </c>
      <c r="F30" s="3">
        <f t="shared" si="2"/>
        <v>2</v>
      </c>
      <c r="G30" s="3">
        <f t="shared" si="3"/>
        <v>2000</v>
      </c>
      <c r="H30" s="3">
        <v>1</v>
      </c>
      <c r="I30" s="3">
        <f t="shared" si="4"/>
        <v>20</v>
      </c>
    </row>
    <row r="31" spans="1:9" x14ac:dyDescent="0.3">
      <c r="A31" s="15">
        <v>180009</v>
      </c>
      <c r="B31" s="15">
        <v>150013</v>
      </c>
      <c r="C31" s="15">
        <v>1</v>
      </c>
      <c r="D31" s="3" t="str">
        <f t="shared" si="0"/>
        <v>接战区外圈</v>
      </c>
      <c r="E31" s="3" t="str">
        <f t="shared" si="1"/>
        <v>接战区外圈</v>
      </c>
      <c r="F31" s="3">
        <f t="shared" si="2"/>
        <v>1</v>
      </c>
      <c r="G31" s="3">
        <f t="shared" si="3"/>
        <v>1000</v>
      </c>
      <c r="H31" s="3">
        <v>6</v>
      </c>
      <c r="I31" s="3">
        <f t="shared" si="4"/>
        <v>10</v>
      </c>
    </row>
    <row r="32" spans="1:9" x14ac:dyDescent="0.3">
      <c r="A32" s="15">
        <v>170010</v>
      </c>
      <c r="B32" s="15">
        <v>150013</v>
      </c>
      <c r="C32" s="15">
        <v>4</v>
      </c>
      <c r="D32" s="3" t="str">
        <f t="shared" si="0"/>
        <v>阻碍</v>
      </c>
      <c r="E32" s="3" t="str">
        <f t="shared" si="1"/>
        <v>阻碍</v>
      </c>
      <c r="F32" s="3" t="str">
        <f t="shared" si="2"/>
        <v/>
      </c>
      <c r="G32" s="3" t="str">
        <f t="shared" si="3"/>
        <v/>
      </c>
      <c r="H32" s="3">
        <v>1</v>
      </c>
      <c r="I32" s="3" t="str">
        <f t="shared" si="4"/>
        <v/>
      </c>
    </row>
    <row r="33" spans="1:9" x14ac:dyDescent="0.3">
      <c r="A33" s="15">
        <v>110016</v>
      </c>
      <c r="B33" s="15">
        <v>150013</v>
      </c>
      <c r="C33" s="15">
        <v>1</v>
      </c>
      <c r="D33" s="3" t="str">
        <f t="shared" si="0"/>
        <v>接战区外圈</v>
      </c>
      <c r="E33" s="3" t="str">
        <f t="shared" si="1"/>
        <v>接战区外圈</v>
      </c>
      <c r="F33" s="3">
        <f t="shared" si="2"/>
        <v>1</v>
      </c>
      <c r="G33" s="3">
        <f t="shared" si="3"/>
        <v>1000</v>
      </c>
      <c r="H33" s="3">
        <v>4</v>
      </c>
      <c r="I33" s="3">
        <f t="shared" si="4"/>
        <v>10</v>
      </c>
    </row>
    <row r="34" spans="1:9" x14ac:dyDescent="0.3">
      <c r="A34" s="15">
        <v>120015</v>
      </c>
      <c r="B34" s="15">
        <v>150013</v>
      </c>
      <c r="C34" s="15">
        <v>2</v>
      </c>
      <c r="D34" s="3" t="str">
        <f t="shared" si="0"/>
        <v>接战区内圈</v>
      </c>
      <c r="E34" s="3" t="str">
        <f t="shared" si="1"/>
        <v>接战区内圈</v>
      </c>
      <c r="F34" s="3">
        <f t="shared" si="2"/>
        <v>2</v>
      </c>
      <c r="G34" s="3">
        <f t="shared" si="3"/>
        <v>2000</v>
      </c>
      <c r="H34" s="3">
        <v>1</v>
      </c>
      <c r="I34" s="3">
        <f t="shared" si="4"/>
        <v>20</v>
      </c>
    </row>
    <row r="35" spans="1:9" x14ac:dyDescent="0.3">
      <c r="A35" s="15">
        <v>160011</v>
      </c>
      <c r="B35" s="15">
        <v>150013</v>
      </c>
      <c r="C35" s="15">
        <v>4</v>
      </c>
      <c r="D35" s="3" t="str">
        <f t="shared" si="0"/>
        <v>阻碍</v>
      </c>
      <c r="E35" s="3" t="str">
        <f t="shared" si="1"/>
        <v>阻碍</v>
      </c>
      <c r="F35" s="3" t="str">
        <f t="shared" si="2"/>
        <v/>
      </c>
      <c r="G35" s="3" t="str">
        <f t="shared" si="3"/>
        <v/>
      </c>
      <c r="H35" s="3">
        <v>1</v>
      </c>
      <c r="I35" s="3" t="str">
        <f t="shared" si="4"/>
        <v/>
      </c>
    </row>
    <row r="36" spans="1:9" x14ac:dyDescent="0.3">
      <c r="A36" s="15">
        <v>130014</v>
      </c>
      <c r="B36" s="15">
        <v>150013</v>
      </c>
      <c r="C36" s="15">
        <v>2</v>
      </c>
      <c r="D36" s="3" t="str">
        <f t="shared" si="0"/>
        <v>接战区内圈</v>
      </c>
      <c r="E36" s="3" t="str">
        <f t="shared" si="1"/>
        <v>接战区内圈</v>
      </c>
      <c r="F36" s="3">
        <f t="shared" si="2"/>
        <v>2</v>
      </c>
      <c r="G36" s="3">
        <f t="shared" si="3"/>
        <v>2000</v>
      </c>
      <c r="H36" s="3">
        <v>8</v>
      </c>
      <c r="I36" s="3">
        <f t="shared" si="4"/>
        <v>20</v>
      </c>
    </row>
    <row r="37" spans="1:9" x14ac:dyDescent="0.3">
      <c r="A37" s="15">
        <v>170011</v>
      </c>
      <c r="B37" s="15">
        <v>150013</v>
      </c>
      <c r="C37" s="15">
        <v>4</v>
      </c>
      <c r="D37" s="3" t="str">
        <f t="shared" si="0"/>
        <v>阻碍</v>
      </c>
      <c r="E37" s="3" t="str">
        <f t="shared" si="1"/>
        <v>阻碍</v>
      </c>
      <c r="F37" s="3" t="str">
        <f t="shared" si="2"/>
        <v/>
      </c>
      <c r="G37" s="3" t="str">
        <f t="shared" si="3"/>
        <v/>
      </c>
      <c r="H37" s="3">
        <v>8</v>
      </c>
      <c r="I37" s="3" t="str">
        <f t="shared" si="4"/>
        <v/>
      </c>
    </row>
    <row r="38" spans="1:9" x14ac:dyDescent="0.3">
      <c r="A38" s="15">
        <v>120016</v>
      </c>
      <c r="B38" s="15">
        <v>150013</v>
      </c>
      <c r="C38" s="15">
        <v>2</v>
      </c>
      <c r="D38" s="3" t="str">
        <f t="shared" si="0"/>
        <v>接战区内圈</v>
      </c>
      <c r="E38" s="3" t="str">
        <f t="shared" si="1"/>
        <v>接战区内圈</v>
      </c>
      <c r="F38" s="3">
        <f t="shared" si="2"/>
        <v>2</v>
      </c>
      <c r="G38" s="3">
        <f t="shared" si="3"/>
        <v>2000</v>
      </c>
      <c r="H38" s="3">
        <v>1</v>
      </c>
      <c r="I38" s="3">
        <f t="shared" si="4"/>
        <v>20</v>
      </c>
    </row>
    <row r="39" spans="1:9" x14ac:dyDescent="0.3">
      <c r="A39" s="15">
        <v>180010</v>
      </c>
      <c r="B39" s="15">
        <v>150013</v>
      </c>
      <c r="C39" s="15">
        <v>2</v>
      </c>
      <c r="D39" s="3" t="str">
        <f t="shared" si="0"/>
        <v>接战区内圈</v>
      </c>
      <c r="E39" s="3" t="str">
        <f t="shared" si="1"/>
        <v>接战区内圈</v>
      </c>
      <c r="F39" s="3">
        <f t="shared" si="2"/>
        <v>2</v>
      </c>
      <c r="G39" s="3">
        <f t="shared" si="3"/>
        <v>2000</v>
      </c>
      <c r="H39" s="3">
        <v>8</v>
      </c>
      <c r="I39" s="3">
        <f t="shared" si="4"/>
        <v>20</v>
      </c>
    </row>
    <row r="40" spans="1:9" x14ac:dyDescent="0.3">
      <c r="A40" s="15">
        <v>110017</v>
      </c>
      <c r="B40" s="15">
        <v>150013</v>
      </c>
      <c r="C40" s="15">
        <v>1</v>
      </c>
      <c r="D40" s="3" t="str">
        <f t="shared" si="0"/>
        <v>接战区外圈</v>
      </c>
      <c r="E40" s="3" t="str">
        <f t="shared" si="1"/>
        <v>接战区外圈</v>
      </c>
      <c r="F40" s="3">
        <f t="shared" si="2"/>
        <v>1</v>
      </c>
      <c r="G40" s="3">
        <f t="shared" si="3"/>
        <v>1000</v>
      </c>
      <c r="H40" s="3">
        <v>4</v>
      </c>
      <c r="I40" s="3">
        <f t="shared" si="4"/>
        <v>10</v>
      </c>
    </row>
    <row r="41" spans="1:9" x14ac:dyDescent="0.3">
      <c r="A41" s="15">
        <v>190009</v>
      </c>
      <c r="B41" s="15">
        <v>150013</v>
      </c>
      <c r="C41" s="15">
        <v>1</v>
      </c>
      <c r="D41" s="3" t="str">
        <f t="shared" si="0"/>
        <v>接战区外圈</v>
      </c>
      <c r="E41" s="3" t="str">
        <f t="shared" si="1"/>
        <v>接战区外圈</v>
      </c>
      <c r="F41" s="3">
        <f t="shared" si="2"/>
        <v>1</v>
      </c>
      <c r="G41" s="3">
        <f t="shared" si="3"/>
        <v>1000</v>
      </c>
      <c r="H41" s="3">
        <v>1</v>
      </c>
      <c r="I41" s="3">
        <f t="shared" si="4"/>
        <v>10</v>
      </c>
    </row>
    <row r="42" spans="1:9" x14ac:dyDescent="0.3">
      <c r="A42" s="15">
        <v>130015</v>
      </c>
      <c r="B42" s="15">
        <v>150013</v>
      </c>
      <c r="C42" s="15">
        <v>2</v>
      </c>
      <c r="D42" s="3" t="str">
        <f t="shared" si="0"/>
        <v>接战区内圈</v>
      </c>
      <c r="E42" s="3" t="str">
        <f t="shared" si="1"/>
        <v>接战区内圈</v>
      </c>
      <c r="F42" s="3">
        <f t="shared" si="2"/>
        <v>2</v>
      </c>
      <c r="G42" s="3">
        <f t="shared" si="3"/>
        <v>2000</v>
      </c>
      <c r="H42" s="3">
        <v>7</v>
      </c>
      <c r="I42" s="3">
        <f t="shared" si="4"/>
        <v>20</v>
      </c>
    </row>
    <row r="43" spans="1:9" x14ac:dyDescent="0.3">
      <c r="A43" s="15">
        <v>180011</v>
      </c>
      <c r="B43" s="15">
        <v>150013</v>
      </c>
      <c r="C43" s="15">
        <v>2</v>
      </c>
      <c r="D43" s="3" t="str">
        <f t="shared" si="0"/>
        <v>接战区内圈</v>
      </c>
      <c r="E43" s="3" t="str">
        <f t="shared" si="1"/>
        <v>接战区内圈</v>
      </c>
      <c r="F43" s="3">
        <f t="shared" si="2"/>
        <v>2</v>
      </c>
      <c r="G43" s="3">
        <f t="shared" si="3"/>
        <v>2000</v>
      </c>
      <c r="H43" s="3">
        <v>4</v>
      </c>
      <c r="I43" s="3">
        <f t="shared" si="4"/>
        <v>20</v>
      </c>
    </row>
    <row r="44" spans="1:9" x14ac:dyDescent="0.3">
      <c r="A44" s="15">
        <v>130016</v>
      </c>
      <c r="B44" s="15">
        <v>150013</v>
      </c>
      <c r="C44" s="15">
        <v>2</v>
      </c>
      <c r="D44" s="3" t="str">
        <f t="shared" si="0"/>
        <v>接战区内圈</v>
      </c>
      <c r="E44" s="3" t="str">
        <f t="shared" si="1"/>
        <v>接战区内圈</v>
      </c>
      <c r="F44" s="3">
        <f t="shared" si="2"/>
        <v>2</v>
      </c>
      <c r="G44" s="3">
        <f t="shared" si="3"/>
        <v>2000</v>
      </c>
      <c r="H44" s="3">
        <v>1</v>
      </c>
      <c r="I44" s="3">
        <f t="shared" si="4"/>
        <v>20</v>
      </c>
    </row>
    <row r="45" spans="1:9" x14ac:dyDescent="0.3">
      <c r="A45" s="15">
        <v>190010</v>
      </c>
      <c r="B45" s="15">
        <v>150013</v>
      </c>
      <c r="C45" s="15">
        <v>1</v>
      </c>
      <c r="D45" s="3" t="str">
        <f t="shared" si="0"/>
        <v>接战区外圈</v>
      </c>
      <c r="E45" s="3" t="str">
        <f t="shared" si="1"/>
        <v>接战区外圈</v>
      </c>
      <c r="F45" s="3">
        <f t="shared" si="2"/>
        <v>1</v>
      </c>
      <c r="G45" s="3">
        <f t="shared" si="3"/>
        <v>1000</v>
      </c>
      <c r="H45" s="3">
        <v>8</v>
      </c>
      <c r="I45" s="3">
        <f t="shared" si="4"/>
        <v>10</v>
      </c>
    </row>
    <row r="46" spans="1:9" x14ac:dyDescent="0.3">
      <c r="A46" s="15">
        <v>170012</v>
      </c>
      <c r="B46" s="15">
        <v>150013</v>
      </c>
      <c r="C46" s="15">
        <v>2</v>
      </c>
      <c r="D46" s="3" t="str">
        <f t="shared" si="0"/>
        <v>接战区内圈</v>
      </c>
      <c r="E46" s="3" t="str">
        <f t="shared" ref="E46:E86" si="5">IF(C46=1,"接战区外圈",IF(C46=2,"接战区内圈",IF(C46=4,"阻碍","建筑本身")))</f>
        <v>接战区内圈</v>
      </c>
      <c r="F46" s="3">
        <f t="shared" si="2"/>
        <v>2</v>
      </c>
      <c r="G46" s="3">
        <f t="shared" ref="G46:G86" si="6">IF(F46&lt;&gt;"",F46*1000,"")</f>
        <v>2000</v>
      </c>
      <c r="H46" s="3">
        <v>1</v>
      </c>
      <c r="I46" s="3">
        <f t="shared" si="4"/>
        <v>20</v>
      </c>
    </row>
    <row r="47" spans="1:9" x14ac:dyDescent="0.3">
      <c r="A47" s="15">
        <v>140015</v>
      </c>
      <c r="B47" s="15">
        <v>150013</v>
      </c>
      <c r="C47" s="15">
        <v>2</v>
      </c>
      <c r="D47" s="3" t="str">
        <f t="shared" si="0"/>
        <v>接战区内圈</v>
      </c>
      <c r="E47" s="3" t="str">
        <f t="shared" si="5"/>
        <v>接战区内圈</v>
      </c>
      <c r="F47" s="3">
        <f t="shared" si="2"/>
        <v>2</v>
      </c>
      <c r="G47" s="3">
        <f t="shared" si="6"/>
        <v>2000</v>
      </c>
      <c r="H47" s="3">
        <v>6</v>
      </c>
      <c r="I47" s="3">
        <f t="shared" si="4"/>
        <v>20</v>
      </c>
    </row>
    <row r="48" spans="1:9" x14ac:dyDescent="0.3">
      <c r="A48" s="15">
        <v>120017</v>
      </c>
      <c r="B48" s="15">
        <v>150013</v>
      </c>
      <c r="C48" s="15">
        <v>1</v>
      </c>
      <c r="D48" s="3" t="str">
        <f t="shared" si="0"/>
        <v>接战区外圈</v>
      </c>
      <c r="E48" s="3" t="str">
        <f t="shared" si="5"/>
        <v>接战区外圈</v>
      </c>
      <c r="F48" s="3">
        <f t="shared" si="2"/>
        <v>1</v>
      </c>
      <c r="G48" s="3">
        <f t="shared" si="6"/>
        <v>1000</v>
      </c>
      <c r="H48" s="3">
        <v>1</v>
      </c>
      <c r="I48" s="3">
        <f t="shared" si="4"/>
        <v>10</v>
      </c>
    </row>
    <row r="49" spans="1:9" x14ac:dyDescent="0.3">
      <c r="A49" s="15">
        <v>130017</v>
      </c>
      <c r="B49" s="15">
        <v>150013</v>
      </c>
      <c r="C49" s="15">
        <v>1</v>
      </c>
      <c r="D49" s="3" t="str">
        <f t="shared" si="0"/>
        <v>接战区外圈</v>
      </c>
      <c r="E49" s="3" t="str">
        <f t="shared" si="5"/>
        <v>接战区外圈</v>
      </c>
      <c r="F49" s="3">
        <f t="shared" si="2"/>
        <v>1</v>
      </c>
      <c r="G49" s="3">
        <f t="shared" si="6"/>
        <v>1000</v>
      </c>
      <c r="H49" s="3">
        <v>1</v>
      </c>
      <c r="I49" s="3">
        <f t="shared" si="4"/>
        <v>10</v>
      </c>
    </row>
    <row r="50" spans="1:9" x14ac:dyDescent="0.3">
      <c r="A50" s="15">
        <v>190011</v>
      </c>
      <c r="B50" s="15">
        <v>150013</v>
      </c>
      <c r="C50" s="15">
        <v>1</v>
      </c>
      <c r="D50" s="3" t="str">
        <f t="shared" si="0"/>
        <v>接战区外圈</v>
      </c>
      <c r="E50" s="3" t="str">
        <f t="shared" si="5"/>
        <v>接战区外圈</v>
      </c>
      <c r="F50" s="3">
        <f t="shared" si="2"/>
        <v>1</v>
      </c>
      <c r="G50" s="3">
        <f t="shared" si="6"/>
        <v>1000</v>
      </c>
      <c r="H50" s="3">
        <v>1</v>
      </c>
      <c r="I50" s="3">
        <f t="shared" si="4"/>
        <v>10</v>
      </c>
    </row>
    <row r="51" spans="1:9" x14ac:dyDescent="0.3">
      <c r="A51" s="15">
        <v>180012</v>
      </c>
      <c r="B51" s="15">
        <v>150013</v>
      </c>
      <c r="C51" s="15">
        <v>2</v>
      </c>
      <c r="D51" s="3" t="str">
        <f t="shared" si="0"/>
        <v>接战区内圈</v>
      </c>
      <c r="E51" s="3" t="str">
        <f t="shared" si="5"/>
        <v>接战区内圈</v>
      </c>
      <c r="F51" s="3">
        <f t="shared" si="2"/>
        <v>2</v>
      </c>
      <c r="G51" s="3">
        <f t="shared" si="6"/>
        <v>2000</v>
      </c>
      <c r="H51" s="3">
        <v>3</v>
      </c>
      <c r="I51" s="3">
        <f t="shared" si="4"/>
        <v>20</v>
      </c>
    </row>
    <row r="52" spans="1:9" x14ac:dyDescent="0.3">
      <c r="A52" s="15">
        <v>150015</v>
      </c>
      <c r="B52" s="15">
        <v>150013</v>
      </c>
      <c r="C52" s="15">
        <v>2</v>
      </c>
      <c r="D52" s="3" t="str">
        <f t="shared" si="0"/>
        <v>接战区内圈</v>
      </c>
      <c r="E52" s="3" t="str">
        <f t="shared" si="5"/>
        <v>接战区内圈</v>
      </c>
      <c r="F52" s="3">
        <f t="shared" si="2"/>
        <v>2</v>
      </c>
      <c r="G52" s="3">
        <f t="shared" si="6"/>
        <v>2000</v>
      </c>
      <c r="H52" s="3">
        <v>6</v>
      </c>
      <c r="I52" s="3">
        <f t="shared" si="4"/>
        <v>20</v>
      </c>
    </row>
    <row r="53" spans="1:9" x14ac:dyDescent="0.3">
      <c r="A53" s="15">
        <v>170013</v>
      </c>
      <c r="B53" s="15">
        <v>150013</v>
      </c>
      <c r="C53" s="15">
        <v>2</v>
      </c>
      <c r="D53" s="3" t="str">
        <f t="shared" si="0"/>
        <v>接战区内圈</v>
      </c>
      <c r="E53" s="3" t="str">
        <f t="shared" si="5"/>
        <v>接战区内圈</v>
      </c>
      <c r="F53" s="3">
        <f t="shared" si="2"/>
        <v>2</v>
      </c>
      <c r="G53" s="3">
        <f t="shared" si="6"/>
        <v>2000</v>
      </c>
      <c r="H53" s="3">
        <v>7</v>
      </c>
      <c r="I53" s="3">
        <f t="shared" si="4"/>
        <v>20</v>
      </c>
    </row>
    <row r="54" spans="1:9" x14ac:dyDescent="0.3">
      <c r="A54" s="15">
        <v>140016</v>
      </c>
      <c r="B54" s="15">
        <v>150013</v>
      </c>
      <c r="C54" s="15">
        <v>2</v>
      </c>
      <c r="D54" s="3" t="str">
        <f t="shared" si="0"/>
        <v>接战区内圈</v>
      </c>
      <c r="E54" s="3" t="str">
        <f t="shared" si="5"/>
        <v>接战区内圈</v>
      </c>
      <c r="F54" s="3">
        <f t="shared" si="2"/>
        <v>2</v>
      </c>
      <c r="G54" s="3">
        <f t="shared" si="6"/>
        <v>2000</v>
      </c>
      <c r="H54" s="3">
        <v>5</v>
      </c>
      <c r="I54" s="3">
        <f t="shared" si="4"/>
        <v>20</v>
      </c>
    </row>
    <row r="55" spans="1:9" x14ac:dyDescent="0.3">
      <c r="A55" s="15">
        <v>160015</v>
      </c>
      <c r="B55" s="15">
        <v>150013</v>
      </c>
      <c r="C55" s="15">
        <v>2</v>
      </c>
      <c r="D55" s="3" t="str">
        <f t="shared" si="0"/>
        <v>接战区内圈</v>
      </c>
      <c r="E55" s="3" t="str">
        <f t="shared" si="5"/>
        <v>接战区内圈</v>
      </c>
      <c r="F55" s="3">
        <f t="shared" si="2"/>
        <v>2</v>
      </c>
      <c r="G55" s="3">
        <f t="shared" si="6"/>
        <v>2000</v>
      </c>
      <c r="H55" s="3">
        <v>4</v>
      </c>
      <c r="I55" s="3">
        <f t="shared" si="4"/>
        <v>20</v>
      </c>
    </row>
    <row r="56" spans="1:9" x14ac:dyDescent="0.3">
      <c r="A56" s="15">
        <v>170014</v>
      </c>
      <c r="B56" s="15">
        <v>150013</v>
      </c>
      <c r="C56" s="15">
        <v>2</v>
      </c>
      <c r="D56" s="3" t="str">
        <f t="shared" si="0"/>
        <v>接战区内圈</v>
      </c>
      <c r="E56" s="3" t="str">
        <f t="shared" si="5"/>
        <v>接战区内圈</v>
      </c>
      <c r="F56" s="3">
        <f t="shared" si="2"/>
        <v>2</v>
      </c>
      <c r="G56" s="3">
        <f t="shared" si="6"/>
        <v>2000</v>
      </c>
      <c r="H56" s="3">
        <v>1</v>
      </c>
      <c r="I56" s="3">
        <f t="shared" si="4"/>
        <v>20</v>
      </c>
    </row>
    <row r="57" spans="1:9" x14ac:dyDescent="0.3">
      <c r="A57" s="15">
        <v>140017</v>
      </c>
      <c r="B57" s="15">
        <v>150013</v>
      </c>
      <c r="C57" s="15">
        <v>1</v>
      </c>
      <c r="D57" s="3" t="str">
        <f t="shared" si="0"/>
        <v>接战区外圈</v>
      </c>
      <c r="E57" s="3" t="str">
        <f t="shared" si="5"/>
        <v>接战区外圈</v>
      </c>
      <c r="F57" s="3">
        <f t="shared" si="2"/>
        <v>1</v>
      </c>
      <c r="G57" s="3">
        <f t="shared" si="6"/>
        <v>1000</v>
      </c>
      <c r="H57" s="3">
        <v>8</v>
      </c>
      <c r="I57" s="3">
        <f t="shared" si="4"/>
        <v>10</v>
      </c>
    </row>
    <row r="58" spans="1:9" x14ac:dyDescent="0.3">
      <c r="A58" s="15">
        <v>150016</v>
      </c>
      <c r="B58" s="15">
        <v>150013</v>
      </c>
      <c r="C58" s="15">
        <v>2</v>
      </c>
      <c r="D58" s="3" t="str">
        <f t="shared" si="0"/>
        <v>接战区内圈</v>
      </c>
      <c r="E58" s="3" t="str">
        <f t="shared" si="5"/>
        <v>接战区内圈</v>
      </c>
      <c r="F58" s="3">
        <f t="shared" si="2"/>
        <v>2</v>
      </c>
      <c r="G58" s="3">
        <f t="shared" si="6"/>
        <v>2000</v>
      </c>
      <c r="H58" s="3">
        <v>7</v>
      </c>
      <c r="I58" s="3">
        <f t="shared" si="4"/>
        <v>20</v>
      </c>
    </row>
    <row r="59" spans="1:9" x14ac:dyDescent="0.3">
      <c r="A59" s="15">
        <v>180013</v>
      </c>
      <c r="B59" s="15">
        <v>150013</v>
      </c>
      <c r="C59" s="15">
        <v>2</v>
      </c>
      <c r="D59" s="3" t="str">
        <f t="shared" si="0"/>
        <v>接战区内圈</v>
      </c>
      <c r="E59" s="3" t="str">
        <f t="shared" si="5"/>
        <v>接战区内圈</v>
      </c>
      <c r="F59" s="3">
        <f t="shared" si="2"/>
        <v>2</v>
      </c>
      <c r="G59" s="3">
        <f t="shared" si="6"/>
        <v>2000</v>
      </c>
      <c r="H59" s="3">
        <v>1</v>
      </c>
      <c r="I59" s="3">
        <f t="shared" si="4"/>
        <v>20</v>
      </c>
    </row>
    <row r="60" spans="1:9" x14ac:dyDescent="0.3">
      <c r="A60" s="15">
        <v>190012</v>
      </c>
      <c r="B60" s="15">
        <v>150013</v>
      </c>
      <c r="C60" s="15">
        <v>1</v>
      </c>
      <c r="D60" s="3" t="str">
        <f t="shared" si="0"/>
        <v>接战区外圈</v>
      </c>
      <c r="E60" s="3" t="str">
        <f t="shared" si="5"/>
        <v>接战区外圈</v>
      </c>
      <c r="F60" s="3">
        <f t="shared" si="2"/>
        <v>1</v>
      </c>
      <c r="G60" s="3">
        <f t="shared" si="6"/>
        <v>1000</v>
      </c>
      <c r="H60" s="3">
        <v>7</v>
      </c>
      <c r="I60" s="3">
        <f t="shared" si="4"/>
        <v>10</v>
      </c>
    </row>
    <row r="61" spans="1:9" x14ac:dyDescent="0.3">
      <c r="A61" s="15">
        <v>190013</v>
      </c>
      <c r="B61" s="15">
        <v>150013</v>
      </c>
      <c r="C61" s="15">
        <v>1</v>
      </c>
      <c r="D61" s="3" t="str">
        <f t="shared" si="0"/>
        <v>接战区外圈</v>
      </c>
      <c r="E61" s="3" t="str">
        <f t="shared" si="5"/>
        <v>接战区外圈</v>
      </c>
      <c r="F61" s="3">
        <f t="shared" si="2"/>
        <v>1</v>
      </c>
      <c r="G61" s="3">
        <f t="shared" si="6"/>
        <v>1000</v>
      </c>
      <c r="H61" s="3">
        <v>3</v>
      </c>
      <c r="I61" s="3">
        <f t="shared" si="4"/>
        <v>10</v>
      </c>
    </row>
    <row r="62" spans="1:9" x14ac:dyDescent="0.3">
      <c r="A62" s="15">
        <v>150017</v>
      </c>
      <c r="B62" s="15">
        <v>150013</v>
      </c>
      <c r="C62" s="15">
        <v>1</v>
      </c>
      <c r="D62" s="3" t="str">
        <f t="shared" si="0"/>
        <v>接战区外圈</v>
      </c>
      <c r="E62" s="3" t="str">
        <f t="shared" si="5"/>
        <v>接战区外圈</v>
      </c>
      <c r="F62" s="3">
        <f t="shared" si="2"/>
        <v>1</v>
      </c>
      <c r="G62" s="3">
        <f t="shared" si="6"/>
        <v>1000</v>
      </c>
      <c r="H62" s="3">
        <v>5</v>
      </c>
      <c r="I62" s="3">
        <f t="shared" si="4"/>
        <v>10</v>
      </c>
    </row>
    <row r="63" spans="1:9" x14ac:dyDescent="0.3">
      <c r="A63" s="15">
        <v>180014</v>
      </c>
      <c r="B63" s="15">
        <v>150013</v>
      </c>
      <c r="C63" s="15">
        <v>2</v>
      </c>
      <c r="D63" s="3" t="str">
        <f t="shared" si="0"/>
        <v>接战区内圈</v>
      </c>
      <c r="E63" s="3" t="str">
        <f t="shared" si="5"/>
        <v>接战区内圈</v>
      </c>
      <c r="F63" s="3">
        <f t="shared" si="2"/>
        <v>2</v>
      </c>
      <c r="G63" s="3">
        <f t="shared" si="6"/>
        <v>2000</v>
      </c>
      <c r="H63" s="3">
        <v>1</v>
      </c>
      <c r="I63" s="3">
        <f t="shared" si="4"/>
        <v>20</v>
      </c>
    </row>
    <row r="64" spans="1:9" x14ac:dyDescent="0.3">
      <c r="A64" s="15">
        <v>160016</v>
      </c>
      <c r="B64" s="15">
        <v>150013</v>
      </c>
      <c r="C64" s="15">
        <v>2</v>
      </c>
      <c r="D64" s="3" t="str">
        <f t="shared" si="0"/>
        <v>接战区内圈</v>
      </c>
      <c r="E64" s="3" t="str">
        <f t="shared" si="5"/>
        <v>接战区内圈</v>
      </c>
      <c r="F64" s="3">
        <f t="shared" si="2"/>
        <v>2</v>
      </c>
      <c r="G64" s="3">
        <f t="shared" si="6"/>
        <v>2000</v>
      </c>
      <c r="H64" s="3">
        <v>3</v>
      </c>
      <c r="I64" s="3">
        <f t="shared" si="4"/>
        <v>20</v>
      </c>
    </row>
    <row r="65" spans="1:9" x14ac:dyDescent="0.3">
      <c r="A65" s="15">
        <v>170015</v>
      </c>
      <c r="B65" s="15">
        <v>150013</v>
      </c>
      <c r="C65" s="15">
        <v>2</v>
      </c>
      <c r="D65" s="3" t="str">
        <f t="shared" si="0"/>
        <v>接战区内圈</v>
      </c>
      <c r="E65" s="3" t="str">
        <f t="shared" si="5"/>
        <v>接战区内圈</v>
      </c>
      <c r="F65" s="3">
        <f t="shared" si="2"/>
        <v>2</v>
      </c>
      <c r="G65" s="3">
        <f t="shared" si="6"/>
        <v>2000</v>
      </c>
      <c r="H65" s="3">
        <v>7</v>
      </c>
      <c r="I65" s="3">
        <f t="shared" si="4"/>
        <v>20</v>
      </c>
    </row>
    <row r="66" spans="1:9" x14ac:dyDescent="0.3">
      <c r="A66" s="15">
        <v>160017</v>
      </c>
      <c r="B66" s="15">
        <v>150013</v>
      </c>
      <c r="C66" s="15">
        <v>1</v>
      </c>
      <c r="D66" s="3" t="str">
        <f t="shared" si="0"/>
        <v>接战区外圈</v>
      </c>
      <c r="E66" s="3" t="str">
        <f t="shared" si="5"/>
        <v>接战区外圈</v>
      </c>
      <c r="F66" s="3">
        <f t="shared" si="2"/>
        <v>1</v>
      </c>
      <c r="G66" s="3">
        <f t="shared" si="6"/>
        <v>1000</v>
      </c>
      <c r="H66" s="3">
        <v>1</v>
      </c>
      <c r="I66" s="3">
        <f t="shared" si="4"/>
        <v>10</v>
      </c>
    </row>
    <row r="67" spans="1:9" x14ac:dyDescent="0.3">
      <c r="A67" s="15">
        <v>170016</v>
      </c>
      <c r="B67" s="15">
        <v>150013</v>
      </c>
      <c r="C67" s="15">
        <v>2</v>
      </c>
      <c r="D67" s="3" t="str">
        <f t="shared" si="0"/>
        <v>接战区内圈</v>
      </c>
      <c r="E67" s="3" t="str">
        <f t="shared" si="5"/>
        <v>接战区内圈</v>
      </c>
      <c r="F67" s="3">
        <f t="shared" si="2"/>
        <v>2</v>
      </c>
      <c r="G67" s="3">
        <f t="shared" si="6"/>
        <v>2000</v>
      </c>
      <c r="H67" s="3">
        <v>1</v>
      </c>
      <c r="I67" s="3">
        <f t="shared" si="4"/>
        <v>20</v>
      </c>
    </row>
    <row r="68" spans="1:9" x14ac:dyDescent="0.3">
      <c r="A68" s="15">
        <v>180015</v>
      </c>
      <c r="B68" s="15">
        <v>150013</v>
      </c>
      <c r="C68" s="15">
        <v>2</v>
      </c>
      <c r="D68" s="3" t="str">
        <f t="shared" si="0"/>
        <v>接战区内圈</v>
      </c>
      <c r="E68" s="3" t="str">
        <f t="shared" si="5"/>
        <v>接战区内圈</v>
      </c>
      <c r="F68" s="3">
        <f t="shared" si="2"/>
        <v>2</v>
      </c>
      <c r="G68" s="3">
        <f t="shared" si="6"/>
        <v>2000</v>
      </c>
      <c r="H68" s="3">
        <v>6</v>
      </c>
      <c r="I68" s="3">
        <f t="shared" si="4"/>
        <v>20</v>
      </c>
    </row>
    <row r="69" spans="1:9" x14ac:dyDescent="0.3">
      <c r="A69" s="15">
        <v>190014</v>
      </c>
      <c r="B69" s="15">
        <v>150013</v>
      </c>
      <c r="C69" s="15">
        <v>1</v>
      </c>
      <c r="D69" s="3" t="str">
        <f t="shared" ref="D69:D107" si="7">IF(C69=1,"接战区外圈",IF(C69=2,"接战区内圈",IF(C69=4,"阻碍","建筑本身")))</f>
        <v>接战区外圈</v>
      </c>
      <c r="E69" s="3" t="str">
        <f t="shared" si="5"/>
        <v>接战区外圈</v>
      </c>
      <c r="F69" s="3">
        <f t="shared" ref="F69:F107" si="8">IF(C69&lt;&gt;4,C69,"")</f>
        <v>1</v>
      </c>
      <c r="G69" s="3">
        <f t="shared" si="6"/>
        <v>1000</v>
      </c>
      <c r="H69" s="3">
        <v>5</v>
      </c>
      <c r="I69" s="3">
        <f t="shared" ref="I69:I132" si="9">IF(F69="","",F69*10)</f>
        <v>10</v>
      </c>
    </row>
    <row r="70" spans="1:9" x14ac:dyDescent="0.3">
      <c r="A70" s="15">
        <v>190015</v>
      </c>
      <c r="B70" s="15">
        <v>150013</v>
      </c>
      <c r="C70" s="15">
        <v>1</v>
      </c>
      <c r="D70" s="3" t="str">
        <f t="shared" si="7"/>
        <v>接战区外圈</v>
      </c>
      <c r="E70" s="3" t="str">
        <f t="shared" si="5"/>
        <v>接战区外圈</v>
      </c>
      <c r="F70" s="3">
        <f t="shared" si="8"/>
        <v>1</v>
      </c>
      <c r="G70" s="3">
        <f t="shared" si="6"/>
        <v>1000</v>
      </c>
      <c r="H70" s="3">
        <v>5</v>
      </c>
      <c r="I70" s="3">
        <f t="shared" si="9"/>
        <v>10</v>
      </c>
    </row>
    <row r="71" spans="1:9" x14ac:dyDescent="0.3">
      <c r="A71" s="15">
        <v>180016</v>
      </c>
      <c r="B71" s="15">
        <v>150013</v>
      </c>
      <c r="C71" s="15">
        <v>2</v>
      </c>
      <c r="D71" s="3" t="str">
        <f t="shared" si="7"/>
        <v>接战区内圈</v>
      </c>
      <c r="E71" s="3" t="str">
        <f t="shared" si="5"/>
        <v>接战区内圈</v>
      </c>
      <c r="F71" s="3">
        <f t="shared" si="8"/>
        <v>2</v>
      </c>
      <c r="G71" s="3">
        <f t="shared" si="6"/>
        <v>2000</v>
      </c>
      <c r="H71" s="3">
        <v>8</v>
      </c>
      <c r="I71" s="3">
        <f t="shared" si="9"/>
        <v>20</v>
      </c>
    </row>
    <row r="72" spans="1:9" x14ac:dyDescent="0.3">
      <c r="A72" s="15">
        <v>170017</v>
      </c>
      <c r="B72" s="15">
        <v>150013</v>
      </c>
      <c r="C72" s="15">
        <v>1</v>
      </c>
      <c r="D72" s="3" t="str">
        <f t="shared" si="7"/>
        <v>接战区外圈</v>
      </c>
      <c r="E72" s="3" t="str">
        <f t="shared" si="5"/>
        <v>接战区外圈</v>
      </c>
      <c r="F72" s="3">
        <f t="shared" si="8"/>
        <v>1</v>
      </c>
      <c r="G72" s="3">
        <f t="shared" si="6"/>
        <v>1000</v>
      </c>
      <c r="H72" s="3">
        <v>7</v>
      </c>
      <c r="I72" s="3">
        <f t="shared" si="9"/>
        <v>10</v>
      </c>
    </row>
    <row r="73" spans="1:9" x14ac:dyDescent="0.3">
      <c r="A73" s="15">
        <v>190016</v>
      </c>
      <c r="B73" s="15">
        <v>150013</v>
      </c>
      <c r="C73" s="15">
        <v>1</v>
      </c>
      <c r="D73" s="3" t="str">
        <f t="shared" si="7"/>
        <v>接战区外圈</v>
      </c>
      <c r="E73" s="3" t="str">
        <f t="shared" si="5"/>
        <v>接战区外圈</v>
      </c>
      <c r="F73" s="3">
        <f t="shared" si="8"/>
        <v>1</v>
      </c>
      <c r="G73" s="3">
        <f t="shared" si="6"/>
        <v>1000</v>
      </c>
      <c r="H73" s="3">
        <v>7</v>
      </c>
      <c r="I73" s="3">
        <f t="shared" si="9"/>
        <v>10</v>
      </c>
    </row>
    <row r="74" spans="1:9" x14ac:dyDescent="0.3">
      <c r="A74" s="15">
        <v>180017</v>
      </c>
      <c r="B74" s="15">
        <v>150013</v>
      </c>
      <c r="C74" s="15">
        <v>1</v>
      </c>
      <c r="D74" s="3" t="str">
        <f t="shared" si="7"/>
        <v>接战区外圈</v>
      </c>
      <c r="E74" s="3" t="str">
        <f t="shared" si="5"/>
        <v>接战区外圈</v>
      </c>
      <c r="F74" s="3">
        <f t="shared" si="8"/>
        <v>1</v>
      </c>
      <c r="G74" s="3">
        <f t="shared" si="6"/>
        <v>1000</v>
      </c>
      <c r="H74" s="3">
        <v>3</v>
      </c>
      <c r="I74" s="3">
        <f t="shared" si="9"/>
        <v>10</v>
      </c>
    </row>
    <row r="75" spans="1:9" x14ac:dyDescent="0.3">
      <c r="A75" s="15">
        <v>190017</v>
      </c>
      <c r="B75" s="15">
        <v>150013</v>
      </c>
      <c r="C75" s="15">
        <v>1</v>
      </c>
      <c r="D75" s="3" t="str">
        <f t="shared" si="7"/>
        <v>接战区外圈</v>
      </c>
      <c r="E75" s="3" t="str">
        <f t="shared" si="5"/>
        <v>接战区外圈</v>
      </c>
      <c r="F75" s="3">
        <f t="shared" si="8"/>
        <v>1</v>
      </c>
      <c r="G75" s="3">
        <f t="shared" si="6"/>
        <v>1000</v>
      </c>
      <c r="H75" s="3">
        <v>3</v>
      </c>
      <c r="I75" s="3">
        <f t="shared" si="9"/>
        <v>10</v>
      </c>
    </row>
    <row r="76" spans="1:9" x14ac:dyDescent="0.3">
      <c r="A76" s="15">
        <v>140047</v>
      </c>
      <c r="B76" s="15">
        <v>180051</v>
      </c>
      <c r="C76" s="15">
        <v>1</v>
      </c>
      <c r="D76" s="3" t="str">
        <f t="shared" si="7"/>
        <v>接战区外圈</v>
      </c>
      <c r="E76" s="3" t="str">
        <f t="shared" si="5"/>
        <v>接战区外圈</v>
      </c>
      <c r="F76" s="3">
        <f t="shared" si="8"/>
        <v>1</v>
      </c>
      <c r="G76" s="3">
        <f t="shared" si="6"/>
        <v>1000</v>
      </c>
      <c r="H76" s="3">
        <v>8</v>
      </c>
      <c r="I76" s="3">
        <f t="shared" si="9"/>
        <v>10</v>
      </c>
    </row>
    <row r="77" spans="1:9" x14ac:dyDescent="0.3">
      <c r="A77" s="15">
        <v>150047</v>
      </c>
      <c r="B77" s="15">
        <v>180051</v>
      </c>
      <c r="C77" s="15">
        <v>1</v>
      </c>
      <c r="D77" s="3" t="str">
        <f t="shared" si="7"/>
        <v>接战区外圈</v>
      </c>
      <c r="E77" s="3" t="str">
        <f t="shared" si="5"/>
        <v>接战区外圈</v>
      </c>
      <c r="F77" s="3">
        <f t="shared" si="8"/>
        <v>1</v>
      </c>
      <c r="G77" s="3">
        <f t="shared" si="6"/>
        <v>1000</v>
      </c>
      <c r="H77" s="3">
        <v>6</v>
      </c>
      <c r="I77" s="3">
        <f t="shared" si="9"/>
        <v>10</v>
      </c>
    </row>
    <row r="78" spans="1:9" x14ac:dyDescent="0.3">
      <c r="A78" s="15">
        <v>140048</v>
      </c>
      <c r="B78" s="15">
        <v>180051</v>
      </c>
      <c r="C78" s="15">
        <v>1</v>
      </c>
      <c r="D78" s="3" t="str">
        <f t="shared" si="7"/>
        <v>接战区外圈</v>
      </c>
      <c r="E78" s="3" t="str">
        <f t="shared" si="5"/>
        <v>接战区外圈</v>
      </c>
      <c r="F78" s="3">
        <f t="shared" si="8"/>
        <v>1</v>
      </c>
      <c r="G78" s="3">
        <f t="shared" si="6"/>
        <v>1000</v>
      </c>
      <c r="H78" s="3">
        <v>4</v>
      </c>
      <c r="I78" s="3">
        <f t="shared" si="9"/>
        <v>10</v>
      </c>
    </row>
    <row r="79" spans="1:9" x14ac:dyDescent="0.3">
      <c r="A79" s="15">
        <v>160047</v>
      </c>
      <c r="B79" s="15">
        <v>180051</v>
      </c>
      <c r="C79" s="15">
        <v>1</v>
      </c>
      <c r="D79" s="3" t="str">
        <f t="shared" si="7"/>
        <v>接战区外圈</v>
      </c>
      <c r="E79" s="3" t="str">
        <f t="shared" si="5"/>
        <v>接战区外圈</v>
      </c>
      <c r="F79" s="3">
        <f t="shared" si="8"/>
        <v>1</v>
      </c>
      <c r="G79" s="3">
        <f t="shared" si="6"/>
        <v>1000</v>
      </c>
      <c r="H79" s="3">
        <v>7</v>
      </c>
      <c r="I79" s="3">
        <f t="shared" si="9"/>
        <v>10</v>
      </c>
    </row>
    <row r="80" spans="1:9" x14ac:dyDescent="0.3">
      <c r="A80" s="15">
        <v>150048</v>
      </c>
      <c r="B80" s="15">
        <v>180051</v>
      </c>
      <c r="C80" s="15">
        <v>2</v>
      </c>
      <c r="D80" s="3" t="str">
        <f t="shared" si="7"/>
        <v>接战区内圈</v>
      </c>
      <c r="E80" s="3" t="str">
        <f t="shared" si="5"/>
        <v>接战区内圈</v>
      </c>
      <c r="F80" s="3">
        <f t="shared" si="8"/>
        <v>2</v>
      </c>
      <c r="G80" s="3">
        <f t="shared" si="6"/>
        <v>2000</v>
      </c>
      <c r="H80" s="3">
        <v>8</v>
      </c>
      <c r="I80" s="3">
        <f t="shared" si="9"/>
        <v>20</v>
      </c>
    </row>
    <row r="81" spans="1:9" x14ac:dyDescent="0.3">
      <c r="A81" s="15">
        <v>140049</v>
      </c>
      <c r="B81" s="15">
        <v>180051</v>
      </c>
      <c r="C81" s="15">
        <v>1</v>
      </c>
      <c r="D81" s="3" t="str">
        <f t="shared" si="7"/>
        <v>接战区外圈</v>
      </c>
      <c r="E81" s="3" t="str">
        <f t="shared" si="5"/>
        <v>接战区外圈</v>
      </c>
      <c r="F81" s="3">
        <f t="shared" si="8"/>
        <v>1</v>
      </c>
      <c r="G81" s="3">
        <f t="shared" si="6"/>
        <v>1000</v>
      </c>
      <c r="H81" s="3">
        <v>8</v>
      </c>
      <c r="I81" s="3">
        <f t="shared" si="9"/>
        <v>10</v>
      </c>
    </row>
    <row r="82" spans="1:9" x14ac:dyDescent="0.3">
      <c r="A82" s="15">
        <v>170047</v>
      </c>
      <c r="B82" s="15">
        <v>180051</v>
      </c>
      <c r="C82" s="15">
        <v>1</v>
      </c>
      <c r="D82" s="3" t="str">
        <f t="shared" si="7"/>
        <v>接战区外圈</v>
      </c>
      <c r="E82" s="3" t="str">
        <f t="shared" si="5"/>
        <v>接战区外圈</v>
      </c>
      <c r="F82" s="3">
        <f t="shared" si="8"/>
        <v>1</v>
      </c>
      <c r="G82" s="3">
        <f t="shared" si="6"/>
        <v>1000</v>
      </c>
      <c r="H82" s="3">
        <v>6</v>
      </c>
      <c r="I82" s="3">
        <f t="shared" si="9"/>
        <v>10</v>
      </c>
    </row>
    <row r="83" spans="1:9" x14ac:dyDescent="0.3">
      <c r="A83" s="15">
        <v>160048</v>
      </c>
      <c r="B83" s="15">
        <v>180051</v>
      </c>
      <c r="C83" s="15">
        <v>2</v>
      </c>
      <c r="D83" s="3" t="str">
        <f t="shared" si="7"/>
        <v>接战区内圈</v>
      </c>
      <c r="E83" s="3" t="str">
        <f t="shared" si="5"/>
        <v>接战区内圈</v>
      </c>
      <c r="F83" s="3">
        <f t="shared" si="8"/>
        <v>2</v>
      </c>
      <c r="G83" s="3">
        <f t="shared" si="6"/>
        <v>2000</v>
      </c>
      <c r="H83" s="3">
        <v>1</v>
      </c>
      <c r="I83" s="3">
        <f t="shared" si="9"/>
        <v>20</v>
      </c>
    </row>
    <row r="84" spans="1:9" x14ac:dyDescent="0.3">
      <c r="A84" s="15">
        <v>150049</v>
      </c>
      <c r="B84" s="15">
        <v>180051</v>
      </c>
      <c r="C84" s="15">
        <v>2</v>
      </c>
      <c r="D84" s="3" t="str">
        <f t="shared" si="7"/>
        <v>接战区内圈</v>
      </c>
      <c r="E84" s="3" t="str">
        <f t="shared" si="5"/>
        <v>接战区内圈</v>
      </c>
      <c r="F84" s="3">
        <f t="shared" si="8"/>
        <v>2</v>
      </c>
      <c r="G84" s="3">
        <f t="shared" si="6"/>
        <v>2000</v>
      </c>
      <c r="H84" s="3">
        <v>1</v>
      </c>
      <c r="I84" s="3">
        <f t="shared" si="9"/>
        <v>20</v>
      </c>
    </row>
    <row r="85" spans="1:9" x14ac:dyDescent="0.3">
      <c r="A85" s="15">
        <v>140050</v>
      </c>
      <c r="B85" s="15">
        <v>180051</v>
      </c>
      <c r="C85" s="15">
        <v>1</v>
      </c>
      <c r="D85" s="3" t="str">
        <f t="shared" si="7"/>
        <v>接战区外圈</v>
      </c>
      <c r="E85" s="3" t="str">
        <f t="shared" si="5"/>
        <v>接战区外圈</v>
      </c>
      <c r="F85" s="3">
        <f t="shared" si="8"/>
        <v>1</v>
      </c>
      <c r="G85" s="3">
        <f t="shared" si="6"/>
        <v>1000</v>
      </c>
      <c r="H85" s="3">
        <v>5</v>
      </c>
      <c r="I85" s="3">
        <f t="shared" si="9"/>
        <v>10</v>
      </c>
    </row>
    <row r="86" spans="1:9" x14ac:dyDescent="0.3">
      <c r="A86" s="15">
        <v>160049</v>
      </c>
      <c r="B86" s="15">
        <v>180051</v>
      </c>
      <c r="C86" s="15">
        <v>2</v>
      </c>
      <c r="D86" s="3" t="str">
        <f t="shared" si="7"/>
        <v>接战区内圈</v>
      </c>
      <c r="E86" s="3" t="str">
        <f t="shared" si="5"/>
        <v>接战区内圈</v>
      </c>
      <c r="F86" s="3">
        <f t="shared" si="8"/>
        <v>2</v>
      </c>
      <c r="G86" s="3">
        <f t="shared" si="6"/>
        <v>2000</v>
      </c>
      <c r="H86" s="3">
        <v>4</v>
      </c>
      <c r="I86" s="3">
        <f t="shared" si="9"/>
        <v>20</v>
      </c>
    </row>
    <row r="87" spans="1:9" x14ac:dyDescent="0.3">
      <c r="A87" s="15">
        <v>170048</v>
      </c>
      <c r="B87" s="15">
        <v>180051</v>
      </c>
      <c r="C87" s="15">
        <v>2</v>
      </c>
      <c r="D87" s="3" t="str">
        <f t="shared" si="7"/>
        <v>接战区内圈</v>
      </c>
      <c r="E87" s="3" t="str">
        <f t="shared" ref="E87:E107" si="10">IF(C87=1,"接战区外圈",IF(C87=2,"接战区内圈",IF(C87=4,"阻碍","建筑本身")))</f>
        <v>接战区内圈</v>
      </c>
      <c r="F87" s="3">
        <f t="shared" si="8"/>
        <v>2</v>
      </c>
      <c r="G87" s="3">
        <f t="shared" ref="G87:G107" si="11">IF(F87&lt;&gt;"",F87*1000,"")</f>
        <v>2000</v>
      </c>
      <c r="H87" s="3">
        <v>5</v>
      </c>
      <c r="I87" s="3">
        <f t="shared" si="9"/>
        <v>20</v>
      </c>
    </row>
    <row r="88" spans="1:9" x14ac:dyDescent="0.3">
      <c r="A88" s="15">
        <v>150050</v>
      </c>
      <c r="B88" s="15">
        <v>180051</v>
      </c>
      <c r="C88" s="15">
        <v>2</v>
      </c>
      <c r="D88" s="3" t="str">
        <f t="shared" si="7"/>
        <v>接战区内圈</v>
      </c>
      <c r="E88" s="3" t="str">
        <f t="shared" si="10"/>
        <v>接战区内圈</v>
      </c>
      <c r="F88" s="3">
        <f t="shared" si="8"/>
        <v>2</v>
      </c>
      <c r="G88" s="3">
        <f t="shared" si="11"/>
        <v>2000</v>
      </c>
      <c r="H88" s="3">
        <v>4</v>
      </c>
      <c r="I88" s="3">
        <f t="shared" si="9"/>
        <v>20</v>
      </c>
    </row>
    <row r="89" spans="1:9" x14ac:dyDescent="0.3">
      <c r="A89" s="15">
        <v>180047</v>
      </c>
      <c r="B89" s="15">
        <v>180051</v>
      </c>
      <c r="C89" s="15">
        <v>1</v>
      </c>
      <c r="D89" s="3" t="str">
        <f t="shared" si="7"/>
        <v>接战区外圈</v>
      </c>
      <c r="E89" s="3" t="str">
        <f t="shared" si="10"/>
        <v>接战区外圈</v>
      </c>
      <c r="F89" s="3">
        <f t="shared" si="8"/>
        <v>1</v>
      </c>
      <c r="G89" s="3">
        <f t="shared" si="11"/>
        <v>1000</v>
      </c>
      <c r="H89" s="3">
        <v>2</v>
      </c>
      <c r="I89" s="3">
        <f t="shared" si="9"/>
        <v>10</v>
      </c>
    </row>
    <row r="90" spans="1:9" x14ac:dyDescent="0.3">
      <c r="A90" s="15">
        <v>140051</v>
      </c>
      <c r="B90" s="15">
        <v>180051</v>
      </c>
      <c r="C90" s="15">
        <v>1</v>
      </c>
      <c r="D90" s="3" t="str">
        <f t="shared" si="7"/>
        <v>接战区外圈</v>
      </c>
      <c r="E90" s="3" t="str">
        <f t="shared" si="10"/>
        <v>接战区外圈</v>
      </c>
      <c r="F90" s="3">
        <f t="shared" si="8"/>
        <v>1</v>
      </c>
      <c r="G90" s="3">
        <f t="shared" si="11"/>
        <v>1000</v>
      </c>
      <c r="H90" s="3">
        <v>7</v>
      </c>
      <c r="I90" s="3">
        <f t="shared" si="9"/>
        <v>10</v>
      </c>
    </row>
    <row r="91" spans="1:9" x14ac:dyDescent="0.3">
      <c r="A91" s="15">
        <v>160050</v>
      </c>
      <c r="B91" s="15">
        <v>180051</v>
      </c>
      <c r="C91" s="15">
        <v>2</v>
      </c>
      <c r="D91" s="3" t="str">
        <f t="shared" si="7"/>
        <v>接战区内圈</v>
      </c>
      <c r="E91" s="3" t="str">
        <f t="shared" si="10"/>
        <v>接战区内圈</v>
      </c>
      <c r="F91" s="3">
        <f t="shared" si="8"/>
        <v>2</v>
      </c>
      <c r="G91" s="3">
        <f t="shared" si="11"/>
        <v>2000</v>
      </c>
      <c r="H91" s="3">
        <v>5</v>
      </c>
      <c r="I91" s="3">
        <f t="shared" si="9"/>
        <v>20</v>
      </c>
    </row>
    <row r="92" spans="1:9" x14ac:dyDescent="0.3">
      <c r="A92" s="15">
        <v>140052</v>
      </c>
      <c r="B92" s="15">
        <v>180051</v>
      </c>
      <c r="C92" s="15">
        <v>1</v>
      </c>
      <c r="D92" s="3" t="str">
        <f t="shared" si="7"/>
        <v>接战区外圈</v>
      </c>
      <c r="E92" s="3" t="str">
        <f t="shared" si="10"/>
        <v>接战区外圈</v>
      </c>
      <c r="F92" s="3">
        <f t="shared" si="8"/>
        <v>1</v>
      </c>
      <c r="G92" s="3">
        <f t="shared" si="11"/>
        <v>1000</v>
      </c>
      <c r="H92" s="3">
        <v>2</v>
      </c>
      <c r="I92" s="3">
        <f t="shared" si="9"/>
        <v>10</v>
      </c>
    </row>
    <row r="93" spans="1:9" x14ac:dyDescent="0.3">
      <c r="A93" s="15">
        <v>180048</v>
      </c>
      <c r="B93" s="15">
        <v>180051</v>
      </c>
      <c r="C93" s="15">
        <v>2</v>
      </c>
      <c r="D93" s="3" t="str">
        <f t="shared" si="7"/>
        <v>接战区内圈</v>
      </c>
      <c r="E93" s="3" t="str">
        <f t="shared" si="10"/>
        <v>接战区内圈</v>
      </c>
      <c r="F93" s="3">
        <f t="shared" si="8"/>
        <v>2</v>
      </c>
      <c r="G93" s="3">
        <f t="shared" si="11"/>
        <v>2000</v>
      </c>
      <c r="H93" s="3">
        <v>7</v>
      </c>
      <c r="I93" s="3">
        <f t="shared" si="9"/>
        <v>20</v>
      </c>
    </row>
    <row r="94" spans="1:9" x14ac:dyDescent="0.3">
      <c r="A94" s="15">
        <v>190047</v>
      </c>
      <c r="B94" s="15">
        <v>180051</v>
      </c>
      <c r="C94" s="15">
        <v>1</v>
      </c>
      <c r="D94" s="3" t="str">
        <f t="shared" si="7"/>
        <v>接战区外圈</v>
      </c>
      <c r="E94" s="3" t="str">
        <f t="shared" si="10"/>
        <v>接战区外圈</v>
      </c>
      <c r="F94" s="3">
        <f t="shared" si="8"/>
        <v>1</v>
      </c>
      <c r="G94" s="3">
        <f t="shared" si="11"/>
        <v>1000</v>
      </c>
      <c r="H94" s="3">
        <v>7</v>
      </c>
      <c r="I94" s="3">
        <f t="shared" si="9"/>
        <v>10</v>
      </c>
    </row>
    <row r="95" spans="1:9" x14ac:dyDescent="0.3">
      <c r="A95" s="15">
        <v>150051</v>
      </c>
      <c r="B95" s="15">
        <v>180051</v>
      </c>
      <c r="C95" s="15">
        <v>2</v>
      </c>
      <c r="D95" s="3" t="str">
        <f t="shared" si="7"/>
        <v>接战区内圈</v>
      </c>
      <c r="E95" s="3" t="str">
        <f t="shared" si="10"/>
        <v>接战区内圈</v>
      </c>
      <c r="F95" s="3">
        <f t="shared" si="8"/>
        <v>2</v>
      </c>
      <c r="G95" s="3">
        <f t="shared" si="11"/>
        <v>2000</v>
      </c>
      <c r="H95" s="3">
        <v>2</v>
      </c>
      <c r="I95" s="3">
        <f t="shared" si="9"/>
        <v>20</v>
      </c>
    </row>
    <row r="96" spans="1:9" x14ac:dyDescent="0.3">
      <c r="A96" s="15">
        <v>170049</v>
      </c>
      <c r="B96" s="15">
        <v>180051</v>
      </c>
      <c r="C96" s="15">
        <v>2</v>
      </c>
      <c r="D96" s="3" t="str">
        <f t="shared" si="7"/>
        <v>接战区内圈</v>
      </c>
      <c r="E96" s="3" t="str">
        <f t="shared" si="10"/>
        <v>接战区内圈</v>
      </c>
      <c r="F96" s="3">
        <f t="shared" si="8"/>
        <v>2</v>
      </c>
      <c r="G96" s="3">
        <f t="shared" si="11"/>
        <v>2000</v>
      </c>
      <c r="H96" s="3">
        <v>5</v>
      </c>
      <c r="I96" s="3">
        <f t="shared" si="9"/>
        <v>20</v>
      </c>
    </row>
    <row r="97" spans="1:9" x14ac:dyDescent="0.3">
      <c r="A97" s="15">
        <v>160051</v>
      </c>
      <c r="B97" s="15">
        <v>180051</v>
      </c>
      <c r="C97" s="15">
        <v>2</v>
      </c>
      <c r="D97" s="3" t="str">
        <f t="shared" si="7"/>
        <v>接战区内圈</v>
      </c>
      <c r="E97" s="3" t="str">
        <f t="shared" si="10"/>
        <v>接战区内圈</v>
      </c>
      <c r="F97" s="3">
        <f t="shared" si="8"/>
        <v>2</v>
      </c>
      <c r="G97" s="3">
        <f t="shared" si="11"/>
        <v>2000</v>
      </c>
      <c r="H97" s="3">
        <v>3</v>
      </c>
      <c r="I97" s="3">
        <f t="shared" si="9"/>
        <v>20</v>
      </c>
    </row>
    <row r="98" spans="1:9" x14ac:dyDescent="0.3">
      <c r="A98" s="15">
        <v>180049</v>
      </c>
      <c r="B98" s="15">
        <v>180051</v>
      </c>
      <c r="C98" s="15">
        <v>2</v>
      </c>
      <c r="D98" s="3" t="str">
        <f t="shared" si="7"/>
        <v>接战区内圈</v>
      </c>
      <c r="E98" s="3" t="str">
        <f t="shared" si="10"/>
        <v>接战区内圈</v>
      </c>
      <c r="F98" s="3">
        <f t="shared" si="8"/>
        <v>2</v>
      </c>
      <c r="G98" s="3">
        <f t="shared" si="11"/>
        <v>2000</v>
      </c>
      <c r="H98" s="3">
        <v>4</v>
      </c>
      <c r="I98" s="3">
        <f t="shared" si="9"/>
        <v>20</v>
      </c>
    </row>
    <row r="99" spans="1:9" x14ac:dyDescent="0.3">
      <c r="A99" s="15">
        <v>140053</v>
      </c>
      <c r="B99" s="15">
        <v>180051</v>
      </c>
      <c r="C99" s="15">
        <v>1</v>
      </c>
      <c r="D99" s="3" t="str">
        <f t="shared" si="7"/>
        <v>接战区外圈</v>
      </c>
      <c r="E99" s="3" t="str">
        <f t="shared" si="10"/>
        <v>接战区外圈</v>
      </c>
      <c r="F99" s="3">
        <f t="shared" si="8"/>
        <v>1</v>
      </c>
      <c r="G99" s="3">
        <f t="shared" si="11"/>
        <v>1000</v>
      </c>
      <c r="H99" s="3">
        <v>1</v>
      </c>
      <c r="I99" s="3">
        <f t="shared" si="9"/>
        <v>10</v>
      </c>
    </row>
    <row r="100" spans="1:9" x14ac:dyDescent="0.3">
      <c r="A100" s="15">
        <v>200047</v>
      </c>
      <c r="B100" s="15">
        <v>180051</v>
      </c>
      <c r="C100" s="15">
        <v>1</v>
      </c>
      <c r="D100" s="3" t="str">
        <f t="shared" si="7"/>
        <v>接战区外圈</v>
      </c>
      <c r="E100" s="3" t="str">
        <f t="shared" si="10"/>
        <v>接战区外圈</v>
      </c>
      <c r="F100" s="3">
        <f t="shared" si="8"/>
        <v>1</v>
      </c>
      <c r="G100" s="3">
        <f t="shared" si="11"/>
        <v>1000</v>
      </c>
      <c r="H100" s="3">
        <v>5</v>
      </c>
      <c r="I100" s="3">
        <f t="shared" si="9"/>
        <v>10</v>
      </c>
    </row>
    <row r="101" spans="1:9" x14ac:dyDescent="0.3">
      <c r="A101" s="15">
        <v>150052</v>
      </c>
      <c r="B101" s="15">
        <v>180051</v>
      </c>
      <c r="C101" s="15">
        <v>2</v>
      </c>
      <c r="D101" s="3" t="str">
        <f t="shared" si="7"/>
        <v>接战区内圈</v>
      </c>
      <c r="E101" s="3" t="str">
        <f t="shared" si="10"/>
        <v>接战区内圈</v>
      </c>
      <c r="F101" s="3">
        <f t="shared" si="8"/>
        <v>2</v>
      </c>
      <c r="G101" s="3">
        <f t="shared" si="11"/>
        <v>2000</v>
      </c>
      <c r="H101" s="3">
        <v>6</v>
      </c>
      <c r="I101" s="3">
        <f t="shared" si="9"/>
        <v>20</v>
      </c>
    </row>
    <row r="102" spans="1:9" x14ac:dyDescent="0.3">
      <c r="A102" s="15">
        <v>190048</v>
      </c>
      <c r="B102" s="15">
        <v>180051</v>
      </c>
      <c r="C102" s="15">
        <v>2</v>
      </c>
      <c r="D102" s="3" t="str">
        <f t="shared" si="7"/>
        <v>接战区内圈</v>
      </c>
      <c r="E102" s="3" t="str">
        <f t="shared" si="10"/>
        <v>接战区内圈</v>
      </c>
      <c r="F102" s="3">
        <f t="shared" si="8"/>
        <v>2</v>
      </c>
      <c r="G102" s="3">
        <f t="shared" si="11"/>
        <v>2000</v>
      </c>
      <c r="H102" s="3">
        <v>2</v>
      </c>
      <c r="I102" s="3">
        <f t="shared" si="9"/>
        <v>20</v>
      </c>
    </row>
    <row r="103" spans="1:9" x14ac:dyDescent="0.3">
      <c r="A103" s="15">
        <v>190049</v>
      </c>
      <c r="B103" s="15">
        <v>180051</v>
      </c>
      <c r="C103" s="15">
        <v>2</v>
      </c>
      <c r="D103" s="3" t="str">
        <f t="shared" si="7"/>
        <v>接战区内圈</v>
      </c>
      <c r="E103" s="3" t="str">
        <f t="shared" si="10"/>
        <v>接战区内圈</v>
      </c>
      <c r="F103" s="3">
        <f t="shared" si="8"/>
        <v>2</v>
      </c>
      <c r="G103" s="3">
        <f t="shared" si="11"/>
        <v>2000</v>
      </c>
      <c r="H103" s="3">
        <v>2</v>
      </c>
      <c r="I103" s="3">
        <f t="shared" si="9"/>
        <v>20</v>
      </c>
    </row>
    <row r="104" spans="1:9" x14ac:dyDescent="0.3">
      <c r="A104" s="15">
        <v>140054</v>
      </c>
      <c r="B104" s="15">
        <v>180051</v>
      </c>
      <c r="C104" s="15">
        <v>1</v>
      </c>
      <c r="D104" s="3" t="str">
        <f t="shared" si="7"/>
        <v>接战区外圈</v>
      </c>
      <c r="E104" s="3" t="str">
        <f t="shared" si="10"/>
        <v>接战区外圈</v>
      </c>
      <c r="F104" s="3">
        <f t="shared" si="8"/>
        <v>1</v>
      </c>
      <c r="G104" s="3">
        <f t="shared" si="11"/>
        <v>1000</v>
      </c>
      <c r="H104" s="3">
        <v>2</v>
      </c>
      <c r="I104" s="3">
        <f t="shared" si="9"/>
        <v>10</v>
      </c>
    </row>
    <row r="105" spans="1:9" x14ac:dyDescent="0.3">
      <c r="A105" s="15">
        <v>200048</v>
      </c>
      <c r="B105" s="15">
        <v>180051</v>
      </c>
      <c r="C105" s="15">
        <v>2</v>
      </c>
      <c r="D105" s="3" t="str">
        <f t="shared" si="7"/>
        <v>接战区内圈</v>
      </c>
      <c r="E105" s="3" t="str">
        <f t="shared" si="10"/>
        <v>接战区内圈</v>
      </c>
      <c r="F105" s="3">
        <f t="shared" si="8"/>
        <v>2</v>
      </c>
      <c r="G105" s="3">
        <f t="shared" si="11"/>
        <v>2000</v>
      </c>
      <c r="H105" s="3">
        <v>1</v>
      </c>
      <c r="I105" s="3">
        <f t="shared" si="9"/>
        <v>20</v>
      </c>
    </row>
    <row r="106" spans="1:9" x14ac:dyDescent="0.3">
      <c r="A106" s="15">
        <v>160052</v>
      </c>
      <c r="B106" s="15">
        <v>180051</v>
      </c>
      <c r="C106" s="15">
        <v>2</v>
      </c>
      <c r="D106" s="3" t="str">
        <f t="shared" si="7"/>
        <v>接战区内圈</v>
      </c>
      <c r="E106" s="3" t="str">
        <f t="shared" si="10"/>
        <v>接战区内圈</v>
      </c>
      <c r="F106" s="3">
        <f t="shared" si="8"/>
        <v>2</v>
      </c>
      <c r="G106" s="3">
        <f t="shared" si="11"/>
        <v>2000</v>
      </c>
      <c r="H106" s="3">
        <v>2</v>
      </c>
      <c r="I106" s="3">
        <f t="shared" si="9"/>
        <v>20</v>
      </c>
    </row>
    <row r="107" spans="1:9" x14ac:dyDescent="0.3">
      <c r="A107" s="15">
        <v>150053</v>
      </c>
      <c r="B107" s="15">
        <v>180051</v>
      </c>
      <c r="C107" s="15">
        <v>2</v>
      </c>
      <c r="D107" s="3" t="str">
        <f t="shared" si="7"/>
        <v>接战区内圈</v>
      </c>
      <c r="E107" s="3" t="str">
        <f t="shared" si="10"/>
        <v>接战区内圈</v>
      </c>
      <c r="F107" s="3">
        <f t="shared" si="8"/>
        <v>2</v>
      </c>
      <c r="G107" s="3">
        <f t="shared" si="11"/>
        <v>2000</v>
      </c>
      <c r="H107" s="3">
        <v>4</v>
      </c>
      <c r="I107" s="3">
        <f t="shared" si="9"/>
        <v>20</v>
      </c>
    </row>
    <row r="108" spans="1:9" x14ac:dyDescent="0.3">
      <c r="A108" s="15">
        <v>210047</v>
      </c>
      <c r="B108" s="15">
        <v>180051</v>
      </c>
      <c r="C108" s="15">
        <v>1</v>
      </c>
      <c r="D108" s="3" t="str">
        <f t="shared" ref="D108:D171" si="12">IF(C108=1,"接战区外圈",IF(C108=2,"接战区内圈",IF(C108=4,"阻碍","建筑本身")))</f>
        <v>接战区外圈</v>
      </c>
      <c r="E108" s="3" t="str">
        <f t="shared" ref="E108:E171" si="13">IF(C108=1,"接战区外圈",IF(C108=2,"接战区内圈",IF(C108=4,"阻碍","建筑本身")))</f>
        <v>接战区外圈</v>
      </c>
      <c r="F108" s="3">
        <f t="shared" ref="F108:F171" si="14">IF(C108&lt;&gt;4,C108,"")</f>
        <v>1</v>
      </c>
      <c r="G108" s="3">
        <f t="shared" ref="G108:G171" si="15">IF(F108&lt;&gt;"",F108*1000,"")</f>
        <v>1000</v>
      </c>
      <c r="H108" s="3">
        <v>1</v>
      </c>
      <c r="I108" s="3">
        <f t="shared" si="9"/>
        <v>10</v>
      </c>
    </row>
    <row r="109" spans="1:9" x14ac:dyDescent="0.3">
      <c r="A109" s="15">
        <v>150054</v>
      </c>
      <c r="B109" s="15">
        <v>180051</v>
      </c>
      <c r="C109" s="15">
        <v>2</v>
      </c>
      <c r="D109" s="3" t="str">
        <f t="shared" si="12"/>
        <v>接战区内圈</v>
      </c>
      <c r="E109" s="3" t="str">
        <f t="shared" si="13"/>
        <v>接战区内圈</v>
      </c>
      <c r="F109" s="3">
        <f t="shared" si="14"/>
        <v>2</v>
      </c>
      <c r="G109" s="3">
        <f t="shared" si="15"/>
        <v>2000</v>
      </c>
      <c r="H109" s="3">
        <v>1</v>
      </c>
      <c r="I109" s="3">
        <f t="shared" si="9"/>
        <v>20</v>
      </c>
    </row>
    <row r="110" spans="1:9" x14ac:dyDescent="0.3">
      <c r="A110" s="15">
        <v>200049</v>
      </c>
      <c r="B110" s="15">
        <v>180051</v>
      </c>
      <c r="C110" s="15">
        <v>2</v>
      </c>
      <c r="D110" s="3" t="str">
        <f t="shared" si="12"/>
        <v>接战区内圈</v>
      </c>
      <c r="E110" s="3" t="str">
        <f t="shared" si="13"/>
        <v>接战区内圈</v>
      </c>
      <c r="F110" s="3">
        <f t="shared" si="14"/>
        <v>2</v>
      </c>
      <c r="G110" s="3">
        <f t="shared" si="15"/>
        <v>2000</v>
      </c>
      <c r="H110" s="3">
        <v>1</v>
      </c>
      <c r="I110" s="3">
        <f t="shared" si="9"/>
        <v>20</v>
      </c>
    </row>
    <row r="111" spans="1:9" x14ac:dyDescent="0.3">
      <c r="A111" s="15">
        <v>160053</v>
      </c>
      <c r="B111" s="15">
        <v>180051</v>
      </c>
      <c r="C111" s="15">
        <v>2</v>
      </c>
      <c r="D111" s="3" t="str">
        <f t="shared" si="12"/>
        <v>接战区内圈</v>
      </c>
      <c r="E111" s="3" t="str">
        <f t="shared" si="13"/>
        <v>接战区内圈</v>
      </c>
      <c r="F111" s="3">
        <f t="shared" si="14"/>
        <v>2</v>
      </c>
      <c r="G111" s="3">
        <f t="shared" si="15"/>
        <v>2000</v>
      </c>
      <c r="H111" s="3">
        <v>1</v>
      </c>
      <c r="I111" s="3">
        <f t="shared" si="9"/>
        <v>20</v>
      </c>
    </row>
    <row r="112" spans="1:9" x14ac:dyDescent="0.3">
      <c r="A112" s="15">
        <v>140055</v>
      </c>
      <c r="B112" s="15">
        <v>180051</v>
      </c>
      <c r="C112" s="15">
        <v>1</v>
      </c>
      <c r="D112" s="3" t="str">
        <f t="shared" si="12"/>
        <v>接战区外圈</v>
      </c>
      <c r="E112" s="3" t="str">
        <f t="shared" si="13"/>
        <v>接战区外圈</v>
      </c>
      <c r="F112" s="3">
        <f t="shared" si="14"/>
        <v>1</v>
      </c>
      <c r="G112" s="3">
        <f t="shared" si="15"/>
        <v>1000</v>
      </c>
      <c r="H112" s="3">
        <v>1</v>
      </c>
      <c r="I112" s="3">
        <f t="shared" si="9"/>
        <v>10</v>
      </c>
    </row>
    <row r="113" spans="1:9" x14ac:dyDescent="0.3">
      <c r="A113" s="15">
        <v>220047</v>
      </c>
      <c r="B113" s="15">
        <v>180051</v>
      </c>
      <c r="C113" s="15">
        <v>1</v>
      </c>
      <c r="D113" s="3" t="str">
        <f t="shared" si="12"/>
        <v>接战区外圈</v>
      </c>
      <c r="E113" s="3" t="str">
        <f t="shared" si="13"/>
        <v>接战区外圈</v>
      </c>
      <c r="F113" s="3">
        <f t="shared" si="14"/>
        <v>1</v>
      </c>
      <c r="G113" s="3">
        <f t="shared" si="15"/>
        <v>1000</v>
      </c>
      <c r="H113" s="3">
        <v>1</v>
      </c>
      <c r="I113" s="3">
        <f t="shared" si="9"/>
        <v>10</v>
      </c>
    </row>
    <row r="114" spans="1:9" x14ac:dyDescent="0.3">
      <c r="A114" s="15">
        <v>210048</v>
      </c>
      <c r="B114" s="15">
        <v>180051</v>
      </c>
      <c r="C114" s="15">
        <v>2</v>
      </c>
      <c r="D114" s="3" t="str">
        <f t="shared" si="12"/>
        <v>接战区内圈</v>
      </c>
      <c r="E114" s="3" t="str">
        <f t="shared" si="13"/>
        <v>接战区内圈</v>
      </c>
      <c r="F114" s="3">
        <f t="shared" si="14"/>
        <v>2</v>
      </c>
      <c r="G114" s="3">
        <f t="shared" si="15"/>
        <v>2000</v>
      </c>
      <c r="H114" s="3">
        <v>1</v>
      </c>
      <c r="I114" s="3">
        <f t="shared" si="9"/>
        <v>20</v>
      </c>
    </row>
    <row r="115" spans="1:9" x14ac:dyDescent="0.3">
      <c r="A115" s="15">
        <v>150055</v>
      </c>
      <c r="B115" s="15">
        <v>180051</v>
      </c>
      <c r="C115" s="15">
        <v>1</v>
      </c>
      <c r="D115" s="3" t="str">
        <f t="shared" si="12"/>
        <v>接战区外圈</v>
      </c>
      <c r="E115" s="3" t="str">
        <f t="shared" si="13"/>
        <v>接战区外圈</v>
      </c>
      <c r="F115" s="3">
        <f t="shared" si="14"/>
        <v>1</v>
      </c>
      <c r="G115" s="3">
        <f t="shared" si="15"/>
        <v>1000</v>
      </c>
      <c r="H115" s="3">
        <v>1</v>
      </c>
      <c r="I115" s="3">
        <f t="shared" si="9"/>
        <v>10</v>
      </c>
    </row>
    <row r="116" spans="1:9" x14ac:dyDescent="0.3">
      <c r="A116" s="15">
        <v>220048</v>
      </c>
      <c r="B116" s="15">
        <v>180051</v>
      </c>
      <c r="C116" s="15">
        <v>1</v>
      </c>
      <c r="D116" s="3" t="str">
        <f t="shared" si="12"/>
        <v>接战区外圈</v>
      </c>
      <c r="E116" s="3" t="str">
        <f t="shared" si="13"/>
        <v>接战区外圈</v>
      </c>
      <c r="F116" s="3">
        <f t="shared" si="14"/>
        <v>1</v>
      </c>
      <c r="G116" s="3">
        <f t="shared" si="15"/>
        <v>1000</v>
      </c>
      <c r="H116" s="3">
        <v>1</v>
      </c>
      <c r="I116" s="3">
        <f t="shared" si="9"/>
        <v>10</v>
      </c>
    </row>
    <row r="117" spans="1:9" x14ac:dyDescent="0.3">
      <c r="A117" s="15">
        <v>210049</v>
      </c>
      <c r="B117" s="15">
        <v>180051</v>
      </c>
      <c r="C117" s="15">
        <v>2</v>
      </c>
      <c r="D117" s="3" t="str">
        <f t="shared" si="12"/>
        <v>接战区内圈</v>
      </c>
      <c r="E117" s="3" t="str">
        <f t="shared" si="13"/>
        <v>接战区内圈</v>
      </c>
      <c r="F117" s="3">
        <f t="shared" si="14"/>
        <v>2</v>
      </c>
      <c r="G117" s="3">
        <f t="shared" si="15"/>
        <v>2000</v>
      </c>
      <c r="H117" s="3">
        <v>1</v>
      </c>
      <c r="I117" s="3">
        <f t="shared" si="9"/>
        <v>20</v>
      </c>
    </row>
    <row r="118" spans="1:9" x14ac:dyDescent="0.3">
      <c r="A118" s="15">
        <v>200050</v>
      </c>
      <c r="B118" s="15">
        <v>180051</v>
      </c>
      <c r="C118" s="15">
        <v>2</v>
      </c>
      <c r="D118" s="3" t="str">
        <f t="shared" si="12"/>
        <v>接战区内圈</v>
      </c>
      <c r="E118" s="3" t="str">
        <f t="shared" si="13"/>
        <v>接战区内圈</v>
      </c>
      <c r="F118" s="3">
        <f t="shared" si="14"/>
        <v>2</v>
      </c>
      <c r="G118" s="3">
        <f t="shared" si="15"/>
        <v>2000</v>
      </c>
      <c r="H118" s="3">
        <v>1</v>
      </c>
      <c r="I118" s="3">
        <f t="shared" si="9"/>
        <v>20</v>
      </c>
    </row>
    <row r="119" spans="1:9" x14ac:dyDescent="0.3">
      <c r="A119" s="15">
        <v>160054</v>
      </c>
      <c r="B119" s="15">
        <v>180051</v>
      </c>
      <c r="C119" s="15">
        <v>2</v>
      </c>
      <c r="D119" s="3" t="str">
        <f t="shared" si="12"/>
        <v>接战区内圈</v>
      </c>
      <c r="E119" s="3" t="str">
        <f t="shared" si="13"/>
        <v>接战区内圈</v>
      </c>
      <c r="F119" s="3">
        <f t="shared" si="14"/>
        <v>2</v>
      </c>
      <c r="G119" s="3">
        <f t="shared" si="15"/>
        <v>2000</v>
      </c>
      <c r="H119" s="3">
        <v>1</v>
      </c>
      <c r="I119" s="3">
        <f t="shared" si="9"/>
        <v>20</v>
      </c>
    </row>
    <row r="120" spans="1:9" x14ac:dyDescent="0.3">
      <c r="A120" s="15">
        <v>170053</v>
      </c>
      <c r="B120" s="15">
        <v>180051</v>
      </c>
      <c r="C120" s="15">
        <v>2</v>
      </c>
      <c r="D120" s="3" t="str">
        <f t="shared" si="12"/>
        <v>接战区内圈</v>
      </c>
      <c r="E120" s="3" t="str">
        <f t="shared" si="13"/>
        <v>接战区内圈</v>
      </c>
      <c r="F120" s="3">
        <f t="shared" si="14"/>
        <v>2</v>
      </c>
      <c r="G120" s="3">
        <f t="shared" si="15"/>
        <v>2000</v>
      </c>
      <c r="H120" s="3">
        <v>1</v>
      </c>
      <c r="I120" s="3">
        <f t="shared" si="9"/>
        <v>20</v>
      </c>
    </row>
    <row r="121" spans="1:9" x14ac:dyDescent="0.3">
      <c r="A121" s="15">
        <v>210050</v>
      </c>
      <c r="B121" s="15">
        <v>180051</v>
      </c>
      <c r="C121" s="15">
        <v>2</v>
      </c>
      <c r="D121" s="3" t="str">
        <f t="shared" si="12"/>
        <v>接战区内圈</v>
      </c>
      <c r="E121" s="3" t="str">
        <f t="shared" si="13"/>
        <v>接战区内圈</v>
      </c>
      <c r="F121" s="3">
        <f t="shared" si="14"/>
        <v>2</v>
      </c>
      <c r="G121" s="3">
        <f t="shared" si="15"/>
        <v>2000</v>
      </c>
      <c r="H121" s="3">
        <v>1</v>
      </c>
      <c r="I121" s="3">
        <f t="shared" si="9"/>
        <v>20</v>
      </c>
    </row>
    <row r="122" spans="1:9" x14ac:dyDescent="0.3">
      <c r="A122" s="15">
        <v>170054</v>
      </c>
      <c r="B122" s="15">
        <v>180051</v>
      </c>
      <c r="C122" s="15">
        <v>2</v>
      </c>
      <c r="D122" s="3" t="str">
        <f t="shared" si="12"/>
        <v>接战区内圈</v>
      </c>
      <c r="E122" s="3" t="str">
        <f t="shared" si="13"/>
        <v>接战区内圈</v>
      </c>
      <c r="F122" s="3">
        <f t="shared" si="14"/>
        <v>2</v>
      </c>
      <c r="G122" s="3">
        <f t="shared" si="15"/>
        <v>2000</v>
      </c>
      <c r="H122" s="3">
        <v>1</v>
      </c>
      <c r="I122" s="3">
        <f t="shared" si="9"/>
        <v>20</v>
      </c>
    </row>
    <row r="123" spans="1:9" x14ac:dyDescent="0.3">
      <c r="A123" s="15">
        <v>220049</v>
      </c>
      <c r="B123" s="15">
        <v>180051</v>
      </c>
      <c r="C123" s="15">
        <v>1</v>
      </c>
      <c r="D123" s="3" t="str">
        <f t="shared" si="12"/>
        <v>接战区外圈</v>
      </c>
      <c r="E123" s="3" t="str">
        <f t="shared" si="13"/>
        <v>接战区外圈</v>
      </c>
      <c r="F123" s="3">
        <f t="shared" si="14"/>
        <v>1</v>
      </c>
      <c r="G123" s="3">
        <f t="shared" si="15"/>
        <v>1000</v>
      </c>
      <c r="H123" s="3">
        <v>1</v>
      </c>
      <c r="I123" s="3">
        <f t="shared" si="9"/>
        <v>10</v>
      </c>
    </row>
    <row r="124" spans="1:9" x14ac:dyDescent="0.3">
      <c r="A124" s="15">
        <v>200051</v>
      </c>
      <c r="B124" s="15">
        <v>180051</v>
      </c>
      <c r="C124" s="15">
        <v>2</v>
      </c>
      <c r="D124" s="3" t="str">
        <f t="shared" si="12"/>
        <v>接战区内圈</v>
      </c>
      <c r="E124" s="3" t="str">
        <f t="shared" si="13"/>
        <v>接战区内圈</v>
      </c>
      <c r="F124" s="3">
        <f t="shared" si="14"/>
        <v>2</v>
      </c>
      <c r="G124" s="3">
        <f t="shared" si="15"/>
        <v>2000</v>
      </c>
      <c r="H124" s="3">
        <v>1</v>
      </c>
      <c r="I124" s="3">
        <f t="shared" si="9"/>
        <v>20</v>
      </c>
    </row>
    <row r="125" spans="1:9" x14ac:dyDescent="0.3">
      <c r="A125" s="15">
        <v>160055</v>
      </c>
      <c r="B125" s="15">
        <v>180051</v>
      </c>
      <c r="C125" s="15">
        <v>1</v>
      </c>
      <c r="D125" s="3" t="str">
        <f t="shared" si="12"/>
        <v>接战区外圈</v>
      </c>
      <c r="E125" s="3" t="str">
        <f t="shared" si="13"/>
        <v>接战区外圈</v>
      </c>
      <c r="F125" s="3">
        <f t="shared" si="14"/>
        <v>1</v>
      </c>
      <c r="G125" s="3">
        <f t="shared" si="15"/>
        <v>1000</v>
      </c>
      <c r="H125" s="3">
        <v>1</v>
      </c>
      <c r="I125" s="3">
        <f t="shared" si="9"/>
        <v>10</v>
      </c>
    </row>
    <row r="126" spans="1:9" x14ac:dyDescent="0.3">
      <c r="A126" s="15">
        <v>180053</v>
      </c>
      <c r="B126" s="15">
        <v>180051</v>
      </c>
      <c r="C126" s="15">
        <v>2</v>
      </c>
      <c r="D126" s="3" t="str">
        <f t="shared" si="12"/>
        <v>接战区内圈</v>
      </c>
      <c r="E126" s="3" t="str">
        <f t="shared" si="13"/>
        <v>接战区内圈</v>
      </c>
      <c r="F126" s="3">
        <f t="shared" si="14"/>
        <v>2</v>
      </c>
      <c r="G126" s="3">
        <f t="shared" si="15"/>
        <v>2000</v>
      </c>
      <c r="H126" s="3">
        <v>1</v>
      </c>
      <c r="I126" s="3">
        <f t="shared" si="9"/>
        <v>20</v>
      </c>
    </row>
    <row r="127" spans="1:9" x14ac:dyDescent="0.3">
      <c r="A127" s="15">
        <v>170055</v>
      </c>
      <c r="B127" s="15">
        <v>180051</v>
      </c>
      <c r="C127" s="15">
        <v>1</v>
      </c>
      <c r="D127" s="3" t="str">
        <f t="shared" si="12"/>
        <v>接战区外圈</v>
      </c>
      <c r="E127" s="3" t="str">
        <f t="shared" si="13"/>
        <v>接战区外圈</v>
      </c>
      <c r="F127" s="3">
        <f t="shared" si="14"/>
        <v>1</v>
      </c>
      <c r="G127" s="3">
        <f t="shared" si="15"/>
        <v>1000</v>
      </c>
      <c r="H127" s="3">
        <v>1</v>
      </c>
      <c r="I127" s="3">
        <f t="shared" si="9"/>
        <v>10</v>
      </c>
    </row>
    <row r="128" spans="1:9" x14ac:dyDescent="0.3">
      <c r="A128" s="15">
        <v>200052</v>
      </c>
      <c r="B128" s="15">
        <v>180051</v>
      </c>
      <c r="C128" s="15">
        <v>2</v>
      </c>
      <c r="D128" s="3" t="str">
        <f t="shared" si="12"/>
        <v>接战区内圈</v>
      </c>
      <c r="E128" s="3" t="str">
        <f t="shared" si="13"/>
        <v>接战区内圈</v>
      </c>
      <c r="F128" s="3">
        <f t="shared" si="14"/>
        <v>2</v>
      </c>
      <c r="G128" s="3">
        <f t="shared" si="15"/>
        <v>2000</v>
      </c>
      <c r="H128" s="3">
        <v>1</v>
      </c>
      <c r="I128" s="3">
        <f t="shared" si="9"/>
        <v>20</v>
      </c>
    </row>
    <row r="129" spans="1:9" x14ac:dyDescent="0.3">
      <c r="A129" s="15">
        <v>190053</v>
      </c>
      <c r="B129" s="15">
        <v>180051</v>
      </c>
      <c r="C129" s="15">
        <v>2</v>
      </c>
      <c r="D129" s="3" t="str">
        <f t="shared" si="12"/>
        <v>接战区内圈</v>
      </c>
      <c r="E129" s="3" t="str">
        <f t="shared" si="13"/>
        <v>接战区内圈</v>
      </c>
      <c r="F129" s="3">
        <f t="shared" si="14"/>
        <v>2</v>
      </c>
      <c r="G129" s="3">
        <f t="shared" si="15"/>
        <v>2000</v>
      </c>
      <c r="H129" s="3">
        <v>1</v>
      </c>
      <c r="I129" s="3">
        <f t="shared" si="9"/>
        <v>20</v>
      </c>
    </row>
    <row r="130" spans="1:9" x14ac:dyDescent="0.3">
      <c r="A130" s="15">
        <v>210051</v>
      </c>
      <c r="B130" s="15">
        <v>180051</v>
      </c>
      <c r="C130" s="15">
        <v>2</v>
      </c>
      <c r="D130" s="3" t="str">
        <f t="shared" si="12"/>
        <v>接战区内圈</v>
      </c>
      <c r="E130" s="3" t="str">
        <f t="shared" si="13"/>
        <v>接战区内圈</v>
      </c>
      <c r="F130" s="3">
        <f t="shared" si="14"/>
        <v>2</v>
      </c>
      <c r="G130" s="3">
        <f t="shared" si="15"/>
        <v>2000</v>
      </c>
      <c r="H130" s="3">
        <v>1</v>
      </c>
      <c r="I130" s="3">
        <f t="shared" si="9"/>
        <v>20</v>
      </c>
    </row>
    <row r="131" spans="1:9" x14ac:dyDescent="0.3">
      <c r="A131" s="15">
        <v>180054</v>
      </c>
      <c r="B131" s="15">
        <v>180051</v>
      </c>
      <c r="C131" s="15">
        <v>2</v>
      </c>
      <c r="D131" s="3" t="str">
        <f t="shared" si="12"/>
        <v>接战区内圈</v>
      </c>
      <c r="E131" s="3" t="str">
        <f t="shared" si="13"/>
        <v>接战区内圈</v>
      </c>
      <c r="F131" s="3">
        <f t="shared" si="14"/>
        <v>2</v>
      </c>
      <c r="G131" s="3">
        <f t="shared" si="15"/>
        <v>2000</v>
      </c>
      <c r="H131" s="3">
        <v>1</v>
      </c>
      <c r="I131" s="3">
        <f t="shared" si="9"/>
        <v>20</v>
      </c>
    </row>
    <row r="132" spans="1:9" x14ac:dyDescent="0.3">
      <c r="A132" s="15">
        <v>220050</v>
      </c>
      <c r="B132" s="15">
        <v>180051</v>
      </c>
      <c r="C132" s="15">
        <v>1</v>
      </c>
      <c r="D132" s="3" t="str">
        <f t="shared" si="12"/>
        <v>接战区外圈</v>
      </c>
      <c r="E132" s="3" t="str">
        <f t="shared" si="13"/>
        <v>接战区外圈</v>
      </c>
      <c r="F132" s="3">
        <f t="shared" si="14"/>
        <v>1</v>
      </c>
      <c r="G132" s="3">
        <f t="shared" si="15"/>
        <v>1000</v>
      </c>
      <c r="H132" s="3">
        <v>1</v>
      </c>
      <c r="I132" s="3">
        <f t="shared" si="9"/>
        <v>10</v>
      </c>
    </row>
    <row r="133" spans="1:9" x14ac:dyDescent="0.3">
      <c r="A133" s="15">
        <v>200053</v>
      </c>
      <c r="B133" s="15">
        <v>180051</v>
      </c>
      <c r="C133" s="15">
        <v>2</v>
      </c>
      <c r="D133" s="3" t="str">
        <f t="shared" si="12"/>
        <v>接战区内圈</v>
      </c>
      <c r="E133" s="3" t="str">
        <f t="shared" si="13"/>
        <v>接战区内圈</v>
      </c>
      <c r="F133" s="3">
        <f t="shared" si="14"/>
        <v>2</v>
      </c>
      <c r="G133" s="3">
        <f t="shared" si="15"/>
        <v>2000</v>
      </c>
      <c r="H133" s="3">
        <v>1</v>
      </c>
      <c r="I133" s="3">
        <f t="shared" ref="I133:I196" si="16">IF(F133="","",F133*10)</f>
        <v>20</v>
      </c>
    </row>
    <row r="134" spans="1:9" x14ac:dyDescent="0.3">
      <c r="A134" s="15">
        <v>210052</v>
      </c>
      <c r="B134" s="15">
        <v>180051</v>
      </c>
      <c r="C134" s="15">
        <v>2</v>
      </c>
      <c r="D134" s="3" t="str">
        <f t="shared" si="12"/>
        <v>接战区内圈</v>
      </c>
      <c r="E134" s="3" t="str">
        <f t="shared" si="13"/>
        <v>接战区内圈</v>
      </c>
      <c r="F134" s="3">
        <f t="shared" si="14"/>
        <v>2</v>
      </c>
      <c r="G134" s="3">
        <f t="shared" si="15"/>
        <v>2000</v>
      </c>
      <c r="H134" s="3">
        <v>1</v>
      </c>
      <c r="I134" s="3">
        <f t="shared" si="16"/>
        <v>20</v>
      </c>
    </row>
    <row r="135" spans="1:9" x14ac:dyDescent="0.3">
      <c r="A135" s="15">
        <v>190054</v>
      </c>
      <c r="B135" s="15">
        <v>180051</v>
      </c>
      <c r="C135" s="15">
        <v>2</v>
      </c>
      <c r="D135" s="3" t="str">
        <f t="shared" si="12"/>
        <v>接战区内圈</v>
      </c>
      <c r="E135" s="3" t="str">
        <f t="shared" si="13"/>
        <v>接战区内圈</v>
      </c>
      <c r="F135" s="3">
        <f t="shared" si="14"/>
        <v>2</v>
      </c>
      <c r="G135" s="3">
        <f t="shared" si="15"/>
        <v>2000</v>
      </c>
      <c r="H135" s="3">
        <v>1</v>
      </c>
      <c r="I135" s="3">
        <f t="shared" si="16"/>
        <v>20</v>
      </c>
    </row>
    <row r="136" spans="1:9" x14ac:dyDescent="0.3">
      <c r="A136" s="15">
        <v>220051</v>
      </c>
      <c r="B136" s="15">
        <v>180051</v>
      </c>
      <c r="C136" s="15">
        <v>1</v>
      </c>
      <c r="D136" s="3" t="str">
        <f t="shared" si="12"/>
        <v>接战区外圈</v>
      </c>
      <c r="E136" s="3" t="str">
        <f t="shared" si="13"/>
        <v>接战区外圈</v>
      </c>
      <c r="F136" s="3">
        <f t="shared" si="14"/>
        <v>1</v>
      </c>
      <c r="G136" s="3">
        <f t="shared" si="15"/>
        <v>1000</v>
      </c>
      <c r="H136" s="3">
        <v>1</v>
      </c>
      <c r="I136" s="3">
        <f t="shared" si="16"/>
        <v>10</v>
      </c>
    </row>
    <row r="137" spans="1:9" x14ac:dyDescent="0.3">
      <c r="A137" s="15">
        <v>180055</v>
      </c>
      <c r="B137" s="15">
        <v>180051</v>
      </c>
      <c r="C137" s="15">
        <v>1</v>
      </c>
      <c r="D137" s="3" t="str">
        <f t="shared" si="12"/>
        <v>接战区外圈</v>
      </c>
      <c r="E137" s="3" t="str">
        <f t="shared" si="13"/>
        <v>接战区外圈</v>
      </c>
      <c r="F137" s="3">
        <f t="shared" si="14"/>
        <v>1</v>
      </c>
      <c r="G137" s="3">
        <f t="shared" si="15"/>
        <v>1000</v>
      </c>
      <c r="H137" s="3">
        <v>1</v>
      </c>
      <c r="I137" s="3">
        <f t="shared" si="16"/>
        <v>10</v>
      </c>
    </row>
    <row r="138" spans="1:9" x14ac:dyDescent="0.3">
      <c r="A138" s="15">
        <v>220052</v>
      </c>
      <c r="B138" s="15">
        <v>180051</v>
      </c>
      <c r="C138" s="15">
        <v>1</v>
      </c>
      <c r="D138" s="3" t="str">
        <f t="shared" si="12"/>
        <v>接战区外圈</v>
      </c>
      <c r="E138" s="3" t="str">
        <f t="shared" si="13"/>
        <v>接战区外圈</v>
      </c>
      <c r="F138" s="3">
        <f t="shared" si="14"/>
        <v>1</v>
      </c>
      <c r="G138" s="3">
        <f t="shared" si="15"/>
        <v>1000</v>
      </c>
      <c r="H138" s="3">
        <v>1</v>
      </c>
      <c r="I138" s="3">
        <f t="shared" si="16"/>
        <v>10</v>
      </c>
    </row>
    <row r="139" spans="1:9" x14ac:dyDescent="0.3">
      <c r="A139" s="15">
        <v>190055</v>
      </c>
      <c r="B139" s="15">
        <v>180051</v>
      </c>
      <c r="C139" s="15">
        <v>1</v>
      </c>
      <c r="D139" s="3" t="str">
        <f t="shared" si="12"/>
        <v>接战区外圈</v>
      </c>
      <c r="E139" s="3" t="str">
        <f t="shared" si="13"/>
        <v>接战区外圈</v>
      </c>
      <c r="F139" s="3">
        <f t="shared" si="14"/>
        <v>1</v>
      </c>
      <c r="G139" s="3">
        <f t="shared" si="15"/>
        <v>1000</v>
      </c>
      <c r="H139" s="3">
        <v>1</v>
      </c>
      <c r="I139" s="3">
        <f t="shared" si="16"/>
        <v>10</v>
      </c>
    </row>
    <row r="140" spans="1:9" x14ac:dyDescent="0.3">
      <c r="A140" s="15">
        <v>200054</v>
      </c>
      <c r="B140" s="15">
        <v>180051</v>
      </c>
      <c r="C140" s="15">
        <v>2</v>
      </c>
      <c r="D140" s="3" t="str">
        <f t="shared" si="12"/>
        <v>接战区内圈</v>
      </c>
      <c r="E140" s="3" t="str">
        <f t="shared" si="13"/>
        <v>接战区内圈</v>
      </c>
      <c r="F140" s="3">
        <f t="shared" si="14"/>
        <v>2</v>
      </c>
      <c r="G140" s="3">
        <f t="shared" si="15"/>
        <v>2000</v>
      </c>
      <c r="H140" s="3">
        <v>1</v>
      </c>
      <c r="I140" s="3">
        <f t="shared" si="16"/>
        <v>20</v>
      </c>
    </row>
    <row r="141" spans="1:9" x14ac:dyDescent="0.3">
      <c r="A141" s="15">
        <v>210053</v>
      </c>
      <c r="B141" s="15">
        <v>180051</v>
      </c>
      <c r="C141" s="15">
        <v>2</v>
      </c>
      <c r="D141" s="3" t="str">
        <f t="shared" si="12"/>
        <v>接战区内圈</v>
      </c>
      <c r="E141" s="3" t="str">
        <f t="shared" si="13"/>
        <v>接战区内圈</v>
      </c>
      <c r="F141" s="3">
        <f t="shared" si="14"/>
        <v>2</v>
      </c>
      <c r="G141" s="3">
        <f t="shared" si="15"/>
        <v>2000</v>
      </c>
      <c r="H141" s="3">
        <v>1</v>
      </c>
      <c r="I141" s="3">
        <f t="shared" si="16"/>
        <v>20</v>
      </c>
    </row>
    <row r="142" spans="1:9" x14ac:dyDescent="0.3">
      <c r="A142" s="15">
        <v>200055</v>
      </c>
      <c r="B142" s="15">
        <v>180051</v>
      </c>
      <c r="C142" s="15">
        <v>1</v>
      </c>
      <c r="D142" s="3" t="str">
        <f t="shared" si="12"/>
        <v>接战区外圈</v>
      </c>
      <c r="E142" s="3" t="str">
        <f t="shared" si="13"/>
        <v>接战区外圈</v>
      </c>
      <c r="F142" s="3">
        <f t="shared" si="14"/>
        <v>1</v>
      </c>
      <c r="G142" s="3">
        <f t="shared" si="15"/>
        <v>1000</v>
      </c>
      <c r="H142" s="3">
        <v>1</v>
      </c>
      <c r="I142" s="3">
        <f t="shared" si="16"/>
        <v>10</v>
      </c>
    </row>
    <row r="143" spans="1:9" x14ac:dyDescent="0.3">
      <c r="A143" s="15">
        <v>220053</v>
      </c>
      <c r="B143" s="15">
        <v>180051</v>
      </c>
      <c r="C143" s="15">
        <v>1</v>
      </c>
      <c r="D143" s="3" t="str">
        <f t="shared" si="12"/>
        <v>接战区外圈</v>
      </c>
      <c r="E143" s="3" t="str">
        <f t="shared" si="13"/>
        <v>接战区外圈</v>
      </c>
      <c r="F143" s="3">
        <f t="shared" si="14"/>
        <v>1</v>
      </c>
      <c r="G143" s="3">
        <f t="shared" si="15"/>
        <v>1000</v>
      </c>
      <c r="H143" s="3">
        <v>1</v>
      </c>
      <c r="I143" s="3">
        <f t="shared" si="16"/>
        <v>10</v>
      </c>
    </row>
    <row r="144" spans="1:9" x14ac:dyDescent="0.3">
      <c r="A144" s="15">
        <v>210054</v>
      </c>
      <c r="B144" s="15">
        <v>180051</v>
      </c>
      <c r="C144" s="15">
        <v>2</v>
      </c>
      <c r="D144" s="3" t="str">
        <f t="shared" si="12"/>
        <v>接战区内圈</v>
      </c>
      <c r="E144" s="3" t="str">
        <f t="shared" si="13"/>
        <v>接战区内圈</v>
      </c>
      <c r="F144" s="3">
        <f t="shared" si="14"/>
        <v>2</v>
      </c>
      <c r="G144" s="3">
        <f t="shared" si="15"/>
        <v>2000</v>
      </c>
      <c r="H144" s="3">
        <v>1</v>
      </c>
      <c r="I144" s="3">
        <f t="shared" si="16"/>
        <v>20</v>
      </c>
    </row>
    <row r="145" spans="1:9" x14ac:dyDescent="0.3">
      <c r="A145" s="15">
        <v>220054</v>
      </c>
      <c r="B145" s="15">
        <v>180051</v>
      </c>
      <c r="C145" s="15">
        <v>1</v>
      </c>
      <c r="D145" s="3" t="str">
        <f t="shared" si="12"/>
        <v>接战区外圈</v>
      </c>
      <c r="E145" s="3" t="str">
        <f t="shared" si="13"/>
        <v>接战区外圈</v>
      </c>
      <c r="F145" s="3">
        <f t="shared" si="14"/>
        <v>1</v>
      </c>
      <c r="G145" s="3">
        <f t="shared" si="15"/>
        <v>1000</v>
      </c>
      <c r="H145" s="3">
        <v>1</v>
      </c>
      <c r="I145" s="3">
        <f t="shared" si="16"/>
        <v>10</v>
      </c>
    </row>
    <row r="146" spans="1:9" x14ac:dyDescent="0.3">
      <c r="A146" s="15">
        <v>210055</v>
      </c>
      <c r="B146" s="15">
        <v>180051</v>
      </c>
      <c r="C146" s="15">
        <v>1</v>
      </c>
      <c r="D146" s="3" t="str">
        <f t="shared" si="12"/>
        <v>接战区外圈</v>
      </c>
      <c r="E146" s="3" t="str">
        <f t="shared" si="13"/>
        <v>接战区外圈</v>
      </c>
      <c r="F146" s="3">
        <f t="shared" si="14"/>
        <v>1</v>
      </c>
      <c r="G146" s="3">
        <f t="shared" si="15"/>
        <v>1000</v>
      </c>
      <c r="H146" s="3">
        <v>1</v>
      </c>
      <c r="I146" s="3">
        <f t="shared" si="16"/>
        <v>10</v>
      </c>
    </row>
    <row r="147" spans="1:9" x14ac:dyDescent="0.3">
      <c r="A147" s="15">
        <v>220055</v>
      </c>
      <c r="B147" s="15">
        <v>180051</v>
      </c>
      <c r="C147" s="15">
        <v>1</v>
      </c>
      <c r="D147" s="3" t="str">
        <f t="shared" si="12"/>
        <v>接战区外圈</v>
      </c>
      <c r="E147" s="3" t="str">
        <f t="shared" si="13"/>
        <v>接战区外圈</v>
      </c>
      <c r="F147" s="3">
        <f t="shared" si="14"/>
        <v>1</v>
      </c>
      <c r="G147" s="3">
        <f t="shared" si="15"/>
        <v>1000</v>
      </c>
      <c r="H147" s="3">
        <v>1</v>
      </c>
      <c r="I147" s="3">
        <f t="shared" si="16"/>
        <v>10</v>
      </c>
    </row>
    <row r="148" spans="1:9" x14ac:dyDescent="0.3">
      <c r="A148" s="15">
        <v>230027</v>
      </c>
      <c r="B148" s="15">
        <v>280032</v>
      </c>
      <c r="C148" s="15">
        <v>1</v>
      </c>
      <c r="D148" s="3" t="str">
        <f t="shared" si="12"/>
        <v>接战区外圈</v>
      </c>
      <c r="E148" s="3" t="str">
        <f t="shared" si="13"/>
        <v>接战区外圈</v>
      </c>
      <c r="F148" s="3">
        <f t="shared" si="14"/>
        <v>1</v>
      </c>
      <c r="G148" s="3">
        <f t="shared" si="15"/>
        <v>1000</v>
      </c>
      <c r="H148" s="3">
        <v>1</v>
      </c>
      <c r="I148" s="3">
        <f t="shared" si="16"/>
        <v>10</v>
      </c>
    </row>
    <row r="149" spans="1:9" x14ac:dyDescent="0.3">
      <c r="A149" s="15">
        <v>240027</v>
      </c>
      <c r="B149" s="15">
        <v>280032</v>
      </c>
      <c r="C149" s="15">
        <v>1</v>
      </c>
      <c r="D149" s="3" t="str">
        <f t="shared" si="12"/>
        <v>接战区外圈</v>
      </c>
      <c r="E149" s="3" t="str">
        <f t="shared" si="13"/>
        <v>接战区外圈</v>
      </c>
      <c r="F149" s="3">
        <f t="shared" si="14"/>
        <v>1</v>
      </c>
      <c r="G149" s="3">
        <f t="shared" si="15"/>
        <v>1000</v>
      </c>
      <c r="H149" s="3">
        <v>1</v>
      </c>
      <c r="I149" s="3">
        <f t="shared" si="16"/>
        <v>10</v>
      </c>
    </row>
    <row r="150" spans="1:9" x14ac:dyDescent="0.3">
      <c r="A150" s="15">
        <v>230028</v>
      </c>
      <c r="B150" s="15">
        <v>280032</v>
      </c>
      <c r="C150" s="15">
        <v>1</v>
      </c>
      <c r="D150" s="3" t="str">
        <f t="shared" si="12"/>
        <v>接战区外圈</v>
      </c>
      <c r="E150" s="3" t="str">
        <f t="shared" si="13"/>
        <v>接战区外圈</v>
      </c>
      <c r="F150" s="3">
        <f t="shared" si="14"/>
        <v>1</v>
      </c>
      <c r="G150" s="3">
        <f t="shared" si="15"/>
        <v>1000</v>
      </c>
      <c r="H150" s="3">
        <v>1</v>
      </c>
      <c r="I150" s="3">
        <f t="shared" si="16"/>
        <v>10</v>
      </c>
    </row>
    <row r="151" spans="1:9" x14ac:dyDescent="0.3">
      <c r="A151" s="15">
        <v>240028</v>
      </c>
      <c r="B151" s="15">
        <v>280032</v>
      </c>
      <c r="C151" s="15">
        <v>2</v>
      </c>
      <c r="D151" s="3" t="str">
        <f t="shared" si="12"/>
        <v>接战区内圈</v>
      </c>
      <c r="E151" s="3" t="str">
        <f t="shared" si="13"/>
        <v>接战区内圈</v>
      </c>
      <c r="F151" s="3">
        <f t="shared" si="14"/>
        <v>2</v>
      </c>
      <c r="G151" s="3">
        <f t="shared" si="15"/>
        <v>2000</v>
      </c>
      <c r="H151" s="3">
        <v>1</v>
      </c>
      <c r="I151" s="3">
        <f t="shared" si="16"/>
        <v>20</v>
      </c>
    </row>
    <row r="152" spans="1:9" x14ac:dyDescent="0.3">
      <c r="A152" s="15">
        <v>250027</v>
      </c>
      <c r="B152" s="15">
        <v>280032</v>
      </c>
      <c r="C152" s="15">
        <v>1</v>
      </c>
      <c r="D152" s="3" t="str">
        <f t="shared" si="12"/>
        <v>接战区外圈</v>
      </c>
      <c r="E152" s="3" t="str">
        <f t="shared" si="13"/>
        <v>接战区外圈</v>
      </c>
      <c r="F152" s="3">
        <f t="shared" si="14"/>
        <v>1</v>
      </c>
      <c r="G152" s="3">
        <f t="shared" si="15"/>
        <v>1000</v>
      </c>
      <c r="H152" s="3">
        <v>1</v>
      </c>
      <c r="I152" s="3">
        <f t="shared" si="16"/>
        <v>10</v>
      </c>
    </row>
    <row r="153" spans="1:9" x14ac:dyDescent="0.3">
      <c r="A153" s="15">
        <v>230029</v>
      </c>
      <c r="B153" s="15">
        <v>280032</v>
      </c>
      <c r="C153" s="15">
        <v>1</v>
      </c>
      <c r="D153" s="3" t="str">
        <f t="shared" si="12"/>
        <v>接战区外圈</v>
      </c>
      <c r="E153" s="3" t="str">
        <f t="shared" si="13"/>
        <v>接战区外圈</v>
      </c>
      <c r="F153" s="3">
        <f t="shared" si="14"/>
        <v>1</v>
      </c>
      <c r="G153" s="3">
        <f t="shared" si="15"/>
        <v>1000</v>
      </c>
      <c r="H153" s="3">
        <v>1</v>
      </c>
      <c r="I153" s="3">
        <f t="shared" si="16"/>
        <v>10</v>
      </c>
    </row>
    <row r="154" spans="1:9" x14ac:dyDescent="0.3">
      <c r="A154" s="15">
        <v>250028</v>
      </c>
      <c r="B154" s="15">
        <v>280032</v>
      </c>
      <c r="C154" s="15">
        <v>2</v>
      </c>
      <c r="D154" s="3" t="str">
        <f t="shared" si="12"/>
        <v>接战区内圈</v>
      </c>
      <c r="E154" s="3" t="str">
        <f t="shared" si="13"/>
        <v>接战区内圈</v>
      </c>
      <c r="F154" s="3">
        <f t="shared" si="14"/>
        <v>2</v>
      </c>
      <c r="G154" s="3">
        <f t="shared" si="15"/>
        <v>2000</v>
      </c>
      <c r="H154" s="3">
        <v>1</v>
      </c>
      <c r="I154" s="3">
        <f t="shared" si="16"/>
        <v>20</v>
      </c>
    </row>
    <row r="155" spans="1:9" x14ac:dyDescent="0.3">
      <c r="A155" s="15">
        <v>260027</v>
      </c>
      <c r="B155" s="15">
        <v>280032</v>
      </c>
      <c r="C155" s="15">
        <v>1</v>
      </c>
      <c r="D155" s="3" t="str">
        <f t="shared" si="12"/>
        <v>接战区外圈</v>
      </c>
      <c r="E155" s="3" t="str">
        <f t="shared" si="13"/>
        <v>接战区外圈</v>
      </c>
      <c r="F155" s="3">
        <f t="shared" si="14"/>
        <v>1</v>
      </c>
      <c r="G155" s="3">
        <f t="shared" si="15"/>
        <v>1000</v>
      </c>
      <c r="H155" s="3">
        <v>1</v>
      </c>
      <c r="I155" s="3">
        <f t="shared" si="16"/>
        <v>10</v>
      </c>
    </row>
    <row r="156" spans="1:9" x14ac:dyDescent="0.3">
      <c r="A156" s="15">
        <v>230030</v>
      </c>
      <c r="B156" s="15">
        <v>280032</v>
      </c>
      <c r="C156" s="15">
        <v>1</v>
      </c>
      <c r="D156" s="3" t="str">
        <f t="shared" si="12"/>
        <v>接战区外圈</v>
      </c>
      <c r="E156" s="3" t="str">
        <f t="shared" si="13"/>
        <v>接战区外圈</v>
      </c>
      <c r="F156" s="3">
        <f t="shared" si="14"/>
        <v>1</v>
      </c>
      <c r="G156" s="3">
        <f t="shared" si="15"/>
        <v>1000</v>
      </c>
      <c r="H156" s="3">
        <v>1</v>
      </c>
      <c r="I156" s="3">
        <f t="shared" si="16"/>
        <v>10</v>
      </c>
    </row>
    <row r="157" spans="1:9" x14ac:dyDescent="0.3">
      <c r="A157" s="15">
        <v>240029</v>
      </c>
      <c r="B157" s="15">
        <v>280032</v>
      </c>
      <c r="C157" s="15">
        <v>2</v>
      </c>
      <c r="D157" s="3" t="str">
        <f t="shared" si="12"/>
        <v>接战区内圈</v>
      </c>
      <c r="E157" s="3" t="str">
        <f t="shared" si="13"/>
        <v>接战区内圈</v>
      </c>
      <c r="F157" s="3">
        <f t="shared" si="14"/>
        <v>2</v>
      </c>
      <c r="G157" s="3">
        <f t="shared" si="15"/>
        <v>2000</v>
      </c>
      <c r="H157" s="3">
        <v>1</v>
      </c>
      <c r="I157" s="3">
        <f t="shared" si="16"/>
        <v>20</v>
      </c>
    </row>
    <row r="158" spans="1:9" x14ac:dyDescent="0.3">
      <c r="A158" s="15">
        <v>260028</v>
      </c>
      <c r="B158" s="15">
        <v>280032</v>
      </c>
      <c r="C158" s="15">
        <v>2</v>
      </c>
      <c r="D158" s="3" t="str">
        <f t="shared" si="12"/>
        <v>接战区内圈</v>
      </c>
      <c r="E158" s="3" t="str">
        <f t="shared" si="13"/>
        <v>接战区内圈</v>
      </c>
      <c r="F158" s="3">
        <f t="shared" si="14"/>
        <v>2</v>
      </c>
      <c r="G158" s="3">
        <f t="shared" si="15"/>
        <v>2000</v>
      </c>
      <c r="H158" s="3">
        <v>1</v>
      </c>
      <c r="I158" s="3">
        <f t="shared" si="16"/>
        <v>20</v>
      </c>
    </row>
    <row r="159" spans="1:9" x14ac:dyDescent="0.3">
      <c r="A159" s="15">
        <v>230031</v>
      </c>
      <c r="B159" s="15">
        <v>280032</v>
      </c>
      <c r="C159" s="15">
        <v>1</v>
      </c>
      <c r="D159" s="3" t="str">
        <f t="shared" si="12"/>
        <v>接战区外圈</v>
      </c>
      <c r="E159" s="3" t="str">
        <f t="shared" si="13"/>
        <v>接战区外圈</v>
      </c>
      <c r="F159" s="3">
        <f t="shared" si="14"/>
        <v>1</v>
      </c>
      <c r="G159" s="3">
        <f t="shared" si="15"/>
        <v>1000</v>
      </c>
      <c r="H159" s="3">
        <v>1</v>
      </c>
      <c r="I159" s="3">
        <f t="shared" si="16"/>
        <v>10</v>
      </c>
    </row>
    <row r="160" spans="1:9" x14ac:dyDescent="0.3">
      <c r="A160" s="15">
        <v>270027</v>
      </c>
      <c r="B160" s="15">
        <v>280032</v>
      </c>
      <c r="C160" s="15">
        <v>1</v>
      </c>
      <c r="D160" s="3" t="str">
        <f t="shared" si="12"/>
        <v>接战区外圈</v>
      </c>
      <c r="E160" s="3" t="str">
        <f t="shared" si="13"/>
        <v>接战区外圈</v>
      </c>
      <c r="F160" s="3">
        <f t="shared" si="14"/>
        <v>1</v>
      </c>
      <c r="G160" s="3">
        <f t="shared" si="15"/>
        <v>1000</v>
      </c>
      <c r="H160" s="3">
        <v>1</v>
      </c>
      <c r="I160" s="3">
        <f t="shared" si="16"/>
        <v>10</v>
      </c>
    </row>
    <row r="161" spans="1:9" x14ac:dyDescent="0.3">
      <c r="A161" s="15">
        <v>240030</v>
      </c>
      <c r="B161" s="15">
        <v>280032</v>
      </c>
      <c r="C161" s="15">
        <v>2</v>
      </c>
      <c r="D161" s="3" t="str">
        <f t="shared" si="12"/>
        <v>接战区内圈</v>
      </c>
      <c r="E161" s="3" t="str">
        <f t="shared" si="13"/>
        <v>接战区内圈</v>
      </c>
      <c r="F161" s="3">
        <f t="shared" si="14"/>
        <v>2</v>
      </c>
      <c r="G161" s="3">
        <f t="shared" si="15"/>
        <v>2000</v>
      </c>
      <c r="H161" s="3">
        <v>1</v>
      </c>
      <c r="I161" s="3">
        <f t="shared" si="16"/>
        <v>20</v>
      </c>
    </row>
    <row r="162" spans="1:9" x14ac:dyDescent="0.3">
      <c r="A162" s="15">
        <v>250029</v>
      </c>
      <c r="B162" s="15">
        <v>280032</v>
      </c>
      <c r="C162" s="15">
        <v>2</v>
      </c>
      <c r="D162" s="3" t="str">
        <f t="shared" si="12"/>
        <v>接战区内圈</v>
      </c>
      <c r="E162" s="3" t="str">
        <f t="shared" si="13"/>
        <v>接战区内圈</v>
      </c>
      <c r="F162" s="3">
        <f t="shared" si="14"/>
        <v>2</v>
      </c>
      <c r="G162" s="3">
        <f t="shared" si="15"/>
        <v>2000</v>
      </c>
      <c r="H162" s="3">
        <v>1</v>
      </c>
      <c r="I162" s="3">
        <f t="shared" si="16"/>
        <v>20</v>
      </c>
    </row>
    <row r="163" spans="1:9" x14ac:dyDescent="0.3">
      <c r="A163" s="15">
        <v>270028</v>
      </c>
      <c r="B163" s="15">
        <v>280032</v>
      </c>
      <c r="C163" s="15">
        <v>2</v>
      </c>
      <c r="D163" s="3" t="str">
        <f t="shared" si="12"/>
        <v>接战区内圈</v>
      </c>
      <c r="E163" s="3" t="str">
        <f t="shared" si="13"/>
        <v>接战区内圈</v>
      </c>
      <c r="F163" s="3">
        <f t="shared" si="14"/>
        <v>2</v>
      </c>
      <c r="G163" s="3">
        <f t="shared" si="15"/>
        <v>2000</v>
      </c>
      <c r="H163" s="3">
        <v>1</v>
      </c>
      <c r="I163" s="3">
        <f t="shared" si="16"/>
        <v>20</v>
      </c>
    </row>
    <row r="164" spans="1:9" x14ac:dyDescent="0.3">
      <c r="A164" s="15">
        <v>260029</v>
      </c>
      <c r="B164" s="15">
        <v>280032</v>
      </c>
      <c r="C164" s="15">
        <v>2</v>
      </c>
      <c r="D164" s="3" t="str">
        <f t="shared" si="12"/>
        <v>接战区内圈</v>
      </c>
      <c r="E164" s="3" t="str">
        <f t="shared" si="13"/>
        <v>接战区内圈</v>
      </c>
      <c r="F164" s="3">
        <f t="shared" si="14"/>
        <v>2</v>
      </c>
      <c r="G164" s="3">
        <f t="shared" si="15"/>
        <v>2000</v>
      </c>
      <c r="H164" s="3">
        <v>1</v>
      </c>
      <c r="I164" s="3">
        <f t="shared" si="16"/>
        <v>20</v>
      </c>
    </row>
    <row r="165" spans="1:9" x14ac:dyDescent="0.3">
      <c r="A165" s="15">
        <v>240031</v>
      </c>
      <c r="B165" s="15">
        <v>280032</v>
      </c>
      <c r="C165" s="15">
        <v>2</v>
      </c>
      <c r="D165" s="3" t="str">
        <f t="shared" si="12"/>
        <v>接战区内圈</v>
      </c>
      <c r="E165" s="3" t="str">
        <f t="shared" si="13"/>
        <v>接战区内圈</v>
      </c>
      <c r="F165" s="3">
        <f t="shared" si="14"/>
        <v>2</v>
      </c>
      <c r="G165" s="3">
        <f t="shared" si="15"/>
        <v>2000</v>
      </c>
      <c r="H165" s="3">
        <v>1</v>
      </c>
      <c r="I165" s="3">
        <f t="shared" si="16"/>
        <v>20</v>
      </c>
    </row>
    <row r="166" spans="1:9" x14ac:dyDescent="0.3">
      <c r="A166" s="15">
        <v>250030</v>
      </c>
      <c r="B166" s="15">
        <v>280032</v>
      </c>
      <c r="C166" s="15">
        <v>2</v>
      </c>
      <c r="D166" s="3" t="str">
        <f t="shared" si="12"/>
        <v>接战区内圈</v>
      </c>
      <c r="E166" s="3" t="str">
        <f t="shared" si="13"/>
        <v>接战区内圈</v>
      </c>
      <c r="F166" s="3">
        <f t="shared" si="14"/>
        <v>2</v>
      </c>
      <c r="G166" s="3">
        <f t="shared" si="15"/>
        <v>2000</v>
      </c>
      <c r="H166" s="3">
        <v>1</v>
      </c>
      <c r="I166" s="3">
        <f t="shared" si="16"/>
        <v>20</v>
      </c>
    </row>
    <row r="167" spans="1:9" x14ac:dyDescent="0.3">
      <c r="A167" s="15">
        <v>280027</v>
      </c>
      <c r="B167" s="15">
        <v>280032</v>
      </c>
      <c r="C167" s="15">
        <v>1</v>
      </c>
      <c r="D167" s="3" t="str">
        <f t="shared" si="12"/>
        <v>接战区外圈</v>
      </c>
      <c r="E167" s="3" t="str">
        <f t="shared" si="13"/>
        <v>接战区外圈</v>
      </c>
      <c r="F167" s="3">
        <f t="shared" si="14"/>
        <v>1</v>
      </c>
      <c r="G167" s="3">
        <f t="shared" si="15"/>
        <v>1000</v>
      </c>
      <c r="H167" s="3">
        <v>1</v>
      </c>
      <c r="I167" s="3">
        <f t="shared" si="16"/>
        <v>10</v>
      </c>
    </row>
    <row r="168" spans="1:9" x14ac:dyDescent="0.3">
      <c r="A168" s="15">
        <v>230032</v>
      </c>
      <c r="B168" s="15">
        <v>280032</v>
      </c>
      <c r="C168" s="15">
        <v>1</v>
      </c>
      <c r="D168" s="3" t="str">
        <f t="shared" si="12"/>
        <v>接战区外圈</v>
      </c>
      <c r="E168" s="3" t="str">
        <f t="shared" si="13"/>
        <v>接战区外圈</v>
      </c>
      <c r="F168" s="3">
        <f t="shared" si="14"/>
        <v>1</v>
      </c>
      <c r="G168" s="3">
        <f t="shared" si="15"/>
        <v>1000</v>
      </c>
      <c r="H168" s="3">
        <v>1</v>
      </c>
      <c r="I168" s="3">
        <f t="shared" si="16"/>
        <v>10</v>
      </c>
    </row>
    <row r="169" spans="1:9" x14ac:dyDescent="0.3">
      <c r="A169" s="15">
        <v>240032</v>
      </c>
      <c r="B169" s="15">
        <v>280032</v>
      </c>
      <c r="C169" s="15">
        <v>2</v>
      </c>
      <c r="D169" s="3" t="str">
        <f t="shared" si="12"/>
        <v>接战区内圈</v>
      </c>
      <c r="E169" s="3" t="str">
        <f t="shared" si="13"/>
        <v>接战区内圈</v>
      </c>
      <c r="F169" s="3">
        <f t="shared" si="14"/>
        <v>2</v>
      </c>
      <c r="G169" s="3">
        <f t="shared" si="15"/>
        <v>2000</v>
      </c>
      <c r="H169" s="3">
        <v>1</v>
      </c>
      <c r="I169" s="3">
        <f t="shared" si="16"/>
        <v>20</v>
      </c>
    </row>
    <row r="170" spans="1:9" x14ac:dyDescent="0.3">
      <c r="A170" s="15">
        <v>280028</v>
      </c>
      <c r="B170" s="15">
        <v>280032</v>
      </c>
      <c r="C170" s="15">
        <v>2</v>
      </c>
      <c r="D170" s="3" t="str">
        <f t="shared" si="12"/>
        <v>接战区内圈</v>
      </c>
      <c r="E170" s="3" t="str">
        <f t="shared" si="13"/>
        <v>接战区内圈</v>
      </c>
      <c r="F170" s="3">
        <f t="shared" si="14"/>
        <v>2</v>
      </c>
      <c r="G170" s="3">
        <f t="shared" si="15"/>
        <v>2000</v>
      </c>
      <c r="H170" s="3">
        <v>1</v>
      </c>
      <c r="I170" s="3">
        <f t="shared" si="16"/>
        <v>20</v>
      </c>
    </row>
    <row r="171" spans="1:9" x14ac:dyDescent="0.3">
      <c r="A171" s="15">
        <v>260030</v>
      </c>
      <c r="B171" s="15">
        <v>280032</v>
      </c>
      <c r="C171" s="15">
        <v>2</v>
      </c>
      <c r="D171" s="3" t="str">
        <f t="shared" si="12"/>
        <v>接战区内圈</v>
      </c>
      <c r="E171" s="3" t="str">
        <f t="shared" si="13"/>
        <v>接战区内圈</v>
      </c>
      <c r="F171" s="3">
        <f t="shared" si="14"/>
        <v>2</v>
      </c>
      <c r="G171" s="3">
        <f t="shared" si="15"/>
        <v>2000</v>
      </c>
      <c r="H171" s="3">
        <v>1</v>
      </c>
      <c r="I171" s="3">
        <f t="shared" si="16"/>
        <v>20</v>
      </c>
    </row>
    <row r="172" spans="1:9" x14ac:dyDescent="0.3">
      <c r="A172" s="15">
        <v>250031</v>
      </c>
      <c r="B172" s="15">
        <v>280032</v>
      </c>
      <c r="C172" s="15">
        <v>2</v>
      </c>
      <c r="D172" s="3" t="str">
        <f t="shared" ref="D172:D235" si="17">IF(C172=1,"接战区外圈",IF(C172=2,"接战区内圈",IF(C172=4,"阻碍","建筑本身")))</f>
        <v>接战区内圈</v>
      </c>
      <c r="E172" s="3" t="str">
        <f t="shared" ref="E172:E235" si="18">IF(C172=1,"接战区外圈",IF(C172=2,"接战区内圈",IF(C172=4,"阻碍","建筑本身")))</f>
        <v>接战区内圈</v>
      </c>
      <c r="F172" s="3">
        <f t="shared" ref="F172:F235" si="19">IF(C172&lt;&gt;4,C172,"")</f>
        <v>2</v>
      </c>
      <c r="G172" s="3">
        <f t="shared" ref="G172:G235" si="20">IF(F172&lt;&gt;"",F172*1000,"")</f>
        <v>2000</v>
      </c>
      <c r="H172" s="3">
        <v>1</v>
      </c>
      <c r="I172" s="3">
        <f t="shared" si="16"/>
        <v>20</v>
      </c>
    </row>
    <row r="173" spans="1:9" x14ac:dyDescent="0.3">
      <c r="A173" s="15">
        <v>270029</v>
      </c>
      <c r="B173" s="15">
        <v>280032</v>
      </c>
      <c r="C173" s="15">
        <v>2</v>
      </c>
      <c r="D173" s="3" t="str">
        <f t="shared" si="17"/>
        <v>接战区内圈</v>
      </c>
      <c r="E173" s="3" t="str">
        <f t="shared" si="18"/>
        <v>接战区内圈</v>
      </c>
      <c r="F173" s="3">
        <f t="shared" si="19"/>
        <v>2</v>
      </c>
      <c r="G173" s="3">
        <f t="shared" si="20"/>
        <v>2000</v>
      </c>
      <c r="H173" s="3">
        <v>1</v>
      </c>
      <c r="I173" s="3">
        <f t="shared" si="16"/>
        <v>20</v>
      </c>
    </row>
    <row r="174" spans="1:9" x14ac:dyDescent="0.3">
      <c r="A174" s="15">
        <v>290027</v>
      </c>
      <c r="B174" s="15">
        <v>280032</v>
      </c>
      <c r="C174" s="15">
        <v>1</v>
      </c>
      <c r="D174" s="3" t="str">
        <f t="shared" si="17"/>
        <v>接战区外圈</v>
      </c>
      <c r="E174" s="3" t="str">
        <f t="shared" si="18"/>
        <v>接战区外圈</v>
      </c>
      <c r="F174" s="3">
        <f t="shared" si="19"/>
        <v>1</v>
      </c>
      <c r="G174" s="3">
        <f t="shared" si="20"/>
        <v>1000</v>
      </c>
      <c r="H174" s="3">
        <v>1</v>
      </c>
      <c r="I174" s="3">
        <f t="shared" si="16"/>
        <v>10</v>
      </c>
    </row>
    <row r="175" spans="1:9" x14ac:dyDescent="0.3">
      <c r="A175" s="15">
        <v>230033</v>
      </c>
      <c r="B175" s="15">
        <v>280032</v>
      </c>
      <c r="C175" s="15">
        <v>1</v>
      </c>
      <c r="D175" s="3" t="str">
        <f t="shared" si="17"/>
        <v>接战区外圈</v>
      </c>
      <c r="E175" s="3" t="str">
        <f t="shared" si="18"/>
        <v>接战区外圈</v>
      </c>
      <c r="F175" s="3">
        <f t="shared" si="19"/>
        <v>1</v>
      </c>
      <c r="G175" s="3">
        <f t="shared" si="20"/>
        <v>1000</v>
      </c>
      <c r="H175" s="3">
        <v>1</v>
      </c>
      <c r="I175" s="3">
        <f t="shared" si="16"/>
        <v>10</v>
      </c>
    </row>
    <row r="176" spans="1:9" x14ac:dyDescent="0.3">
      <c r="A176" s="15">
        <v>250032</v>
      </c>
      <c r="B176" s="15">
        <v>280032</v>
      </c>
      <c r="C176" s="15">
        <v>2</v>
      </c>
      <c r="D176" s="3" t="str">
        <f t="shared" si="17"/>
        <v>接战区内圈</v>
      </c>
      <c r="E176" s="3" t="str">
        <f t="shared" si="18"/>
        <v>接战区内圈</v>
      </c>
      <c r="F176" s="3">
        <f t="shared" si="19"/>
        <v>2</v>
      </c>
      <c r="G176" s="3">
        <f t="shared" si="20"/>
        <v>2000</v>
      </c>
      <c r="H176" s="3">
        <v>1</v>
      </c>
      <c r="I176" s="3">
        <f t="shared" si="16"/>
        <v>20</v>
      </c>
    </row>
    <row r="177" spans="1:9" x14ac:dyDescent="0.3">
      <c r="A177" s="15">
        <v>270030</v>
      </c>
      <c r="B177" s="15">
        <v>280032</v>
      </c>
      <c r="C177" s="15">
        <v>2</v>
      </c>
      <c r="D177" s="3" t="str">
        <f t="shared" si="17"/>
        <v>接战区内圈</v>
      </c>
      <c r="E177" s="3" t="str">
        <f t="shared" si="18"/>
        <v>接战区内圈</v>
      </c>
      <c r="F177" s="3">
        <f t="shared" si="19"/>
        <v>2</v>
      </c>
      <c r="G177" s="3">
        <f t="shared" si="20"/>
        <v>2000</v>
      </c>
      <c r="H177" s="3">
        <v>1</v>
      </c>
      <c r="I177" s="3">
        <f t="shared" si="16"/>
        <v>20</v>
      </c>
    </row>
    <row r="178" spans="1:9" x14ac:dyDescent="0.3">
      <c r="A178" s="15">
        <v>260031</v>
      </c>
      <c r="B178" s="15">
        <v>280032</v>
      </c>
      <c r="C178" s="15">
        <v>2</v>
      </c>
      <c r="D178" s="3" t="str">
        <f t="shared" si="17"/>
        <v>接战区内圈</v>
      </c>
      <c r="E178" s="3" t="str">
        <f t="shared" si="18"/>
        <v>接战区内圈</v>
      </c>
      <c r="F178" s="3">
        <f t="shared" si="19"/>
        <v>2</v>
      </c>
      <c r="G178" s="3">
        <f t="shared" si="20"/>
        <v>2000</v>
      </c>
      <c r="H178" s="3">
        <v>1</v>
      </c>
      <c r="I178" s="3">
        <f t="shared" si="16"/>
        <v>20</v>
      </c>
    </row>
    <row r="179" spans="1:9" x14ac:dyDescent="0.3">
      <c r="A179" s="15">
        <v>230034</v>
      </c>
      <c r="B179" s="15">
        <v>280032</v>
      </c>
      <c r="C179" s="15">
        <v>1</v>
      </c>
      <c r="D179" s="3" t="str">
        <f t="shared" si="17"/>
        <v>接战区外圈</v>
      </c>
      <c r="E179" s="3" t="str">
        <f t="shared" si="18"/>
        <v>接战区外圈</v>
      </c>
      <c r="F179" s="3">
        <f t="shared" si="19"/>
        <v>1</v>
      </c>
      <c r="G179" s="3">
        <f t="shared" si="20"/>
        <v>1000</v>
      </c>
      <c r="H179" s="3">
        <v>1</v>
      </c>
      <c r="I179" s="3">
        <f t="shared" si="16"/>
        <v>10</v>
      </c>
    </row>
    <row r="180" spans="1:9" x14ac:dyDescent="0.3">
      <c r="A180" s="15">
        <v>300027</v>
      </c>
      <c r="B180" s="15">
        <v>280032</v>
      </c>
      <c r="C180" s="15">
        <v>1</v>
      </c>
      <c r="D180" s="3" t="str">
        <f t="shared" si="17"/>
        <v>接战区外圈</v>
      </c>
      <c r="E180" s="3" t="str">
        <f t="shared" si="18"/>
        <v>接战区外圈</v>
      </c>
      <c r="F180" s="3">
        <f t="shared" si="19"/>
        <v>1</v>
      </c>
      <c r="G180" s="3">
        <f t="shared" si="20"/>
        <v>1000</v>
      </c>
      <c r="H180" s="3">
        <v>1</v>
      </c>
      <c r="I180" s="3">
        <f t="shared" si="16"/>
        <v>10</v>
      </c>
    </row>
    <row r="181" spans="1:9" x14ac:dyDescent="0.3">
      <c r="A181" s="15">
        <v>290028</v>
      </c>
      <c r="B181" s="15">
        <v>280032</v>
      </c>
      <c r="C181" s="15">
        <v>2</v>
      </c>
      <c r="D181" s="3" t="str">
        <f t="shared" si="17"/>
        <v>接战区内圈</v>
      </c>
      <c r="E181" s="3" t="str">
        <f t="shared" si="18"/>
        <v>接战区内圈</v>
      </c>
      <c r="F181" s="3">
        <f t="shared" si="19"/>
        <v>2</v>
      </c>
      <c r="G181" s="3">
        <f t="shared" si="20"/>
        <v>2000</v>
      </c>
      <c r="H181" s="3">
        <v>1</v>
      </c>
      <c r="I181" s="3">
        <f t="shared" si="16"/>
        <v>20</v>
      </c>
    </row>
    <row r="182" spans="1:9" x14ac:dyDescent="0.3">
      <c r="A182" s="15">
        <v>280029</v>
      </c>
      <c r="B182" s="15">
        <v>280032</v>
      </c>
      <c r="C182" s="15">
        <v>2</v>
      </c>
      <c r="D182" s="3" t="str">
        <f t="shared" si="17"/>
        <v>接战区内圈</v>
      </c>
      <c r="E182" s="3" t="str">
        <f t="shared" si="18"/>
        <v>接战区内圈</v>
      </c>
      <c r="F182" s="3">
        <f t="shared" si="19"/>
        <v>2</v>
      </c>
      <c r="G182" s="3">
        <f t="shared" si="20"/>
        <v>2000</v>
      </c>
      <c r="H182" s="3">
        <v>1</v>
      </c>
      <c r="I182" s="3">
        <f t="shared" si="16"/>
        <v>20</v>
      </c>
    </row>
    <row r="183" spans="1:9" x14ac:dyDescent="0.3">
      <c r="A183" s="15">
        <v>240033</v>
      </c>
      <c r="B183" s="15">
        <v>280032</v>
      </c>
      <c r="C183" s="15">
        <v>2</v>
      </c>
      <c r="D183" s="3" t="str">
        <f t="shared" si="17"/>
        <v>接战区内圈</v>
      </c>
      <c r="E183" s="3" t="str">
        <f t="shared" si="18"/>
        <v>接战区内圈</v>
      </c>
      <c r="F183" s="3">
        <f t="shared" si="19"/>
        <v>2</v>
      </c>
      <c r="G183" s="3">
        <f t="shared" si="20"/>
        <v>2000</v>
      </c>
      <c r="H183" s="3">
        <v>1</v>
      </c>
      <c r="I183" s="3">
        <f t="shared" si="16"/>
        <v>20</v>
      </c>
    </row>
    <row r="184" spans="1:9" x14ac:dyDescent="0.3">
      <c r="A184" s="15">
        <v>280030</v>
      </c>
      <c r="B184" s="15">
        <v>280032</v>
      </c>
      <c r="C184" s="15">
        <v>2</v>
      </c>
      <c r="D184" s="3" t="str">
        <f t="shared" si="17"/>
        <v>接战区内圈</v>
      </c>
      <c r="E184" s="3" t="str">
        <f t="shared" si="18"/>
        <v>接战区内圈</v>
      </c>
      <c r="F184" s="3">
        <f t="shared" si="19"/>
        <v>2</v>
      </c>
      <c r="G184" s="3">
        <f t="shared" si="20"/>
        <v>2000</v>
      </c>
      <c r="H184" s="3">
        <v>1</v>
      </c>
      <c r="I184" s="3">
        <f t="shared" si="16"/>
        <v>20</v>
      </c>
    </row>
    <row r="185" spans="1:9" x14ac:dyDescent="0.3">
      <c r="A185" s="15">
        <v>250033</v>
      </c>
      <c r="B185" s="15">
        <v>280032</v>
      </c>
      <c r="C185" s="15">
        <v>2</v>
      </c>
      <c r="D185" s="3" t="str">
        <f t="shared" si="17"/>
        <v>接战区内圈</v>
      </c>
      <c r="E185" s="3" t="str">
        <f t="shared" si="18"/>
        <v>接战区内圈</v>
      </c>
      <c r="F185" s="3">
        <f t="shared" si="19"/>
        <v>2</v>
      </c>
      <c r="G185" s="3">
        <f t="shared" si="20"/>
        <v>2000</v>
      </c>
      <c r="H185" s="3">
        <v>1</v>
      </c>
      <c r="I185" s="3">
        <f t="shared" si="16"/>
        <v>20</v>
      </c>
    </row>
    <row r="186" spans="1:9" x14ac:dyDescent="0.3">
      <c r="A186" s="15">
        <v>310027</v>
      </c>
      <c r="B186" s="15">
        <v>280032</v>
      </c>
      <c r="C186" s="15">
        <v>1</v>
      </c>
      <c r="D186" s="3" t="str">
        <f t="shared" si="17"/>
        <v>接战区外圈</v>
      </c>
      <c r="E186" s="3" t="str">
        <f t="shared" si="18"/>
        <v>接战区外圈</v>
      </c>
      <c r="F186" s="3">
        <f t="shared" si="19"/>
        <v>1</v>
      </c>
      <c r="G186" s="3">
        <f t="shared" si="20"/>
        <v>1000</v>
      </c>
      <c r="H186" s="3">
        <v>1</v>
      </c>
      <c r="I186" s="3">
        <f t="shared" si="16"/>
        <v>10</v>
      </c>
    </row>
    <row r="187" spans="1:9" x14ac:dyDescent="0.3">
      <c r="A187" s="15">
        <v>290029</v>
      </c>
      <c r="B187" s="15">
        <v>280032</v>
      </c>
      <c r="C187" s="15">
        <v>2</v>
      </c>
      <c r="D187" s="3" t="str">
        <f t="shared" si="17"/>
        <v>接战区内圈</v>
      </c>
      <c r="E187" s="3" t="str">
        <f t="shared" si="18"/>
        <v>接战区内圈</v>
      </c>
      <c r="F187" s="3">
        <f t="shared" si="19"/>
        <v>2</v>
      </c>
      <c r="G187" s="3">
        <f t="shared" si="20"/>
        <v>2000</v>
      </c>
      <c r="H187" s="3">
        <v>1</v>
      </c>
      <c r="I187" s="3">
        <f t="shared" si="16"/>
        <v>20</v>
      </c>
    </row>
    <row r="188" spans="1:9" x14ac:dyDescent="0.3">
      <c r="A188" s="15">
        <v>260032</v>
      </c>
      <c r="B188" s="15">
        <v>280032</v>
      </c>
      <c r="C188" s="15">
        <v>2</v>
      </c>
      <c r="D188" s="3" t="str">
        <f t="shared" si="17"/>
        <v>接战区内圈</v>
      </c>
      <c r="E188" s="3" t="str">
        <f t="shared" si="18"/>
        <v>接战区内圈</v>
      </c>
      <c r="F188" s="3">
        <f t="shared" si="19"/>
        <v>2</v>
      </c>
      <c r="G188" s="3">
        <f t="shared" si="20"/>
        <v>2000</v>
      </c>
      <c r="H188" s="3">
        <v>1</v>
      </c>
      <c r="I188" s="3">
        <f t="shared" si="16"/>
        <v>20</v>
      </c>
    </row>
    <row r="189" spans="1:9" x14ac:dyDescent="0.3">
      <c r="A189" s="15">
        <v>230035</v>
      </c>
      <c r="B189" s="15">
        <v>280032</v>
      </c>
      <c r="C189" s="15">
        <v>1</v>
      </c>
      <c r="D189" s="3" t="str">
        <f t="shared" si="17"/>
        <v>接战区外圈</v>
      </c>
      <c r="E189" s="3" t="str">
        <f t="shared" si="18"/>
        <v>接战区外圈</v>
      </c>
      <c r="F189" s="3">
        <f t="shared" si="19"/>
        <v>1</v>
      </c>
      <c r="G189" s="3">
        <f t="shared" si="20"/>
        <v>1000</v>
      </c>
      <c r="H189" s="3">
        <v>1</v>
      </c>
      <c r="I189" s="3">
        <f t="shared" si="16"/>
        <v>10</v>
      </c>
    </row>
    <row r="190" spans="1:9" x14ac:dyDescent="0.3">
      <c r="A190" s="15">
        <v>300028</v>
      </c>
      <c r="B190" s="15">
        <v>280032</v>
      </c>
      <c r="C190" s="15">
        <v>2</v>
      </c>
      <c r="D190" s="3" t="str">
        <f t="shared" si="17"/>
        <v>接战区内圈</v>
      </c>
      <c r="E190" s="3" t="str">
        <f t="shared" si="18"/>
        <v>接战区内圈</v>
      </c>
      <c r="F190" s="3">
        <f t="shared" si="19"/>
        <v>2</v>
      </c>
      <c r="G190" s="3">
        <f t="shared" si="20"/>
        <v>2000</v>
      </c>
      <c r="H190" s="3">
        <v>1</v>
      </c>
      <c r="I190" s="3">
        <f t="shared" si="16"/>
        <v>20</v>
      </c>
    </row>
    <row r="191" spans="1:9" x14ac:dyDescent="0.3">
      <c r="A191" s="15">
        <v>240034</v>
      </c>
      <c r="B191" s="15">
        <v>280032</v>
      </c>
      <c r="C191" s="15">
        <v>2</v>
      </c>
      <c r="D191" s="3" t="str">
        <f t="shared" si="17"/>
        <v>接战区内圈</v>
      </c>
      <c r="E191" s="3" t="str">
        <f t="shared" si="18"/>
        <v>接战区内圈</v>
      </c>
      <c r="F191" s="3">
        <f t="shared" si="19"/>
        <v>2</v>
      </c>
      <c r="G191" s="3">
        <f t="shared" si="20"/>
        <v>2000</v>
      </c>
      <c r="H191" s="3">
        <v>1</v>
      </c>
      <c r="I191" s="3">
        <f t="shared" si="16"/>
        <v>20</v>
      </c>
    </row>
    <row r="192" spans="1:9" x14ac:dyDescent="0.3">
      <c r="A192" s="15">
        <v>250034</v>
      </c>
      <c r="B192" s="15">
        <v>280032</v>
      </c>
      <c r="C192" s="15">
        <v>2</v>
      </c>
      <c r="D192" s="3" t="str">
        <f t="shared" si="17"/>
        <v>接战区内圈</v>
      </c>
      <c r="E192" s="3" t="str">
        <f t="shared" si="18"/>
        <v>接战区内圈</v>
      </c>
      <c r="F192" s="3">
        <f t="shared" si="19"/>
        <v>2</v>
      </c>
      <c r="G192" s="3">
        <f t="shared" si="20"/>
        <v>2000</v>
      </c>
      <c r="H192" s="3">
        <v>1</v>
      </c>
      <c r="I192" s="3">
        <f t="shared" si="16"/>
        <v>20</v>
      </c>
    </row>
    <row r="193" spans="1:9" x14ac:dyDescent="0.3">
      <c r="A193" s="15">
        <v>300029</v>
      </c>
      <c r="B193" s="15">
        <v>280032</v>
      </c>
      <c r="C193" s="15">
        <v>2</v>
      </c>
      <c r="D193" s="3" t="str">
        <f t="shared" si="17"/>
        <v>接战区内圈</v>
      </c>
      <c r="E193" s="3" t="str">
        <f t="shared" si="18"/>
        <v>接战区内圈</v>
      </c>
      <c r="F193" s="3">
        <f t="shared" si="19"/>
        <v>2</v>
      </c>
      <c r="G193" s="3">
        <f t="shared" si="20"/>
        <v>2000</v>
      </c>
      <c r="H193" s="3">
        <v>1</v>
      </c>
      <c r="I193" s="3">
        <f t="shared" si="16"/>
        <v>20</v>
      </c>
    </row>
    <row r="194" spans="1:9" x14ac:dyDescent="0.3">
      <c r="A194" s="15">
        <v>290030</v>
      </c>
      <c r="B194" s="15">
        <v>280032</v>
      </c>
      <c r="C194" s="15">
        <v>2</v>
      </c>
      <c r="D194" s="3" t="str">
        <f t="shared" si="17"/>
        <v>接战区内圈</v>
      </c>
      <c r="E194" s="3" t="str">
        <f t="shared" si="18"/>
        <v>接战区内圈</v>
      </c>
      <c r="F194" s="3">
        <f t="shared" si="19"/>
        <v>2</v>
      </c>
      <c r="G194" s="3">
        <f t="shared" si="20"/>
        <v>2000</v>
      </c>
      <c r="H194" s="3">
        <v>1</v>
      </c>
      <c r="I194" s="3">
        <f t="shared" si="16"/>
        <v>20</v>
      </c>
    </row>
    <row r="195" spans="1:9" x14ac:dyDescent="0.3">
      <c r="A195" s="15">
        <v>310028</v>
      </c>
      <c r="B195" s="15">
        <v>280032</v>
      </c>
      <c r="C195" s="15">
        <v>2</v>
      </c>
      <c r="D195" s="3" t="str">
        <f t="shared" si="17"/>
        <v>接战区内圈</v>
      </c>
      <c r="E195" s="3" t="str">
        <f t="shared" si="18"/>
        <v>接战区内圈</v>
      </c>
      <c r="F195" s="3">
        <f t="shared" si="19"/>
        <v>2</v>
      </c>
      <c r="G195" s="3">
        <f t="shared" si="20"/>
        <v>2000</v>
      </c>
      <c r="H195" s="3">
        <v>1</v>
      </c>
      <c r="I195" s="3">
        <f t="shared" si="16"/>
        <v>20</v>
      </c>
    </row>
    <row r="196" spans="1:9" x14ac:dyDescent="0.3">
      <c r="A196" s="15">
        <v>260033</v>
      </c>
      <c r="B196" s="15">
        <v>280032</v>
      </c>
      <c r="C196" s="15">
        <v>2</v>
      </c>
      <c r="D196" s="3" t="str">
        <f t="shared" si="17"/>
        <v>接战区内圈</v>
      </c>
      <c r="E196" s="3" t="str">
        <f t="shared" si="18"/>
        <v>接战区内圈</v>
      </c>
      <c r="F196" s="3">
        <f t="shared" si="19"/>
        <v>2</v>
      </c>
      <c r="G196" s="3">
        <f t="shared" si="20"/>
        <v>2000</v>
      </c>
      <c r="H196" s="3">
        <v>1</v>
      </c>
      <c r="I196" s="3">
        <f t="shared" si="16"/>
        <v>20</v>
      </c>
    </row>
    <row r="197" spans="1:9" x14ac:dyDescent="0.3">
      <c r="A197" s="15">
        <v>230036</v>
      </c>
      <c r="B197" s="15">
        <v>280032</v>
      </c>
      <c r="C197" s="15">
        <v>1</v>
      </c>
      <c r="D197" s="3" t="str">
        <f t="shared" si="17"/>
        <v>接战区外圈</v>
      </c>
      <c r="E197" s="3" t="str">
        <f t="shared" si="18"/>
        <v>接战区外圈</v>
      </c>
      <c r="F197" s="3">
        <f t="shared" si="19"/>
        <v>1</v>
      </c>
      <c r="G197" s="3">
        <f t="shared" si="20"/>
        <v>1000</v>
      </c>
      <c r="H197" s="3">
        <v>1</v>
      </c>
      <c r="I197" s="3">
        <f t="shared" ref="I197:I260" si="21">IF(F197="","",F197*10)</f>
        <v>10</v>
      </c>
    </row>
    <row r="198" spans="1:9" x14ac:dyDescent="0.3">
      <c r="A198" s="15">
        <v>240035</v>
      </c>
      <c r="B198" s="15">
        <v>280032</v>
      </c>
      <c r="C198" s="15">
        <v>2</v>
      </c>
      <c r="D198" s="3" t="str">
        <f t="shared" si="17"/>
        <v>接战区内圈</v>
      </c>
      <c r="E198" s="3" t="str">
        <f t="shared" si="18"/>
        <v>接战区内圈</v>
      </c>
      <c r="F198" s="3">
        <f t="shared" si="19"/>
        <v>2</v>
      </c>
      <c r="G198" s="3">
        <f t="shared" si="20"/>
        <v>2000</v>
      </c>
      <c r="H198" s="3">
        <v>1</v>
      </c>
      <c r="I198" s="3">
        <f t="shared" si="21"/>
        <v>20</v>
      </c>
    </row>
    <row r="199" spans="1:9" x14ac:dyDescent="0.3">
      <c r="A199" s="15">
        <v>320027</v>
      </c>
      <c r="B199" s="15">
        <v>280032</v>
      </c>
      <c r="C199" s="15">
        <v>1</v>
      </c>
      <c r="D199" s="3" t="str">
        <f t="shared" si="17"/>
        <v>接战区外圈</v>
      </c>
      <c r="E199" s="3" t="str">
        <f t="shared" si="18"/>
        <v>接战区外圈</v>
      </c>
      <c r="F199" s="3">
        <f t="shared" si="19"/>
        <v>1</v>
      </c>
      <c r="G199" s="3">
        <f t="shared" si="20"/>
        <v>1000</v>
      </c>
      <c r="H199" s="3">
        <v>1</v>
      </c>
      <c r="I199" s="3">
        <f t="shared" si="21"/>
        <v>10</v>
      </c>
    </row>
    <row r="200" spans="1:9" x14ac:dyDescent="0.3">
      <c r="A200" s="15">
        <v>240036</v>
      </c>
      <c r="B200" s="15">
        <v>280032</v>
      </c>
      <c r="C200" s="15">
        <v>2</v>
      </c>
      <c r="D200" s="3" t="str">
        <f t="shared" si="17"/>
        <v>接战区内圈</v>
      </c>
      <c r="E200" s="3" t="str">
        <f t="shared" si="18"/>
        <v>接战区内圈</v>
      </c>
      <c r="F200" s="3">
        <f t="shared" si="19"/>
        <v>2</v>
      </c>
      <c r="G200" s="3">
        <f t="shared" si="20"/>
        <v>2000</v>
      </c>
      <c r="H200" s="3">
        <v>1</v>
      </c>
      <c r="I200" s="3">
        <f t="shared" si="21"/>
        <v>20</v>
      </c>
    </row>
    <row r="201" spans="1:9" x14ac:dyDescent="0.3">
      <c r="A201" s="15">
        <v>250035</v>
      </c>
      <c r="B201" s="15">
        <v>280032</v>
      </c>
      <c r="C201" s="15">
        <v>2</v>
      </c>
      <c r="D201" s="3" t="str">
        <f t="shared" si="17"/>
        <v>接战区内圈</v>
      </c>
      <c r="E201" s="3" t="str">
        <f t="shared" si="18"/>
        <v>接战区内圈</v>
      </c>
      <c r="F201" s="3">
        <f t="shared" si="19"/>
        <v>2</v>
      </c>
      <c r="G201" s="3">
        <f t="shared" si="20"/>
        <v>2000</v>
      </c>
      <c r="H201" s="3">
        <v>1</v>
      </c>
      <c r="I201" s="3">
        <f t="shared" si="21"/>
        <v>20</v>
      </c>
    </row>
    <row r="202" spans="1:9" x14ac:dyDescent="0.3">
      <c r="A202" s="15">
        <v>300030</v>
      </c>
      <c r="B202" s="15">
        <v>280032</v>
      </c>
      <c r="C202" s="15">
        <v>2</v>
      </c>
      <c r="D202" s="3" t="str">
        <f t="shared" si="17"/>
        <v>接战区内圈</v>
      </c>
      <c r="E202" s="3" t="str">
        <f t="shared" si="18"/>
        <v>接战区内圈</v>
      </c>
      <c r="F202" s="3">
        <f t="shared" si="19"/>
        <v>2</v>
      </c>
      <c r="G202" s="3">
        <f t="shared" si="20"/>
        <v>2000</v>
      </c>
      <c r="H202" s="3">
        <v>1</v>
      </c>
      <c r="I202" s="3">
        <f t="shared" si="21"/>
        <v>20</v>
      </c>
    </row>
    <row r="203" spans="1:9" x14ac:dyDescent="0.3">
      <c r="A203" s="15">
        <v>230037</v>
      </c>
      <c r="B203" s="15">
        <v>280032</v>
      </c>
      <c r="C203" s="15">
        <v>1</v>
      </c>
      <c r="D203" s="3" t="str">
        <f t="shared" si="17"/>
        <v>接战区外圈</v>
      </c>
      <c r="E203" s="3" t="str">
        <f t="shared" si="18"/>
        <v>接战区外圈</v>
      </c>
      <c r="F203" s="3">
        <f t="shared" si="19"/>
        <v>1</v>
      </c>
      <c r="G203" s="3">
        <f t="shared" si="20"/>
        <v>1000</v>
      </c>
      <c r="H203" s="3">
        <v>1</v>
      </c>
      <c r="I203" s="3">
        <f t="shared" si="21"/>
        <v>10</v>
      </c>
    </row>
    <row r="204" spans="1:9" x14ac:dyDescent="0.3">
      <c r="A204" s="15">
        <v>330027</v>
      </c>
      <c r="B204" s="15">
        <v>280032</v>
      </c>
      <c r="C204" s="15">
        <v>1</v>
      </c>
      <c r="D204" s="3" t="str">
        <f t="shared" si="17"/>
        <v>接战区外圈</v>
      </c>
      <c r="E204" s="3" t="str">
        <f t="shared" si="18"/>
        <v>接战区外圈</v>
      </c>
      <c r="F204" s="3">
        <f t="shared" si="19"/>
        <v>1</v>
      </c>
      <c r="G204" s="3">
        <f t="shared" si="20"/>
        <v>1000</v>
      </c>
      <c r="H204" s="3">
        <v>1</v>
      </c>
      <c r="I204" s="3">
        <f t="shared" si="21"/>
        <v>10</v>
      </c>
    </row>
    <row r="205" spans="1:9" x14ac:dyDescent="0.3">
      <c r="A205" s="15">
        <v>260034</v>
      </c>
      <c r="B205" s="15">
        <v>280032</v>
      </c>
      <c r="C205" s="15">
        <v>2</v>
      </c>
      <c r="D205" s="3" t="str">
        <f t="shared" si="17"/>
        <v>接战区内圈</v>
      </c>
      <c r="E205" s="3" t="str">
        <f t="shared" si="18"/>
        <v>接战区内圈</v>
      </c>
      <c r="F205" s="3">
        <f t="shared" si="19"/>
        <v>2</v>
      </c>
      <c r="G205" s="3">
        <f t="shared" si="20"/>
        <v>2000</v>
      </c>
      <c r="H205" s="3">
        <v>1</v>
      </c>
      <c r="I205" s="3">
        <f t="shared" si="21"/>
        <v>20</v>
      </c>
    </row>
    <row r="206" spans="1:9" x14ac:dyDescent="0.3">
      <c r="A206" s="15">
        <v>310029</v>
      </c>
      <c r="B206" s="15">
        <v>280032</v>
      </c>
      <c r="C206" s="15">
        <v>2</v>
      </c>
      <c r="D206" s="3" t="str">
        <f t="shared" si="17"/>
        <v>接战区内圈</v>
      </c>
      <c r="E206" s="3" t="str">
        <f t="shared" si="18"/>
        <v>接战区内圈</v>
      </c>
      <c r="F206" s="3">
        <f t="shared" si="19"/>
        <v>2</v>
      </c>
      <c r="G206" s="3">
        <f t="shared" si="20"/>
        <v>2000</v>
      </c>
      <c r="H206" s="3">
        <v>1</v>
      </c>
      <c r="I206" s="3">
        <f t="shared" si="21"/>
        <v>20</v>
      </c>
    </row>
    <row r="207" spans="1:9" x14ac:dyDescent="0.3">
      <c r="A207" s="15">
        <v>320028</v>
      </c>
      <c r="B207" s="15">
        <v>280032</v>
      </c>
      <c r="C207" s="15">
        <v>2</v>
      </c>
      <c r="D207" s="3" t="str">
        <f t="shared" si="17"/>
        <v>接战区内圈</v>
      </c>
      <c r="E207" s="3" t="str">
        <f t="shared" si="18"/>
        <v>接战区内圈</v>
      </c>
      <c r="F207" s="3">
        <f t="shared" si="19"/>
        <v>2</v>
      </c>
      <c r="G207" s="3">
        <f t="shared" si="20"/>
        <v>2000</v>
      </c>
      <c r="H207" s="3">
        <v>1</v>
      </c>
      <c r="I207" s="3">
        <f t="shared" si="21"/>
        <v>20</v>
      </c>
    </row>
    <row r="208" spans="1:9" x14ac:dyDescent="0.3">
      <c r="A208" s="15">
        <v>330028</v>
      </c>
      <c r="B208" s="15">
        <v>280032</v>
      </c>
      <c r="C208" s="15">
        <v>1</v>
      </c>
      <c r="D208" s="3" t="str">
        <f t="shared" si="17"/>
        <v>接战区外圈</v>
      </c>
      <c r="E208" s="3" t="str">
        <f t="shared" si="18"/>
        <v>接战区外圈</v>
      </c>
      <c r="F208" s="3">
        <f t="shared" si="19"/>
        <v>1</v>
      </c>
      <c r="G208" s="3">
        <f t="shared" si="20"/>
        <v>1000</v>
      </c>
      <c r="H208" s="3">
        <v>1</v>
      </c>
      <c r="I208" s="3">
        <f t="shared" si="21"/>
        <v>10</v>
      </c>
    </row>
    <row r="209" spans="1:9" x14ac:dyDescent="0.3">
      <c r="A209" s="15">
        <v>240037</v>
      </c>
      <c r="B209" s="15">
        <v>280032</v>
      </c>
      <c r="C209" s="15">
        <v>1</v>
      </c>
      <c r="D209" s="3" t="str">
        <f t="shared" si="17"/>
        <v>接战区外圈</v>
      </c>
      <c r="E209" s="3" t="str">
        <f t="shared" si="18"/>
        <v>接战区外圈</v>
      </c>
      <c r="F209" s="3">
        <f t="shared" si="19"/>
        <v>1</v>
      </c>
      <c r="G209" s="3">
        <f t="shared" si="20"/>
        <v>1000</v>
      </c>
      <c r="H209" s="3">
        <v>1</v>
      </c>
      <c r="I209" s="3">
        <f t="shared" si="21"/>
        <v>10</v>
      </c>
    </row>
    <row r="210" spans="1:9" x14ac:dyDescent="0.3">
      <c r="A210" s="15">
        <v>250036</v>
      </c>
      <c r="B210" s="15">
        <v>280032</v>
      </c>
      <c r="C210" s="15">
        <v>2</v>
      </c>
      <c r="D210" s="3" t="str">
        <f t="shared" si="17"/>
        <v>接战区内圈</v>
      </c>
      <c r="E210" s="3" t="str">
        <f t="shared" si="18"/>
        <v>接战区内圈</v>
      </c>
      <c r="F210" s="3">
        <f t="shared" si="19"/>
        <v>2</v>
      </c>
      <c r="G210" s="3">
        <f t="shared" si="20"/>
        <v>2000</v>
      </c>
      <c r="H210" s="3">
        <v>1</v>
      </c>
      <c r="I210" s="3">
        <f t="shared" si="21"/>
        <v>20</v>
      </c>
    </row>
    <row r="211" spans="1:9" x14ac:dyDescent="0.3">
      <c r="A211" s="15">
        <v>320029</v>
      </c>
      <c r="B211" s="15">
        <v>280032</v>
      </c>
      <c r="C211" s="15">
        <v>2</v>
      </c>
      <c r="D211" s="3" t="str">
        <f t="shared" si="17"/>
        <v>接战区内圈</v>
      </c>
      <c r="E211" s="3" t="str">
        <f t="shared" si="18"/>
        <v>接战区内圈</v>
      </c>
      <c r="F211" s="3">
        <f t="shared" si="19"/>
        <v>2</v>
      </c>
      <c r="G211" s="3">
        <f t="shared" si="20"/>
        <v>2000</v>
      </c>
      <c r="H211" s="3">
        <v>1</v>
      </c>
      <c r="I211" s="3">
        <f t="shared" si="21"/>
        <v>20</v>
      </c>
    </row>
    <row r="212" spans="1:9" x14ac:dyDescent="0.3">
      <c r="A212" s="15">
        <v>300031</v>
      </c>
      <c r="B212" s="15">
        <v>280032</v>
      </c>
      <c r="C212" s="15">
        <v>2</v>
      </c>
      <c r="D212" s="3" t="str">
        <f t="shared" si="17"/>
        <v>接战区内圈</v>
      </c>
      <c r="E212" s="3" t="str">
        <f t="shared" si="18"/>
        <v>接战区内圈</v>
      </c>
      <c r="F212" s="3">
        <f t="shared" si="19"/>
        <v>2</v>
      </c>
      <c r="G212" s="3">
        <f t="shared" si="20"/>
        <v>2000</v>
      </c>
      <c r="H212" s="3">
        <v>1</v>
      </c>
      <c r="I212" s="3">
        <f t="shared" si="21"/>
        <v>20</v>
      </c>
    </row>
    <row r="213" spans="1:9" x14ac:dyDescent="0.3">
      <c r="A213" s="15">
        <v>260035</v>
      </c>
      <c r="B213" s="15">
        <v>280032</v>
      </c>
      <c r="C213" s="15">
        <v>2</v>
      </c>
      <c r="D213" s="3" t="str">
        <f t="shared" si="17"/>
        <v>接战区内圈</v>
      </c>
      <c r="E213" s="3" t="str">
        <f t="shared" si="18"/>
        <v>接战区内圈</v>
      </c>
      <c r="F213" s="3">
        <f t="shared" si="19"/>
        <v>2</v>
      </c>
      <c r="G213" s="3">
        <f t="shared" si="20"/>
        <v>2000</v>
      </c>
      <c r="H213" s="3">
        <v>1</v>
      </c>
      <c r="I213" s="3">
        <f t="shared" si="21"/>
        <v>20</v>
      </c>
    </row>
    <row r="214" spans="1:9" x14ac:dyDescent="0.3">
      <c r="A214" s="15">
        <v>270034</v>
      </c>
      <c r="B214" s="15">
        <v>280032</v>
      </c>
      <c r="C214" s="15">
        <v>2</v>
      </c>
      <c r="D214" s="3" t="str">
        <f t="shared" si="17"/>
        <v>接战区内圈</v>
      </c>
      <c r="E214" s="3" t="str">
        <f t="shared" si="18"/>
        <v>接战区内圈</v>
      </c>
      <c r="F214" s="3">
        <f t="shared" si="19"/>
        <v>2</v>
      </c>
      <c r="G214" s="3">
        <f t="shared" si="20"/>
        <v>2000</v>
      </c>
      <c r="H214" s="3">
        <v>1</v>
      </c>
      <c r="I214" s="3">
        <f t="shared" si="21"/>
        <v>20</v>
      </c>
    </row>
    <row r="215" spans="1:9" x14ac:dyDescent="0.3">
      <c r="A215" s="15">
        <v>310030</v>
      </c>
      <c r="B215" s="15">
        <v>280032</v>
      </c>
      <c r="C215" s="15">
        <v>2</v>
      </c>
      <c r="D215" s="3" t="str">
        <f t="shared" si="17"/>
        <v>接战区内圈</v>
      </c>
      <c r="E215" s="3" t="str">
        <f t="shared" si="18"/>
        <v>接战区内圈</v>
      </c>
      <c r="F215" s="3">
        <f t="shared" si="19"/>
        <v>2</v>
      </c>
      <c r="G215" s="3">
        <f t="shared" si="20"/>
        <v>2000</v>
      </c>
      <c r="H215" s="3">
        <v>1</v>
      </c>
      <c r="I215" s="3">
        <f t="shared" si="21"/>
        <v>20</v>
      </c>
    </row>
    <row r="216" spans="1:9" x14ac:dyDescent="0.3">
      <c r="A216" s="15">
        <v>270035</v>
      </c>
      <c r="B216" s="15">
        <v>280032</v>
      </c>
      <c r="C216" s="15">
        <v>2</v>
      </c>
      <c r="D216" s="3" t="str">
        <f t="shared" si="17"/>
        <v>接战区内圈</v>
      </c>
      <c r="E216" s="3" t="str">
        <f t="shared" si="18"/>
        <v>接战区内圈</v>
      </c>
      <c r="F216" s="3">
        <f t="shared" si="19"/>
        <v>2</v>
      </c>
      <c r="G216" s="3">
        <f t="shared" si="20"/>
        <v>2000</v>
      </c>
      <c r="H216" s="3">
        <v>1</v>
      </c>
      <c r="I216" s="3">
        <f t="shared" si="21"/>
        <v>20</v>
      </c>
    </row>
    <row r="217" spans="1:9" x14ac:dyDescent="0.3">
      <c r="A217" s="15">
        <v>310031</v>
      </c>
      <c r="B217" s="15">
        <v>280032</v>
      </c>
      <c r="C217" s="15">
        <v>2</v>
      </c>
      <c r="D217" s="3" t="str">
        <f t="shared" si="17"/>
        <v>接战区内圈</v>
      </c>
      <c r="E217" s="3" t="str">
        <f t="shared" si="18"/>
        <v>接战区内圈</v>
      </c>
      <c r="F217" s="3">
        <f t="shared" si="19"/>
        <v>2</v>
      </c>
      <c r="G217" s="3">
        <f t="shared" si="20"/>
        <v>2000</v>
      </c>
      <c r="H217" s="3">
        <v>1</v>
      </c>
      <c r="I217" s="3">
        <f t="shared" si="21"/>
        <v>20</v>
      </c>
    </row>
    <row r="218" spans="1:9" x14ac:dyDescent="0.3">
      <c r="A218" s="15">
        <v>320030</v>
      </c>
      <c r="B218" s="15">
        <v>280032</v>
      </c>
      <c r="C218" s="15">
        <v>2</v>
      </c>
      <c r="D218" s="3" t="str">
        <f t="shared" si="17"/>
        <v>接战区内圈</v>
      </c>
      <c r="E218" s="3" t="str">
        <f t="shared" si="18"/>
        <v>接战区内圈</v>
      </c>
      <c r="F218" s="3">
        <f t="shared" si="19"/>
        <v>2</v>
      </c>
      <c r="G218" s="3">
        <f t="shared" si="20"/>
        <v>2000</v>
      </c>
      <c r="H218" s="3">
        <v>1</v>
      </c>
      <c r="I218" s="3">
        <f t="shared" si="21"/>
        <v>20</v>
      </c>
    </row>
    <row r="219" spans="1:9" x14ac:dyDescent="0.3">
      <c r="A219" s="15">
        <v>280034</v>
      </c>
      <c r="B219" s="15">
        <v>280032</v>
      </c>
      <c r="C219" s="15">
        <v>2</v>
      </c>
      <c r="D219" s="3" t="str">
        <f t="shared" si="17"/>
        <v>接战区内圈</v>
      </c>
      <c r="E219" s="3" t="str">
        <f t="shared" si="18"/>
        <v>接战区内圈</v>
      </c>
      <c r="F219" s="3">
        <f t="shared" si="19"/>
        <v>2</v>
      </c>
      <c r="G219" s="3">
        <f t="shared" si="20"/>
        <v>2000</v>
      </c>
      <c r="H219" s="3">
        <v>1</v>
      </c>
      <c r="I219" s="3">
        <f t="shared" si="21"/>
        <v>20</v>
      </c>
    </row>
    <row r="220" spans="1:9" x14ac:dyDescent="0.3">
      <c r="A220" s="15">
        <v>300032</v>
      </c>
      <c r="B220" s="15">
        <v>280032</v>
      </c>
      <c r="C220" s="15">
        <v>2</v>
      </c>
      <c r="D220" s="3" t="str">
        <f t="shared" si="17"/>
        <v>接战区内圈</v>
      </c>
      <c r="E220" s="3" t="str">
        <f t="shared" si="18"/>
        <v>接战区内圈</v>
      </c>
      <c r="F220" s="3">
        <f t="shared" si="19"/>
        <v>2</v>
      </c>
      <c r="G220" s="3">
        <f t="shared" si="20"/>
        <v>2000</v>
      </c>
      <c r="H220" s="3">
        <v>1</v>
      </c>
      <c r="I220" s="3">
        <f t="shared" si="21"/>
        <v>20</v>
      </c>
    </row>
    <row r="221" spans="1:9" x14ac:dyDescent="0.3">
      <c r="A221" s="15">
        <v>250037</v>
      </c>
      <c r="B221" s="15">
        <v>280032</v>
      </c>
      <c r="C221" s="15">
        <v>1</v>
      </c>
      <c r="D221" s="3" t="str">
        <f t="shared" si="17"/>
        <v>接战区外圈</v>
      </c>
      <c r="E221" s="3" t="str">
        <f t="shared" si="18"/>
        <v>接战区外圈</v>
      </c>
      <c r="F221" s="3">
        <f t="shared" si="19"/>
        <v>1</v>
      </c>
      <c r="G221" s="3">
        <f t="shared" si="20"/>
        <v>1000</v>
      </c>
      <c r="H221" s="3">
        <v>1</v>
      </c>
      <c r="I221" s="3">
        <f t="shared" si="21"/>
        <v>10</v>
      </c>
    </row>
    <row r="222" spans="1:9" x14ac:dyDescent="0.3">
      <c r="A222" s="15">
        <v>330029</v>
      </c>
      <c r="B222" s="15">
        <v>280032</v>
      </c>
      <c r="C222" s="15">
        <v>1</v>
      </c>
      <c r="D222" s="3" t="str">
        <f t="shared" si="17"/>
        <v>接战区外圈</v>
      </c>
      <c r="E222" s="3" t="str">
        <f t="shared" si="18"/>
        <v>接战区外圈</v>
      </c>
      <c r="F222" s="3">
        <f t="shared" si="19"/>
        <v>1</v>
      </c>
      <c r="G222" s="3">
        <f t="shared" si="20"/>
        <v>1000</v>
      </c>
      <c r="H222" s="3">
        <v>1</v>
      </c>
      <c r="I222" s="3">
        <f t="shared" si="21"/>
        <v>10</v>
      </c>
    </row>
    <row r="223" spans="1:9" x14ac:dyDescent="0.3">
      <c r="A223" s="15">
        <v>260036</v>
      </c>
      <c r="B223" s="15">
        <v>280032</v>
      </c>
      <c r="C223" s="15">
        <v>2</v>
      </c>
      <c r="D223" s="3" t="str">
        <f t="shared" si="17"/>
        <v>接战区内圈</v>
      </c>
      <c r="E223" s="3" t="str">
        <f t="shared" si="18"/>
        <v>接战区内圈</v>
      </c>
      <c r="F223" s="3">
        <f t="shared" si="19"/>
        <v>2</v>
      </c>
      <c r="G223" s="3">
        <f t="shared" si="20"/>
        <v>2000</v>
      </c>
      <c r="H223" s="3">
        <v>1</v>
      </c>
      <c r="I223" s="3">
        <f t="shared" si="21"/>
        <v>20</v>
      </c>
    </row>
    <row r="224" spans="1:9" x14ac:dyDescent="0.3">
      <c r="A224" s="15">
        <v>280035</v>
      </c>
      <c r="B224" s="15">
        <v>280032</v>
      </c>
      <c r="C224" s="15">
        <v>2</v>
      </c>
      <c r="D224" s="3" t="str">
        <f t="shared" si="17"/>
        <v>接战区内圈</v>
      </c>
      <c r="E224" s="3" t="str">
        <f t="shared" si="18"/>
        <v>接战区内圈</v>
      </c>
      <c r="F224" s="3">
        <f t="shared" si="19"/>
        <v>2</v>
      </c>
      <c r="G224" s="3">
        <f t="shared" si="20"/>
        <v>2000</v>
      </c>
      <c r="H224" s="3">
        <v>1</v>
      </c>
      <c r="I224" s="3">
        <f t="shared" si="21"/>
        <v>20</v>
      </c>
    </row>
    <row r="225" spans="1:9" x14ac:dyDescent="0.3">
      <c r="A225" s="15">
        <v>330030</v>
      </c>
      <c r="B225" s="15">
        <v>280032</v>
      </c>
      <c r="C225" s="15">
        <v>1</v>
      </c>
      <c r="D225" s="3" t="str">
        <f t="shared" si="17"/>
        <v>接战区外圈</v>
      </c>
      <c r="E225" s="3" t="str">
        <f t="shared" si="18"/>
        <v>接战区外圈</v>
      </c>
      <c r="F225" s="3">
        <f t="shared" si="19"/>
        <v>1</v>
      </c>
      <c r="G225" s="3">
        <f t="shared" si="20"/>
        <v>1000</v>
      </c>
      <c r="H225" s="3">
        <v>1</v>
      </c>
      <c r="I225" s="3">
        <f t="shared" si="21"/>
        <v>10</v>
      </c>
    </row>
    <row r="226" spans="1:9" x14ac:dyDescent="0.3">
      <c r="A226" s="15">
        <v>260037</v>
      </c>
      <c r="B226" s="15">
        <v>280032</v>
      </c>
      <c r="C226" s="15">
        <v>1</v>
      </c>
      <c r="D226" s="3" t="str">
        <f t="shared" si="17"/>
        <v>接战区外圈</v>
      </c>
      <c r="E226" s="3" t="str">
        <f t="shared" si="18"/>
        <v>接战区外圈</v>
      </c>
      <c r="F226" s="3">
        <f t="shared" si="19"/>
        <v>1</v>
      </c>
      <c r="G226" s="3">
        <f t="shared" si="20"/>
        <v>1000</v>
      </c>
      <c r="H226" s="3">
        <v>1</v>
      </c>
      <c r="I226" s="3">
        <f t="shared" si="21"/>
        <v>10</v>
      </c>
    </row>
    <row r="227" spans="1:9" x14ac:dyDescent="0.3">
      <c r="A227" s="15">
        <v>300033</v>
      </c>
      <c r="B227" s="15">
        <v>280032</v>
      </c>
      <c r="C227" s="15">
        <v>2</v>
      </c>
      <c r="D227" s="3" t="str">
        <f t="shared" si="17"/>
        <v>接战区内圈</v>
      </c>
      <c r="E227" s="3" t="str">
        <f t="shared" si="18"/>
        <v>接战区内圈</v>
      </c>
      <c r="F227" s="3">
        <f t="shared" si="19"/>
        <v>2</v>
      </c>
      <c r="G227" s="3">
        <f t="shared" si="20"/>
        <v>2000</v>
      </c>
      <c r="H227" s="3">
        <v>1</v>
      </c>
      <c r="I227" s="3">
        <f t="shared" si="21"/>
        <v>20</v>
      </c>
    </row>
    <row r="228" spans="1:9" x14ac:dyDescent="0.3">
      <c r="A228" s="15">
        <v>310032</v>
      </c>
      <c r="B228" s="15">
        <v>280032</v>
      </c>
      <c r="C228" s="15">
        <v>2</v>
      </c>
      <c r="D228" s="3" t="str">
        <f t="shared" si="17"/>
        <v>接战区内圈</v>
      </c>
      <c r="E228" s="3" t="str">
        <f t="shared" si="18"/>
        <v>接战区内圈</v>
      </c>
      <c r="F228" s="3">
        <f t="shared" si="19"/>
        <v>2</v>
      </c>
      <c r="G228" s="3">
        <f t="shared" si="20"/>
        <v>2000</v>
      </c>
      <c r="H228" s="3">
        <v>1</v>
      </c>
      <c r="I228" s="3">
        <f t="shared" si="21"/>
        <v>20</v>
      </c>
    </row>
    <row r="229" spans="1:9" x14ac:dyDescent="0.3">
      <c r="A229" s="15">
        <v>270036</v>
      </c>
      <c r="B229" s="15">
        <v>280032</v>
      </c>
      <c r="C229" s="15">
        <v>2</v>
      </c>
      <c r="D229" s="3" t="str">
        <f t="shared" si="17"/>
        <v>接战区内圈</v>
      </c>
      <c r="E229" s="3" t="str">
        <f t="shared" si="18"/>
        <v>接战区内圈</v>
      </c>
      <c r="F229" s="3">
        <f t="shared" si="19"/>
        <v>2</v>
      </c>
      <c r="G229" s="3">
        <f t="shared" si="20"/>
        <v>2000</v>
      </c>
      <c r="H229" s="3">
        <v>1</v>
      </c>
      <c r="I229" s="3">
        <f t="shared" si="21"/>
        <v>20</v>
      </c>
    </row>
    <row r="230" spans="1:9" x14ac:dyDescent="0.3">
      <c r="A230" s="15">
        <v>290034</v>
      </c>
      <c r="B230" s="15">
        <v>280032</v>
      </c>
      <c r="C230" s="15">
        <v>2</v>
      </c>
      <c r="D230" s="3" t="str">
        <f t="shared" si="17"/>
        <v>接战区内圈</v>
      </c>
      <c r="E230" s="3" t="str">
        <f t="shared" si="18"/>
        <v>接战区内圈</v>
      </c>
      <c r="F230" s="3">
        <f t="shared" si="19"/>
        <v>2</v>
      </c>
      <c r="G230" s="3">
        <f t="shared" si="20"/>
        <v>2000</v>
      </c>
      <c r="H230" s="3">
        <v>1</v>
      </c>
      <c r="I230" s="3">
        <f t="shared" si="21"/>
        <v>20</v>
      </c>
    </row>
    <row r="231" spans="1:9" x14ac:dyDescent="0.3">
      <c r="A231" s="15">
        <v>320031</v>
      </c>
      <c r="B231" s="15">
        <v>280032</v>
      </c>
      <c r="C231" s="15">
        <v>2</v>
      </c>
      <c r="D231" s="3" t="str">
        <f t="shared" si="17"/>
        <v>接战区内圈</v>
      </c>
      <c r="E231" s="3" t="str">
        <f t="shared" si="18"/>
        <v>接战区内圈</v>
      </c>
      <c r="F231" s="3">
        <f t="shared" si="19"/>
        <v>2</v>
      </c>
      <c r="G231" s="3">
        <f t="shared" si="20"/>
        <v>2000</v>
      </c>
      <c r="H231" s="3">
        <v>1</v>
      </c>
      <c r="I231" s="3">
        <f t="shared" si="21"/>
        <v>20</v>
      </c>
    </row>
    <row r="232" spans="1:9" x14ac:dyDescent="0.3">
      <c r="A232" s="15">
        <v>310033</v>
      </c>
      <c r="B232" s="15">
        <v>280032</v>
      </c>
      <c r="C232" s="15">
        <v>2</v>
      </c>
      <c r="D232" s="3" t="str">
        <f t="shared" si="17"/>
        <v>接战区内圈</v>
      </c>
      <c r="E232" s="3" t="str">
        <f t="shared" si="18"/>
        <v>接战区内圈</v>
      </c>
      <c r="F232" s="3">
        <f t="shared" si="19"/>
        <v>2</v>
      </c>
      <c r="G232" s="3">
        <f t="shared" si="20"/>
        <v>2000</v>
      </c>
      <c r="H232" s="3">
        <v>1</v>
      </c>
      <c r="I232" s="3">
        <f t="shared" si="21"/>
        <v>20</v>
      </c>
    </row>
    <row r="233" spans="1:9" x14ac:dyDescent="0.3">
      <c r="A233" s="15">
        <v>290035</v>
      </c>
      <c r="B233" s="15">
        <v>280032</v>
      </c>
      <c r="C233" s="15">
        <v>2</v>
      </c>
      <c r="D233" s="3" t="str">
        <f t="shared" si="17"/>
        <v>接战区内圈</v>
      </c>
      <c r="E233" s="3" t="str">
        <f t="shared" si="18"/>
        <v>接战区内圈</v>
      </c>
      <c r="F233" s="3">
        <f t="shared" si="19"/>
        <v>2</v>
      </c>
      <c r="G233" s="3">
        <f t="shared" si="20"/>
        <v>2000</v>
      </c>
      <c r="H233" s="3">
        <v>1</v>
      </c>
      <c r="I233" s="3">
        <f t="shared" si="21"/>
        <v>20</v>
      </c>
    </row>
    <row r="234" spans="1:9" x14ac:dyDescent="0.3">
      <c r="A234" s="15">
        <v>270037</v>
      </c>
      <c r="B234" s="15">
        <v>280032</v>
      </c>
      <c r="C234" s="15">
        <v>1</v>
      </c>
      <c r="D234" s="3" t="str">
        <f t="shared" si="17"/>
        <v>接战区外圈</v>
      </c>
      <c r="E234" s="3" t="str">
        <f t="shared" si="18"/>
        <v>接战区外圈</v>
      </c>
      <c r="F234" s="3">
        <f t="shared" si="19"/>
        <v>1</v>
      </c>
      <c r="G234" s="3">
        <f t="shared" si="20"/>
        <v>1000</v>
      </c>
      <c r="H234" s="3">
        <v>1</v>
      </c>
      <c r="I234" s="3">
        <f t="shared" si="21"/>
        <v>10</v>
      </c>
    </row>
    <row r="235" spans="1:9" x14ac:dyDescent="0.3">
      <c r="A235" s="15">
        <v>300034</v>
      </c>
      <c r="B235" s="15">
        <v>280032</v>
      </c>
      <c r="C235" s="15">
        <v>2</v>
      </c>
      <c r="D235" s="3" t="str">
        <f t="shared" si="17"/>
        <v>接战区内圈</v>
      </c>
      <c r="E235" s="3" t="str">
        <f t="shared" si="18"/>
        <v>接战区内圈</v>
      </c>
      <c r="F235" s="3">
        <f t="shared" si="19"/>
        <v>2</v>
      </c>
      <c r="G235" s="3">
        <f t="shared" si="20"/>
        <v>2000</v>
      </c>
      <c r="H235" s="3">
        <v>1</v>
      </c>
      <c r="I235" s="3">
        <f t="shared" si="21"/>
        <v>20</v>
      </c>
    </row>
    <row r="236" spans="1:9" x14ac:dyDescent="0.3">
      <c r="A236" s="15">
        <v>320032</v>
      </c>
      <c r="B236" s="15">
        <v>280032</v>
      </c>
      <c r="C236" s="15">
        <v>2</v>
      </c>
      <c r="D236" s="3" t="str">
        <f t="shared" ref="D236:D299" si="22">IF(C236=1,"接战区外圈",IF(C236=2,"接战区内圈",IF(C236=4,"阻碍","建筑本身")))</f>
        <v>接战区内圈</v>
      </c>
      <c r="E236" s="3" t="str">
        <f t="shared" ref="E236:E299" si="23">IF(C236=1,"接战区外圈",IF(C236=2,"接战区内圈",IF(C236=4,"阻碍","建筑本身")))</f>
        <v>接战区内圈</v>
      </c>
      <c r="F236" s="3">
        <f t="shared" ref="F236:F299" si="24">IF(C236&lt;&gt;4,C236,"")</f>
        <v>2</v>
      </c>
      <c r="G236" s="3">
        <f t="shared" ref="G236:G299" si="25">IF(F236&lt;&gt;"",F236*1000,"")</f>
        <v>2000</v>
      </c>
      <c r="H236" s="3">
        <v>1</v>
      </c>
      <c r="I236" s="3">
        <f t="shared" si="21"/>
        <v>20</v>
      </c>
    </row>
    <row r="237" spans="1:9" x14ac:dyDescent="0.3">
      <c r="A237" s="15">
        <v>280036</v>
      </c>
      <c r="B237" s="15">
        <v>280032</v>
      </c>
      <c r="C237" s="15">
        <v>2</v>
      </c>
      <c r="D237" s="3" t="str">
        <f t="shared" si="22"/>
        <v>接战区内圈</v>
      </c>
      <c r="E237" s="3" t="str">
        <f t="shared" si="23"/>
        <v>接战区内圈</v>
      </c>
      <c r="F237" s="3">
        <f t="shared" si="24"/>
        <v>2</v>
      </c>
      <c r="G237" s="3">
        <f t="shared" si="25"/>
        <v>2000</v>
      </c>
      <c r="H237" s="3">
        <v>1</v>
      </c>
      <c r="I237" s="3">
        <f t="shared" si="21"/>
        <v>20</v>
      </c>
    </row>
    <row r="238" spans="1:9" x14ac:dyDescent="0.3">
      <c r="A238" s="15">
        <v>330031</v>
      </c>
      <c r="B238" s="15">
        <v>280032</v>
      </c>
      <c r="C238" s="15">
        <v>1</v>
      </c>
      <c r="D238" s="3" t="str">
        <f t="shared" si="22"/>
        <v>接战区外圈</v>
      </c>
      <c r="E238" s="3" t="str">
        <f t="shared" si="23"/>
        <v>接战区外圈</v>
      </c>
      <c r="F238" s="3">
        <f t="shared" si="24"/>
        <v>1</v>
      </c>
      <c r="G238" s="3">
        <f t="shared" si="25"/>
        <v>1000</v>
      </c>
      <c r="H238" s="3">
        <v>1</v>
      </c>
      <c r="I238" s="3">
        <f t="shared" si="21"/>
        <v>10</v>
      </c>
    </row>
    <row r="239" spans="1:9" x14ac:dyDescent="0.3">
      <c r="A239" s="15">
        <v>310034</v>
      </c>
      <c r="B239" s="15">
        <v>280032</v>
      </c>
      <c r="C239" s="15">
        <v>2</v>
      </c>
      <c r="D239" s="3" t="str">
        <f t="shared" si="22"/>
        <v>接战区内圈</v>
      </c>
      <c r="E239" s="3" t="str">
        <f t="shared" si="23"/>
        <v>接战区内圈</v>
      </c>
      <c r="F239" s="3">
        <f t="shared" si="24"/>
        <v>2</v>
      </c>
      <c r="G239" s="3">
        <f t="shared" si="25"/>
        <v>2000</v>
      </c>
      <c r="H239" s="3">
        <v>1</v>
      </c>
      <c r="I239" s="3">
        <f t="shared" si="21"/>
        <v>20</v>
      </c>
    </row>
    <row r="240" spans="1:9" x14ac:dyDescent="0.3">
      <c r="A240" s="15">
        <v>300035</v>
      </c>
      <c r="B240" s="15">
        <v>280032</v>
      </c>
      <c r="C240" s="15">
        <v>2</v>
      </c>
      <c r="D240" s="3" t="str">
        <f t="shared" si="22"/>
        <v>接战区内圈</v>
      </c>
      <c r="E240" s="3" t="str">
        <f t="shared" si="23"/>
        <v>接战区内圈</v>
      </c>
      <c r="F240" s="3">
        <f t="shared" si="24"/>
        <v>2</v>
      </c>
      <c r="G240" s="3">
        <f t="shared" si="25"/>
        <v>2000</v>
      </c>
      <c r="H240" s="3">
        <v>1</v>
      </c>
      <c r="I240" s="3">
        <f t="shared" si="21"/>
        <v>20</v>
      </c>
    </row>
    <row r="241" spans="1:9" x14ac:dyDescent="0.3">
      <c r="A241" s="15">
        <v>280037</v>
      </c>
      <c r="B241" s="15">
        <v>280032</v>
      </c>
      <c r="C241" s="15">
        <v>1</v>
      </c>
      <c r="D241" s="3" t="str">
        <f t="shared" si="22"/>
        <v>接战区外圈</v>
      </c>
      <c r="E241" s="3" t="str">
        <f t="shared" si="23"/>
        <v>接战区外圈</v>
      </c>
      <c r="F241" s="3">
        <f t="shared" si="24"/>
        <v>1</v>
      </c>
      <c r="G241" s="3">
        <f t="shared" si="25"/>
        <v>1000</v>
      </c>
      <c r="H241" s="3">
        <v>1</v>
      </c>
      <c r="I241" s="3">
        <f t="shared" si="21"/>
        <v>10</v>
      </c>
    </row>
    <row r="242" spans="1:9" x14ac:dyDescent="0.3">
      <c r="A242" s="15">
        <v>330032</v>
      </c>
      <c r="B242" s="15">
        <v>280032</v>
      </c>
      <c r="C242" s="15">
        <v>1</v>
      </c>
      <c r="D242" s="3" t="str">
        <f t="shared" si="22"/>
        <v>接战区外圈</v>
      </c>
      <c r="E242" s="3" t="str">
        <f t="shared" si="23"/>
        <v>接战区外圈</v>
      </c>
      <c r="F242" s="3">
        <f t="shared" si="24"/>
        <v>1</v>
      </c>
      <c r="G242" s="3">
        <f t="shared" si="25"/>
        <v>1000</v>
      </c>
      <c r="H242" s="3">
        <v>1</v>
      </c>
      <c r="I242" s="3">
        <f t="shared" si="21"/>
        <v>10</v>
      </c>
    </row>
    <row r="243" spans="1:9" x14ac:dyDescent="0.3">
      <c r="A243" s="15">
        <v>320033</v>
      </c>
      <c r="B243" s="15">
        <v>280032</v>
      </c>
      <c r="C243" s="15">
        <v>2</v>
      </c>
      <c r="D243" s="3" t="str">
        <f t="shared" si="22"/>
        <v>接战区内圈</v>
      </c>
      <c r="E243" s="3" t="str">
        <f t="shared" si="23"/>
        <v>接战区内圈</v>
      </c>
      <c r="F243" s="3">
        <f t="shared" si="24"/>
        <v>2</v>
      </c>
      <c r="G243" s="3">
        <f t="shared" si="25"/>
        <v>2000</v>
      </c>
      <c r="H243" s="3">
        <v>1</v>
      </c>
      <c r="I243" s="3">
        <f t="shared" si="21"/>
        <v>20</v>
      </c>
    </row>
    <row r="244" spans="1:9" x14ac:dyDescent="0.3">
      <c r="A244" s="15">
        <v>290036</v>
      </c>
      <c r="B244" s="15">
        <v>280032</v>
      </c>
      <c r="C244" s="15">
        <v>2</v>
      </c>
      <c r="D244" s="3" t="str">
        <f t="shared" si="22"/>
        <v>接战区内圈</v>
      </c>
      <c r="E244" s="3" t="str">
        <f t="shared" si="23"/>
        <v>接战区内圈</v>
      </c>
      <c r="F244" s="3">
        <f t="shared" si="24"/>
        <v>2</v>
      </c>
      <c r="G244" s="3">
        <f t="shared" si="25"/>
        <v>2000</v>
      </c>
      <c r="H244" s="3">
        <v>1</v>
      </c>
      <c r="I244" s="3">
        <f t="shared" si="21"/>
        <v>20</v>
      </c>
    </row>
    <row r="245" spans="1:9" x14ac:dyDescent="0.3">
      <c r="A245" s="15">
        <v>300036</v>
      </c>
      <c r="B245" s="15">
        <v>280032</v>
      </c>
      <c r="C245" s="15">
        <v>2</v>
      </c>
      <c r="D245" s="3" t="str">
        <f t="shared" si="22"/>
        <v>接战区内圈</v>
      </c>
      <c r="E245" s="3" t="str">
        <f t="shared" si="23"/>
        <v>接战区内圈</v>
      </c>
      <c r="F245" s="3">
        <f t="shared" si="24"/>
        <v>2</v>
      </c>
      <c r="G245" s="3">
        <f t="shared" si="25"/>
        <v>2000</v>
      </c>
      <c r="H245" s="3">
        <v>1</v>
      </c>
      <c r="I245" s="3">
        <f t="shared" si="21"/>
        <v>20</v>
      </c>
    </row>
    <row r="246" spans="1:9" x14ac:dyDescent="0.3">
      <c r="A246" s="15">
        <v>290037</v>
      </c>
      <c r="B246" s="15">
        <v>280032</v>
      </c>
      <c r="C246" s="15">
        <v>1</v>
      </c>
      <c r="D246" s="3" t="str">
        <f t="shared" si="22"/>
        <v>接战区外圈</v>
      </c>
      <c r="E246" s="3" t="str">
        <f t="shared" si="23"/>
        <v>接战区外圈</v>
      </c>
      <c r="F246" s="3">
        <f t="shared" si="24"/>
        <v>1</v>
      </c>
      <c r="G246" s="3">
        <f t="shared" si="25"/>
        <v>1000</v>
      </c>
      <c r="H246" s="3">
        <v>1</v>
      </c>
      <c r="I246" s="3">
        <f t="shared" si="21"/>
        <v>10</v>
      </c>
    </row>
    <row r="247" spans="1:9" x14ac:dyDescent="0.3">
      <c r="A247" s="15">
        <v>310035</v>
      </c>
      <c r="B247" s="15">
        <v>280032</v>
      </c>
      <c r="C247" s="15">
        <v>2</v>
      </c>
      <c r="D247" s="3" t="str">
        <f t="shared" si="22"/>
        <v>接战区内圈</v>
      </c>
      <c r="E247" s="3" t="str">
        <f t="shared" si="23"/>
        <v>接战区内圈</v>
      </c>
      <c r="F247" s="3">
        <f t="shared" si="24"/>
        <v>2</v>
      </c>
      <c r="G247" s="3">
        <f t="shared" si="25"/>
        <v>2000</v>
      </c>
      <c r="H247" s="3">
        <v>1</v>
      </c>
      <c r="I247" s="3">
        <f t="shared" si="21"/>
        <v>20</v>
      </c>
    </row>
    <row r="248" spans="1:9" x14ac:dyDescent="0.3">
      <c r="A248" s="15">
        <v>320034</v>
      </c>
      <c r="B248" s="15">
        <v>280032</v>
      </c>
      <c r="C248" s="15">
        <v>2</v>
      </c>
      <c r="D248" s="3" t="str">
        <f t="shared" si="22"/>
        <v>接战区内圈</v>
      </c>
      <c r="E248" s="3" t="str">
        <f t="shared" si="23"/>
        <v>接战区内圈</v>
      </c>
      <c r="F248" s="3">
        <f t="shared" si="24"/>
        <v>2</v>
      </c>
      <c r="G248" s="3">
        <f t="shared" si="25"/>
        <v>2000</v>
      </c>
      <c r="H248" s="3">
        <v>1</v>
      </c>
      <c r="I248" s="3">
        <f t="shared" si="21"/>
        <v>20</v>
      </c>
    </row>
    <row r="249" spans="1:9" x14ac:dyDescent="0.3">
      <c r="A249" s="15">
        <v>330033</v>
      </c>
      <c r="B249" s="15">
        <v>280032</v>
      </c>
      <c r="C249" s="15">
        <v>1</v>
      </c>
      <c r="D249" s="3" t="str">
        <f t="shared" si="22"/>
        <v>接战区外圈</v>
      </c>
      <c r="E249" s="3" t="str">
        <f t="shared" si="23"/>
        <v>接战区外圈</v>
      </c>
      <c r="F249" s="3">
        <f t="shared" si="24"/>
        <v>1</v>
      </c>
      <c r="G249" s="3">
        <f t="shared" si="25"/>
        <v>1000</v>
      </c>
      <c r="H249" s="3">
        <v>1</v>
      </c>
      <c r="I249" s="3">
        <f t="shared" si="21"/>
        <v>10</v>
      </c>
    </row>
    <row r="250" spans="1:9" x14ac:dyDescent="0.3">
      <c r="A250" s="15">
        <v>320035</v>
      </c>
      <c r="B250" s="15">
        <v>280032</v>
      </c>
      <c r="C250" s="15">
        <v>2</v>
      </c>
      <c r="D250" s="3" t="str">
        <f t="shared" si="22"/>
        <v>接战区内圈</v>
      </c>
      <c r="E250" s="3" t="str">
        <f t="shared" si="23"/>
        <v>接战区内圈</v>
      </c>
      <c r="F250" s="3">
        <f t="shared" si="24"/>
        <v>2</v>
      </c>
      <c r="G250" s="3">
        <f t="shared" si="25"/>
        <v>2000</v>
      </c>
      <c r="H250" s="3">
        <v>1</v>
      </c>
      <c r="I250" s="3">
        <f t="shared" si="21"/>
        <v>20</v>
      </c>
    </row>
    <row r="251" spans="1:9" x14ac:dyDescent="0.3">
      <c r="A251" s="15">
        <v>330034</v>
      </c>
      <c r="B251" s="15">
        <v>280032</v>
      </c>
      <c r="C251" s="15">
        <v>1</v>
      </c>
      <c r="D251" s="3" t="str">
        <f t="shared" si="22"/>
        <v>接战区外圈</v>
      </c>
      <c r="E251" s="3" t="str">
        <f t="shared" si="23"/>
        <v>接战区外圈</v>
      </c>
      <c r="F251" s="3">
        <f t="shared" si="24"/>
        <v>1</v>
      </c>
      <c r="G251" s="3">
        <f t="shared" si="25"/>
        <v>1000</v>
      </c>
      <c r="H251" s="3">
        <v>1</v>
      </c>
      <c r="I251" s="3">
        <f t="shared" si="21"/>
        <v>10</v>
      </c>
    </row>
    <row r="252" spans="1:9" x14ac:dyDescent="0.3">
      <c r="A252" s="15">
        <v>300037</v>
      </c>
      <c r="B252" s="15">
        <v>280032</v>
      </c>
      <c r="C252" s="15">
        <v>1</v>
      </c>
      <c r="D252" s="3" t="str">
        <f t="shared" si="22"/>
        <v>接战区外圈</v>
      </c>
      <c r="E252" s="3" t="str">
        <f t="shared" si="23"/>
        <v>接战区外圈</v>
      </c>
      <c r="F252" s="3">
        <f t="shared" si="24"/>
        <v>1</v>
      </c>
      <c r="G252" s="3">
        <f t="shared" si="25"/>
        <v>1000</v>
      </c>
      <c r="H252" s="3">
        <v>1</v>
      </c>
      <c r="I252" s="3">
        <f t="shared" si="21"/>
        <v>10</v>
      </c>
    </row>
    <row r="253" spans="1:9" x14ac:dyDescent="0.3">
      <c r="A253" s="15">
        <v>310036</v>
      </c>
      <c r="B253" s="15">
        <v>280032</v>
      </c>
      <c r="C253" s="15">
        <v>2</v>
      </c>
      <c r="D253" s="3" t="str">
        <f t="shared" si="22"/>
        <v>接战区内圈</v>
      </c>
      <c r="E253" s="3" t="str">
        <f t="shared" si="23"/>
        <v>接战区内圈</v>
      </c>
      <c r="F253" s="3">
        <f t="shared" si="24"/>
        <v>2</v>
      </c>
      <c r="G253" s="3">
        <f t="shared" si="25"/>
        <v>2000</v>
      </c>
      <c r="H253" s="3">
        <v>1</v>
      </c>
      <c r="I253" s="3">
        <f t="shared" si="21"/>
        <v>20</v>
      </c>
    </row>
    <row r="254" spans="1:9" x14ac:dyDescent="0.3">
      <c r="A254" s="15">
        <v>320036</v>
      </c>
      <c r="B254" s="15">
        <v>280032</v>
      </c>
      <c r="C254" s="15">
        <v>2</v>
      </c>
      <c r="D254" s="3" t="str">
        <f t="shared" si="22"/>
        <v>接战区内圈</v>
      </c>
      <c r="E254" s="3" t="str">
        <f t="shared" si="23"/>
        <v>接战区内圈</v>
      </c>
      <c r="F254" s="3">
        <f t="shared" si="24"/>
        <v>2</v>
      </c>
      <c r="G254" s="3">
        <f t="shared" si="25"/>
        <v>2000</v>
      </c>
      <c r="H254" s="3">
        <v>1</v>
      </c>
      <c r="I254" s="3">
        <f t="shared" si="21"/>
        <v>20</v>
      </c>
    </row>
    <row r="255" spans="1:9" x14ac:dyDescent="0.3">
      <c r="A255" s="15">
        <v>330035</v>
      </c>
      <c r="B255" s="15">
        <v>280032</v>
      </c>
      <c r="C255" s="15">
        <v>1</v>
      </c>
      <c r="D255" s="3" t="str">
        <f t="shared" si="22"/>
        <v>接战区外圈</v>
      </c>
      <c r="E255" s="3" t="str">
        <f t="shared" si="23"/>
        <v>接战区外圈</v>
      </c>
      <c r="F255" s="3">
        <f t="shared" si="24"/>
        <v>1</v>
      </c>
      <c r="G255" s="3">
        <f t="shared" si="25"/>
        <v>1000</v>
      </c>
      <c r="H255" s="3">
        <v>1</v>
      </c>
      <c r="I255" s="3">
        <f t="shared" si="21"/>
        <v>10</v>
      </c>
    </row>
    <row r="256" spans="1:9" x14ac:dyDescent="0.3">
      <c r="A256" s="15">
        <v>310037</v>
      </c>
      <c r="B256" s="15">
        <v>280032</v>
      </c>
      <c r="C256" s="15">
        <v>1</v>
      </c>
      <c r="D256" s="3" t="str">
        <f t="shared" si="22"/>
        <v>接战区外圈</v>
      </c>
      <c r="E256" s="3" t="str">
        <f t="shared" si="23"/>
        <v>接战区外圈</v>
      </c>
      <c r="F256" s="3">
        <f t="shared" si="24"/>
        <v>1</v>
      </c>
      <c r="G256" s="3">
        <f t="shared" si="25"/>
        <v>1000</v>
      </c>
      <c r="H256" s="3">
        <v>1</v>
      </c>
      <c r="I256" s="3">
        <f t="shared" si="21"/>
        <v>10</v>
      </c>
    </row>
    <row r="257" spans="1:9" x14ac:dyDescent="0.3">
      <c r="A257" s="15">
        <v>320037</v>
      </c>
      <c r="B257" s="15">
        <v>280032</v>
      </c>
      <c r="C257" s="15">
        <v>1</v>
      </c>
      <c r="D257" s="3" t="str">
        <f t="shared" si="22"/>
        <v>接战区外圈</v>
      </c>
      <c r="E257" s="3" t="str">
        <f t="shared" si="23"/>
        <v>接战区外圈</v>
      </c>
      <c r="F257" s="3">
        <f t="shared" si="24"/>
        <v>1</v>
      </c>
      <c r="G257" s="3">
        <f t="shared" si="25"/>
        <v>1000</v>
      </c>
      <c r="H257" s="3">
        <v>1</v>
      </c>
      <c r="I257" s="3">
        <f t="shared" si="21"/>
        <v>10</v>
      </c>
    </row>
    <row r="258" spans="1:9" x14ac:dyDescent="0.3">
      <c r="A258" s="15">
        <v>330036</v>
      </c>
      <c r="B258" s="15">
        <v>280032</v>
      </c>
      <c r="C258" s="15">
        <v>1</v>
      </c>
      <c r="D258" s="3" t="str">
        <f t="shared" si="22"/>
        <v>接战区外圈</v>
      </c>
      <c r="E258" s="3" t="str">
        <f t="shared" si="23"/>
        <v>接战区外圈</v>
      </c>
      <c r="F258" s="3">
        <f t="shared" si="24"/>
        <v>1</v>
      </c>
      <c r="G258" s="3">
        <f t="shared" si="25"/>
        <v>1000</v>
      </c>
      <c r="H258" s="3">
        <v>1</v>
      </c>
      <c r="I258" s="3">
        <f t="shared" si="21"/>
        <v>10</v>
      </c>
    </row>
    <row r="259" spans="1:9" x14ac:dyDescent="0.3">
      <c r="A259" s="15">
        <v>330037</v>
      </c>
      <c r="B259" s="15">
        <v>280032</v>
      </c>
      <c r="C259" s="15">
        <v>1</v>
      </c>
      <c r="D259" s="3" t="str">
        <f t="shared" si="22"/>
        <v>接战区外圈</v>
      </c>
      <c r="E259" s="3" t="str">
        <f t="shared" si="23"/>
        <v>接战区外圈</v>
      </c>
      <c r="F259" s="3">
        <f t="shared" si="24"/>
        <v>1</v>
      </c>
      <c r="G259" s="3">
        <f t="shared" si="25"/>
        <v>1000</v>
      </c>
      <c r="H259" s="3">
        <v>1</v>
      </c>
      <c r="I259" s="3">
        <f t="shared" si="21"/>
        <v>10</v>
      </c>
    </row>
    <row r="260" spans="1:9" x14ac:dyDescent="0.3">
      <c r="A260" s="15">
        <v>380044</v>
      </c>
      <c r="B260" s="15">
        <v>420048</v>
      </c>
      <c r="C260" s="15">
        <v>1</v>
      </c>
      <c r="D260" s="3" t="str">
        <f t="shared" si="22"/>
        <v>接战区外圈</v>
      </c>
      <c r="E260" s="3" t="str">
        <f t="shared" si="23"/>
        <v>接战区外圈</v>
      </c>
      <c r="F260" s="3">
        <f t="shared" si="24"/>
        <v>1</v>
      </c>
      <c r="G260" s="3">
        <f t="shared" si="25"/>
        <v>1000</v>
      </c>
      <c r="H260" s="3">
        <v>1</v>
      </c>
      <c r="I260" s="3">
        <f t="shared" si="21"/>
        <v>10</v>
      </c>
    </row>
    <row r="261" spans="1:9" x14ac:dyDescent="0.3">
      <c r="A261" s="15">
        <v>390044</v>
      </c>
      <c r="B261" s="15">
        <v>420048</v>
      </c>
      <c r="C261" s="15">
        <v>1</v>
      </c>
      <c r="D261" s="3" t="str">
        <f t="shared" si="22"/>
        <v>接战区外圈</v>
      </c>
      <c r="E261" s="3" t="str">
        <f t="shared" si="23"/>
        <v>接战区外圈</v>
      </c>
      <c r="F261" s="3">
        <f t="shared" si="24"/>
        <v>1</v>
      </c>
      <c r="G261" s="3">
        <f t="shared" si="25"/>
        <v>1000</v>
      </c>
      <c r="H261" s="3">
        <v>1</v>
      </c>
      <c r="I261" s="3">
        <f t="shared" ref="I261:I324" si="26">IF(F261="","",F261*10)</f>
        <v>10</v>
      </c>
    </row>
    <row r="262" spans="1:9" x14ac:dyDescent="0.3">
      <c r="A262" s="15">
        <v>380045</v>
      </c>
      <c r="B262" s="15">
        <v>420048</v>
      </c>
      <c r="C262" s="15">
        <v>1</v>
      </c>
      <c r="D262" s="3" t="str">
        <f t="shared" si="22"/>
        <v>接战区外圈</v>
      </c>
      <c r="E262" s="3" t="str">
        <f t="shared" si="23"/>
        <v>接战区外圈</v>
      </c>
      <c r="F262" s="3">
        <f t="shared" si="24"/>
        <v>1</v>
      </c>
      <c r="G262" s="3">
        <f t="shared" si="25"/>
        <v>1000</v>
      </c>
      <c r="H262" s="3">
        <v>1</v>
      </c>
      <c r="I262" s="3">
        <f t="shared" si="26"/>
        <v>10</v>
      </c>
    </row>
    <row r="263" spans="1:9" x14ac:dyDescent="0.3">
      <c r="A263" s="15">
        <v>400044</v>
      </c>
      <c r="B263" s="15">
        <v>420048</v>
      </c>
      <c r="C263" s="15">
        <v>1</v>
      </c>
      <c r="D263" s="3" t="str">
        <f t="shared" si="22"/>
        <v>接战区外圈</v>
      </c>
      <c r="E263" s="3" t="str">
        <f t="shared" si="23"/>
        <v>接战区外圈</v>
      </c>
      <c r="F263" s="3">
        <f t="shared" si="24"/>
        <v>1</v>
      </c>
      <c r="G263" s="3">
        <f t="shared" si="25"/>
        <v>1000</v>
      </c>
      <c r="H263" s="3">
        <v>1</v>
      </c>
      <c r="I263" s="3">
        <f t="shared" si="26"/>
        <v>10</v>
      </c>
    </row>
    <row r="264" spans="1:9" x14ac:dyDescent="0.3">
      <c r="A264" s="15">
        <v>390045</v>
      </c>
      <c r="B264" s="15">
        <v>420048</v>
      </c>
      <c r="C264" s="15">
        <v>2</v>
      </c>
      <c r="D264" s="3" t="str">
        <f t="shared" si="22"/>
        <v>接战区内圈</v>
      </c>
      <c r="E264" s="3" t="str">
        <f t="shared" si="23"/>
        <v>接战区内圈</v>
      </c>
      <c r="F264" s="3">
        <f t="shared" si="24"/>
        <v>2</v>
      </c>
      <c r="G264" s="3">
        <f t="shared" si="25"/>
        <v>2000</v>
      </c>
      <c r="H264" s="3">
        <v>1</v>
      </c>
      <c r="I264" s="3">
        <f t="shared" si="26"/>
        <v>20</v>
      </c>
    </row>
    <row r="265" spans="1:9" x14ac:dyDescent="0.3">
      <c r="A265" s="15">
        <v>380046</v>
      </c>
      <c r="B265" s="15">
        <v>420048</v>
      </c>
      <c r="C265" s="15">
        <v>1</v>
      </c>
      <c r="D265" s="3" t="str">
        <f t="shared" si="22"/>
        <v>接战区外圈</v>
      </c>
      <c r="E265" s="3" t="str">
        <f t="shared" si="23"/>
        <v>接战区外圈</v>
      </c>
      <c r="F265" s="3">
        <f t="shared" si="24"/>
        <v>1</v>
      </c>
      <c r="G265" s="3">
        <f t="shared" si="25"/>
        <v>1000</v>
      </c>
      <c r="H265" s="3">
        <v>1</v>
      </c>
      <c r="I265" s="3">
        <f t="shared" si="26"/>
        <v>10</v>
      </c>
    </row>
    <row r="266" spans="1:9" x14ac:dyDescent="0.3">
      <c r="A266" s="15">
        <v>410044</v>
      </c>
      <c r="B266" s="15">
        <v>420048</v>
      </c>
      <c r="C266" s="15">
        <v>1</v>
      </c>
      <c r="D266" s="3" t="str">
        <f t="shared" si="22"/>
        <v>接战区外圈</v>
      </c>
      <c r="E266" s="3" t="str">
        <f t="shared" si="23"/>
        <v>接战区外圈</v>
      </c>
      <c r="F266" s="3">
        <f t="shared" si="24"/>
        <v>1</v>
      </c>
      <c r="G266" s="3">
        <f t="shared" si="25"/>
        <v>1000</v>
      </c>
      <c r="H266" s="3">
        <v>1</v>
      </c>
      <c r="I266" s="3">
        <f t="shared" si="26"/>
        <v>10</v>
      </c>
    </row>
    <row r="267" spans="1:9" x14ac:dyDescent="0.3">
      <c r="A267" s="15">
        <v>400045</v>
      </c>
      <c r="B267" s="15">
        <v>420048</v>
      </c>
      <c r="C267" s="15">
        <v>2</v>
      </c>
      <c r="D267" s="3" t="str">
        <f t="shared" si="22"/>
        <v>接战区内圈</v>
      </c>
      <c r="E267" s="3" t="str">
        <f t="shared" si="23"/>
        <v>接战区内圈</v>
      </c>
      <c r="F267" s="3">
        <f t="shared" si="24"/>
        <v>2</v>
      </c>
      <c r="G267" s="3">
        <f t="shared" si="25"/>
        <v>2000</v>
      </c>
      <c r="H267" s="3">
        <v>1</v>
      </c>
      <c r="I267" s="3">
        <f t="shared" si="26"/>
        <v>20</v>
      </c>
    </row>
    <row r="268" spans="1:9" x14ac:dyDescent="0.3">
      <c r="A268" s="15">
        <v>390046</v>
      </c>
      <c r="B268" s="15">
        <v>420048</v>
      </c>
      <c r="C268" s="15">
        <v>2</v>
      </c>
      <c r="D268" s="3" t="str">
        <f t="shared" si="22"/>
        <v>接战区内圈</v>
      </c>
      <c r="E268" s="3" t="str">
        <f t="shared" si="23"/>
        <v>接战区内圈</v>
      </c>
      <c r="F268" s="3">
        <f t="shared" si="24"/>
        <v>2</v>
      </c>
      <c r="G268" s="3">
        <f t="shared" si="25"/>
        <v>2000</v>
      </c>
      <c r="H268" s="3">
        <v>1</v>
      </c>
      <c r="I268" s="3">
        <f t="shared" si="26"/>
        <v>20</v>
      </c>
    </row>
    <row r="269" spans="1:9" x14ac:dyDescent="0.3">
      <c r="A269" s="15">
        <v>380047</v>
      </c>
      <c r="B269" s="15">
        <v>420048</v>
      </c>
      <c r="C269" s="15">
        <v>1</v>
      </c>
      <c r="D269" s="3" t="str">
        <f t="shared" si="22"/>
        <v>接战区外圈</v>
      </c>
      <c r="E269" s="3" t="str">
        <f t="shared" si="23"/>
        <v>接战区外圈</v>
      </c>
      <c r="F269" s="3">
        <f t="shared" si="24"/>
        <v>1</v>
      </c>
      <c r="G269" s="3">
        <f t="shared" si="25"/>
        <v>1000</v>
      </c>
      <c r="H269" s="3">
        <v>1</v>
      </c>
      <c r="I269" s="3">
        <f t="shared" si="26"/>
        <v>10</v>
      </c>
    </row>
    <row r="270" spans="1:9" x14ac:dyDescent="0.3">
      <c r="A270" s="15">
        <v>400046</v>
      </c>
      <c r="B270" s="15">
        <v>420048</v>
      </c>
      <c r="C270" s="15">
        <v>2</v>
      </c>
      <c r="D270" s="3" t="str">
        <f t="shared" si="22"/>
        <v>接战区内圈</v>
      </c>
      <c r="E270" s="3" t="str">
        <f t="shared" si="23"/>
        <v>接战区内圈</v>
      </c>
      <c r="F270" s="3">
        <f t="shared" si="24"/>
        <v>2</v>
      </c>
      <c r="G270" s="3">
        <f t="shared" si="25"/>
        <v>2000</v>
      </c>
      <c r="H270" s="3">
        <v>1</v>
      </c>
      <c r="I270" s="3">
        <f t="shared" si="26"/>
        <v>20</v>
      </c>
    </row>
    <row r="271" spans="1:9" x14ac:dyDescent="0.3">
      <c r="A271" s="15">
        <v>410045</v>
      </c>
      <c r="B271" s="15">
        <v>420048</v>
      </c>
      <c r="C271" s="15">
        <v>2</v>
      </c>
      <c r="D271" s="3" t="str">
        <f t="shared" si="22"/>
        <v>接战区内圈</v>
      </c>
      <c r="E271" s="3" t="str">
        <f t="shared" si="23"/>
        <v>接战区内圈</v>
      </c>
      <c r="F271" s="3">
        <f t="shared" si="24"/>
        <v>2</v>
      </c>
      <c r="G271" s="3">
        <f t="shared" si="25"/>
        <v>2000</v>
      </c>
      <c r="H271" s="3">
        <v>1</v>
      </c>
      <c r="I271" s="3">
        <f t="shared" si="26"/>
        <v>20</v>
      </c>
    </row>
    <row r="272" spans="1:9" x14ac:dyDescent="0.3">
      <c r="A272" s="15">
        <v>390047</v>
      </c>
      <c r="B272" s="15">
        <v>420048</v>
      </c>
      <c r="C272" s="15">
        <v>2</v>
      </c>
      <c r="D272" s="3" t="str">
        <f t="shared" si="22"/>
        <v>接战区内圈</v>
      </c>
      <c r="E272" s="3" t="str">
        <f t="shared" si="23"/>
        <v>接战区内圈</v>
      </c>
      <c r="F272" s="3">
        <f t="shared" si="24"/>
        <v>2</v>
      </c>
      <c r="G272" s="3">
        <f t="shared" si="25"/>
        <v>2000</v>
      </c>
      <c r="H272" s="3">
        <v>1</v>
      </c>
      <c r="I272" s="3">
        <f t="shared" si="26"/>
        <v>20</v>
      </c>
    </row>
    <row r="273" spans="1:9" x14ac:dyDescent="0.3">
      <c r="A273" s="15">
        <v>420044</v>
      </c>
      <c r="B273" s="15">
        <v>420048</v>
      </c>
      <c r="C273" s="15">
        <v>1</v>
      </c>
      <c r="D273" s="3" t="str">
        <f t="shared" si="22"/>
        <v>接战区外圈</v>
      </c>
      <c r="E273" s="3" t="str">
        <f t="shared" si="23"/>
        <v>接战区外圈</v>
      </c>
      <c r="F273" s="3">
        <f t="shared" si="24"/>
        <v>1</v>
      </c>
      <c r="G273" s="3">
        <f t="shared" si="25"/>
        <v>1000</v>
      </c>
      <c r="H273" s="3">
        <v>1</v>
      </c>
      <c r="I273" s="3">
        <f t="shared" si="26"/>
        <v>10</v>
      </c>
    </row>
    <row r="274" spans="1:9" x14ac:dyDescent="0.3">
      <c r="A274" s="15">
        <v>380048</v>
      </c>
      <c r="B274" s="15">
        <v>420048</v>
      </c>
      <c r="C274" s="15">
        <v>1</v>
      </c>
      <c r="D274" s="3" t="str">
        <f t="shared" si="22"/>
        <v>接战区外圈</v>
      </c>
      <c r="E274" s="3" t="str">
        <f t="shared" si="23"/>
        <v>接战区外圈</v>
      </c>
      <c r="F274" s="3">
        <f t="shared" si="24"/>
        <v>1</v>
      </c>
      <c r="G274" s="3">
        <f t="shared" si="25"/>
        <v>1000</v>
      </c>
      <c r="H274" s="3">
        <v>1</v>
      </c>
      <c r="I274" s="3">
        <f t="shared" si="26"/>
        <v>10</v>
      </c>
    </row>
    <row r="275" spans="1:9" x14ac:dyDescent="0.3">
      <c r="A275" s="15">
        <v>400047</v>
      </c>
      <c r="B275" s="15">
        <v>420048</v>
      </c>
      <c r="C275" s="15">
        <v>2</v>
      </c>
      <c r="D275" s="3" t="str">
        <f t="shared" si="22"/>
        <v>接战区内圈</v>
      </c>
      <c r="E275" s="3" t="str">
        <f t="shared" si="23"/>
        <v>接战区内圈</v>
      </c>
      <c r="F275" s="3">
        <f t="shared" si="24"/>
        <v>2</v>
      </c>
      <c r="G275" s="3">
        <f t="shared" si="25"/>
        <v>2000</v>
      </c>
      <c r="H275" s="3">
        <v>1</v>
      </c>
      <c r="I275" s="3">
        <f t="shared" si="26"/>
        <v>20</v>
      </c>
    </row>
    <row r="276" spans="1:9" x14ac:dyDescent="0.3">
      <c r="A276" s="15">
        <v>380049</v>
      </c>
      <c r="B276" s="15">
        <v>420048</v>
      </c>
      <c r="C276" s="15">
        <v>1</v>
      </c>
      <c r="D276" s="3" t="str">
        <f t="shared" si="22"/>
        <v>接战区外圈</v>
      </c>
      <c r="E276" s="3" t="str">
        <f t="shared" si="23"/>
        <v>接战区外圈</v>
      </c>
      <c r="F276" s="3">
        <f t="shared" si="24"/>
        <v>1</v>
      </c>
      <c r="G276" s="3">
        <f t="shared" si="25"/>
        <v>1000</v>
      </c>
      <c r="H276" s="3">
        <v>1</v>
      </c>
      <c r="I276" s="3">
        <f t="shared" si="26"/>
        <v>10</v>
      </c>
    </row>
    <row r="277" spans="1:9" x14ac:dyDescent="0.3">
      <c r="A277" s="15">
        <v>420045</v>
      </c>
      <c r="B277" s="15">
        <v>420048</v>
      </c>
      <c r="C277" s="15">
        <v>2</v>
      </c>
      <c r="D277" s="3" t="str">
        <f t="shared" si="22"/>
        <v>接战区内圈</v>
      </c>
      <c r="E277" s="3" t="str">
        <f t="shared" si="23"/>
        <v>接战区内圈</v>
      </c>
      <c r="F277" s="3">
        <f t="shared" si="24"/>
        <v>2</v>
      </c>
      <c r="G277" s="3">
        <f t="shared" si="25"/>
        <v>2000</v>
      </c>
      <c r="H277" s="3">
        <v>1</v>
      </c>
      <c r="I277" s="3">
        <f t="shared" si="26"/>
        <v>20</v>
      </c>
    </row>
    <row r="278" spans="1:9" x14ac:dyDescent="0.3">
      <c r="A278" s="15">
        <v>430044</v>
      </c>
      <c r="B278" s="15">
        <v>420048</v>
      </c>
      <c r="C278" s="15">
        <v>1</v>
      </c>
      <c r="D278" s="3" t="str">
        <f t="shared" si="22"/>
        <v>接战区外圈</v>
      </c>
      <c r="E278" s="3" t="str">
        <f t="shared" si="23"/>
        <v>接战区外圈</v>
      </c>
      <c r="F278" s="3">
        <f t="shared" si="24"/>
        <v>1</v>
      </c>
      <c r="G278" s="3">
        <f t="shared" si="25"/>
        <v>1000</v>
      </c>
      <c r="H278" s="3">
        <v>1</v>
      </c>
      <c r="I278" s="3">
        <f t="shared" si="26"/>
        <v>10</v>
      </c>
    </row>
    <row r="279" spans="1:9" x14ac:dyDescent="0.3">
      <c r="A279" s="15">
        <v>390048</v>
      </c>
      <c r="B279" s="15">
        <v>420048</v>
      </c>
      <c r="C279" s="15">
        <v>2</v>
      </c>
      <c r="D279" s="3" t="str">
        <f t="shared" si="22"/>
        <v>接战区内圈</v>
      </c>
      <c r="E279" s="3" t="str">
        <f t="shared" si="23"/>
        <v>接战区内圈</v>
      </c>
      <c r="F279" s="3">
        <f t="shared" si="24"/>
        <v>2</v>
      </c>
      <c r="G279" s="3">
        <f t="shared" si="25"/>
        <v>2000</v>
      </c>
      <c r="H279" s="3">
        <v>1</v>
      </c>
      <c r="I279" s="3">
        <f t="shared" si="26"/>
        <v>20</v>
      </c>
    </row>
    <row r="280" spans="1:9" x14ac:dyDescent="0.3">
      <c r="A280" s="15">
        <v>410046</v>
      </c>
      <c r="B280" s="15">
        <v>420048</v>
      </c>
      <c r="C280" s="15">
        <v>2</v>
      </c>
      <c r="D280" s="3" t="str">
        <f t="shared" si="22"/>
        <v>接战区内圈</v>
      </c>
      <c r="E280" s="3" t="str">
        <f t="shared" si="23"/>
        <v>接战区内圈</v>
      </c>
      <c r="F280" s="3">
        <f t="shared" si="24"/>
        <v>2</v>
      </c>
      <c r="G280" s="3">
        <f t="shared" si="25"/>
        <v>2000</v>
      </c>
      <c r="H280" s="3">
        <v>1</v>
      </c>
      <c r="I280" s="3">
        <f t="shared" si="26"/>
        <v>20</v>
      </c>
    </row>
    <row r="281" spans="1:9" x14ac:dyDescent="0.3">
      <c r="A281" s="15">
        <v>400048</v>
      </c>
      <c r="B281" s="15">
        <v>420048</v>
      </c>
      <c r="C281" s="15">
        <v>2</v>
      </c>
      <c r="D281" s="3" t="str">
        <f t="shared" si="22"/>
        <v>接战区内圈</v>
      </c>
      <c r="E281" s="3" t="str">
        <f t="shared" si="23"/>
        <v>接战区内圈</v>
      </c>
      <c r="F281" s="3">
        <f t="shared" si="24"/>
        <v>2</v>
      </c>
      <c r="G281" s="3">
        <f t="shared" si="25"/>
        <v>2000</v>
      </c>
      <c r="H281" s="3">
        <v>1</v>
      </c>
      <c r="I281" s="3">
        <f t="shared" si="26"/>
        <v>20</v>
      </c>
    </row>
    <row r="282" spans="1:9" x14ac:dyDescent="0.3">
      <c r="A282" s="15">
        <v>420046</v>
      </c>
      <c r="B282" s="15">
        <v>420048</v>
      </c>
      <c r="C282" s="15">
        <v>2</v>
      </c>
      <c r="D282" s="3" t="str">
        <f t="shared" si="22"/>
        <v>接战区内圈</v>
      </c>
      <c r="E282" s="3" t="str">
        <f t="shared" si="23"/>
        <v>接战区内圈</v>
      </c>
      <c r="F282" s="3">
        <f t="shared" si="24"/>
        <v>2</v>
      </c>
      <c r="G282" s="3">
        <f t="shared" si="25"/>
        <v>2000</v>
      </c>
      <c r="H282" s="3">
        <v>1</v>
      </c>
      <c r="I282" s="3">
        <f t="shared" si="26"/>
        <v>20</v>
      </c>
    </row>
    <row r="283" spans="1:9" x14ac:dyDescent="0.3">
      <c r="A283" s="15">
        <v>380050</v>
      </c>
      <c r="B283" s="15">
        <v>420048</v>
      </c>
      <c r="C283" s="15">
        <v>1</v>
      </c>
      <c r="D283" s="3" t="str">
        <f t="shared" si="22"/>
        <v>接战区外圈</v>
      </c>
      <c r="E283" s="3" t="str">
        <f t="shared" si="23"/>
        <v>接战区外圈</v>
      </c>
      <c r="F283" s="3">
        <f t="shared" si="24"/>
        <v>1</v>
      </c>
      <c r="G283" s="3">
        <f t="shared" si="25"/>
        <v>1000</v>
      </c>
      <c r="H283" s="3">
        <v>1</v>
      </c>
      <c r="I283" s="3">
        <f t="shared" si="26"/>
        <v>10</v>
      </c>
    </row>
    <row r="284" spans="1:9" x14ac:dyDescent="0.3">
      <c r="A284" s="15">
        <v>440044</v>
      </c>
      <c r="B284" s="15">
        <v>420048</v>
      </c>
      <c r="C284" s="15">
        <v>1</v>
      </c>
      <c r="D284" s="3" t="str">
        <f t="shared" si="22"/>
        <v>接战区外圈</v>
      </c>
      <c r="E284" s="3" t="str">
        <f t="shared" si="23"/>
        <v>接战区外圈</v>
      </c>
      <c r="F284" s="3">
        <f t="shared" si="24"/>
        <v>1</v>
      </c>
      <c r="G284" s="3">
        <f t="shared" si="25"/>
        <v>1000</v>
      </c>
      <c r="H284" s="3">
        <v>1</v>
      </c>
      <c r="I284" s="3">
        <f t="shared" si="26"/>
        <v>10</v>
      </c>
    </row>
    <row r="285" spans="1:9" x14ac:dyDescent="0.3">
      <c r="A285" s="15">
        <v>390049</v>
      </c>
      <c r="B285" s="15">
        <v>420048</v>
      </c>
      <c r="C285" s="15">
        <v>2</v>
      </c>
      <c r="D285" s="3" t="str">
        <f t="shared" si="22"/>
        <v>接战区内圈</v>
      </c>
      <c r="E285" s="3" t="str">
        <f t="shared" si="23"/>
        <v>接战区内圈</v>
      </c>
      <c r="F285" s="3">
        <f t="shared" si="24"/>
        <v>2</v>
      </c>
      <c r="G285" s="3">
        <f t="shared" si="25"/>
        <v>2000</v>
      </c>
      <c r="H285" s="3">
        <v>1</v>
      </c>
      <c r="I285" s="3">
        <f t="shared" si="26"/>
        <v>20</v>
      </c>
    </row>
    <row r="286" spans="1:9" x14ac:dyDescent="0.3">
      <c r="A286" s="15">
        <v>430045</v>
      </c>
      <c r="B286" s="15">
        <v>420048</v>
      </c>
      <c r="C286" s="15">
        <v>2</v>
      </c>
      <c r="D286" s="3" t="str">
        <f t="shared" si="22"/>
        <v>接战区内圈</v>
      </c>
      <c r="E286" s="3" t="str">
        <f t="shared" si="23"/>
        <v>接战区内圈</v>
      </c>
      <c r="F286" s="3">
        <f t="shared" si="24"/>
        <v>2</v>
      </c>
      <c r="G286" s="3">
        <f t="shared" si="25"/>
        <v>2000</v>
      </c>
      <c r="H286" s="3">
        <v>1</v>
      </c>
      <c r="I286" s="3">
        <f t="shared" si="26"/>
        <v>20</v>
      </c>
    </row>
    <row r="287" spans="1:9" x14ac:dyDescent="0.3">
      <c r="A287" s="15">
        <v>430046</v>
      </c>
      <c r="B287" s="15">
        <v>420048</v>
      </c>
      <c r="C287" s="15">
        <v>2</v>
      </c>
      <c r="D287" s="3" t="str">
        <f t="shared" si="22"/>
        <v>接战区内圈</v>
      </c>
      <c r="E287" s="3" t="str">
        <f t="shared" si="23"/>
        <v>接战区内圈</v>
      </c>
      <c r="F287" s="3">
        <f t="shared" si="24"/>
        <v>2</v>
      </c>
      <c r="G287" s="3">
        <f t="shared" si="25"/>
        <v>2000</v>
      </c>
      <c r="H287" s="3">
        <v>1</v>
      </c>
      <c r="I287" s="3">
        <f t="shared" si="26"/>
        <v>20</v>
      </c>
    </row>
    <row r="288" spans="1:9" x14ac:dyDescent="0.3">
      <c r="A288" s="15">
        <v>380051</v>
      </c>
      <c r="B288" s="15">
        <v>420048</v>
      </c>
      <c r="C288" s="15">
        <v>1</v>
      </c>
      <c r="D288" s="3" t="str">
        <f t="shared" si="22"/>
        <v>接战区外圈</v>
      </c>
      <c r="E288" s="3" t="str">
        <f t="shared" si="23"/>
        <v>接战区外圈</v>
      </c>
      <c r="F288" s="3">
        <f t="shared" si="24"/>
        <v>1</v>
      </c>
      <c r="G288" s="3">
        <f t="shared" si="25"/>
        <v>1000</v>
      </c>
      <c r="H288" s="3">
        <v>1</v>
      </c>
      <c r="I288" s="3">
        <f t="shared" si="26"/>
        <v>10</v>
      </c>
    </row>
    <row r="289" spans="1:9" x14ac:dyDescent="0.3">
      <c r="A289" s="15">
        <v>440045</v>
      </c>
      <c r="B289" s="15">
        <v>420048</v>
      </c>
      <c r="C289" s="15">
        <v>2</v>
      </c>
      <c r="D289" s="3" t="str">
        <f t="shared" si="22"/>
        <v>接战区内圈</v>
      </c>
      <c r="E289" s="3" t="str">
        <f t="shared" si="23"/>
        <v>接战区内圈</v>
      </c>
      <c r="F289" s="3">
        <f t="shared" si="24"/>
        <v>2</v>
      </c>
      <c r="G289" s="3">
        <f t="shared" si="25"/>
        <v>2000</v>
      </c>
      <c r="H289" s="3">
        <v>1</v>
      </c>
      <c r="I289" s="3">
        <f t="shared" si="26"/>
        <v>20</v>
      </c>
    </row>
    <row r="290" spans="1:9" x14ac:dyDescent="0.3">
      <c r="A290" s="15">
        <v>400049</v>
      </c>
      <c r="B290" s="15">
        <v>420048</v>
      </c>
      <c r="C290" s="15">
        <v>2</v>
      </c>
      <c r="D290" s="3" t="str">
        <f t="shared" si="22"/>
        <v>接战区内圈</v>
      </c>
      <c r="E290" s="3" t="str">
        <f t="shared" si="23"/>
        <v>接战区内圈</v>
      </c>
      <c r="F290" s="3">
        <f t="shared" si="24"/>
        <v>2</v>
      </c>
      <c r="G290" s="3">
        <f t="shared" si="25"/>
        <v>2000</v>
      </c>
      <c r="H290" s="3">
        <v>1</v>
      </c>
      <c r="I290" s="3">
        <f t="shared" si="26"/>
        <v>20</v>
      </c>
    </row>
    <row r="291" spans="1:9" x14ac:dyDescent="0.3">
      <c r="A291" s="15">
        <v>390050</v>
      </c>
      <c r="B291" s="15">
        <v>420048</v>
      </c>
      <c r="C291" s="15">
        <v>2</v>
      </c>
      <c r="D291" s="3" t="str">
        <f t="shared" si="22"/>
        <v>接战区内圈</v>
      </c>
      <c r="E291" s="3" t="str">
        <f t="shared" si="23"/>
        <v>接战区内圈</v>
      </c>
      <c r="F291" s="3">
        <f t="shared" si="24"/>
        <v>2</v>
      </c>
      <c r="G291" s="3">
        <f t="shared" si="25"/>
        <v>2000</v>
      </c>
      <c r="H291" s="3">
        <v>1</v>
      </c>
      <c r="I291" s="3">
        <f t="shared" si="26"/>
        <v>20</v>
      </c>
    </row>
    <row r="292" spans="1:9" x14ac:dyDescent="0.3">
      <c r="A292" s="15">
        <v>450044</v>
      </c>
      <c r="B292" s="15">
        <v>420048</v>
      </c>
      <c r="C292" s="15">
        <v>1</v>
      </c>
      <c r="D292" s="3" t="str">
        <f t="shared" si="22"/>
        <v>接战区外圈</v>
      </c>
      <c r="E292" s="3" t="str">
        <f t="shared" si="23"/>
        <v>接战区外圈</v>
      </c>
      <c r="F292" s="3">
        <f t="shared" si="24"/>
        <v>1</v>
      </c>
      <c r="G292" s="3">
        <f t="shared" si="25"/>
        <v>1000</v>
      </c>
      <c r="H292" s="3">
        <v>1</v>
      </c>
      <c r="I292" s="3">
        <f t="shared" si="26"/>
        <v>10</v>
      </c>
    </row>
    <row r="293" spans="1:9" x14ac:dyDescent="0.3">
      <c r="A293" s="15">
        <v>390051</v>
      </c>
      <c r="B293" s="15">
        <v>420048</v>
      </c>
      <c r="C293" s="15">
        <v>2</v>
      </c>
      <c r="D293" s="3" t="str">
        <f t="shared" si="22"/>
        <v>接战区内圈</v>
      </c>
      <c r="E293" s="3" t="str">
        <f t="shared" si="23"/>
        <v>接战区内圈</v>
      </c>
      <c r="F293" s="3">
        <f t="shared" si="24"/>
        <v>2</v>
      </c>
      <c r="G293" s="3">
        <f t="shared" si="25"/>
        <v>2000</v>
      </c>
      <c r="H293" s="3">
        <v>1</v>
      </c>
      <c r="I293" s="3">
        <f t="shared" si="26"/>
        <v>20</v>
      </c>
    </row>
    <row r="294" spans="1:9" x14ac:dyDescent="0.3">
      <c r="A294" s="15">
        <v>440046</v>
      </c>
      <c r="B294" s="15">
        <v>420048</v>
      </c>
      <c r="C294" s="15">
        <v>2</v>
      </c>
      <c r="D294" s="3" t="str">
        <f t="shared" si="22"/>
        <v>接战区内圈</v>
      </c>
      <c r="E294" s="3" t="str">
        <f t="shared" si="23"/>
        <v>接战区内圈</v>
      </c>
      <c r="F294" s="3">
        <f t="shared" si="24"/>
        <v>2</v>
      </c>
      <c r="G294" s="3">
        <f t="shared" si="25"/>
        <v>2000</v>
      </c>
      <c r="H294" s="3">
        <v>1</v>
      </c>
      <c r="I294" s="3">
        <f t="shared" si="26"/>
        <v>20</v>
      </c>
    </row>
    <row r="295" spans="1:9" x14ac:dyDescent="0.3">
      <c r="A295" s="15">
        <v>400050</v>
      </c>
      <c r="B295" s="15">
        <v>420048</v>
      </c>
      <c r="C295" s="15">
        <v>2</v>
      </c>
      <c r="D295" s="3" t="str">
        <f t="shared" si="22"/>
        <v>接战区内圈</v>
      </c>
      <c r="E295" s="3" t="str">
        <f t="shared" si="23"/>
        <v>接战区内圈</v>
      </c>
      <c r="F295" s="3">
        <f t="shared" si="24"/>
        <v>2</v>
      </c>
      <c r="G295" s="3">
        <f t="shared" si="25"/>
        <v>2000</v>
      </c>
      <c r="H295" s="3">
        <v>1</v>
      </c>
      <c r="I295" s="3">
        <f t="shared" si="26"/>
        <v>20</v>
      </c>
    </row>
    <row r="296" spans="1:9" x14ac:dyDescent="0.3">
      <c r="A296" s="15">
        <v>380052</v>
      </c>
      <c r="B296" s="15">
        <v>420048</v>
      </c>
      <c r="C296" s="15">
        <v>1</v>
      </c>
      <c r="D296" s="3" t="str">
        <f t="shared" si="22"/>
        <v>接战区外圈</v>
      </c>
      <c r="E296" s="3" t="str">
        <f t="shared" si="23"/>
        <v>接战区外圈</v>
      </c>
      <c r="F296" s="3">
        <f t="shared" si="24"/>
        <v>1</v>
      </c>
      <c r="G296" s="3">
        <f t="shared" si="25"/>
        <v>1000</v>
      </c>
      <c r="H296" s="3">
        <v>1</v>
      </c>
      <c r="I296" s="3">
        <f t="shared" si="26"/>
        <v>10</v>
      </c>
    </row>
    <row r="297" spans="1:9" x14ac:dyDescent="0.3">
      <c r="A297" s="15">
        <v>460044</v>
      </c>
      <c r="B297" s="15">
        <v>420048</v>
      </c>
      <c r="C297" s="15">
        <v>1</v>
      </c>
      <c r="D297" s="3" t="str">
        <f t="shared" si="22"/>
        <v>接战区外圈</v>
      </c>
      <c r="E297" s="3" t="str">
        <f t="shared" si="23"/>
        <v>接战区外圈</v>
      </c>
      <c r="F297" s="3">
        <f t="shared" si="24"/>
        <v>1</v>
      </c>
      <c r="G297" s="3">
        <f t="shared" si="25"/>
        <v>1000</v>
      </c>
      <c r="H297" s="3">
        <v>1</v>
      </c>
      <c r="I297" s="3">
        <f t="shared" si="26"/>
        <v>10</v>
      </c>
    </row>
    <row r="298" spans="1:9" x14ac:dyDescent="0.3">
      <c r="A298" s="15">
        <v>450045</v>
      </c>
      <c r="B298" s="15">
        <v>420048</v>
      </c>
      <c r="C298" s="15">
        <v>2</v>
      </c>
      <c r="D298" s="3" t="str">
        <f t="shared" si="22"/>
        <v>接战区内圈</v>
      </c>
      <c r="E298" s="3" t="str">
        <f t="shared" si="23"/>
        <v>接战区内圈</v>
      </c>
      <c r="F298" s="3">
        <f t="shared" si="24"/>
        <v>2</v>
      </c>
      <c r="G298" s="3">
        <f t="shared" si="25"/>
        <v>2000</v>
      </c>
      <c r="H298" s="3">
        <v>1</v>
      </c>
      <c r="I298" s="3">
        <f t="shared" si="26"/>
        <v>20</v>
      </c>
    </row>
    <row r="299" spans="1:9" x14ac:dyDescent="0.3">
      <c r="A299" s="15">
        <v>390052</v>
      </c>
      <c r="B299" s="15">
        <v>420048</v>
      </c>
      <c r="C299" s="15">
        <v>1</v>
      </c>
      <c r="D299" s="3" t="str">
        <f t="shared" si="22"/>
        <v>接战区外圈</v>
      </c>
      <c r="E299" s="3" t="str">
        <f t="shared" si="23"/>
        <v>接战区外圈</v>
      </c>
      <c r="F299" s="3">
        <f t="shared" si="24"/>
        <v>1</v>
      </c>
      <c r="G299" s="3">
        <f t="shared" si="25"/>
        <v>1000</v>
      </c>
      <c r="H299" s="3">
        <v>1</v>
      </c>
      <c r="I299" s="3">
        <f t="shared" si="26"/>
        <v>10</v>
      </c>
    </row>
    <row r="300" spans="1:9" x14ac:dyDescent="0.3">
      <c r="A300" s="15">
        <v>460045</v>
      </c>
      <c r="B300" s="15">
        <v>420048</v>
      </c>
      <c r="C300" s="15">
        <v>1</v>
      </c>
      <c r="D300" s="3" t="str">
        <f t="shared" ref="D300:D363" si="27">IF(C300=1,"接战区外圈",IF(C300=2,"接战区内圈",IF(C300=4,"阻碍","建筑本身")))</f>
        <v>接战区外圈</v>
      </c>
      <c r="E300" s="3" t="str">
        <f t="shared" ref="E300:E363" si="28">IF(C300=1,"接战区外圈",IF(C300=2,"接战区内圈",IF(C300=4,"阻碍","建筑本身")))</f>
        <v>接战区外圈</v>
      </c>
      <c r="F300" s="3">
        <f t="shared" ref="F300:F363" si="29">IF(C300&lt;&gt;4,C300,"")</f>
        <v>1</v>
      </c>
      <c r="G300" s="3">
        <f t="shared" ref="G300:G363" si="30">IF(F300&lt;&gt;"",F300*1000,"")</f>
        <v>1000</v>
      </c>
      <c r="H300" s="3">
        <v>1</v>
      </c>
      <c r="I300" s="3">
        <f t="shared" si="26"/>
        <v>10</v>
      </c>
    </row>
    <row r="301" spans="1:9" x14ac:dyDescent="0.3">
      <c r="A301" s="15">
        <v>450046</v>
      </c>
      <c r="B301" s="15">
        <v>420048</v>
      </c>
      <c r="C301" s="15">
        <v>2</v>
      </c>
      <c r="D301" s="3" t="str">
        <f t="shared" si="27"/>
        <v>接战区内圈</v>
      </c>
      <c r="E301" s="3" t="str">
        <f t="shared" si="28"/>
        <v>接战区内圈</v>
      </c>
      <c r="F301" s="3">
        <f t="shared" si="29"/>
        <v>2</v>
      </c>
      <c r="G301" s="3">
        <f t="shared" si="30"/>
        <v>2000</v>
      </c>
      <c r="H301" s="3">
        <v>1</v>
      </c>
      <c r="I301" s="3">
        <f t="shared" si="26"/>
        <v>20</v>
      </c>
    </row>
    <row r="302" spans="1:9" x14ac:dyDescent="0.3">
      <c r="A302" s="15">
        <v>440047</v>
      </c>
      <c r="B302" s="15">
        <v>420048</v>
      </c>
      <c r="C302" s="15">
        <v>2</v>
      </c>
      <c r="D302" s="3" t="str">
        <f t="shared" si="27"/>
        <v>接战区内圈</v>
      </c>
      <c r="E302" s="3" t="str">
        <f t="shared" si="28"/>
        <v>接战区内圈</v>
      </c>
      <c r="F302" s="3">
        <f t="shared" si="29"/>
        <v>2</v>
      </c>
      <c r="G302" s="3">
        <f t="shared" si="30"/>
        <v>2000</v>
      </c>
      <c r="H302" s="3">
        <v>1</v>
      </c>
      <c r="I302" s="3">
        <f t="shared" si="26"/>
        <v>20</v>
      </c>
    </row>
    <row r="303" spans="1:9" x14ac:dyDescent="0.3">
      <c r="A303" s="15">
        <v>400051</v>
      </c>
      <c r="B303" s="15">
        <v>420048</v>
      </c>
      <c r="C303" s="15">
        <v>2</v>
      </c>
      <c r="D303" s="3" t="str">
        <f t="shared" si="27"/>
        <v>接战区内圈</v>
      </c>
      <c r="E303" s="3" t="str">
        <f t="shared" si="28"/>
        <v>接战区内圈</v>
      </c>
      <c r="F303" s="3">
        <f t="shared" si="29"/>
        <v>2</v>
      </c>
      <c r="G303" s="3">
        <f t="shared" si="30"/>
        <v>2000</v>
      </c>
      <c r="H303" s="3">
        <v>1</v>
      </c>
      <c r="I303" s="3">
        <f t="shared" si="26"/>
        <v>20</v>
      </c>
    </row>
    <row r="304" spans="1:9" x14ac:dyDescent="0.3">
      <c r="A304" s="15">
        <v>410050</v>
      </c>
      <c r="B304" s="15">
        <v>420048</v>
      </c>
      <c r="C304" s="15">
        <v>2</v>
      </c>
      <c r="D304" s="3" t="str">
        <f t="shared" si="27"/>
        <v>接战区内圈</v>
      </c>
      <c r="E304" s="3" t="str">
        <f t="shared" si="28"/>
        <v>接战区内圈</v>
      </c>
      <c r="F304" s="3">
        <f t="shared" si="29"/>
        <v>2</v>
      </c>
      <c r="G304" s="3">
        <f t="shared" si="30"/>
        <v>2000</v>
      </c>
      <c r="H304" s="3">
        <v>1</v>
      </c>
      <c r="I304" s="3">
        <f t="shared" si="26"/>
        <v>20</v>
      </c>
    </row>
    <row r="305" spans="1:9" x14ac:dyDescent="0.3">
      <c r="A305" s="15">
        <v>450047</v>
      </c>
      <c r="B305" s="15">
        <v>420048</v>
      </c>
      <c r="C305" s="15">
        <v>2</v>
      </c>
      <c r="D305" s="3" t="str">
        <f t="shared" si="27"/>
        <v>接战区内圈</v>
      </c>
      <c r="E305" s="3" t="str">
        <f t="shared" si="28"/>
        <v>接战区内圈</v>
      </c>
      <c r="F305" s="3">
        <f t="shared" si="29"/>
        <v>2</v>
      </c>
      <c r="G305" s="3">
        <f t="shared" si="30"/>
        <v>2000</v>
      </c>
      <c r="H305" s="3">
        <v>1</v>
      </c>
      <c r="I305" s="3">
        <f t="shared" si="26"/>
        <v>20</v>
      </c>
    </row>
    <row r="306" spans="1:9" x14ac:dyDescent="0.3">
      <c r="A306" s="15">
        <v>410051</v>
      </c>
      <c r="B306" s="15">
        <v>420048</v>
      </c>
      <c r="C306" s="15">
        <v>2</v>
      </c>
      <c r="D306" s="3" t="str">
        <f t="shared" si="27"/>
        <v>接战区内圈</v>
      </c>
      <c r="E306" s="3" t="str">
        <f t="shared" si="28"/>
        <v>接战区内圈</v>
      </c>
      <c r="F306" s="3">
        <f t="shared" si="29"/>
        <v>2</v>
      </c>
      <c r="G306" s="3">
        <f t="shared" si="30"/>
        <v>2000</v>
      </c>
      <c r="H306" s="3">
        <v>1</v>
      </c>
      <c r="I306" s="3">
        <f t="shared" si="26"/>
        <v>20</v>
      </c>
    </row>
    <row r="307" spans="1:9" x14ac:dyDescent="0.3">
      <c r="A307" s="15">
        <v>460046</v>
      </c>
      <c r="B307" s="15">
        <v>420048</v>
      </c>
      <c r="C307" s="15">
        <v>1</v>
      </c>
      <c r="D307" s="3" t="str">
        <f t="shared" si="27"/>
        <v>接战区外圈</v>
      </c>
      <c r="E307" s="3" t="str">
        <f t="shared" si="28"/>
        <v>接战区外圈</v>
      </c>
      <c r="F307" s="3">
        <f t="shared" si="29"/>
        <v>1</v>
      </c>
      <c r="G307" s="3">
        <f t="shared" si="30"/>
        <v>1000</v>
      </c>
      <c r="H307" s="3">
        <v>1</v>
      </c>
      <c r="I307" s="3">
        <f t="shared" si="26"/>
        <v>10</v>
      </c>
    </row>
    <row r="308" spans="1:9" x14ac:dyDescent="0.3">
      <c r="A308" s="15">
        <v>440048</v>
      </c>
      <c r="B308" s="15">
        <v>420048</v>
      </c>
      <c r="C308" s="15">
        <v>2</v>
      </c>
      <c r="D308" s="3" t="str">
        <f t="shared" si="27"/>
        <v>接战区内圈</v>
      </c>
      <c r="E308" s="3" t="str">
        <f t="shared" si="28"/>
        <v>接战区内圈</v>
      </c>
      <c r="F308" s="3">
        <f t="shared" si="29"/>
        <v>2</v>
      </c>
      <c r="G308" s="3">
        <f t="shared" si="30"/>
        <v>2000</v>
      </c>
      <c r="H308" s="3">
        <v>1</v>
      </c>
      <c r="I308" s="3">
        <f t="shared" si="26"/>
        <v>20</v>
      </c>
    </row>
    <row r="309" spans="1:9" x14ac:dyDescent="0.3">
      <c r="A309" s="15">
        <v>400052</v>
      </c>
      <c r="B309" s="15">
        <v>420048</v>
      </c>
      <c r="C309" s="15">
        <v>1</v>
      </c>
      <c r="D309" s="3" t="str">
        <f t="shared" si="27"/>
        <v>接战区外圈</v>
      </c>
      <c r="E309" s="3" t="str">
        <f t="shared" si="28"/>
        <v>接战区外圈</v>
      </c>
      <c r="F309" s="3">
        <f t="shared" si="29"/>
        <v>1</v>
      </c>
      <c r="G309" s="3">
        <f t="shared" si="30"/>
        <v>1000</v>
      </c>
      <c r="H309" s="3">
        <v>1</v>
      </c>
      <c r="I309" s="3">
        <f t="shared" si="26"/>
        <v>10</v>
      </c>
    </row>
    <row r="310" spans="1:9" x14ac:dyDescent="0.3">
      <c r="A310" s="15">
        <v>420050</v>
      </c>
      <c r="B310" s="15">
        <v>420048</v>
      </c>
      <c r="C310" s="15">
        <v>2</v>
      </c>
      <c r="D310" s="3" t="str">
        <f t="shared" si="27"/>
        <v>接战区内圈</v>
      </c>
      <c r="E310" s="3" t="str">
        <f t="shared" si="28"/>
        <v>接战区内圈</v>
      </c>
      <c r="F310" s="3">
        <f t="shared" si="29"/>
        <v>2</v>
      </c>
      <c r="G310" s="3">
        <f t="shared" si="30"/>
        <v>2000</v>
      </c>
      <c r="H310" s="3">
        <v>1</v>
      </c>
      <c r="I310" s="3">
        <f t="shared" si="26"/>
        <v>20</v>
      </c>
    </row>
    <row r="311" spans="1:9" x14ac:dyDescent="0.3">
      <c r="A311" s="15">
        <v>410052</v>
      </c>
      <c r="B311" s="15">
        <v>420048</v>
      </c>
      <c r="C311" s="15">
        <v>1</v>
      </c>
      <c r="D311" s="3" t="str">
        <f t="shared" si="27"/>
        <v>接战区外圈</v>
      </c>
      <c r="E311" s="3" t="str">
        <f t="shared" si="28"/>
        <v>接战区外圈</v>
      </c>
      <c r="F311" s="3">
        <f t="shared" si="29"/>
        <v>1</v>
      </c>
      <c r="G311" s="3">
        <f t="shared" si="30"/>
        <v>1000</v>
      </c>
      <c r="H311" s="3">
        <v>1</v>
      </c>
      <c r="I311" s="3">
        <f t="shared" si="26"/>
        <v>10</v>
      </c>
    </row>
    <row r="312" spans="1:9" x14ac:dyDescent="0.3">
      <c r="A312" s="15">
        <v>440049</v>
      </c>
      <c r="B312" s="15">
        <v>420048</v>
      </c>
      <c r="C312" s="15">
        <v>2</v>
      </c>
      <c r="D312" s="3" t="str">
        <f t="shared" si="27"/>
        <v>接战区内圈</v>
      </c>
      <c r="E312" s="3" t="str">
        <f t="shared" si="28"/>
        <v>接战区内圈</v>
      </c>
      <c r="F312" s="3">
        <f t="shared" si="29"/>
        <v>2</v>
      </c>
      <c r="G312" s="3">
        <f t="shared" si="30"/>
        <v>2000</v>
      </c>
      <c r="H312" s="3">
        <v>1</v>
      </c>
      <c r="I312" s="3">
        <f t="shared" si="26"/>
        <v>20</v>
      </c>
    </row>
    <row r="313" spans="1:9" x14ac:dyDescent="0.3">
      <c r="A313" s="15">
        <v>430050</v>
      </c>
      <c r="B313" s="15">
        <v>420048</v>
      </c>
      <c r="C313" s="15">
        <v>2</v>
      </c>
      <c r="D313" s="3" t="str">
        <f t="shared" si="27"/>
        <v>接战区内圈</v>
      </c>
      <c r="E313" s="3" t="str">
        <f t="shared" si="28"/>
        <v>接战区内圈</v>
      </c>
      <c r="F313" s="3">
        <f t="shared" si="29"/>
        <v>2</v>
      </c>
      <c r="G313" s="3">
        <f t="shared" si="30"/>
        <v>2000</v>
      </c>
      <c r="H313" s="3">
        <v>1</v>
      </c>
      <c r="I313" s="3">
        <f t="shared" si="26"/>
        <v>20</v>
      </c>
    </row>
    <row r="314" spans="1:9" x14ac:dyDescent="0.3">
      <c r="A314" s="15">
        <v>450048</v>
      </c>
      <c r="B314" s="15">
        <v>420048</v>
      </c>
      <c r="C314" s="15">
        <v>2</v>
      </c>
      <c r="D314" s="3" t="str">
        <f t="shared" si="27"/>
        <v>接战区内圈</v>
      </c>
      <c r="E314" s="3" t="str">
        <f t="shared" si="28"/>
        <v>接战区内圈</v>
      </c>
      <c r="F314" s="3">
        <f t="shared" si="29"/>
        <v>2</v>
      </c>
      <c r="G314" s="3">
        <f t="shared" si="30"/>
        <v>2000</v>
      </c>
      <c r="H314" s="3">
        <v>1</v>
      </c>
      <c r="I314" s="3">
        <f t="shared" si="26"/>
        <v>20</v>
      </c>
    </row>
    <row r="315" spans="1:9" x14ac:dyDescent="0.3">
      <c r="A315" s="15">
        <v>420051</v>
      </c>
      <c r="B315" s="15">
        <v>420048</v>
      </c>
      <c r="C315" s="15">
        <v>2</v>
      </c>
      <c r="D315" s="3" t="str">
        <f t="shared" si="27"/>
        <v>接战区内圈</v>
      </c>
      <c r="E315" s="3" t="str">
        <f t="shared" si="28"/>
        <v>接战区内圈</v>
      </c>
      <c r="F315" s="3">
        <f t="shared" si="29"/>
        <v>2</v>
      </c>
      <c r="G315" s="3">
        <f t="shared" si="30"/>
        <v>2000</v>
      </c>
      <c r="H315" s="3">
        <v>1</v>
      </c>
      <c r="I315" s="3">
        <f t="shared" si="26"/>
        <v>20</v>
      </c>
    </row>
    <row r="316" spans="1:9" x14ac:dyDescent="0.3">
      <c r="A316" s="15">
        <v>460047</v>
      </c>
      <c r="B316" s="15">
        <v>420048</v>
      </c>
      <c r="C316" s="15">
        <v>1</v>
      </c>
      <c r="D316" s="3" t="str">
        <f t="shared" si="27"/>
        <v>接战区外圈</v>
      </c>
      <c r="E316" s="3" t="str">
        <f t="shared" si="28"/>
        <v>接战区外圈</v>
      </c>
      <c r="F316" s="3">
        <f t="shared" si="29"/>
        <v>1</v>
      </c>
      <c r="G316" s="3">
        <f t="shared" si="30"/>
        <v>1000</v>
      </c>
      <c r="H316" s="3">
        <v>1</v>
      </c>
      <c r="I316" s="3">
        <f t="shared" si="26"/>
        <v>10</v>
      </c>
    </row>
    <row r="317" spans="1:9" x14ac:dyDescent="0.3">
      <c r="A317" s="15">
        <v>440050</v>
      </c>
      <c r="B317" s="15">
        <v>420048</v>
      </c>
      <c r="C317" s="15">
        <v>2</v>
      </c>
      <c r="D317" s="3" t="str">
        <f t="shared" si="27"/>
        <v>接战区内圈</v>
      </c>
      <c r="E317" s="3" t="str">
        <f t="shared" si="28"/>
        <v>接战区内圈</v>
      </c>
      <c r="F317" s="3">
        <f t="shared" si="29"/>
        <v>2</v>
      </c>
      <c r="G317" s="3">
        <f t="shared" si="30"/>
        <v>2000</v>
      </c>
      <c r="H317" s="3">
        <v>1</v>
      </c>
      <c r="I317" s="3">
        <f t="shared" si="26"/>
        <v>20</v>
      </c>
    </row>
    <row r="318" spans="1:9" x14ac:dyDescent="0.3">
      <c r="A318" s="15">
        <v>450049</v>
      </c>
      <c r="B318" s="15">
        <v>420048</v>
      </c>
      <c r="C318" s="15">
        <v>2</v>
      </c>
      <c r="D318" s="3" t="str">
        <f t="shared" si="27"/>
        <v>接战区内圈</v>
      </c>
      <c r="E318" s="3" t="str">
        <f t="shared" si="28"/>
        <v>接战区内圈</v>
      </c>
      <c r="F318" s="3">
        <f t="shared" si="29"/>
        <v>2</v>
      </c>
      <c r="G318" s="3">
        <f t="shared" si="30"/>
        <v>2000</v>
      </c>
      <c r="H318" s="3">
        <v>1</v>
      </c>
      <c r="I318" s="3">
        <f t="shared" si="26"/>
        <v>20</v>
      </c>
    </row>
    <row r="319" spans="1:9" x14ac:dyDescent="0.3">
      <c r="A319" s="15">
        <v>430051</v>
      </c>
      <c r="B319" s="15">
        <v>420048</v>
      </c>
      <c r="C319" s="15">
        <v>2</v>
      </c>
      <c r="D319" s="3" t="str">
        <f t="shared" si="27"/>
        <v>接战区内圈</v>
      </c>
      <c r="E319" s="3" t="str">
        <f t="shared" si="28"/>
        <v>接战区内圈</v>
      </c>
      <c r="F319" s="3">
        <f t="shared" si="29"/>
        <v>2</v>
      </c>
      <c r="G319" s="3">
        <f t="shared" si="30"/>
        <v>2000</v>
      </c>
      <c r="H319" s="3">
        <v>1</v>
      </c>
      <c r="I319" s="3">
        <f t="shared" si="26"/>
        <v>20</v>
      </c>
    </row>
    <row r="320" spans="1:9" x14ac:dyDescent="0.3">
      <c r="A320" s="15">
        <v>460048</v>
      </c>
      <c r="B320" s="15">
        <v>420048</v>
      </c>
      <c r="C320" s="15">
        <v>1</v>
      </c>
      <c r="D320" s="3" t="str">
        <f t="shared" si="27"/>
        <v>接战区外圈</v>
      </c>
      <c r="E320" s="3" t="str">
        <f t="shared" si="28"/>
        <v>接战区外圈</v>
      </c>
      <c r="F320" s="3">
        <f t="shared" si="29"/>
        <v>1</v>
      </c>
      <c r="G320" s="3">
        <f t="shared" si="30"/>
        <v>1000</v>
      </c>
      <c r="H320" s="3">
        <v>1</v>
      </c>
      <c r="I320" s="3">
        <f t="shared" si="26"/>
        <v>10</v>
      </c>
    </row>
    <row r="321" spans="1:9" x14ac:dyDescent="0.3">
      <c r="A321" s="15">
        <v>420052</v>
      </c>
      <c r="B321" s="15">
        <v>420048</v>
      </c>
      <c r="C321" s="15">
        <v>1</v>
      </c>
      <c r="D321" s="3" t="str">
        <f t="shared" si="27"/>
        <v>接战区外圈</v>
      </c>
      <c r="E321" s="3" t="str">
        <f t="shared" si="28"/>
        <v>接战区外圈</v>
      </c>
      <c r="F321" s="3">
        <f t="shared" si="29"/>
        <v>1</v>
      </c>
      <c r="G321" s="3">
        <f t="shared" si="30"/>
        <v>1000</v>
      </c>
      <c r="H321" s="3">
        <v>1</v>
      </c>
      <c r="I321" s="3">
        <f t="shared" si="26"/>
        <v>10</v>
      </c>
    </row>
    <row r="322" spans="1:9" x14ac:dyDescent="0.3">
      <c r="A322" s="15">
        <v>460049</v>
      </c>
      <c r="B322" s="15">
        <v>420048</v>
      </c>
      <c r="C322" s="15">
        <v>1</v>
      </c>
      <c r="D322" s="3" t="str">
        <f t="shared" si="27"/>
        <v>接战区外圈</v>
      </c>
      <c r="E322" s="3" t="str">
        <f t="shared" si="28"/>
        <v>接战区外圈</v>
      </c>
      <c r="F322" s="3">
        <f t="shared" si="29"/>
        <v>1</v>
      </c>
      <c r="G322" s="3">
        <f t="shared" si="30"/>
        <v>1000</v>
      </c>
      <c r="H322" s="3">
        <v>1</v>
      </c>
      <c r="I322" s="3">
        <f t="shared" si="26"/>
        <v>10</v>
      </c>
    </row>
    <row r="323" spans="1:9" x14ac:dyDescent="0.3">
      <c r="A323" s="15">
        <v>430052</v>
      </c>
      <c r="B323" s="15">
        <v>420048</v>
      </c>
      <c r="C323" s="15">
        <v>1</v>
      </c>
      <c r="D323" s="3" t="str">
        <f t="shared" si="27"/>
        <v>接战区外圈</v>
      </c>
      <c r="E323" s="3" t="str">
        <f t="shared" si="28"/>
        <v>接战区外圈</v>
      </c>
      <c r="F323" s="3">
        <f t="shared" si="29"/>
        <v>1</v>
      </c>
      <c r="G323" s="3">
        <f t="shared" si="30"/>
        <v>1000</v>
      </c>
      <c r="H323" s="3">
        <v>1</v>
      </c>
      <c r="I323" s="3">
        <f t="shared" si="26"/>
        <v>10</v>
      </c>
    </row>
    <row r="324" spans="1:9" x14ac:dyDescent="0.3">
      <c r="A324" s="15">
        <v>440051</v>
      </c>
      <c r="B324" s="15">
        <v>420048</v>
      </c>
      <c r="C324" s="15">
        <v>2</v>
      </c>
      <c r="D324" s="3" t="str">
        <f t="shared" si="27"/>
        <v>接战区内圈</v>
      </c>
      <c r="E324" s="3" t="str">
        <f t="shared" si="28"/>
        <v>接战区内圈</v>
      </c>
      <c r="F324" s="3">
        <f t="shared" si="29"/>
        <v>2</v>
      </c>
      <c r="G324" s="3">
        <f t="shared" si="30"/>
        <v>2000</v>
      </c>
      <c r="H324" s="3">
        <v>1</v>
      </c>
      <c r="I324" s="3">
        <f t="shared" si="26"/>
        <v>20</v>
      </c>
    </row>
    <row r="325" spans="1:9" x14ac:dyDescent="0.3">
      <c r="A325" s="15">
        <v>450050</v>
      </c>
      <c r="B325" s="15">
        <v>420048</v>
      </c>
      <c r="C325" s="15">
        <v>2</v>
      </c>
      <c r="D325" s="3" t="str">
        <f t="shared" si="27"/>
        <v>接战区内圈</v>
      </c>
      <c r="E325" s="3" t="str">
        <f t="shared" si="28"/>
        <v>接战区内圈</v>
      </c>
      <c r="F325" s="3">
        <f t="shared" si="29"/>
        <v>2</v>
      </c>
      <c r="G325" s="3">
        <f t="shared" si="30"/>
        <v>2000</v>
      </c>
      <c r="H325" s="3">
        <v>1</v>
      </c>
      <c r="I325" s="3">
        <f t="shared" ref="I325:I388" si="31">IF(F325="","",F325*10)</f>
        <v>20</v>
      </c>
    </row>
    <row r="326" spans="1:9" x14ac:dyDescent="0.3">
      <c r="A326" s="15">
        <v>440052</v>
      </c>
      <c r="B326" s="15">
        <v>420048</v>
      </c>
      <c r="C326" s="15">
        <v>1</v>
      </c>
      <c r="D326" s="3" t="str">
        <f t="shared" si="27"/>
        <v>接战区外圈</v>
      </c>
      <c r="E326" s="3" t="str">
        <f t="shared" si="28"/>
        <v>接战区外圈</v>
      </c>
      <c r="F326" s="3">
        <f t="shared" si="29"/>
        <v>1</v>
      </c>
      <c r="G326" s="3">
        <f t="shared" si="30"/>
        <v>1000</v>
      </c>
      <c r="H326" s="3">
        <v>1</v>
      </c>
      <c r="I326" s="3">
        <f t="shared" si="31"/>
        <v>10</v>
      </c>
    </row>
    <row r="327" spans="1:9" x14ac:dyDescent="0.3">
      <c r="A327" s="15">
        <v>460050</v>
      </c>
      <c r="B327" s="15">
        <v>420048</v>
      </c>
      <c r="C327" s="15">
        <v>1</v>
      </c>
      <c r="D327" s="3" t="str">
        <f t="shared" si="27"/>
        <v>接战区外圈</v>
      </c>
      <c r="E327" s="3" t="str">
        <f t="shared" si="28"/>
        <v>接战区外圈</v>
      </c>
      <c r="F327" s="3">
        <f t="shared" si="29"/>
        <v>1</v>
      </c>
      <c r="G327" s="3">
        <f t="shared" si="30"/>
        <v>1000</v>
      </c>
      <c r="H327" s="3">
        <v>1</v>
      </c>
      <c r="I327" s="3">
        <f t="shared" si="31"/>
        <v>10</v>
      </c>
    </row>
    <row r="328" spans="1:9" x14ac:dyDescent="0.3">
      <c r="A328" s="15">
        <v>450051</v>
      </c>
      <c r="B328" s="15">
        <v>420048</v>
      </c>
      <c r="C328" s="15">
        <v>2</v>
      </c>
      <c r="D328" s="3" t="str">
        <f t="shared" si="27"/>
        <v>接战区内圈</v>
      </c>
      <c r="E328" s="3" t="str">
        <f t="shared" si="28"/>
        <v>接战区内圈</v>
      </c>
      <c r="F328" s="3">
        <f t="shared" si="29"/>
        <v>2</v>
      </c>
      <c r="G328" s="3">
        <f t="shared" si="30"/>
        <v>2000</v>
      </c>
      <c r="H328" s="3">
        <v>1</v>
      </c>
      <c r="I328" s="3">
        <f t="shared" si="31"/>
        <v>20</v>
      </c>
    </row>
    <row r="329" spans="1:9" x14ac:dyDescent="0.3">
      <c r="A329" s="15">
        <v>460051</v>
      </c>
      <c r="B329" s="15">
        <v>420048</v>
      </c>
      <c r="C329" s="15">
        <v>1</v>
      </c>
      <c r="D329" s="3" t="str">
        <f t="shared" si="27"/>
        <v>接战区外圈</v>
      </c>
      <c r="E329" s="3" t="str">
        <f t="shared" si="28"/>
        <v>接战区外圈</v>
      </c>
      <c r="F329" s="3">
        <f t="shared" si="29"/>
        <v>1</v>
      </c>
      <c r="G329" s="3">
        <f t="shared" si="30"/>
        <v>1000</v>
      </c>
      <c r="H329" s="3">
        <v>1</v>
      </c>
      <c r="I329" s="3">
        <f t="shared" si="31"/>
        <v>10</v>
      </c>
    </row>
    <row r="330" spans="1:9" x14ac:dyDescent="0.3">
      <c r="A330" s="15">
        <v>450052</v>
      </c>
      <c r="B330" s="15">
        <v>420048</v>
      </c>
      <c r="C330" s="15">
        <v>1</v>
      </c>
      <c r="D330" s="3" t="str">
        <f t="shared" si="27"/>
        <v>接战区外圈</v>
      </c>
      <c r="E330" s="3" t="str">
        <f t="shared" si="28"/>
        <v>接战区外圈</v>
      </c>
      <c r="F330" s="3">
        <f t="shared" si="29"/>
        <v>1</v>
      </c>
      <c r="G330" s="3">
        <f t="shared" si="30"/>
        <v>1000</v>
      </c>
      <c r="H330" s="3">
        <v>1</v>
      </c>
      <c r="I330" s="3">
        <f t="shared" si="31"/>
        <v>10</v>
      </c>
    </row>
    <row r="331" spans="1:9" x14ac:dyDescent="0.3">
      <c r="A331" s="15">
        <v>460052</v>
      </c>
      <c r="B331" s="15">
        <v>420048</v>
      </c>
      <c r="C331" s="15">
        <v>1</v>
      </c>
      <c r="D331" s="3" t="str">
        <f t="shared" si="27"/>
        <v>接战区外圈</v>
      </c>
      <c r="E331" s="3" t="str">
        <f t="shared" si="28"/>
        <v>接战区外圈</v>
      </c>
      <c r="F331" s="3">
        <f t="shared" si="29"/>
        <v>1</v>
      </c>
      <c r="G331" s="3">
        <f t="shared" si="30"/>
        <v>1000</v>
      </c>
      <c r="H331" s="3">
        <v>1</v>
      </c>
      <c r="I331" s="3">
        <f t="shared" si="31"/>
        <v>10</v>
      </c>
    </row>
    <row r="332" spans="1:9" x14ac:dyDescent="0.3">
      <c r="A332" s="15">
        <v>420018</v>
      </c>
      <c r="B332" s="15">
        <v>460022</v>
      </c>
      <c r="C332" s="15">
        <v>1</v>
      </c>
      <c r="D332" s="3" t="str">
        <f t="shared" si="27"/>
        <v>接战区外圈</v>
      </c>
      <c r="E332" s="3" t="str">
        <f t="shared" si="28"/>
        <v>接战区外圈</v>
      </c>
      <c r="F332" s="3">
        <f t="shared" si="29"/>
        <v>1</v>
      </c>
      <c r="G332" s="3">
        <f t="shared" si="30"/>
        <v>1000</v>
      </c>
      <c r="H332" s="3">
        <v>1</v>
      </c>
      <c r="I332" s="3">
        <f t="shared" si="31"/>
        <v>10</v>
      </c>
    </row>
    <row r="333" spans="1:9" x14ac:dyDescent="0.3">
      <c r="A333" s="15">
        <v>430018</v>
      </c>
      <c r="B333" s="15">
        <v>460022</v>
      </c>
      <c r="C333" s="15">
        <v>1</v>
      </c>
      <c r="D333" s="3" t="str">
        <f t="shared" si="27"/>
        <v>接战区外圈</v>
      </c>
      <c r="E333" s="3" t="str">
        <f t="shared" si="28"/>
        <v>接战区外圈</v>
      </c>
      <c r="F333" s="3">
        <f t="shared" si="29"/>
        <v>1</v>
      </c>
      <c r="G333" s="3">
        <f t="shared" si="30"/>
        <v>1000</v>
      </c>
      <c r="H333" s="3">
        <v>1</v>
      </c>
      <c r="I333" s="3">
        <f t="shared" si="31"/>
        <v>10</v>
      </c>
    </row>
    <row r="334" spans="1:9" x14ac:dyDescent="0.3">
      <c r="A334" s="15">
        <v>420019</v>
      </c>
      <c r="B334" s="15">
        <v>460022</v>
      </c>
      <c r="C334" s="15">
        <v>1</v>
      </c>
      <c r="D334" s="3" t="str">
        <f t="shared" si="27"/>
        <v>接战区外圈</v>
      </c>
      <c r="E334" s="3" t="str">
        <f t="shared" si="28"/>
        <v>接战区外圈</v>
      </c>
      <c r="F334" s="3">
        <f t="shared" si="29"/>
        <v>1</v>
      </c>
      <c r="G334" s="3">
        <f t="shared" si="30"/>
        <v>1000</v>
      </c>
      <c r="H334" s="3">
        <v>1</v>
      </c>
      <c r="I334" s="3">
        <f t="shared" si="31"/>
        <v>10</v>
      </c>
    </row>
    <row r="335" spans="1:9" x14ac:dyDescent="0.3">
      <c r="A335" s="15">
        <v>440018</v>
      </c>
      <c r="B335" s="15">
        <v>460022</v>
      </c>
      <c r="C335" s="15">
        <v>1</v>
      </c>
      <c r="D335" s="3" t="str">
        <f t="shared" si="27"/>
        <v>接战区外圈</v>
      </c>
      <c r="E335" s="3" t="str">
        <f t="shared" si="28"/>
        <v>接战区外圈</v>
      </c>
      <c r="F335" s="3">
        <f t="shared" si="29"/>
        <v>1</v>
      </c>
      <c r="G335" s="3">
        <f t="shared" si="30"/>
        <v>1000</v>
      </c>
      <c r="H335" s="3">
        <v>1</v>
      </c>
      <c r="I335" s="3">
        <f t="shared" si="31"/>
        <v>10</v>
      </c>
    </row>
    <row r="336" spans="1:9" x14ac:dyDescent="0.3">
      <c r="A336" s="15">
        <v>430019</v>
      </c>
      <c r="B336" s="15">
        <v>460022</v>
      </c>
      <c r="C336" s="15">
        <v>2</v>
      </c>
      <c r="D336" s="3" t="str">
        <f t="shared" si="27"/>
        <v>接战区内圈</v>
      </c>
      <c r="E336" s="3" t="str">
        <f t="shared" si="28"/>
        <v>接战区内圈</v>
      </c>
      <c r="F336" s="3">
        <f t="shared" si="29"/>
        <v>2</v>
      </c>
      <c r="G336" s="3">
        <f t="shared" si="30"/>
        <v>2000</v>
      </c>
      <c r="H336" s="3">
        <v>1</v>
      </c>
      <c r="I336" s="3">
        <f t="shared" si="31"/>
        <v>20</v>
      </c>
    </row>
    <row r="337" spans="1:9" x14ac:dyDescent="0.3">
      <c r="A337" s="15">
        <v>420020</v>
      </c>
      <c r="B337" s="15">
        <v>460022</v>
      </c>
      <c r="C337" s="15">
        <v>1</v>
      </c>
      <c r="D337" s="3" t="str">
        <f t="shared" si="27"/>
        <v>接战区外圈</v>
      </c>
      <c r="E337" s="3" t="str">
        <f t="shared" si="28"/>
        <v>接战区外圈</v>
      </c>
      <c r="F337" s="3">
        <f t="shared" si="29"/>
        <v>1</v>
      </c>
      <c r="G337" s="3">
        <f t="shared" si="30"/>
        <v>1000</v>
      </c>
      <c r="H337" s="3">
        <v>1</v>
      </c>
      <c r="I337" s="3">
        <f t="shared" si="31"/>
        <v>10</v>
      </c>
    </row>
    <row r="338" spans="1:9" x14ac:dyDescent="0.3">
      <c r="A338" s="15">
        <v>450018</v>
      </c>
      <c r="B338" s="15">
        <v>460022</v>
      </c>
      <c r="C338" s="15">
        <v>1</v>
      </c>
      <c r="D338" s="3" t="str">
        <f t="shared" si="27"/>
        <v>接战区外圈</v>
      </c>
      <c r="E338" s="3" t="str">
        <f t="shared" si="28"/>
        <v>接战区外圈</v>
      </c>
      <c r="F338" s="3">
        <f t="shared" si="29"/>
        <v>1</v>
      </c>
      <c r="G338" s="3">
        <f t="shared" si="30"/>
        <v>1000</v>
      </c>
      <c r="H338" s="3">
        <v>1</v>
      </c>
      <c r="I338" s="3">
        <f t="shared" si="31"/>
        <v>10</v>
      </c>
    </row>
    <row r="339" spans="1:9" x14ac:dyDescent="0.3">
      <c r="A339" s="15">
        <v>440019</v>
      </c>
      <c r="B339" s="15">
        <v>460022</v>
      </c>
      <c r="C339" s="15">
        <v>2</v>
      </c>
      <c r="D339" s="3" t="str">
        <f t="shared" si="27"/>
        <v>接战区内圈</v>
      </c>
      <c r="E339" s="3" t="str">
        <f t="shared" si="28"/>
        <v>接战区内圈</v>
      </c>
      <c r="F339" s="3">
        <f t="shared" si="29"/>
        <v>2</v>
      </c>
      <c r="G339" s="3">
        <f t="shared" si="30"/>
        <v>2000</v>
      </c>
      <c r="H339" s="3">
        <v>1</v>
      </c>
      <c r="I339" s="3">
        <f t="shared" si="31"/>
        <v>20</v>
      </c>
    </row>
    <row r="340" spans="1:9" x14ac:dyDescent="0.3">
      <c r="A340" s="15">
        <v>430020</v>
      </c>
      <c r="B340" s="15">
        <v>460022</v>
      </c>
      <c r="C340" s="15">
        <v>2</v>
      </c>
      <c r="D340" s="3" t="str">
        <f t="shared" si="27"/>
        <v>接战区内圈</v>
      </c>
      <c r="E340" s="3" t="str">
        <f t="shared" si="28"/>
        <v>接战区内圈</v>
      </c>
      <c r="F340" s="3">
        <f t="shared" si="29"/>
        <v>2</v>
      </c>
      <c r="G340" s="3">
        <f t="shared" si="30"/>
        <v>2000</v>
      </c>
      <c r="H340" s="3">
        <v>1</v>
      </c>
      <c r="I340" s="3">
        <f t="shared" si="31"/>
        <v>20</v>
      </c>
    </row>
    <row r="341" spans="1:9" x14ac:dyDescent="0.3">
      <c r="A341" s="15">
        <v>420021</v>
      </c>
      <c r="B341" s="15">
        <v>460022</v>
      </c>
      <c r="C341" s="15">
        <v>1</v>
      </c>
      <c r="D341" s="3" t="str">
        <f t="shared" si="27"/>
        <v>接战区外圈</v>
      </c>
      <c r="E341" s="3" t="str">
        <f t="shared" si="28"/>
        <v>接战区外圈</v>
      </c>
      <c r="F341" s="3">
        <f t="shared" si="29"/>
        <v>1</v>
      </c>
      <c r="G341" s="3">
        <f t="shared" si="30"/>
        <v>1000</v>
      </c>
      <c r="H341" s="3">
        <v>1</v>
      </c>
      <c r="I341" s="3">
        <f t="shared" si="31"/>
        <v>10</v>
      </c>
    </row>
    <row r="342" spans="1:9" x14ac:dyDescent="0.3">
      <c r="A342" s="15">
        <v>440020</v>
      </c>
      <c r="B342" s="15">
        <v>460022</v>
      </c>
      <c r="C342" s="15">
        <v>2</v>
      </c>
      <c r="D342" s="3" t="str">
        <f t="shared" si="27"/>
        <v>接战区内圈</v>
      </c>
      <c r="E342" s="3" t="str">
        <f t="shared" si="28"/>
        <v>接战区内圈</v>
      </c>
      <c r="F342" s="3">
        <f t="shared" si="29"/>
        <v>2</v>
      </c>
      <c r="G342" s="3">
        <f t="shared" si="30"/>
        <v>2000</v>
      </c>
      <c r="H342" s="3">
        <v>1</v>
      </c>
      <c r="I342" s="3">
        <f t="shared" si="31"/>
        <v>20</v>
      </c>
    </row>
    <row r="343" spans="1:9" x14ac:dyDescent="0.3">
      <c r="A343" s="15">
        <v>450019</v>
      </c>
      <c r="B343" s="15">
        <v>460022</v>
      </c>
      <c r="C343" s="15">
        <v>2</v>
      </c>
      <c r="D343" s="3" t="str">
        <f t="shared" si="27"/>
        <v>接战区内圈</v>
      </c>
      <c r="E343" s="3" t="str">
        <f t="shared" si="28"/>
        <v>接战区内圈</v>
      </c>
      <c r="F343" s="3">
        <f t="shared" si="29"/>
        <v>2</v>
      </c>
      <c r="G343" s="3">
        <f t="shared" si="30"/>
        <v>2000</v>
      </c>
      <c r="H343" s="3">
        <v>1</v>
      </c>
      <c r="I343" s="3">
        <f t="shared" si="31"/>
        <v>20</v>
      </c>
    </row>
    <row r="344" spans="1:9" x14ac:dyDescent="0.3">
      <c r="A344" s="15">
        <v>430021</v>
      </c>
      <c r="B344" s="15">
        <v>460022</v>
      </c>
      <c r="C344" s="15">
        <v>2</v>
      </c>
      <c r="D344" s="3" t="str">
        <f t="shared" si="27"/>
        <v>接战区内圈</v>
      </c>
      <c r="E344" s="3" t="str">
        <f t="shared" si="28"/>
        <v>接战区内圈</v>
      </c>
      <c r="F344" s="3">
        <f t="shared" si="29"/>
        <v>2</v>
      </c>
      <c r="G344" s="3">
        <f t="shared" si="30"/>
        <v>2000</v>
      </c>
      <c r="H344" s="3">
        <v>1</v>
      </c>
      <c r="I344" s="3">
        <f t="shared" si="31"/>
        <v>20</v>
      </c>
    </row>
    <row r="345" spans="1:9" x14ac:dyDescent="0.3">
      <c r="A345" s="15">
        <v>460018</v>
      </c>
      <c r="B345" s="15">
        <v>460022</v>
      </c>
      <c r="C345" s="15">
        <v>1</v>
      </c>
      <c r="D345" s="3" t="str">
        <f t="shared" si="27"/>
        <v>接战区外圈</v>
      </c>
      <c r="E345" s="3" t="str">
        <f t="shared" si="28"/>
        <v>接战区外圈</v>
      </c>
      <c r="F345" s="3">
        <f t="shared" si="29"/>
        <v>1</v>
      </c>
      <c r="G345" s="3">
        <f t="shared" si="30"/>
        <v>1000</v>
      </c>
      <c r="H345" s="3">
        <v>1</v>
      </c>
      <c r="I345" s="3">
        <f t="shared" si="31"/>
        <v>10</v>
      </c>
    </row>
    <row r="346" spans="1:9" x14ac:dyDescent="0.3">
      <c r="A346" s="15">
        <v>420022</v>
      </c>
      <c r="B346" s="15">
        <v>460022</v>
      </c>
      <c r="C346" s="15">
        <v>1</v>
      </c>
      <c r="D346" s="3" t="str">
        <f t="shared" si="27"/>
        <v>接战区外圈</v>
      </c>
      <c r="E346" s="3" t="str">
        <f t="shared" si="28"/>
        <v>接战区外圈</v>
      </c>
      <c r="F346" s="3">
        <f t="shared" si="29"/>
        <v>1</v>
      </c>
      <c r="G346" s="3">
        <f t="shared" si="30"/>
        <v>1000</v>
      </c>
      <c r="H346" s="3">
        <v>1</v>
      </c>
      <c r="I346" s="3">
        <f t="shared" si="31"/>
        <v>10</v>
      </c>
    </row>
    <row r="347" spans="1:9" x14ac:dyDescent="0.3">
      <c r="A347" s="15">
        <v>440021</v>
      </c>
      <c r="B347" s="15">
        <v>460022</v>
      </c>
      <c r="C347" s="15">
        <v>2</v>
      </c>
      <c r="D347" s="3" t="str">
        <f t="shared" si="27"/>
        <v>接战区内圈</v>
      </c>
      <c r="E347" s="3" t="str">
        <f t="shared" si="28"/>
        <v>接战区内圈</v>
      </c>
      <c r="F347" s="3">
        <f t="shared" si="29"/>
        <v>2</v>
      </c>
      <c r="G347" s="3">
        <f t="shared" si="30"/>
        <v>2000</v>
      </c>
      <c r="H347" s="3">
        <v>1</v>
      </c>
      <c r="I347" s="3">
        <f t="shared" si="31"/>
        <v>20</v>
      </c>
    </row>
    <row r="348" spans="1:9" x14ac:dyDescent="0.3">
      <c r="A348" s="15">
        <v>420023</v>
      </c>
      <c r="B348" s="15">
        <v>460022</v>
      </c>
      <c r="C348" s="15">
        <v>1</v>
      </c>
      <c r="D348" s="3" t="str">
        <f t="shared" si="27"/>
        <v>接战区外圈</v>
      </c>
      <c r="E348" s="3" t="str">
        <f t="shared" si="28"/>
        <v>接战区外圈</v>
      </c>
      <c r="F348" s="3">
        <f t="shared" si="29"/>
        <v>1</v>
      </c>
      <c r="G348" s="3">
        <f t="shared" si="30"/>
        <v>1000</v>
      </c>
      <c r="H348" s="3">
        <v>1</v>
      </c>
      <c r="I348" s="3">
        <f t="shared" si="31"/>
        <v>10</v>
      </c>
    </row>
    <row r="349" spans="1:9" x14ac:dyDescent="0.3">
      <c r="A349" s="15">
        <v>460019</v>
      </c>
      <c r="B349" s="15">
        <v>460022</v>
      </c>
      <c r="C349" s="15">
        <v>2</v>
      </c>
      <c r="D349" s="3" t="str">
        <f t="shared" si="27"/>
        <v>接战区内圈</v>
      </c>
      <c r="E349" s="3" t="str">
        <f t="shared" si="28"/>
        <v>接战区内圈</v>
      </c>
      <c r="F349" s="3">
        <f t="shared" si="29"/>
        <v>2</v>
      </c>
      <c r="G349" s="3">
        <f t="shared" si="30"/>
        <v>2000</v>
      </c>
      <c r="H349" s="3">
        <v>1</v>
      </c>
      <c r="I349" s="3">
        <f t="shared" si="31"/>
        <v>20</v>
      </c>
    </row>
    <row r="350" spans="1:9" x14ac:dyDescent="0.3">
      <c r="A350" s="15">
        <v>470018</v>
      </c>
      <c r="B350" s="15">
        <v>460022</v>
      </c>
      <c r="C350" s="15">
        <v>1</v>
      </c>
      <c r="D350" s="3" t="str">
        <f t="shared" si="27"/>
        <v>接战区外圈</v>
      </c>
      <c r="E350" s="3" t="str">
        <f t="shared" si="28"/>
        <v>接战区外圈</v>
      </c>
      <c r="F350" s="3">
        <f t="shared" si="29"/>
        <v>1</v>
      </c>
      <c r="G350" s="3">
        <f t="shared" si="30"/>
        <v>1000</v>
      </c>
      <c r="H350" s="3">
        <v>1</v>
      </c>
      <c r="I350" s="3">
        <f t="shared" si="31"/>
        <v>10</v>
      </c>
    </row>
    <row r="351" spans="1:9" x14ac:dyDescent="0.3">
      <c r="A351" s="15">
        <v>430022</v>
      </c>
      <c r="B351" s="15">
        <v>460022</v>
      </c>
      <c r="C351" s="15">
        <v>2</v>
      </c>
      <c r="D351" s="3" t="str">
        <f t="shared" si="27"/>
        <v>接战区内圈</v>
      </c>
      <c r="E351" s="3" t="str">
        <f t="shared" si="28"/>
        <v>接战区内圈</v>
      </c>
      <c r="F351" s="3">
        <f t="shared" si="29"/>
        <v>2</v>
      </c>
      <c r="G351" s="3">
        <f t="shared" si="30"/>
        <v>2000</v>
      </c>
      <c r="H351" s="3">
        <v>1</v>
      </c>
      <c r="I351" s="3">
        <f t="shared" si="31"/>
        <v>20</v>
      </c>
    </row>
    <row r="352" spans="1:9" x14ac:dyDescent="0.3">
      <c r="A352" s="15">
        <v>450020</v>
      </c>
      <c r="B352" s="15">
        <v>460022</v>
      </c>
      <c r="C352" s="15">
        <v>2</v>
      </c>
      <c r="D352" s="3" t="str">
        <f t="shared" si="27"/>
        <v>接战区内圈</v>
      </c>
      <c r="E352" s="3" t="str">
        <f t="shared" si="28"/>
        <v>接战区内圈</v>
      </c>
      <c r="F352" s="3">
        <f t="shared" si="29"/>
        <v>2</v>
      </c>
      <c r="G352" s="3">
        <f t="shared" si="30"/>
        <v>2000</v>
      </c>
      <c r="H352" s="3">
        <v>1</v>
      </c>
      <c r="I352" s="3">
        <f t="shared" si="31"/>
        <v>20</v>
      </c>
    </row>
    <row r="353" spans="1:9" x14ac:dyDescent="0.3">
      <c r="A353" s="15">
        <v>440022</v>
      </c>
      <c r="B353" s="15">
        <v>460022</v>
      </c>
      <c r="C353" s="15">
        <v>2</v>
      </c>
      <c r="D353" s="3" t="str">
        <f t="shared" si="27"/>
        <v>接战区内圈</v>
      </c>
      <c r="E353" s="3" t="str">
        <f t="shared" si="28"/>
        <v>接战区内圈</v>
      </c>
      <c r="F353" s="3">
        <f t="shared" si="29"/>
        <v>2</v>
      </c>
      <c r="G353" s="3">
        <f t="shared" si="30"/>
        <v>2000</v>
      </c>
      <c r="H353" s="3">
        <v>1</v>
      </c>
      <c r="I353" s="3">
        <f t="shared" si="31"/>
        <v>20</v>
      </c>
    </row>
    <row r="354" spans="1:9" x14ac:dyDescent="0.3">
      <c r="A354" s="15">
        <v>460020</v>
      </c>
      <c r="B354" s="15">
        <v>460022</v>
      </c>
      <c r="C354" s="15">
        <v>2</v>
      </c>
      <c r="D354" s="3" t="str">
        <f t="shared" si="27"/>
        <v>接战区内圈</v>
      </c>
      <c r="E354" s="3" t="str">
        <f t="shared" si="28"/>
        <v>接战区内圈</v>
      </c>
      <c r="F354" s="3">
        <f t="shared" si="29"/>
        <v>2</v>
      </c>
      <c r="G354" s="3">
        <f t="shared" si="30"/>
        <v>2000</v>
      </c>
      <c r="H354" s="3">
        <v>1</v>
      </c>
      <c r="I354" s="3">
        <f t="shared" si="31"/>
        <v>20</v>
      </c>
    </row>
    <row r="355" spans="1:9" x14ac:dyDescent="0.3">
      <c r="A355" s="15">
        <v>420024</v>
      </c>
      <c r="B355" s="15">
        <v>460022</v>
      </c>
      <c r="C355" s="15">
        <v>1</v>
      </c>
      <c r="D355" s="3" t="str">
        <f t="shared" si="27"/>
        <v>接战区外圈</v>
      </c>
      <c r="E355" s="3" t="str">
        <f t="shared" si="28"/>
        <v>接战区外圈</v>
      </c>
      <c r="F355" s="3">
        <f t="shared" si="29"/>
        <v>1</v>
      </c>
      <c r="G355" s="3">
        <f t="shared" si="30"/>
        <v>1000</v>
      </c>
      <c r="H355" s="3">
        <v>1</v>
      </c>
      <c r="I355" s="3">
        <f t="shared" si="31"/>
        <v>10</v>
      </c>
    </row>
    <row r="356" spans="1:9" x14ac:dyDescent="0.3">
      <c r="A356" s="15">
        <v>480018</v>
      </c>
      <c r="B356" s="15">
        <v>460022</v>
      </c>
      <c r="C356" s="15">
        <v>1</v>
      </c>
      <c r="D356" s="3" t="str">
        <f t="shared" si="27"/>
        <v>接战区外圈</v>
      </c>
      <c r="E356" s="3" t="str">
        <f t="shared" si="28"/>
        <v>接战区外圈</v>
      </c>
      <c r="F356" s="3">
        <f t="shared" si="29"/>
        <v>1</v>
      </c>
      <c r="G356" s="3">
        <f t="shared" si="30"/>
        <v>1000</v>
      </c>
      <c r="H356" s="3">
        <v>1</v>
      </c>
      <c r="I356" s="3">
        <f t="shared" si="31"/>
        <v>10</v>
      </c>
    </row>
    <row r="357" spans="1:9" x14ac:dyDescent="0.3">
      <c r="A357" s="15">
        <v>430023</v>
      </c>
      <c r="B357" s="15">
        <v>460022</v>
      </c>
      <c r="C357" s="15">
        <v>2</v>
      </c>
      <c r="D357" s="3" t="str">
        <f t="shared" si="27"/>
        <v>接战区内圈</v>
      </c>
      <c r="E357" s="3" t="str">
        <f t="shared" si="28"/>
        <v>接战区内圈</v>
      </c>
      <c r="F357" s="3">
        <f t="shared" si="29"/>
        <v>2</v>
      </c>
      <c r="G357" s="3">
        <f t="shared" si="30"/>
        <v>2000</v>
      </c>
      <c r="H357" s="3">
        <v>1</v>
      </c>
      <c r="I357" s="3">
        <f t="shared" si="31"/>
        <v>20</v>
      </c>
    </row>
    <row r="358" spans="1:9" x14ac:dyDescent="0.3">
      <c r="A358" s="15">
        <v>470019</v>
      </c>
      <c r="B358" s="15">
        <v>460022</v>
      </c>
      <c r="C358" s="15">
        <v>2</v>
      </c>
      <c r="D358" s="3" t="str">
        <f t="shared" si="27"/>
        <v>接战区内圈</v>
      </c>
      <c r="E358" s="3" t="str">
        <f t="shared" si="28"/>
        <v>接战区内圈</v>
      </c>
      <c r="F358" s="3">
        <f t="shared" si="29"/>
        <v>2</v>
      </c>
      <c r="G358" s="3">
        <f t="shared" si="30"/>
        <v>2000</v>
      </c>
      <c r="H358" s="3">
        <v>1</v>
      </c>
      <c r="I358" s="3">
        <f t="shared" si="31"/>
        <v>20</v>
      </c>
    </row>
    <row r="359" spans="1:9" x14ac:dyDescent="0.3">
      <c r="A359" s="15">
        <v>470020</v>
      </c>
      <c r="B359" s="15">
        <v>460022</v>
      </c>
      <c r="C359" s="15">
        <v>2</v>
      </c>
      <c r="D359" s="3" t="str">
        <f t="shared" si="27"/>
        <v>接战区内圈</v>
      </c>
      <c r="E359" s="3" t="str">
        <f t="shared" si="28"/>
        <v>接战区内圈</v>
      </c>
      <c r="F359" s="3">
        <f t="shared" si="29"/>
        <v>2</v>
      </c>
      <c r="G359" s="3">
        <f t="shared" si="30"/>
        <v>2000</v>
      </c>
      <c r="H359" s="3">
        <v>1</v>
      </c>
      <c r="I359" s="3">
        <f t="shared" si="31"/>
        <v>20</v>
      </c>
    </row>
    <row r="360" spans="1:9" x14ac:dyDescent="0.3">
      <c r="A360" s="15">
        <v>420025</v>
      </c>
      <c r="B360" s="15">
        <v>460022</v>
      </c>
      <c r="C360" s="15">
        <v>1</v>
      </c>
      <c r="D360" s="3" t="str">
        <f t="shared" si="27"/>
        <v>接战区外圈</v>
      </c>
      <c r="E360" s="3" t="str">
        <f t="shared" si="28"/>
        <v>接战区外圈</v>
      </c>
      <c r="F360" s="3">
        <f t="shared" si="29"/>
        <v>1</v>
      </c>
      <c r="G360" s="3">
        <f t="shared" si="30"/>
        <v>1000</v>
      </c>
      <c r="H360" s="3">
        <v>1</v>
      </c>
      <c r="I360" s="3">
        <f t="shared" si="31"/>
        <v>10</v>
      </c>
    </row>
    <row r="361" spans="1:9" x14ac:dyDescent="0.3">
      <c r="A361" s="15">
        <v>480019</v>
      </c>
      <c r="B361" s="15">
        <v>460022</v>
      </c>
      <c r="C361" s="15">
        <v>2</v>
      </c>
      <c r="D361" s="3" t="str">
        <f t="shared" si="27"/>
        <v>接战区内圈</v>
      </c>
      <c r="E361" s="3" t="str">
        <f t="shared" si="28"/>
        <v>接战区内圈</v>
      </c>
      <c r="F361" s="3">
        <f t="shared" si="29"/>
        <v>2</v>
      </c>
      <c r="G361" s="3">
        <f t="shared" si="30"/>
        <v>2000</v>
      </c>
      <c r="H361" s="3">
        <v>1</v>
      </c>
      <c r="I361" s="3">
        <f t="shared" si="31"/>
        <v>20</v>
      </c>
    </row>
    <row r="362" spans="1:9" x14ac:dyDescent="0.3">
      <c r="A362" s="15">
        <v>440023</v>
      </c>
      <c r="B362" s="15">
        <v>460022</v>
      </c>
      <c r="C362" s="15">
        <v>2</v>
      </c>
      <c r="D362" s="3" t="str">
        <f t="shared" si="27"/>
        <v>接战区内圈</v>
      </c>
      <c r="E362" s="3" t="str">
        <f t="shared" si="28"/>
        <v>接战区内圈</v>
      </c>
      <c r="F362" s="3">
        <f t="shared" si="29"/>
        <v>2</v>
      </c>
      <c r="G362" s="3">
        <f t="shared" si="30"/>
        <v>2000</v>
      </c>
      <c r="H362" s="3">
        <v>1</v>
      </c>
      <c r="I362" s="3">
        <f t="shared" si="31"/>
        <v>20</v>
      </c>
    </row>
    <row r="363" spans="1:9" x14ac:dyDescent="0.3">
      <c r="A363" s="15">
        <v>430024</v>
      </c>
      <c r="B363" s="15">
        <v>460022</v>
      </c>
      <c r="C363" s="15">
        <v>2</v>
      </c>
      <c r="D363" s="3" t="str">
        <f t="shared" si="27"/>
        <v>接战区内圈</v>
      </c>
      <c r="E363" s="3" t="str">
        <f t="shared" si="28"/>
        <v>接战区内圈</v>
      </c>
      <c r="F363" s="3">
        <f t="shared" si="29"/>
        <v>2</v>
      </c>
      <c r="G363" s="3">
        <f t="shared" si="30"/>
        <v>2000</v>
      </c>
      <c r="H363" s="3">
        <v>1</v>
      </c>
      <c r="I363" s="3">
        <f t="shared" si="31"/>
        <v>20</v>
      </c>
    </row>
    <row r="364" spans="1:9" x14ac:dyDescent="0.3">
      <c r="A364" s="15">
        <v>490018</v>
      </c>
      <c r="B364" s="15">
        <v>460022</v>
      </c>
      <c r="C364" s="15">
        <v>1</v>
      </c>
      <c r="D364" s="3" t="str">
        <f t="shared" ref="D364:D403" si="32">IF(C364=1,"接战区外圈",IF(C364=2,"接战区内圈",IF(C364=4,"阻碍","建筑本身")))</f>
        <v>接战区外圈</v>
      </c>
      <c r="E364" s="3" t="str">
        <f t="shared" ref="E364:E403" si="33">IF(C364=1,"接战区外圈",IF(C364=2,"接战区内圈",IF(C364=4,"阻碍","建筑本身")))</f>
        <v>接战区外圈</v>
      </c>
      <c r="F364" s="3">
        <f t="shared" ref="F364:F403" si="34">IF(C364&lt;&gt;4,C364,"")</f>
        <v>1</v>
      </c>
      <c r="G364" s="3">
        <f t="shared" ref="G364:G403" si="35">IF(F364&lt;&gt;"",F364*1000,"")</f>
        <v>1000</v>
      </c>
      <c r="H364" s="3">
        <v>1</v>
      </c>
      <c r="I364" s="3">
        <f t="shared" si="31"/>
        <v>10</v>
      </c>
    </row>
    <row r="365" spans="1:9" x14ac:dyDescent="0.3">
      <c r="A365" s="15">
        <v>430025</v>
      </c>
      <c r="B365" s="15">
        <v>460022</v>
      </c>
      <c r="C365" s="15">
        <v>2</v>
      </c>
      <c r="D365" s="3" t="str">
        <f t="shared" si="32"/>
        <v>接战区内圈</v>
      </c>
      <c r="E365" s="3" t="str">
        <f t="shared" si="33"/>
        <v>接战区内圈</v>
      </c>
      <c r="F365" s="3">
        <f t="shared" si="34"/>
        <v>2</v>
      </c>
      <c r="G365" s="3">
        <f t="shared" si="35"/>
        <v>2000</v>
      </c>
      <c r="H365" s="3">
        <v>1</v>
      </c>
      <c r="I365" s="3">
        <f t="shared" si="31"/>
        <v>20</v>
      </c>
    </row>
    <row r="366" spans="1:9" x14ac:dyDescent="0.3">
      <c r="A366" s="15">
        <v>480020</v>
      </c>
      <c r="B366" s="15">
        <v>460022</v>
      </c>
      <c r="C366" s="15">
        <v>2</v>
      </c>
      <c r="D366" s="3" t="str">
        <f t="shared" si="32"/>
        <v>接战区内圈</v>
      </c>
      <c r="E366" s="3" t="str">
        <f t="shared" si="33"/>
        <v>接战区内圈</v>
      </c>
      <c r="F366" s="3">
        <f t="shared" si="34"/>
        <v>2</v>
      </c>
      <c r="G366" s="3">
        <f t="shared" si="35"/>
        <v>2000</v>
      </c>
      <c r="H366" s="3">
        <v>1</v>
      </c>
      <c r="I366" s="3">
        <f t="shared" si="31"/>
        <v>20</v>
      </c>
    </row>
    <row r="367" spans="1:9" x14ac:dyDescent="0.3">
      <c r="A367" s="15">
        <v>440024</v>
      </c>
      <c r="B367" s="15">
        <v>460022</v>
      </c>
      <c r="C367" s="15">
        <v>2</v>
      </c>
      <c r="D367" s="3" t="str">
        <f t="shared" si="32"/>
        <v>接战区内圈</v>
      </c>
      <c r="E367" s="3" t="str">
        <f t="shared" si="33"/>
        <v>接战区内圈</v>
      </c>
      <c r="F367" s="3">
        <f t="shared" si="34"/>
        <v>2</v>
      </c>
      <c r="G367" s="3">
        <f t="shared" si="35"/>
        <v>2000</v>
      </c>
      <c r="H367" s="3">
        <v>1</v>
      </c>
      <c r="I367" s="3">
        <f t="shared" si="31"/>
        <v>20</v>
      </c>
    </row>
    <row r="368" spans="1:9" x14ac:dyDescent="0.3">
      <c r="A368" s="15">
        <v>420026</v>
      </c>
      <c r="B368" s="15">
        <v>460022</v>
      </c>
      <c r="C368" s="15">
        <v>1</v>
      </c>
      <c r="D368" s="3" t="str">
        <f t="shared" si="32"/>
        <v>接战区外圈</v>
      </c>
      <c r="E368" s="3" t="str">
        <f t="shared" si="33"/>
        <v>接战区外圈</v>
      </c>
      <c r="F368" s="3">
        <f t="shared" si="34"/>
        <v>1</v>
      </c>
      <c r="G368" s="3">
        <f t="shared" si="35"/>
        <v>1000</v>
      </c>
      <c r="H368" s="3">
        <v>1</v>
      </c>
      <c r="I368" s="3">
        <f t="shared" si="31"/>
        <v>10</v>
      </c>
    </row>
    <row r="369" spans="1:9" x14ac:dyDescent="0.3">
      <c r="A369" s="15">
        <v>500018</v>
      </c>
      <c r="B369" s="15">
        <v>460022</v>
      </c>
      <c r="C369" s="15">
        <v>1</v>
      </c>
      <c r="D369" s="3" t="str">
        <f t="shared" si="32"/>
        <v>接战区外圈</v>
      </c>
      <c r="E369" s="3" t="str">
        <f t="shared" si="33"/>
        <v>接战区外圈</v>
      </c>
      <c r="F369" s="3">
        <f t="shared" si="34"/>
        <v>1</v>
      </c>
      <c r="G369" s="3">
        <f t="shared" si="35"/>
        <v>1000</v>
      </c>
      <c r="H369" s="3">
        <v>1</v>
      </c>
      <c r="I369" s="3">
        <f t="shared" si="31"/>
        <v>10</v>
      </c>
    </row>
    <row r="370" spans="1:9" x14ac:dyDescent="0.3">
      <c r="A370" s="15">
        <v>490019</v>
      </c>
      <c r="B370" s="15">
        <v>460022</v>
      </c>
      <c r="C370" s="15">
        <v>2</v>
      </c>
      <c r="D370" s="3" t="str">
        <f t="shared" si="32"/>
        <v>接战区内圈</v>
      </c>
      <c r="E370" s="3" t="str">
        <f t="shared" si="33"/>
        <v>接战区内圈</v>
      </c>
      <c r="F370" s="3">
        <f t="shared" si="34"/>
        <v>2</v>
      </c>
      <c r="G370" s="3">
        <f t="shared" si="35"/>
        <v>2000</v>
      </c>
      <c r="H370" s="3">
        <v>1</v>
      </c>
      <c r="I370" s="3">
        <f t="shared" si="31"/>
        <v>20</v>
      </c>
    </row>
    <row r="371" spans="1:9" x14ac:dyDescent="0.3">
      <c r="A371" s="15">
        <v>430026</v>
      </c>
      <c r="B371" s="15">
        <v>460022</v>
      </c>
      <c r="C371" s="15">
        <v>1</v>
      </c>
      <c r="D371" s="3" t="str">
        <f t="shared" si="32"/>
        <v>接战区外圈</v>
      </c>
      <c r="E371" s="3" t="str">
        <f t="shared" si="33"/>
        <v>接战区外圈</v>
      </c>
      <c r="F371" s="3">
        <f t="shared" si="34"/>
        <v>1</v>
      </c>
      <c r="G371" s="3">
        <f t="shared" si="35"/>
        <v>1000</v>
      </c>
      <c r="H371" s="3">
        <v>1</v>
      </c>
      <c r="I371" s="3">
        <f t="shared" si="31"/>
        <v>10</v>
      </c>
    </row>
    <row r="372" spans="1:9" x14ac:dyDescent="0.3">
      <c r="A372" s="15">
        <v>500019</v>
      </c>
      <c r="B372" s="15">
        <v>460022</v>
      </c>
      <c r="C372" s="15">
        <v>1</v>
      </c>
      <c r="D372" s="3" t="str">
        <f t="shared" si="32"/>
        <v>接战区外圈</v>
      </c>
      <c r="E372" s="3" t="str">
        <f t="shared" si="33"/>
        <v>接战区外圈</v>
      </c>
      <c r="F372" s="3">
        <f t="shared" si="34"/>
        <v>1</v>
      </c>
      <c r="G372" s="3">
        <f t="shared" si="35"/>
        <v>1000</v>
      </c>
      <c r="H372" s="3">
        <v>1</v>
      </c>
      <c r="I372" s="3">
        <f t="shared" si="31"/>
        <v>10</v>
      </c>
    </row>
    <row r="373" spans="1:9" x14ac:dyDescent="0.3">
      <c r="A373" s="15">
        <v>490020</v>
      </c>
      <c r="B373" s="15">
        <v>460022</v>
      </c>
      <c r="C373" s="15">
        <v>2</v>
      </c>
      <c r="D373" s="3" t="str">
        <f t="shared" si="32"/>
        <v>接战区内圈</v>
      </c>
      <c r="E373" s="3" t="str">
        <f t="shared" si="33"/>
        <v>接战区内圈</v>
      </c>
      <c r="F373" s="3">
        <f t="shared" si="34"/>
        <v>2</v>
      </c>
      <c r="G373" s="3">
        <f t="shared" si="35"/>
        <v>2000</v>
      </c>
      <c r="H373" s="3">
        <v>1</v>
      </c>
      <c r="I373" s="3">
        <f t="shared" si="31"/>
        <v>20</v>
      </c>
    </row>
    <row r="374" spans="1:9" x14ac:dyDescent="0.3">
      <c r="A374" s="15">
        <v>480021</v>
      </c>
      <c r="B374" s="15">
        <v>460022</v>
      </c>
      <c r="C374" s="15">
        <v>2</v>
      </c>
      <c r="D374" s="3" t="str">
        <f t="shared" si="32"/>
        <v>接战区内圈</v>
      </c>
      <c r="E374" s="3" t="str">
        <f t="shared" si="33"/>
        <v>接战区内圈</v>
      </c>
      <c r="F374" s="3">
        <f t="shared" si="34"/>
        <v>2</v>
      </c>
      <c r="G374" s="3">
        <f t="shared" si="35"/>
        <v>2000</v>
      </c>
      <c r="H374" s="3">
        <v>1</v>
      </c>
      <c r="I374" s="3">
        <f t="shared" si="31"/>
        <v>20</v>
      </c>
    </row>
    <row r="375" spans="1:9" x14ac:dyDescent="0.3">
      <c r="A375" s="15">
        <v>440025</v>
      </c>
      <c r="B375" s="15">
        <v>460022</v>
      </c>
      <c r="C375" s="15">
        <v>2</v>
      </c>
      <c r="D375" s="3" t="str">
        <f t="shared" si="32"/>
        <v>接战区内圈</v>
      </c>
      <c r="E375" s="3" t="str">
        <f t="shared" si="33"/>
        <v>接战区内圈</v>
      </c>
      <c r="F375" s="3">
        <f t="shared" si="34"/>
        <v>2</v>
      </c>
      <c r="G375" s="3">
        <f t="shared" si="35"/>
        <v>2000</v>
      </c>
      <c r="H375" s="3">
        <v>1</v>
      </c>
      <c r="I375" s="3">
        <f t="shared" si="31"/>
        <v>20</v>
      </c>
    </row>
    <row r="376" spans="1:9" x14ac:dyDescent="0.3">
      <c r="A376" s="15">
        <v>450024</v>
      </c>
      <c r="B376" s="15">
        <v>460022</v>
      </c>
      <c r="C376" s="15">
        <v>2</v>
      </c>
      <c r="D376" s="3" t="str">
        <f t="shared" si="32"/>
        <v>接战区内圈</v>
      </c>
      <c r="E376" s="3" t="str">
        <f t="shared" si="33"/>
        <v>接战区内圈</v>
      </c>
      <c r="F376" s="3">
        <f t="shared" si="34"/>
        <v>2</v>
      </c>
      <c r="G376" s="3">
        <f t="shared" si="35"/>
        <v>2000</v>
      </c>
      <c r="H376" s="3">
        <v>1</v>
      </c>
      <c r="I376" s="3">
        <f t="shared" si="31"/>
        <v>20</v>
      </c>
    </row>
    <row r="377" spans="1:9" x14ac:dyDescent="0.3">
      <c r="A377" s="15">
        <v>490021</v>
      </c>
      <c r="B377" s="15">
        <v>460022</v>
      </c>
      <c r="C377" s="15">
        <v>2</v>
      </c>
      <c r="D377" s="3" t="str">
        <f t="shared" si="32"/>
        <v>接战区内圈</v>
      </c>
      <c r="E377" s="3" t="str">
        <f t="shared" si="33"/>
        <v>接战区内圈</v>
      </c>
      <c r="F377" s="3">
        <f t="shared" si="34"/>
        <v>2</v>
      </c>
      <c r="G377" s="3">
        <f t="shared" si="35"/>
        <v>2000</v>
      </c>
      <c r="H377" s="3">
        <v>1</v>
      </c>
      <c r="I377" s="3">
        <f t="shared" si="31"/>
        <v>20</v>
      </c>
    </row>
    <row r="378" spans="1:9" x14ac:dyDescent="0.3">
      <c r="A378" s="15">
        <v>450025</v>
      </c>
      <c r="B378" s="15">
        <v>460022</v>
      </c>
      <c r="C378" s="15">
        <v>2</v>
      </c>
      <c r="D378" s="3" t="str">
        <f t="shared" si="32"/>
        <v>接战区内圈</v>
      </c>
      <c r="E378" s="3" t="str">
        <f t="shared" si="33"/>
        <v>接战区内圈</v>
      </c>
      <c r="F378" s="3">
        <f t="shared" si="34"/>
        <v>2</v>
      </c>
      <c r="G378" s="3">
        <f t="shared" si="35"/>
        <v>2000</v>
      </c>
      <c r="H378" s="3">
        <v>1</v>
      </c>
      <c r="I378" s="3">
        <f t="shared" si="31"/>
        <v>20</v>
      </c>
    </row>
    <row r="379" spans="1:9" x14ac:dyDescent="0.3">
      <c r="A379" s="15">
        <v>500020</v>
      </c>
      <c r="B379" s="15">
        <v>460022</v>
      </c>
      <c r="C379" s="15">
        <v>1</v>
      </c>
      <c r="D379" s="3" t="str">
        <f t="shared" si="32"/>
        <v>接战区外圈</v>
      </c>
      <c r="E379" s="3" t="str">
        <f t="shared" si="33"/>
        <v>接战区外圈</v>
      </c>
      <c r="F379" s="3">
        <f t="shared" si="34"/>
        <v>1</v>
      </c>
      <c r="G379" s="3">
        <f t="shared" si="35"/>
        <v>1000</v>
      </c>
      <c r="H379" s="3">
        <v>1</v>
      </c>
      <c r="I379" s="3">
        <f t="shared" si="31"/>
        <v>10</v>
      </c>
    </row>
    <row r="380" spans="1:9" x14ac:dyDescent="0.3">
      <c r="A380" s="15">
        <v>480022</v>
      </c>
      <c r="B380" s="15">
        <v>460022</v>
      </c>
      <c r="C380" s="15">
        <v>2</v>
      </c>
      <c r="D380" s="3" t="str">
        <f t="shared" si="32"/>
        <v>接战区内圈</v>
      </c>
      <c r="E380" s="3" t="str">
        <f t="shared" si="33"/>
        <v>接战区内圈</v>
      </c>
      <c r="F380" s="3">
        <f t="shared" si="34"/>
        <v>2</v>
      </c>
      <c r="G380" s="3">
        <f t="shared" si="35"/>
        <v>2000</v>
      </c>
      <c r="H380" s="3">
        <v>1</v>
      </c>
      <c r="I380" s="3">
        <f t="shared" si="31"/>
        <v>20</v>
      </c>
    </row>
    <row r="381" spans="1:9" x14ac:dyDescent="0.3">
      <c r="A381" s="15">
        <v>440026</v>
      </c>
      <c r="B381" s="15">
        <v>460022</v>
      </c>
      <c r="C381" s="15">
        <v>1</v>
      </c>
      <c r="D381" s="3" t="str">
        <f t="shared" si="32"/>
        <v>接战区外圈</v>
      </c>
      <c r="E381" s="3" t="str">
        <f t="shared" si="33"/>
        <v>接战区外圈</v>
      </c>
      <c r="F381" s="3">
        <f t="shared" si="34"/>
        <v>1</v>
      </c>
      <c r="G381" s="3">
        <f t="shared" si="35"/>
        <v>1000</v>
      </c>
      <c r="H381" s="3">
        <v>1</v>
      </c>
      <c r="I381" s="3">
        <f t="shared" si="31"/>
        <v>10</v>
      </c>
    </row>
    <row r="382" spans="1:9" x14ac:dyDescent="0.3">
      <c r="A382" s="15">
        <v>460024</v>
      </c>
      <c r="B382" s="15">
        <v>460022</v>
      </c>
      <c r="C382" s="15">
        <v>2</v>
      </c>
      <c r="D382" s="3" t="str">
        <f t="shared" si="32"/>
        <v>接战区内圈</v>
      </c>
      <c r="E382" s="3" t="str">
        <f t="shared" si="33"/>
        <v>接战区内圈</v>
      </c>
      <c r="F382" s="3">
        <f t="shared" si="34"/>
        <v>2</v>
      </c>
      <c r="G382" s="3">
        <f t="shared" si="35"/>
        <v>2000</v>
      </c>
      <c r="H382" s="3">
        <v>1</v>
      </c>
      <c r="I382" s="3">
        <f t="shared" si="31"/>
        <v>20</v>
      </c>
    </row>
    <row r="383" spans="1:9" x14ac:dyDescent="0.3">
      <c r="A383" s="15">
        <v>450026</v>
      </c>
      <c r="B383" s="15">
        <v>460022</v>
      </c>
      <c r="C383" s="15">
        <v>1</v>
      </c>
      <c r="D383" s="3" t="str">
        <f t="shared" si="32"/>
        <v>接战区外圈</v>
      </c>
      <c r="E383" s="3" t="str">
        <f t="shared" si="33"/>
        <v>接战区外圈</v>
      </c>
      <c r="F383" s="3">
        <f t="shared" si="34"/>
        <v>1</v>
      </c>
      <c r="G383" s="3">
        <f t="shared" si="35"/>
        <v>1000</v>
      </c>
      <c r="H383" s="3">
        <v>1</v>
      </c>
      <c r="I383" s="3">
        <f t="shared" si="31"/>
        <v>10</v>
      </c>
    </row>
    <row r="384" spans="1:9" x14ac:dyDescent="0.3">
      <c r="A384" s="15">
        <v>480023</v>
      </c>
      <c r="B384" s="15">
        <v>460022</v>
      </c>
      <c r="C384" s="15">
        <v>2</v>
      </c>
      <c r="D384" s="3" t="str">
        <f t="shared" si="32"/>
        <v>接战区内圈</v>
      </c>
      <c r="E384" s="3" t="str">
        <f t="shared" si="33"/>
        <v>接战区内圈</v>
      </c>
      <c r="F384" s="3">
        <f t="shared" si="34"/>
        <v>2</v>
      </c>
      <c r="G384" s="3">
        <f t="shared" si="35"/>
        <v>2000</v>
      </c>
      <c r="H384" s="3">
        <v>1</v>
      </c>
      <c r="I384" s="3">
        <f t="shared" si="31"/>
        <v>20</v>
      </c>
    </row>
    <row r="385" spans="1:9" x14ac:dyDescent="0.3">
      <c r="A385" s="15">
        <v>470024</v>
      </c>
      <c r="B385" s="15">
        <v>460022</v>
      </c>
      <c r="C385" s="15">
        <v>2</v>
      </c>
      <c r="D385" s="3" t="str">
        <f t="shared" si="32"/>
        <v>接战区内圈</v>
      </c>
      <c r="E385" s="3" t="str">
        <f t="shared" si="33"/>
        <v>接战区内圈</v>
      </c>
      <c r="F385" s="3">
        <f t="shared" si="34"/>
        <v>2</v>
      </c>
      <c r="G385" s="3">
        <f t="shared" si="35"/>
        <v>2000</v>
      </c>
      <c r="H385" s="3">
        <v>1</v>
      </c>
      <c r="I385" s="3">
        <f t="shared" si="31"/>
        <v>20</v>
      </c>
    </row>
    <row r="386" spans="1:9" x14ac:dyDescent="0.3">
      <c r="A386" s="15">
        <v>490022</v>
      </c>
      <c r="B386" s="15">
        <v>460022</v>
      </c>
      <c r="C386" s="15">
        <v>2</v>
      </c>
      <c r="D386" s="3" t="str">
        <f t="shared" si="32"/>
        <v>接战区内圈</v>
      </c>
      <c r="E386" s="3" t="str">
        <f t="shared" si="33"/>
        <v>接战区内圈</v>
      </c>
      <c r="F386" s="3">
        <f t="shared" si="34"/>
        <v>2</v>
      </c>
      <c r="G386" s="3">
        <f t="shared" si="35"/>
        <v>2000</v>
      </c>
      <c r="H386" s="3">
        <v>1</v>
      </c>
      <c r="I386" s="3">
        <f t="shared" si="31"/>
        <v>20</v>
      </c>
    </row>
    <row r="387" spans="1:9" x14ac:dyDescent="0.3">
      <c r="A387" s="15">
        <v>460025</v>
      </c>
      <c r="B387" s="15">
        <v>460022</v>
      </c>
      <c r="C387" s="15">
        <v>2</v>
      </c>
      <c r="D387" s="3" t="str">
        <f t="shared" si="32"/>
        <v>接战区内圈</v>
      </c>
      <c r="E387" s="3" t="str">
        <f t="shared" si="33"/>
        <v>接战区内圈</v>
      </c>
      <c r="F387" s="3">
        <f t="shared" si="34"/>
        <v>2</v>
      </c>
      <c r="G387" s="3">
        <f t="shared" si="35"/>
        <v>2000</v>
      </c>
      <c r="H387" s="3">
        <v>1</v>
      </c>
      <c r="I387" s="3">
        <f t="shared" si="31"/>
        <v>20</v>
      </c>
    </row>
    <row r="388" spans="1:9" x14ac:dyDescent="0.3">
      <c r="A388" s="15">
        <v>500021</v>
      </c>
      <c r="B388" s="15">
        <v>460022</v>
      </c>
      <c r="C388" s="15">
        <v>1</v>
      </c>
      <c r="D388" s="3" t="str">
        <f t="shared" si="32"/>
        <v>接战区外圈</v>
      </c>
      <c r="E388" s="3" t="str">
        <f t="shared" si="33"/>
        <v>接战区外圈</v>
      </c>
      <c r="F388" s="3">
        <f t="shared" si="34"/>
        <v>1</v>
      </c>
      <c r="G388" s="3">
        <f t="shared" si="35"/>
        <v>1000</v>
      </c>
      <c r="H388" s="3">
        <v>1</v>
      </c>
      <c r="I388" s="3">
        <f t="shared" si="31"/>
        <v>10</v>
      </c>
    </row>
    <row r="389" spans="1:9" x14ac:dyDescent="0.3">
      <c r="A389" s="15">
        <v>480024</v>
      </c>
      <c r="B389" s="15">
        <v>460022</v>
      </c>
      <c r="C389" s="15">
        <v>2</v>
      </c>
      <c r="D389" s="3" t="str">
        <f t="shared" si="32"/>
        <v>接战区内圈</v>
      </c>
      <c r="E389" s="3" t="str">
        <f t="shared" si="33"/>
        <v>接战区内圈</v>
      </c>
      <c r="F389" s="3">
        <f t="shared" si="34"/>
        <v>2</v>
      </c>
      <c r="G389" s="3">
        <f t="shared" si="35"/>
        <v>2000</v>
      </c>
      <c r="H389" s="3">
        <v>1</v>
      </c>
      <c r="I389" s="3">
        <f t="shared" ref="I389:I403" si="36">IF(F389="","",F389*10)</f>
        <v>20</v>
      </c>
    </row>
    <row r="390" spans="1:9" x14ac:dyDescent="0.3">
      <c r="A390" s="15">
        <v>490023</v>
      </c>
      <c r="B390" s="15">
        <v>460022</v>
      </c>
      <c r="C390" s="15">
        <v>2</v>
      </c>
      <c r="D390" s="3" t="str">
        <f t="shared" si="32"/>
        <v>接战区内圈</v>
      </c>
      <c r="E390" s="3" t="str">
        <f t="shared" si="33"/>
        <v>接战区内圈</v>
      </c>
      <c r="F390" s="3">
        <f t="shared" si="34"/>
        <v>2</v>
      </c>
      <c r="G390" s="3">
        <f t="shared" si="35"/>
        <v>2000</v>
      </c>
      <c r="H390" s="3">
        <v>1</v>
      </c>
      <c r="I390" s="3">
        <f t="shared" si="36"/>
        <v>20</v>
      </c>
    </row>
    <row r="391" spans="1:9" x14ac:dyDescent="0.3">
      <c r="A391" s="15">
        <v>470025</v>
      </c>
      <c r="B391" s="15">
        <v>460022</v>
      </c>
      <c r="C391" s="15">
        <v>2</v>
      </c>
      <c r="D391" s="3" t="str">
        <f t="shared" si="32"/>
        <v>接战区内圈</v>
      </c>
      <c r="E391" s="3" t="str">
        <f t="shared" si="33"/>
        <v>接战区内圈</v>
      </c>
      <c r="F391" s="3">
        <f t="shared" si="34"/>
        <v>2</v>
      </c>
      <c r="G391" s="3">
        <f t="shared" si="35"/>
        <v>2000</v>
      </c>
      <c r="H391" s="3">
        <v>1</v>
      </c>
      <c r="I391" s="3">
        <f t="shared" si="36"/>
        <v>20</v>
      </c>
    </row>
    <row r="392" spans="1:9" x14ac:dyDescent="0.3">
      <c r="A392" s="15">
        <v>500022</v>
      </c>
      <c r="B392" s="15">
        <v>460022</v>
      </c>
      <c r="C392" s="15">
        <v>1</v>
      </c>
      <c r="D392" s="3" t="str">
        <f t="shared" si="32"/>
        <v>接战区外圈</v>
      </c>
      <c r="E392" s="3" t="str">
        <f t="shared" si="33"/>
        <v>接战区外圈</v>
      </c>
      <c r="F392" s="3">
        <f t="shared" si="34"/>
        <v>1</v>
      </c>
      <c r="G392" s="3">
        <f t="shared" si="35"/>
        <v>1000</v>
      </c>
      <c r="H392" s="3">
        <v>1</v>
      </c>
      <c r="I392" s="3">
        <f t="shared" si="36"/>
        <v>10</v>
      </c>
    </row>
    <row r="393" spans="1:9" x14ac:dyDescent="0.3">
      <c r="A393" s="15">
        <v>460026</v>
      </c>
      <c r="B393" s="15">
        <v>460022</v>
      </c>
      <c r="C393" s="15">
        <v>1</v>
      </c>
      <c r="D393" s="3" t="str">
        <f t="shared" si="32"/>
        <v>接战区外圈</v>
      </c>
      <c r="E393" s="3" t="str">
        <f t="shared" si="33"/>
        <v>接战区外圈</v>
      </c>
      <c r="F393" s="3">
        <f t="shared" si="34"/>
        <v>1</v>
      </c>
      <c r="G393" s="3">
        <f t="shared" si="35"/>
        <v>1000</v>
      </c>
      <c r="H393" s="3">
        <v>1</v>
      </c>
      <c r="I393" s="3">
        <f t="shared" si="36"/>
        <v>10</v>
      </c>
    </row>
    <row r="394" spans="1:9" x14ac:dyDescent="0.3">
      <c r="A394" s="15">
        <v>500023</v>
      </c>
      <c r="B394" s="15">
        <v>460022</v>
      </c>
      <c r="C394" s="15">
        <v>1</v>
      </c>
      <c r="D394" s="3" t="str">
        <f t="shared" si="32"/>
        <v>接战区外圈</v>
      </c>
      <c r="E394" s="3" t="str">
        <f t="shared" si="33"/>
        <v>接战区外圈</v>
      </c>
      <c r="F394" s="3">
        <f t="shared" si="34"/>
        <v>1</v>
      </c>
      <c r="G394" s="3">
        <f t="shared" si="35"/>
        <v>1000</v>
      </c>
      <c r="H394" s="3">
        <v>1</v>
      </c>
      <c r="I394" s="3">
        <f t="shared" si="36"/>
        <v>10</v>
      </c>
    </row>
    <row r="395" spans="1:9" x14ac:dyDescent="0.3">
      <c r="A395" s="15">
        <v>470026</v>
      </c>
      <c r="B395" s="15">
        <v>460022</v>
      </c>
      <c r="C395" s="15">
        <v>1</v>
      </c>
      <c r="D395" s="3" t="str">
        <f t="shared" si="32"/>
        <v>接战区外圈</v>
      </c>
      <c r="E395" s="3" t="str">
        <f t="shared" si="33"/>
        <v>接战区外圈</v>
      </c>
      <c r="F395" s="3">
        <f t="shared" si="34"/>
        <v>1</v>
      </c>
      <c r="G395" s="3">
        <f t="shared" si="35"/>
        <v>1000</v>
      </c>
      <c r="H395" s="3">
        <v>1</v>
      </c>
      <c r="I395" s="3">
        <f t="shared" si="36"/>
        <v>10</v>
      </c>
    </row>
    <row r="396" spans="1:9" x14ac:dyDescent="0.3">
      <c r="A396" s="15">
        <v>480025</v>
      </c>
      <c r="B396" s="15">
        <v>460022</v>
      </c>
      <c r="C396" s="15">
        <v>2</v>
      </c>
      <c r="D396" s="3" t="str">
        <f t="shared" si="32"/>
        <v>接战区内圈</v>
      </c>
      <c r="E396" s="3" t="str">
        <f t="shared" si="33"/>
        <v>接战区内圈</v>
      </c>
      <c r="F396" s="3">
        <f t="shared" si="34"/>
        <v>2</v>
      </c>
      <c r="G396" s="3">
        <f t="shared" si="35"/>
        <v>2000</v>
      </c>
      <c r="H396" s="3">
        <v>1</v>
      </c>
      <c r="I396" s="3">
        <f t="shared" si="36"/>
        <v>20</v>
      </c>
    </row>
    <row r="397" spans="1:9" x14ac:dyDescent="0.3">
      <c r="A397" s="15">
        <v>490024</v>
      </c>
      <c r="B397" s="15">
        <v>460022</v>
      </c>
      <c r="C397" s="15">
        <v>2</v>
      </c>
      <c r="D397" s="3" t="str">
        <f t="shared" si="32"/>
        <v>接战区内圈</v>
      </c>
      <c r="E397" s="3" t="str">
        <f t="shared" si="33"/>
        <v>接战区内圈</v>
      </c>
      <c r="F397" s="3">
        <f t="shared" si="34"/>
        <v>2</v>
      </c>
      <c r="G397" s="3">
        <f t="shared" si="35"/>
        <v>2000</v>
      </c>
      <c r="H397" s="3">
        <v>1</v>
      </c>
      <c r="I397" s="3">
        <f t="shared" si="36"/>
        <v>20</v>
      </c>
    </row>
    <row r="398" spans="1:9" x14ac:dyDescent="0.3">
      <c r="A398" s="15">
        <v>480026</v>
      </c>
      <c r="B398" s="15">
        <v>460022</v>
      </c>
      <c r="C398" s="15">
        <v>1</v>
      </c>
      <c r="D398" s="3" t="str">
        <f t="shared" si="32"/>
        <v>接战区外圈</v>
      </c>
      <c r="E398" s="3" t="str">
        <f t="shared" si="33"/>
        <v>接战区外圈</v>
      </c>
      <c r="F398" s="3">
        <f t="shared" si="34"/>
        <v>1</v>
      </c>
      <c r="G398" s="3">
        <f t="shared" si="35"/>
        <v>1000</v>
      </c>
      <c r="H398" s="3">
        <v>1</v>
      </c>
      <c r="I398" s="3">
        <f t="shared" si="36"/>
        <v>10</v>
      </c>
    </row>
    <row r="399" spans="1:9" x14ac:dyDescent="0.3">
      <c r="A399" s="15">
        <v>500024</v>
      </c>
      <c r="B399" s="15">
        <v>460022</v>
      </c>
      <c r="C399" s="15">
        <v>1</v>
      </c>
      <c r="D399" s="3" t="str">
        <f t="shared" si="32"/>
        <v>接战区外圈</v>
      </c>
      <c r="E399" s="3" t="str">
        <f t="shared" si="33"/>
        <v>接战区外圈</v>
      </c>
      <c r="F399" s="3">
        <f t="shared" si="34"/>
        <v>1</v>
      </c>
      <c r="G399" s="3">
        <f t="shared" si="35"/>
        <v>1000</v>
      </c>
      <c r="H399" s="3">
        <v>1</v>
      </c>
      <c r="I399" s="3">
        <f t="shared" si="36"/>
        <v>10</v>
      </c>
    </row>
    <row r="400" spans="1:9" x14ac:dyDescent="0.3">
      <c r="A400" s="15">
        <v>490025</v>
      </c>
      <c r="B400" s="15">
        <v>460022</v>
      </c>
      <c r="C400" s="15">
        <v>2</v>
      </c>
      <c r="D400" s="3" t="str">
        <f t="shared" si="32"/>
        <v>接战区内圈</v>
      </c>
      <c r="E400" s="3" t="str">
        <f t="shared" si="33"/>
        <v>接战区内圈</v>
      </c>
      <c r="F400" s="3">
        <f t="shared" si="34"/>
        <v>2</v>
      </c>
      <c r="G400" s="3">
        <f t="shared" si="35"/>
        <v>2000</v>
      </c>
      <c r="H400" s="3">
        <v>1</v>
      </c>
      <c r="I400" s="3">
        <f t="shared" si="36"/>
        <v>20</v>
      </c>
    </row>
    <row r="401" spans="1:9" x14ac:dyDescent="0.3">
      <c r="A401" s="15">
        <v>500025</v>
      </c>
      <c r="B401" s="15">
        <v>460022</v>
      </c>
      <c r="C401" s="15">
        <v>1</v>
      </c>
      <c r="D401" s="3" t="str">
        <f t="shared" si="32"/>
        <v>接战区外圈</v>
      </c>
      <c r="E401" s="3" t="str">
        <f t="shared" si="33"/>
        <v>接战区外圈</v>
      </c>
      <c r="F401" s="3">
        <f t="shared" si="34"/>
        <v>1</v>
      </c>
      <c r="G401" s="3">
        <f t="shared" si="35"/>
        <v>1000</v>
      </c>
      <c r="H401" s="3">
        <v>1</v>
      </c>
      <c r="I401" s="3">
        <f t="shared" si="36"/>
        <v>10</v>
      </c>
    </row>
    <row r="402" spans="1:9" x14ac:dyDescent="0.3">
      <c r="A402" s="15">
        <v>490026</v>
      </c>
      <c r="B402" s="15">
        <v>460022</v>
      </c>
      <c r="C402" s="15">
        <v>1</v>
      </c>
      <c r="D402" s="3" t="str">
        <f t="shared" si="32"/>
        <v>接战区外圈</v>
      </c>
      <c r="E402" s="3" t="str">
        <f t="shared" si="33"/>
        <v>接战区外圈</v>
      </c>
      <c r="F402" s="3">
        <f t="shared" si="34"/>
        <v>1</v>
      </c>
      <c r="G402" s="3">
        <f t="shared" si="35"/>
        <v>1000</v>
      </c>
      <c r="H402" s="3">
        <v>1</v>
      </c>
      <c r="I402" s="3">
        <f t="shared" si="36"/>
        <v>10</v>
      </c>
    </row>
    <row r="403" spans="1:9" x14ac:dyDescent="0.3">
      <c r="A403" s="15">
        <v>500026</v>
      </c>
      <c r="B403" s="15">
        <v>460022</v>
      </c>
      <c r="C403" s="15">
        <v>1</v>
      </c>
      <c r="D403" s="3" t="str">
        <f t="shared" si="32"/>
        <v>接战区外圈</v>
      </c>
      <c r="E403" s="3" t="str">
        <f t="shared" si="33"/>
        <v>接战区外圈</v>
      </c>
      <c r="F403" s="3">
        <f t="shared" si="34"/>
        <v>1</v>
      </c>
      <c r="G403" s="3">
        <f t="shared" si="35"/>
        <v>1000</v>
      </c>
      <c r="H403" s="3">
        <v>1</v>
      </c>
      <c r="I403" s="3">
        <f t="shared" si="36"/>
        <v>10</v>
      </c>
    </row>
    <row r="404" spans="1:9" x14ac:dyDescent="0.3">
      <c r="A404" s="15"/>
      <c r="B404" s="15"/>
      <c r="C404" s="15"/>
    </row>
    <row r="405" spans="1:9" x14ac:dyDescent="0.3">
      <c r="A405" s="15"/>
      <c r="B405" s="15"/>
      <c r="C405" s="15"/>
    </row>
    <row r="406" spans="1:9" x14ac:dyDescent="0.3">
      <c r="A406" s="15"/>
      <c r="B406" s="15"/>
      <c r="C406" s="15"/>
    </row>
    <row r="407" spans="1:9" x14ac:dyDescent="0.3">
      <c r="A407" s="15"/>
      <c r="B407" s="15"/>
      <c r="C407" s="15"/>
    </row>
    <row r="408" spans="1:9" x14ac:dyDescent="0.3">
      <c r="A408" s="15"/>
      <c r="B408" s="15"/>
      <c r="C408" s="15"/>
    </row>
    <row r="409" spans="1:9" x14ac:dyDescent="0.3">
      <c r="A409" s="15"/>
      <c r="B409" s="15"/>
      <c r="C409" s="15"/>
    </row>
    <row r="410" spans="1:9" x14ac:dyDescent="0.3">
      <c r="A410" s="15"/>
      <c r="B410" s="15"/>
      <c r="C410" s="15"/>
    </row>
    <row r="411" spans="1:9" x14ac:dyDescent="0.3">
      <c r="A411" s="15"/>
      <c r="B411" s="15"/>
      <c r="C411" s="15"/>
    </row>
    <row r="412" spans="1:9" x14ac:dyDescent="0.3">
      <c r="A412" s="15"/>
      <c r="B412" s="15"/>
      <c r="C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Index</vt:lpstr>
      <vt:lpstr>域属表</vt:lpstr>
      <vt:lpstr>大地图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后端用路径计算</vt:lpstr>
      <vt:lpstr>排名奖励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2019-06-06T03:07:25Z</dcterms:modified>
</cp:coreProperties>
</file>