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9EA7F45E-7809-41CC-832C-9586AA670A39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BC63" i="31"/>
  <c r="BB63" i="31"/>
  <c r="AS63" i="31"/>
  <c r="AR63" i="31"/>
  <c r="AI63" i="31"/>
  <c r="AH63" i="31"/>
  <c r="Y63" i="31"/>
  <c r="X63" i="31"/>
  <c r="O63" i="31"/>
  <c r="N63" i="31"/>
  <c r="BG59" i="31"/>
  <c r="BI59" i="31" s="1"/>
  <c r="BF59" i="31"/>
  <c r="BH59" i="31" s="1"/>
  <c r="AW59" i="31"/>
  <c r="AY59" i="31" s="1"/>
  <c r="AV59" i="31"/>
  <c r="AX59" i="31" s="1"/>
  <c r="AM59" i="31"/>
  <c r="AO59" i="31" s="1"/>
  <c r="AL59" i="31"/>
  <c r="AN59" i="31" s="1"/>
  <c r="AE59" i="31"/>
  <c r="AC59" i="31"/>
  <c r="AB59" i="31"/>
  <c r="AD59" i="31" s="1"/>
  <c r="U59" i="31"/>
  <c r="S59" i="31"/>
  <c r="R59" i="31"/>
  <c r="T59" i="31" s="1"/>
  <c r="BG58" i="31"/>
  <c r="BF58" i="31"/>
  <c r="AW58" i="31"/>
  <c r="AV58" i="31"/>
  <c r="AM58" i="31"/>
  <c r="AL58" i="31"/>
  <c r="AC58" i="31"/>
  <c r="AB58" i="31"/>
  <c r="S58" i="31"/>
  <c r="R58" i="31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BE60" i="31"/>
  <c r="AU60" i="31"/>
  <c r="AK60" i="31"/>
  <c r="AA60" i="31"/>
  <c r="Q60" i="31"/>
  <c r="J105" i="32" l="1"/>
  <c r="J101" i="32"/>
  <c r="J90" i="32"/>
  <c r="J87" i="32"/>
  <c r="J84" i="32"/>
  <c r="J81" i="32"/>
  <c r="J79" i="32"/>
  <c r="J76" i="32"/>
  <c r="J69" i="32"/>
  <c r="J66" i="32"/>
  <c r="J61" i="32"/>
  <c r="J59" i="32"/>
  <c r="J56" i="32"/>
  <c r="J54" i="32"/>
  <c r="CF56" i="31" l="1"/>
  <c r="CF57" i="31"/>
  <c r="CF58" i="31"/>
  <c r="CF59" i="31"/>
  <c r="CF60" i="31"/>
  <c r="CF61" i="31"/>
  <c r="CF62" i="31"/>
  <c r="CF63" i="31"/>
  <c r="CF64" i="31"/>
  <c r="CF65" i="31"/>
  <c r="CF66" i="31"/>
  <c r="CF67" i="31"/>
  <c r="CF68" i="31"/>
  <c r="CF69" i="31"/>
  <c r="CF70" i="31"/>
  <c r="CB56" i="31"/>
  <c r="CB57" i="31"/>
  <c r="CB58" i="31"/>
  <c r="CB59" i="31"/>
  <c r="CB60" i="31"/>
  <c r="CB61" i="31"/>
  <c r="CB62" i="31"/>
  <c r="CB63" i="31"/>
  <c r="CB64" i="31"/>
  <c r="CB65" i="31"/>
  <c r="CB66" i="31"/>
  <c r="CB67" i="31"/>
  <c r="CB68" i="31"/>
  <c r="CB69" i="31"/>
  <c r="CB70" i="31"/>
  <c r="BX56" i="31"/>
  <c r="BX57" i="31"/>
  <c r="BX58" i="31"/>
  <c r="BX59" i="31"/>
  <c r="BX60" i="31"/>
  <c r="BX61" i="31"/>
  <c r="BX62" i="31"/>
  <c r="BX63" i="31"/>
  <c r="BX64" i="31"/>
  <c r="BX65" i="31"/>
  <c r="BX66" i="31"/>
  <c r="BX67" i="31"/>
  <c r="BX68" i="31"/>
  <c r="BX69" i="31"/>
  <c r="BX70" i="31"/>
  <c r="BT56" i="31"/>
  <c r="BT57" i="31"/>
  <c r="BT58" i="31"/>
  <c r="BT59" i="31"/>
  <c r="BT60" i="31"/>
  <c r="BT61" i="31"/>
  <c r="BT62" i="31"/>
  <c r="BT63" i="31"/>
  <c r="BT64" i="31"/>
  <c r="BT65" i="31"/>
  <c r="BT66" i="31"/>
  <c r="BT67" i="31"/>
  <c r="BT68" i="31"/>
  <c r="BT69" i="31"/>
  <c r="BT70" i="31"/>
  <c r="CF55" i="31"/>
  <c r="CB55" i="31"/>
  <c r="BX55" i="31"/>
  <c r="BT55" i="31"/>
  <c r="J137" i="32" l="1"/>
  <c r="J136" i="32"/>
  <c r="BC47" i="31" l="1"/>
  <c r="BB47" i="31"/>
  <c r="AS47" i="31"/>
  <c r="AR47" i="31"/>
  <c r="AI47" i="31"/>
  <c r="AH47" i="31"/>
  <c r="Y47" i="31"/>
  <c r="X47" i="31"/>
  <c r="O47" i="31"/>
  <c r="N47" i="31"/>
  <c r="BC70" i="31" l="1"/>
  <c r="BB70" i="31"/>
  <c r="BC69" i="31"/>
  <c r="BB69" i="31"/>
  <c r="BC68" i="31"/>
  <c r="BE68" i="31" s="1"/>
  <c r="BG68" i="31" s="1"/>
  <c r="BB68" i="31"/>
  <c r="BD68" i="31" s="1"/>
  <c r="BF68" i="31" s="1"/>
  <c r="BC67" i="31"/>
  <c r="BE67" i="31" s="1"/>
  <c r="BG67" i="31" s="1"/>
  <c r="BB67" i="31"/>
  <c r="BD67" i="31" s="1"/>
  <c r="BF67" i="31" s="1"/>
  <c r="AS70" i="31"/>
  <c r="AR70" i="31"/>
  <c r="AS69" i="31"/>
  <c r="AR69" i="31"/>
  <c r="AS68" i="31"/>
  <c r="AU68" i="31" s="1"/>
  <c r="AW68" i="31" s="1"/>
  <c r="AR68" i="31"/>
  <c r="AT68" i="31" s="1"/>
  <c r="AV68" i="31" s="1"/>
  <c r="AS67" i="31"/>
  <c r="AU67" i="31" s="1"/>
  <c r="AW67" i="31" s="1"/>
  <c r="AR67" i="31"/>
  <c r="AT67" i="31" s="1"/>
  <c r="AV67" i="31" s="1"/>
  <c r="AI70" i="31"/>
  <c r="AH70" i="31"/>
  <c r="AI69" i="31"/>
  <c r="AH69" i="31"/>
  <c r="AI68" i="31"/>
  <c r="AK68" i="31" s="1"/>
  <c r="AM68" i="31" s="1"/>
  <c r="AH68" i="31"/>
  <c r="AJ68" i="31" s="1"/>
  <c r="AL68" i="31" s="1"/>
  <c r="AI67" i="31"/>
  <c r="AK67" i="31" s="1"/>
  <c r="AM67" i="31" s="1"/>
  <c r="AH67" i="31"/>
  <c r="AJ67" i="31" s="1"/>
  <c r="AL67" i="31" s="1"/>
  <c r="Y70" i="31"/>
  <c r="X70" i="31"/>
  <c r="Y69" i="31"/>
  <c r="X69" i="31"/>
  <c r="Y68" i="31"/>
  <c r="AA68" i="31" s="1"/>
  <c r="AC68" i="31" s="1"/>
  <c r="X68" i="31"/>
  <c r="Z68" i="31" s="1"/>
  <c r="AB68" i="31" s="1"/>
  <c r="Y67" i="31"/>
  <c r="AA67" i="31" s="1"/>
  <c r="AC67" i="31" s="1"/>
  <c r="X67" i="31"/>
  <c r="Z67" i="31" s="1"/>
  <c r="AB67" i="31" s="1"/>
  <c r="O68" i="31"/>
  <c r="Q68" i="31" s="1"/>
  <c r="S68" i="31" s="1"/>
  <c r="O69" i="31"/>
  <c r="O70" i="31"/>
  <c r="O67" i="31"/>
  <c r="Q67" i="31" s="1"/>
  <c r="S67" i="31" s="1"/>
  <c r="N68" i="31"/>
  <c r="P68" i="31" s="1"/>
  <c r="R68" i="31" s="1"/>
  <c r="N69" i="31"/>
  <c r="N70" i="31"/>
  <c r="N67" i="31"/>
  <c r="P67" i="31" s="1"/>
  <c r="R67" i="31" s="1"/>
  <c r="BB61" i="31"/>
  <c r="BB60" i="31"/>
  <c r="BD60" i="31" s="1"/>
  <c r="AR61" i="31"/>
  <c r="AR60" i="31"/>
  <c r="AT60" i="31" s="1"/>
  <c r="AH61" i="31"/>
  <c r="AH60" i="31"/>
  <c r="AJ60" i="31" s="1"/>
  <c r="X61" i="31"/>
  <c r="X60" i="31"/>
  <c r="Z60" i="31" s="1"/>
  <c r="N61" i="31"/>
  <c r="N60" i="31"/>
  <c r="P60" i="31" s="1"/>
  <c r="J149" i="32"/>
  <c r="J147" i="32"/>
  <c r="J143" i="32"/>
  <c r="J139" i="32"/>
  <c r="J131" i="32"/>
  <c r="J128" i="32"/>
  <c r="J52" i="32" l="1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6" i="32"/>
  <c r="J12" i="32"/>
  <c r="J11" i="32"/>
  <c r="J10" i="32"/>
  <c r="J8" i="32"/>
  <c r="J6" i="32"/>
  <c r="J4" i="32"/>
  <c r="J148" i="32" l="1"/>
  <c r="J144" i="32"/>
  <c r="J140" i="32"/>
  <c r="J138" i="32"/>
  <c r="J134" i="32"/>
  <c r="J125" i="32"/>
  <c r="J124" i="32"/>
  <c r="J123" i="32"/>
  <c r="J120" i="32"/>
  <c r="J119" i="32"/>
  <c r="J115" i="32"/>
  <c r="J114" i="32"/>
  <c r="J113" i="32"/>
  <c r="J112" i="32"/>
  <c r="J111" i="32"/>
  <c r="J110" i="32"/>
  <c r="J109" i="32"/>
  <c r="J107" i="32"/>
  <c r="J106" i="32"/>
  <c r="J103" i="32"/>
  <c r="J102" i="32"/>
  <c r="J100" i="32"/>
  <c r="J98" i="32"/>
  <c r="J95" i="32"/>
  <c r="J91" i="32"/>
  <c r="J88" i="32"/>
  <c r="J85" i="32"/>
  <c r="J83" i="32"/>
  <c r="J82" i="32"/>
  <c r="J80" i="32"/>
  <c r="J77" i="32"/>
  <c r="J75" i="32"/>
  <c r="J68" i="32"/>
  <c r="J65" i="32"/>
  <c r="J63" i="32"/>
  <c r="J60" i="32"/>
  <c r="J57" i="32"/>
  <c r="J55" i="32"/>
  <c r="J53" i="32"/>
</calcChain>
</file>

<file path=xl/sharedStrings.xml><?xml version="1.0" encoding="utf-8"?>
<sst xmlns="http://schemas.openxmlformats.org/spreadsheetml/2006/main" count="4837" uniqueCount="1285">
  <si>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</si>
  <si>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</si>
  <si>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</si>
  <si>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</si>
  <si>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</si>
  <si>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</si>
  <si>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</si>
  <si>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</si>
  <si>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</si>
  <si>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</si>
  <si>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</si>
  <si>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</si>
  <si>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</si>
  <si>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</si>
  <si>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</si>
  <si>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</si>
  <si>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</si>
  <si>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</si>
  <si>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</si>
  <si>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</si>
  <si>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</si>
  <si>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</si>
  <si>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</si>
  <si>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</si>
  <si>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</si>
  <si>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</si>
  <si>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</si>
  <si>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</si>
  <si>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</si>
  <si>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</si>
  <si>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</si>
  <si>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</si>
  <si>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</si>
  <si>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</si>
  <si>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</si>
  <si>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</si>
  <si>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</si>
  <si>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</si>
  <si>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</si>
  <si>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</si>
  <si>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</si>
  <si>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</si>
  <si>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</si>
  <si>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</si>
  <si>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</si>
  <si>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</si>
  <si>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</si>
  <si>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</si>
  <si>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</si>
  <si>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</si>
  <si>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</si>
  <si>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</si>
  <si>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</si>
  <si>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</si>
  <si>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</si>
  <si>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</si>
  <si>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</si>
  <si>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</si>
  <si>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</si>
  <si>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</si>
  <si>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</si>
  <si>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</si>
  <si>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</si>
  <si>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</si>
  <si>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</si>
  <si>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</si>
  <si>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</si>
  <si>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</si>
  <si>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</si>
  <si>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</si>
  <si>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</si>
  <si>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</si>
  <si>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</si>
  <si>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</si>
  <si>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</si>
  <si>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</si>
  <si>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</si>
  <si>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</si>
  <si>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</si>
  <si>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</si>
  <si>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</si>
  <si>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</si>
  <si>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</si>
  <si>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</si>
  <si>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</si>
  <si>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</si>
  <si>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</si>
  <si>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</si>
  <si>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</si>
  <si>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</si>
  <si>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</si>
  <si>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</si>
  <si>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</si>
  <si>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</si>
  <si>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</si>
  <si>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</si>
  <si>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</si>
  <si>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</si>
  <si>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</si>
  <si>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</si>
  <si>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</si>
  <si>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</si>
  <si>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</si>
  <si>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</si>
  <si>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</si>
  <si>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</si>
  <si>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</si>
  <si>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</si>
  <si>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</si>
  <si>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</si>
  <si>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</si>
  <si>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</si>
  <si>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</si>
  <si>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</si>
  <si>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</si>
  <si>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</si>
  <si>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</si>
  <si>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</si>
  <si>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</si>
  <si>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</si>
  <si>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</si>
  <si>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</si>
  <si>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</si>
  <si>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</si>
  <si>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</si>
  <si>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</si>
  <si>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</si>
  <si>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</si>
  <si>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</si>
  <si>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</si>
  <si>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</si>
  <si>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</si>
  <si>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</si>
  <si>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</si>
  <si>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</si>
  <si>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</si>
  <si>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</si>
  <si>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</si>
  <si>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</si>
  <si>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</si>
  <si>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</si>
  <si>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</si>
  <si>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</si>
  <si>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</si>
  <si>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</si>
  <si>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</si>
  <si>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</si>
  <si>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</si>
  <si>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</si>
  <si>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</si>
  <si>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</si>
  <si>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</si>
  <si>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</si>
  <si>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</si>
  <si>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</si>
  <si>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</si>
  <si>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</si>
  <si>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</si>
  <si>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</si>
  <si>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</si>
  <si>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</si>
  <si>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</si>
  <si>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</si>
  <si>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</si>
  <si>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</si>
  <si>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</si>
  <si>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</si>
  <si>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</si>
  <si>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</si>
  <si>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</si>
  <si>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</si>
  <si>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</si>
  <si>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</si>
  <si>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</si>
  <si>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</si>
  <si>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</si>
  <si>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</si>
  <si>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</si>
  <si>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</si>
  <si>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</si>
  <si>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</si>
  <si>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</si>
  <si>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</si>
  <si>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</si>
  <si>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</si>
  <si>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</si>
  <si>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</si>
  <si>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</si>
  <si>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</si>
  <si>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</si>
  <si>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</si>
  <si>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</si>
  <si>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</si>
  <si>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</si>
  <si>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</si>
  <si>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</si>
  <si>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</si>
  <si>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</si>
  <si>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</si>
  <si>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</si>
  <si>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</si>
  <si>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</si>
  <si>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</si>
  <si>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</si>
  <si>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</si>
  <si>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</si>
  <si>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</si>
  <si>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</si>
  <si>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</si>
  <si>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</si>
  <si>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</si>
  <si>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</si>
  <si>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</si>
  <si>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</si>
  <si>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</si>
  <si>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</si>
  <si>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</si>
  <si>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</si>
  <si>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</si>
  <si>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</si>
  <si>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</si>
  <si>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</si>
  <si>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</si>
  <si>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</si>
  <si>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</si>
  <si>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</si>
  <si>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</si>
  <si>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</si>
  <si>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</si>
  <si>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</si>
  <si>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</si>
  <si>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</si>
  <si>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</si>
  <si>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</si>
  <si>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</si>
  <si>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</si>
  <si>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</si>
  <si>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</si>
  <si>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</si>
  <si>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</si>
  <si>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</si>
  <si>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</si>
  <si>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</si>
  <si>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</si>
  <si>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</si>
  <si>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</si>
  <si>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</si>
  <si>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</si>
  <si>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</si>
  <si>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</si>
  <si>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</si>
  <si>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</si>
  <si>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</si>
  <si>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</si>
  <si>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</si>
  <si>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</si>
  <si>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</si>
  <si>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</si>
  <si>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</si>
  <si>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</si>
  <si>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</si>
  <si>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</si>
  <si>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</si>
  <si>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</si>
  <si>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</si>
  <si>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</si>
  <si>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</si>
  <si>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</si>
  <si>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</si>
  <si>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</si>
  <si>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</si>
  <si>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</si>
  <si>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</si>
  <si>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</si>
  <si>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</si>
  <si>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</si>
  <si>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</si>
  <si>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</si>
  <si>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</si>
  <si>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</si>
  <si>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</si>
  <si>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</si>
  <si>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</si>
  <si>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</si>
  <si>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</si>
  <si>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</si>
  <si>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</si>
  <si>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</si>
  <si>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</si>
  <si>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</si>
  <si>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</si>
  <si>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</si>
  <si>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</si>
  <si>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</si>
  <si>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</si>
  <si>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</si>
  <si>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</si>
  <si>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</si>
  <si>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</si>
  <si>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</si>
  <si>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</si>
  <si>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</si>
  <si>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</si>
  <si>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</si>
  <si>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</si>
  <si>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</si>
  <si>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</si>
  <si>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</si>
  <si>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</si>
  <si>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</si>
  <si>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</si>
  <si>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</si>
  <si>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</si>
  <si>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</si>
  <si>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</si>
  <si>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</si>
  <si>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</si>
  <si>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</si>
  <si>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</si>
  <si>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</si>
  <si>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</si>
  <si>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</si>
  <si>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立即获得2个红色水晶</t>
  </si>
  <si>
    <t>icon_1304006</t>
  </si>
  <si>
    <t>立即获得2个黄色水晶</t>
  </si>
  <si>
    <t>icon_1304007</t>
  </si>
  <si>
    <t>立即获得2个蓝色水晶</t>
  </si>
  <si>
    <t>icon_1304008</t>
  </si>
  <si>
    <t>每回合随机为场上一个友军回复自身最大生命10%的血量</t>
  </si>
  <si>
    <t>icon_1304009</t>
  </si>
  <si>
    <t>格挡伤害时20%（+效果命中）概率为自身回复已损失生命值10%的血量</t>
  </si>
  <si>
    <t>icon_1304010</t>
  </si>
  <si>
    <t>被暴击时有20%（+效果命中）概率为自身生成自身最大生命值10%的护盾</t>
  </si>
  <si>
    <t>icon_1304011</t>
  </si>
  <si>
    <t>枕戈坐甲</t>
  </si>
  <si>
    <t>被禁锢/眩晕时，防御提升50%</t>
  </si>
  <si>
    <t>icon_1304012</t>
  </si>
  <si>
    <t>对生命值高于70%的敌人造成额外20%穿透伤害</t>
  </si>
  <si>
    <t>icon_1304013</t>
  </si>
  <si>
    <t>对生命值低于30%的敌人造成额外20%穿透伤害</t>
  </si>
  <si>
    <t>icon_1304014</t>
  </si>
  <si>
    <t>造成伤害同时减弱目标受到的治疗效果80%</t>
  </si>
  <si>
    <t>icon_1304015</t>
  </si>
  <si>
    <t>千机乱舞</t>
  </si>
  <si>
    <t>造成伤害同时有5%（+效果命中）概率使目标眩晕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</si>
  <si>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</si>
  <si>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</si>
  <si>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</si>
  <si>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</si>
  <si>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</si>
  <si>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</si>
  <si>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</si>
  <si>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</si>
  <si>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</si>
  <si>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</si>
  <si>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</si>
  <si>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</si>
  <si>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</si>
  <si>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</si>
  <si>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</si>
  <si>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</si>
  <si>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</si>
  <si>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</si>
  <si>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</si>
  <si>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</si>
  <si>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</si>
  <si>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</si>
  <si>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</si>
  <si>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</si>
  <si>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</si>
  <si>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</si>
  <si>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</si>
  <si>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</si>
  <si>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</si>
  <si>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</si>
  <si>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</si>
  <si>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</si>
  <si>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</si>
  <si>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</si>
  <si>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</si>
  <si>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</si>
  <si>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</si>
  <si>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</si>
  <si>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</si>
  <si>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</si>
  <si>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</si>
  <si>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</si>
  <si>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</si>
  <si>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</si>
  <si>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</si>
  <si>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</si>
  <si>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</si>
  <si>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</si>
  <si>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</si>
  <si>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</si>
  <si>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</si>
  <si>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</si>
  <si>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</si>
  <si>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</si>
  <si>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</si>
  <si>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</si>
  <si>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</si>
  <si>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</si>
  <si>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</si>
  <si>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</si>
  <si>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</si>
  <si>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</si>
  <si>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2|0#0#0#2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</si>
  <si>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</si>
  <si>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</si>
  <si>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</si>
  <si>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</si>
  <si>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</si>
  <si>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</si>
  <si>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</si>
  <si>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</si>
  <si>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</si>
  <si>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3|0#0#0#2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</si>
  <si>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</si>
  <si>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</si>
  <si>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</si>
  <si>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</si>
  <si>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</si>
  <si>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</si>
  <si>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</si>
  <si>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</si>
  <si>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</si>
  <si>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</si>
  <si>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</si>
  <si>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</si>
  <si>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</si>
  <si>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</si>
  <si>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</si>
  <si>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</si>
  <si>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</si>
  <si>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</si>
  <si>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</si>
  <si>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</si>
  <si>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</si>
  <si>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</si>
  <si>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</si>
  <si>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</si>
  <si>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</si>
  <si>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</si>
  <si>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</si>
  <si>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</si>
  <si>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101#0.05#0.45#0|111#1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</si>
  <si>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</si>
  <si>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</si>
  <si>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</si>
  <si>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</si>
  <si>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</si>
  <si>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</si>
  <si>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</si>
  <si>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</si>
  <si>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</si>
  <si>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</si>
  <si>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</si>
  <si>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</si>
  <si>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</si>
  <si>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</si>
  <si>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</si>
  <si>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</si>
  <si>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</si>
  <si>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</si>
  <si>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</si>
  <si>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</si>
  <si>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</si>
  <si>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</si>
  <si>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</si>
  <si>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</si>
  <si>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</si>
  <si>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</si>
  <si>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</si>
  <si>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</si>
  <si>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</si>
  <si>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</si>
  <si>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</si>
  <si>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</si>
  <si>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</si>
  <si>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</si>
  <si>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</si>
  <si>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</si>
  <si>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</si>
  <si>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</si>
  <si>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</si>
  <si>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</si>
  <si>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</si>
  <si>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</si>
  <si>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</si>
  <si>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</si>
  <si>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</si>
  <si>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</si>
  <si>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</si>
  <si>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</si>
  <si>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</si>
  <si>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</si>
  <si>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</si>
  <si>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</si>
  <si>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</si>
  <si>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</si>
  <si>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</si>
  <si>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</si>
  <si>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</si>
  <si>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</si>
  <si>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</si>
  <si>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</si>
  <si>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塞伯罗斯技能加攻击</t>
  </si>
  <si>
    <t>1#999</t>
  </si>
  <si>
    <t>0#999</t>
  </si>
  <si>
    <t>塞伯罗斯专属武器吸血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</si>
  <si>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</si>
  <si>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</si>
  <si>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</si>
  <si>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</si>
  <si>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</si>
  <si>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</si>
  <si>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</si>
  <si>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</si>
  <si>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</si>
  <si>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</si>
  <si>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</si>
  <si>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</si>
  <si>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</si>
  <si>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</si>
  <si>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</si>
  <si>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</si>
  <si>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</si>
  <si>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</si>
  <si>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</si>
  <si>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</si>
  <si>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</si>
  <si>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</si>
  <si>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</si>
  <si>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</si>
  <si>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</si>
  <si>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</si>
  <si>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</si>
  <si>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</si>
  <si>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</si>
  <si>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</si>
  <si>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</si>
  <si>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</si>
  <si>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</si>
  <si>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</si>
  <si>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</si>
  <si>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</si>
  <si>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</si>
  <si>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</si>
  <si>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</si>
  <si>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</si>
  <si>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</si>
  <si>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</si>
  <si>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</si>
  <si>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</si>
  <si>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</si>
  <si>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</si>
  <si>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</si>
  <si>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</si>
  <si>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插槽12防御提升</t>
  </si>
  <si>
    <t>插槽13额外穿透伤害</t>
  </si>
  <si>
    <t>插槽14额外穿透伤害</t>
  </si>
  <si>
    <t>108#0.3</t>
  </si>
  <si>
    <t>插槽15降低被治疗效果</t>
  </si>
  <si>
    <t>插槽16眩晕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</si>
  <si>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</si>
  <si>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</si>
  <si>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</si>
  <si>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</si>
  <si>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</si>
  <si>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</si>
  <si>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</si>
  <si>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</si>
  <si>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</si>
  <si>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</si>
  <si>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</si>
  <si>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</si>
  <si>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</si>
  <si>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</si>
  <si>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</si>
  <si>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</si>
  <si>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</si>
  <si>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</si>
  <si>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</si>
  <si>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</si>
  <si>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</si>
  <si>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</si>
  <si>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</si>
  <si>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</si>
  <si>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</si>
  <si>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</si>
  <si>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</si>
  <si>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</si>
  <si>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</si>
  <si>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</si>
  <si>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</si>
  <si>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</si>
  <si>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</si>
  <si>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</si>
  <si>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</si>
  <si>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</si>
  <si>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</si>
  <si>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</si>
  <si>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</si>
  <si>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</si>
  <si>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</si>
  <si>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</si>
  <si>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</si>
  <si>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</si>
  <si>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</si>
  <si>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</si>
  <si>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</si>
  <si>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</si>
  <si>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</si>
  <si>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</si>
  <si>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</si>
  <si>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</si>
  <si>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</si>
  <si>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</si>
  <si>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</si>
  <si>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</si>
  <si>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</si>
  <si>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</si>
  <si>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</si>
  <si>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</si>
  <si>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</si>
  <si>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</si>
  <si>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</si>
  <si>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</si>
  <si>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</si>
  <si>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</si>
  <si>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</si>
  <si>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</si>
  <si>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</si>
  <si>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</si>
  <si>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</si>
  <si>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</si>
  <si>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</si>
  <si>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</si>
  <si>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</si>
  <si>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</si>
  <si>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</si>
  <si>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</si>
  <si>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</si>
  <si>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</si>
  <si>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</si>
  <si>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</si>
  <si>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</si>
  <si>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</si>
  <si>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</si>
  <si>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</si>
  <si>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</si>
  <si>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</si>
  <si>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</si>
  <si>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</si>
  <si>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</si>
  <si>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</si>
  <si>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</si>
  <si>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</si>
  <si>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</si>
  <si>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</si>
  <si>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</si>
  <si>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</si>
  <si>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</si>
  <si>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</si>
  <si>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</si>
  <si>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</si>
  <si>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</si>
  <si>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</si>
  <si>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</si>
  <si>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</si>
  <si>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</si>
  <si>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</si>
  <si>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</si>
  <si>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</si>
  <si>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</si>
  <si>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</si>
  <si>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</si>
  <si>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</si>
  <si>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</si>
  <si>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</si>
  <si>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</si>
  <si>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</si>
  <si>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</si>
  <si>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</si>
  <si>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</si>
  <si>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</si>
  <si>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</si>
  <si>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</si>
  <si>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</si>
  <si>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</si>
  <si>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</si>
  <si>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</si>
  <si>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</si>
  <si>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</si>
  <si>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</si>
  <si>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</si>
  <si>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</si>
  <si>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</si>
  <si>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</si>
  <si>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</si>
  <si>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</si>
  <si>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</si>
  <si>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</si>
  <si>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</si>
  <si>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</si>
  <si>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</si>
  <si>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</si>
  <si>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</si>
  <si>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</si>
  <si>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</si>
  <si>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</si>
  <si>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</si>
  <si>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</si>
  <si>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</si>
  <si>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</si>
  <si>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</si>
  <si>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</si>
  <si>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</si>
  <si>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</si>
  <si>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</si>
  <si>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</si>
  <si>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</si>
  <si>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</si>
  <si>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</si>
  <si>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</si>
  <si>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</si>
  <si>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</si>
  <si>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</si>
  <si>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</si>
  <si>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</si>
  <si>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</si>
  <si>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</si>
  <si>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</si>
  <si>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</si>
  <si>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</si>
  <si>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</si>
  <si>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</si>
  <si>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</si>
  <si>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</si>
  <si>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</si>
  <si>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</si>
  <si>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</si>
  <si>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</si>
  <si>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</si>
  <si>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</si>
  <si>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</si>
  <si>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</si>
  <si>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</si>
  <si>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</si>
  <si>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</si>
  <si>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</si>
  <si>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</si>
  <si>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</si>
  <si>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</si>
  <si>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</si>
  <si>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</si>
  <si>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</si>
  <si>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</si>
  <si>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</si>
  <si>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</si>
  <si>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</si>
  <si>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</si>
  <si>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</si>
  <si>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</si>
  <si>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</si>
  <si>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</si>
  <si>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</si>
  <si>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</si>
  <si>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</si>
  <si>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</si>
  <si>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</si>
  <si>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</si>
  <si>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</si>
  <si>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</si>
  <si>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</si>
  <si>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</si>
  <si>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</si>
  <si>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</si>
  <si>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</si>
  <si>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</si>
  <si>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</si>
  <si>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</si>
  <si>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</si>
  <si>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</si>
  <si>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101#0.05#0.75#0|106#1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</si>
  <si>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</si>
  <si>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</si>
  <si>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</si>
  <si>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</si>
  <si>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</si>
  <si>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</si>
  <si>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</si>
  <si>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</si>
  <si>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</si>
  <si>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</si>
  <si>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</si>
  <si>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</si>
  <si>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</si>
  <si>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</si>
  <si>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插槽16主动伤害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</si>
  <si>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</si>
  <si>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</si>
  <si>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</si>
  <si>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</si>
  <si>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</si>
  <si>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</si>
  <si>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</si>
  <si>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</si>
  <si>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</si>
  <si>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</si>
  <si>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</si>
  <si>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</si>
  <si>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</si>
  <si>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</si>
  <si>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</si>
  <si>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</si>
  <si>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</si>
  <si>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</si>
  <si>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</si>
  <si>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</si>
  <si>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</si>
  <si>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</si>
  <si>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</si>
  <si>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</si>
  <si>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</si>
  <si>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</si>
  <si>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</si>
  <si>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</si>
  <si>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</si>
  <si>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</si>
  <si>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</si>
  <si>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</si>
  <si>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</si>
  <si>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</si>
  <si>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</si>
  <si>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</si>
  <si>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</si>
  <si>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</si>
  <si>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</si>
  <si>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100#0#0.05#1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</si>
  <si>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</si>
  <si>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</si>
  <si>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</si>
  <si>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</si>
  <si>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</si>
  <si>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</si>
  <si>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</si>
  <si>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</si>
  <si>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</si>
  <si>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</si>
  <si>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</si>
  <si>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</si>
  <si>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</si>
  <si>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</si>
  <si>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</si>
  <si>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</si>
  <si>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</si>
  <si>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</si>
  <si>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</si>
  <si>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</si>
  <si>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</si>
  <si>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</si>
  <si>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</si>
  <si>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</si>
  <si>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</si>
  <si>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</si>
  <si>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</si>
  <si>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</si>
  <si>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</si>
  <si>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</si>
  <si>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</si>
  <si>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</si>
  <si>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</si>
  <si>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</si>
  <si>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</si>
  <si>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</si>
  <si>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</si>
  <si>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</si>
  <si>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</si>
  <si>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</si>
  <si>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</si>
  <si>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攻击敌方1次，造成攻击[130100101#Value#3]伤害
获得[130100102#Value#1]个黄色水晶
冷却1回合</t>
  </si>
  <si>
    <t>攻击敌方单体造成攻击[130200101#Value#3]伤害
50%几率减少对方[130200102#Value#1]个红色水晶
冷却1回合</t>
  </si>
  <si>
    <t>攻击敌方单体造成攻击[130100201#Value#3]伤害
50%概率获得[130100202#Value#1]个红色水晶
冷却1回合</t>
  </si>
  <si>
    <t>攻击敌方单体造成攻击[130200201#Value#3]伤害，并对目标身旁敌人造成攻击[130200202#Value#3]伤害
冷却1回合</t>
  </si>
  <si>
    <t>攻击敌方单体造成攻击[130100401#Value#3]伤害，并回复伤害值一半的生命
冷却1回合</t>
  </si>
  <si>
    <t>形成一个血魔印记，最多同时存在3个
[130200501#EffectCondition#3]概率削减敌方随机颜色水晶[130100601#Value#1]个
冷却1回合</t>
  </si>
  <si>
    <t>攻击敌方单体造成攻击[130100701#Value#3]伤害并50%概率使目标眩晕1回合
冷却1回合</t>
  </si>
  <si>
    <t>造成攻击[130100801#Value#3]伤害
获得[130100802#Value#1]个黄色水晶
冷却1回合</t>
  </si>
  <si>
    <t>自己和寄灵人的每次攻击有[130200801#EffectCondition#3]几率额外造成[130200801#Value#3]伤害</t>
  </si>
  <si>
    <t>造成攻击力[130100901#Value#3]的伤害
获得[130100902#Value#1]个红色水晶
冷却1回合</t>
  </si>
  <si>
    <t>攻击敌方单体，造成攻击[130101001#Value#3]伤害
获得[130101002#Value#1]个蓝色水晶
冷却1回合</t>
  </si>
  <si>
    <t>对敌方单体目标造成攻击[130101101#Value#3]伤害，并对该单位施加风神印记
冷却1回合</t>
  </si>
  <si>
    <t>偷取敌方[130201301#Value#1]个红色水晶
冷却1回合</t>
  </si>
  <si>
    <t>攻击敌方单体造成攻击[130101401#Value#3]伤害，禁止敌方单体释放技能，持续1回合
冷却1回合</t>
  </si>
  <si>
    <t>为己方生命值最低的单位回复攻击[130201401#Value#3]的生命
冷却1回合</t>
  </si>
  <si>
    <t>攻击敌方单体造成攻击[130101501#Value#3]伤害
获得[130101502#Value#1]个黄色水晶
冷却1回合</t>
  </si>
  <si>
    <t>基础效果：对敌方单体造成攻击[130300101#Value#3]的伤害。
该技能可以触发连击效果</t>
  </si>
  <si>
    <t>主动效果：造成攻击[130400101#Value#3]的伤害
连击效果：造成攻击力[130400102#Value#3]的伤害
冷却1回合</t>
  </si>
  <si>
    <t>主动效果：造成攻击[130400201#Value#3]的伤害
连击效果：造成攻击[130400202#Value#3]的伤害，对被禁锢的单位额外造成攻击[130400203#Value#3]的伤害
冷却1回合</t>
  </si>
  <si>
    <t>主动效果：造成攻击[130400301#Value#3]的伤害
连击效果：造成攻击[130400302#Value#3]的伤害并减少敌方每种水晶各[130400303#Value#1]个
冷却1回合</t>
  </si>
  <si>
    <t>造成攻击力[130401501#Value#3]伤害，同时减弱目标受到的治疗效果[130401502#Value#3]
冷却1回合</t>
  </si>
  <si>
    <t>造成攻击力[130401601#Value#3]伤害，同时有5%（+效果命中）概率使目标眩晕
冷却1回合</t>
  </si>
  <si>
    <t>2级:技能伤害提高5%</t>
  </si>
  <si>
    <t>3级:技能伤害提高5%</t>
  </si>
  <si>
    <t>4级:技能伤害提高5%</t>
  </si>
  <si>
    <t>5级:技能伤害提高5%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</si>
  <si>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</si>
  <si>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</si>
  <si>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</si>
  <si>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</si>
  <si>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</si>
  <si>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</si>
  <si>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</si>
  <si>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4级:每一枚印记额外增加2%技能伤害</t>
  </si>
  <si>
    <t>5级:每一枚印记额外增加2%技能伤害</t>
  </si>
  <si>
    <t>2级:额外增加5%攻击</t>
  </si>
  <si>
    <t>3级:额外增加5%攻击</t>
  </si>
  <si>
    <t>4级:额外增加5%攻击</t>
  </si>
  <si>
    <t>5级:额外增加5%攻击</t>
  </si>
  <si>
    <t>刘羽禅的守护灵每次攻击可以额外造成刘羽禅攻击力[130200501#Value#3]的伤害</t>
  </si>
  <si>
    <t>2级:造成的额外伤害增加5%</t>
  </si>
  <si>
    <t>3级:造成的额外伤害增加5%</t>
  </si>
  <si>
    <t>4级:造成的额外伤害增加5%</t>
  </si>
  <si>
    <t>5级:造成的额外伤害增加5%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</si>
  <si>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</si>
  <si>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</si>
  <si>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</si>
  <si>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</si>
  <si>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</si>
  <si>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</si>
  <si>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</si>
  <si>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4级:增加5%生命恢复量</t>
  </si>
  <si>
    <t>5级:增加5%生命恢复量</t>
  </si>
  <si>
    <t>2级:技能伤害增加5%</t>
  </si>
  <si>
    <t>3级:技能伤害增加5%</t>
  </si>
  <si>
    <t>4级:技能伤害增加5%</t>
  </si>
  <si>
    <t>5级:技能伤害增加5%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</si>
  <si>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</si>
  <si>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</si>
  <si>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</si>
  <si>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</si>
  <si>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</si>
  <si>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</si>
  <si>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</si>
  <si>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</si>
  <si>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</si>
  <si>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</si>
  <si>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</si>
  <si>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4级:生命恢复量增加5%</t>
  </si>
  <si>
    <t>5级:生命恢复量增加5%</t>
  </si>
  <si>
    <t>2级:转换水晶数量+1</t>
  </si>
  <si>
    <t>3级:转换水晶数量+1</t>
  </si>
  <si>
    <t>4级:转换水晶数量+1</t>
  </si>
  <si>
    <t>5级:转换水晶数量+1</t>
  </si>
  <si>
    <t>提高自己和守护灵[130201501#Value#1]攻击</t>
  </si>
  <si>
    <t>2级:攻击力增加量提高5%</t>
  </si>
  <si>
    <t>3级:攻击力增加量提高5%</t>
  </si>
  <si>
    <t>4级:攻击力增加量提高5%</t>
  </si>
  <si>
    <t>5级:攻击力增加量提高5%</t>
  </si>
  <si>
    <t>基础效果：对敌方单体造成攻击[130300201#Value#3]的伤害；
该技能可以触发连击效果</t>
  </si>
  <si>
    <t>攻击敌方单体造成攻击[130300301#Value#3]伤害</t>
  </si>
  <si>
    <t>对敌方单体造成攻击力[130300401#Value#3]的伤害
该技能可以触发连击效果</t>
  </si>
  <si>
    <t>攻击敌方单体造成攻击[130300501#Value#3]伤害
立即获得[130300502#Value#1]个红色水晶</t>
  </si>
  <si>
    <t>对敌方单体造成攻击[130300601#Value#3]伤害</t>
  </si>
  <si>
    <t>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该技能可以触发连击效果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</si>
  <si>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</si>
  <si>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</si>
  <si>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</si>
  <si>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</si>
  <si>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</si>
  <si>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</si>
  <si>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</si>
  <si>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4级:抵挡概率提高5%</t>
  </si>
  <si>
    <t>5级:抵挡概率提高5%</t>
  </si>
  <si>
    <t>对敌方单体进行连续刺击，造成攻击[130301001#Value#3]伤害
随机获得[130301002#Value#1]个水晶；</t>
  </si>
  <si>
    <t>为身旁队友施加当前生命值[130301101#Value#3]的伤害吸收护盾，持续到下次行动结束</t>
  </si>
  <si>
    <t>2级:护盾量增加5%</t>
  </si>
  <si>
    <t>3级:护盾量增加5%</t>
  </si>
  <si>
    <t>4级:护盾量增加5%</t>
  </si>
  <si>
    <t>5级:护盾量增加5%</t>
  </si>
  <si>
    <t>释放猛烈的气息攻击敌方单体，造成当前攻击[130301201#Value#3]的伤害，并附加目标已损失生命值[130301202#Value#3]的伤害
该技能可以触发连击效果</t>
  </si>
  <si>
    <t>攻击敌方前排单位，造成攻击[130301301#Value#3]的伤害
被动效果：每损失1%生命，攻击力增加1%</t>
  </si>
  <si>
    <t>攻击敌人造成攻击[130301401#Value#3]伤害，若攻击暴击，[130301402#EffectCondition#3]（+效果命中）概率使目标眩晕1回合
该技能可以触发连击效果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</si>
  <si>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</si>
  <si>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</si>
  <si>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</si>
  <si>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</si>
  <si>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</si>
  <si>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</si>
  <si>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</si>
  <si>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</si>
  <si>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</si>
  <si>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</si>
  <si>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被禁锢/眩晕时，防御提升[130401201#Value#3]</t>
  </si>
  <si>
    <t>2级:防御额外增加5%</t>
  </si>
  <si>
    <t>3级:防御额外增加5%</t>
  </si>
  <si>
    <t>4级:防御额外增加5%</t>
  </si>
  <si>
    <t>5级:防御额外增加5%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</si>
  <si>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</si>
  <si>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</si>
  <si>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</si>
  <si>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</si>
  <si>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</si>
  <si>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</si>
  <si>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</si>
  <si>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</si>
  <si>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4|0#0#4#0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</si>
  <si>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</si>
  <si>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</si>
  <si>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</si>
  <si>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</si>
  <si>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</si>
  <si>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</si>
  <si>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</si>
  <si>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</si>
  <si>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</si>
  <si>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</si>
  <si>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</si>
  <si>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</si>
  <si>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</si>
  <si>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</si>
  <si>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</si>
  <si>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</si>
  <si>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</si>
  <si>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生命值最低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</si>
  <si>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</si>
  <si>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</si>
  <si>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</si>
  <si>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</si>
  <si>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</si>
  <si>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</si>
  <si>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</si>
  <si>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</si>
  <si>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</si>
  <si>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</si>
  <si>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</si>
  <si>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</si>
  <si>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119#0</t>
    <phoneticPr fontId="9" type="noConversion"/>
  </si>
  <si>
    <t>1|0#0#0#2</t>
    <phoneticPr fontId="9" type="noConversion"/>
  </si>
  <si>
    <t>116#0</t>
    <phoneticPr fontId="9" type="noConversion"/>
  </si>
  <si>
    <t>插槽8施加水晶外壳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</si>
  <si>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</si>
  <si>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</si>
  <si>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</si>
  <si>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</si>
  <si>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</si>
  <si>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</si>
  <si>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</si>
  <si>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</si>
  <si>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</si>
  <si>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</si>
  <si>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</si>
  <si>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</si>
  <si>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插槽6施加水晶外壳1</t>
    <phoneticPr fontId="9" type="noConversion"/>
  </si>
  <si>
    <t>插槽6施加水晶外壳2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</si>
  <si>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</si>
  <si>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</si>
  <si>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</si>
  <si>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</si>
  <si>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</si>
  <si>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</si>
  <si>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</si>
  <si>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</si>
  <si>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</si>
  <si>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</si>
  <si>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</si>
  <si>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</si>
  <si>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</si>
  <si>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</si>
  <si>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</si>
  <si>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</si>
  <si>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</si>
  <si>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</si>
  <si>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</si>
  <si>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</si>
  <si>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</si>
  <si>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</si>
  <si>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</si>
  <si>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</si>
  <si>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</si>
  <si>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</si>
  <si>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</si>
  <si>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</si>
  <si>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</si>
  <si>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</si>
  <si>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</si>
  <si>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</si>
  <si>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</si>
  <si>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</si>
  <si>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</si>
  <si>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</si>
  <si>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</si>
  <si>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</si>
  <si>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</si>
  <si>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</si>
  <si>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</si>
  <si>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</si>
  <si>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</si>
  <si>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</si>
  <si>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</si>
  <si>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</si>
  <si>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</si>
  <si>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</si>
  <si>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</si>
  <si>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</si>
  <si>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</si>
  <si>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</si>
  <si>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</si>
  <si>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</si>
  <si>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</si>
  <si>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</si>
  <si>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</si>
  <si>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</si>
  <si>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</si>
  <si>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</si>
  <si>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</si>
  <si>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</si>
  <si>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</si>
  <si>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</si>
  <si>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</si>
  <si>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</si>
  <si>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</si>
  <si>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</si>
  <si>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</si>
  <si>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</si>
  <si>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</si>
  <si>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</si>
  <si>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</si>
  <si>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</si>
  <si>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</si>
  <si>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</si>
  <si>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</si>
  <si>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</si>
  <si>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</si>
  <si>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</si>
  <si>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</si>
  <si>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</si>
  <si>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</si>
  <si>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</si>
  <si>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</si>
  <si>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</si>
  <si>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</si>
  <si>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</si>
  <si>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</si>
  <si>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</si>
  <si>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</si>
  <si>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</si>
  <si>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</si>
  <si>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</si>
  <si>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</si>
  <si>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</si>
  <si>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</si>
  <si>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</si>
  <si>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</si>
  <si>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</si>
  <si>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</si>
  <si>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</si>
  <si>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</si>
  <si>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</si>
  <si>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塞伯罗斯技能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</si>
  <si>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</si>
  <si>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</si>
  <si>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</si>
  <si>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</si>
  <si>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</si>
  <si>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</si>
  <si>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</si>
  <si>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</si>
  <si>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</si>
  <si>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食火蜥技能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</si>
  <si>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</si>
  <si>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</si>
  <si>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</si>
  <si>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</si>
  <si>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</si>
  <si>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</si>
  <si>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</si>
  <si>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</si>
  <si>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专属武器效果:穿透伤害额外提升100%</t>
    <phoneticPr fontId="9" type="noConversion"/>
  </si>
  <si>
    <t>专属武器效果:造成总伤害的100%转化为自身生命</t>
    <phoneticPr fontId="9" type="noConversion"/>
  </si>
  <si>
    <t>插槽7获得红水晶</t>
    <phoneticPr fontId="9" type="noConversion"/>
  </si>
  <si>
    <t>1|0#0#0#4</t>
    <phoneticPr fontId="9" type="noConversion"/>
  </si>
  <si>
    <t>101#0.05#0.35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</si>
  <si>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</si>
  <si>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</si>
  <si>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</si>
  <si>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</si>
  <si>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</si>
  <si>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</si>
  <si>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</si>
  <si>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</si>
  <si>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</si>
  <si>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</si>
  <si>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攻击敌方单体造成攻击[130100301#Value#3]伤害
生成[130100302#Value#1]个蓝色水晶
冷却1回合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</si>
  <si>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</si>
  <si>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</si>
  <si>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提升守护灵[130100501#Value#3]攻击，可叠加3层
回复[130100502#Value#1]个黄色水晶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</si>
  <si>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</si>
  <si>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</si>
  <si>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攻击敌方单体造成攻击[130101201#Value#3]伤害
[130101202#EffectCondition#3]几率随机偷取对方[130101202#Value#1]个水晶
冷却1回合</t>
    <phoneticPr fontId="9" type="noConversion"/>
  </si>
  <si>
    <t>攻击敌方单体造成攻击[130101301#Value#3]伤害
随机削减敌方[130101302#Value#1]个水晶
冷却1回合</t>
    <phoneticPr fontId="9" type="noConversion"/>
  </si>
  <si>
    <t>当未暴击时</t>
    <phoneticPr fontId="9" type="noConversion"/>
  </si>
  <si>
    <t>当未穿透时</t>
    <phoneticPr fontId="9" type="noConversion"/>
  </si>
  <si>
    <t>主动效果：造成攻击[130400401#Value#3]的伤害并触发水晶外壳获得3个红水晶，当技能穿透时，获得红水晶数量增加为6个
连击效果：造成攻击造成攻击[130400302#Value#3]的伤害
该技能不会暴击，冷却1回合</t>
    <phoneticPr fontId="9" type="noConversion"/>
  </si>
  <si>
    <t>主动效果：造成攻击[130400501#Value#3]的伤害并触发水晶外壳获得2个红水晶，当技能暴击时，获得红水晶数量增加为4个
连击效果：造成攻击[130400502#Value#3]的伤害，暴击时额外造成[130400503#Value#3]伤害
冷却1回合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</si>
  <si>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</si>
  <si>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造成攻击力[130400601#Value#3]伤害并[130400601#EffectCondition#3]（+效果命中）概率对目标及其两旁单位施加水晶外壳效果
冷却1回合</t>
    <phoneticPr fontId="9" type="noConversion"/>
  </si>
  <si>
    <t>造成攻击力[130400701#Value#3]伤害并立即获得[130400702#Value#1]个红色水晶
冷却1回合</t>
    <phoneticPr fontId="9" type="noConversion"/>
  </si>
  <si>
    <t>[130400801#EffectCondition#3]（+效果命中）概率为敌方全部单位施加水晶外壳效果
冷却1回合</t>
    <phoneticPr fontId="9" type="noConversion"/>
  </si>
  <si>
    <t>为生命最低的友方角色回复施法者最大生命[130400901#Value#3]的血量，并有[130400902#EffectCondition#3]（+效果命中）概率同时为敌方全体施加水晶外壳效果
冷却1回合</t>
    <phoneticPr fontId="9" type="noConversion"/>
  </si>
  <si>
    <t>增加自身[130401001#Value#3]暴击概率1回合
冷却1回合</t>
    <phoneticPr fontId="9" type="noConversion"/>
  </si>
  <si>
    <t>2级:暴击概率增加5%</t>
    <phoneticPr fontId="9" type="noConversion"/>
  </si>
  <si>
    <t>3级:暴击概率增加5%</t>
    <phoneticPr fontId="9" type="noConversion"/>
  </si>
  <si>
    <t>4级:暴击概率增加5%</t>
    <phoneticPr fontId="9" type="noConversion"/>
  </si>
  <si>
    <t>5级:暴击概率增加5%</t>
    <phoneticPr fontId="9" type="noConversion"/>
  </si>
  <si>
    <t>增加自身[130401101#Value#3]穿透概率1回合
冷却1回合</t>
    <phoneticPr fontId="9" type="noConversion"/>
  </si>
  <si>
    <t>2级:穿透额外增加5%</t>
  </si>
  <si>
    <t>3级:穿透额外增加5%</t>
  </si>
  <si>
    <t>4级:穿透额外增加5%</t>
  </si>
  <si>
    <t>5级:穿透额外增加5%</t>
  </si>
  <si>
    <t>造成攻击力[130401301#Value#3]伤害并触发水晶外壳获得3个红水晶，当技能穿透时，获得红水晶数量增加为6个，对生命值高于70%的敌人造成额外[130401302#Value#3]穿透伤害
冷却1回合</t>
    <phoneticPr fontId="9" type="noConversion"/>
  </si>
  <si>
    <t>造成攻击力[130401401#Value#3]伤害并触发水晶外壳获得2个红水晶，当技能暴击时，获得红水晶数量增加为4个，对生命值低于30%的敌人造成额外[130401402#Value#3]穿透伤害
冷却1回合</t>
    <phoneticPr fontId="9" type="noConversion"/>
  </si>
  <si>
    <t>插槽4触发水晶外壳1</t>
    <phoneticPr fontId="9" type="noConversion"/>
  </si>
  <si>
    <t>插槽4触发水晶外壳2</t>
  </si>
  <si>
    <t>1|0#0#0#3</t>
    <phoneticPr fontId="9" type="noConversion"/>
  </si>
  <si>
    <t>1|0#0#0#6</t>
    <phoneticPr fontId="9" type="noConversion"/>
  </si>
  <si>
    <t>121#0</t>
    <phoneticPr fontId="9" type="noConversion"/>
  </si>
  <si>
    <t>插槽5触发水晶外壳1</t>
    <phoneticPr fontId="9" type="noConversion"/>
  </si>
  <si>
    <t>插槽5触发水晶外壳2</t>
  </si>
  <si>
    <t>120#0</t>
    <phoneticPr fontId="9" type="noConversion"/>
  </si>
  <si>
    <t>插槽13触发水晶外壳1</t>
    <phoneticPr fontId="9" type="noConversion"/>
  </si>
  <si>
    <t>插槽13触发水晶外壳2</t>
  </si>
  <si>
    <t>2|0#0#0#2</t>
    <phoneticPr fontId="9" type="noConversion"/>
  </si>
  <si>
    <t>插槽14触发水晶外壳1</t>
    <phoneticPr fontId="9" type="noConversion"/>
  </si>
  <si>
    <t>插槽14触发水晶外壳2</t>
  </si>
  <si>
    <t>2|0#0#0#3</t>
    <phoneticPr fontId="9" type="noConversion"/>
  </si>
  <si>
    <t>2|0#0#0#6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</si>
  <si>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</si>
  <si>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</si>
  <si>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</si>
  <si>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</si>
  <si>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</si>
  <si>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</si>
  <si>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</si>
  <si>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</si>
  <si>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</si>
  <si>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</si>
  <si>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</si>
  <si>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</si>
  <si>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</si>
  <si>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</si>
  <si>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int:e&gt;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</si>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</sst>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1083</v>
      </c>
      <c r="B8" s="3" t="s">
        <v>1085</v>
      </c>
      <c r="C8" s="3"/>
      <c r="D8" s="3" t="s">
        <v>1092</v>
      </c>
      <c r="E8" s="3" t="s">
        <v>1092</v>
      </c>
      <c r="F8" s="3"/>
      <c r="G8" s="3" t="b">
        <v>1</v>
      </c>
      <c r="H8" s="3"/>
    </row>
    <row r="9" spans="1:8" ht="27.75" customHeight="1" x14ac:dyDescent="0.2">
      <c r="A9" s="3" t="s">
        <v>1083</v>
      </c>
      <c r="B9" s="3"/>
      <c r="C9" s="3" t="s">
        <v>1086</v>
      </c>
      <c r="D9" s="3" t="s">
        <v>1098</v>
      </c>
      <c r="E9" s="3"/>
      <c r="F9" s="3"/>
      <c r="G9" s="3" t="b">
        <v>1</v>
      </c>
      <c r="H9" s="3"/>
    </row>
    <row r="10" spans="1:8" ht="29.25" customHeight="1" x14ac:dyDescent="0.2">
      <c r="A10" s="3" t="s">
        <v>1084</v>
      </c>
      <c r="B10" s="3" t="s">
        <v>1087</v>
      </c>
      <c r="C10" s="3"/>
      <c r="D10" s="3" t="s">
        <v>1096</v>
      </c>
      <c r="E10" s="3" t="s">
        <v>1096</v>
      </c>
      <c r="F10" s="3"/>
      <c r="G10" s="3" t="b">
        <v>1</v>
      </c>
      <c r="H10" s="3"/>
    </row>
    <row r="11" spans="1:8" ht="37.5" customHeight="1" x14ac:dyDescent="0.2">
      <c r="A11" s="3" t="s">
        <v>1084</v>
      </c>
      <c r="B11" s="3"/>
      <c r="C11" s="3" t="s">
        <v>1088</v>
      </c>
      <c r="D11" s="3" t="s">
        <v>1089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13" sqref="B13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1022</v>
      </c>
      <c r="B1" s="16" t="s">
        <v>679</v>
      </c>
      <c r="C1" s="17" t="s">
        <v>1023</v>
      </c>
    </row>
    <row r="2" spans="1:3" x14ac:dyDescent="0.3">
      <c r="A2" s="18">
        <v>1</v>
      </c>
      <c r="B2" s="18" t="s">
        <v>1024</v>
      </c>
      <c r="C2" s="19" t="s">
        <v>1025</v>
      </c>
    </row>
    <row r="3" spans="1:3" x14ac:dyDescent="0.3">
      <c r="A3" s="10">
        <v>2</v>
      </c>
      <c r="B3" s="10" t="s">
        <v>1026</v>
      </c>
      <c r="C3" s="11" t="s">
        <v>1027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"/>
  <sheetViews>
    <sheetView tabSelected="1" workbookViewId="0">
      <pane xSplit="4" ySplit="3" topLeftCell="E88" activePane="bottomRight" state="frozen"/>
      <selection pane="topRight"/>
      <selection pane="bottomLeft"/>
      <selection pane="bottomRight" activeCell="C104" sqref="C104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1104</v>
      </c>
      <c r="F1" s="1" t="s">
        <v>1109</v>
      </c>
      <c r="G1" s="1" t="s">
        <v>1032</v>
      </c>
      <c r="H1" s="1" t="s">
        <v>22</v>
      </c>
      <c r="I1" s="1" t="s">
        <v>23</v>
      </c>
      <c r="J1" s="1" t="s">
        <v>1107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842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1106</v>
      </c>
      <c r="F2" s="30" t="s">
        <v>1178</v>
      </c>
      <c r="G2" s="30" t="s">
        <v>1054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832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1105</v>
      </c>
      <c r="F3" s="2" t="s">
        <v>1110</v>
      </c>
      <c r="G3" s="2" t="s">
        <v>1033</v>
      </c>
      <c r="H3" s="2" t="s">
        <v>116</v>
      </c>
      <c r="I3" s="2" t="s">
        <v>117</v>
      </c>
      <c r="J3" s="2" t="s">
        <v>1108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843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1111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4</v>
      </c>
      <c r="AR4" s="3">
        <v>130100102</v>
      </c>
      <c r="AS4" s="3">
        <v>4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5</v>
      </c>
      <c r="BB4" s="3">
        <v>130100102</v>
      </c>
      <c r="BC4" s="3">
        <v>5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845</v>
      </c>
      <c r="BT4" s="3">
        <v>30</v>
      </c>
      <c r="BU4" s="3"/>
      <c r="BV4" s="3"/>
      <c r="BW4" s="3" t="s">
        <v>845</v>
      </c>
      <c r="BX4" s="3">
        <v>60</v>
      </c>
      <c r="BY4" s="3"/>
      <c r="BZ4" s="3"/>
      <c r="CA4" s="3" t="s">
        <v>845</v>
      </c>
      <c r="CB4" s="3">
        <v>90</v>
      </c>
      <c r="CC4" s="3"/>
      <c r="CD4" s="3"/>
      <c r="CE4" s="3" t="s">
        <v>845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1111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4</v>
      </c>
      <c r="AR5" s="3">
        <v>130200102</v>
      </c>
      <c r="AS5" s="3">
        <v>4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5</v>
      </c>
      <c r="BB5" s="3">
        <v>130200102</v>
      </c>
      <c r="BC5" s="3">
        <v>5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845</v>
      </c>
      <c r="BT5" s="3">
        <v>30</v>
      </c>
      <c r="BU5" s="3"/>
      <c r="BV5" s="3"/>
      <c r="BW5" s="3" t="s">
        <v>845</v>
      </c>
      <c r="BX5" s="3">
        <v>60</v>
      </c>
      <c r="BY5" s="3"/>
      <c r="BZ5" s="3"/>
      <c r="CA5" s="3" t="s">
        <v>845</v>
      </c>
      <c r="CB5" s="3">
        <v>90</v>
      </c>
      <c r="CC5" s="3"/>
      <c r="CD5" s="3"/>
      <c r="CE5" s="3" t="s">
        <v>845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1114</v>
      </c>
      <c r="G6" s="3">
        <v>0</v>
      </c>
      <c r="H6" s="3">
        <v>1</v>
      </c>
      <c r="I6" s="3">
        <v>1</v>
      </c>
      <c r="J6" s="3">
        <v>5</v>
      </c>
      <c r="K6" s="3">
        <v>1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4</v>
      </c>
      <c r="AR6" s="3">
        <v>130100202</v>
      </c>
      <c r="AS6" s="3">
        <v>4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5</v>
      </c>
      <c r="BB6" s="3">
        <v>130100202</v>
      </c>
      <c r="BC6" s="3">
        <v>5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846</v>
      </c>
      <c r="BT6" s="3">
        <v>20</v>
      </c>
      <c r="BU6" s="3"/>
      <c r="BV6" s="3"/>
      <c r="BW6" s="3" t="s">
        <v>846</v>
      </c>
      <c r="BX6" s="3">
        <v>40</v>
      </c>
      <c r="BY6" s="3"/>
      <c r="BZ6" s="3"/>
      <c r="CA6" s="3" t="s">
        <v>846</v>
      </c>
      <c r="CB6" s="3">
        <v>60</v>
      </c>
      <c r="CC6" s="3"/>
      <c r="CD6" s="3"/>
      <c r="CE6" s="3" t="s">
        <v>846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1114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4</v>
      </c>
      <c r="AR7" s="3">
        <v>130200202</v>
      </c>
      <c r="AS7" s="3">
        <v>4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5</v>
      </c>
      <c r="BB7" s="3">
        <v>130200202</v>
      </c>
      <c r="BC7" s="3">
        <v>5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846</v>
      </c>
      <c r="BT7" s="3">
        <v>20</v>
      </c>
      <c r="BU7" s="3"/>
      <c r="BV7" s="3"/>
      <c r="BW7" s="3" t="s">
        <v>846</v>
      </c>
      <c r="BX7" s="3">
        <v>40</v>
      </c>
      <c r="BY7" s="3"/>
      <c r="BZ7" s="3"/>
      <c r="CA7" s="3" t="s">
        <v>846</v>
      </c>
      <c r="CB7" s="3">
        <v>60</v>
      </c>
      <c r="CC7" s="3"/>
      <c r="CD7" s="3"/>
      <c r="CE7" s="3" t="s">
        <v>846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1176</v>
      </c>
      <c r="G8" s="3">
        <v>0</v>
      </c>
      <c r="H8" s="3">
        <v>1</v>
      </c>
      <c r="I8" s="3">
        <v>1</v>
      </c>
      <c r="J8" s="3">
        <v>5</v>
      </c>
      <c r="K8" s="3">
        <v>1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4</v>
      </c>
      <c r="AR8" s="3">
        <v>130100302</v>
      </c>
      <c r="AS8" s="3">
        <v>4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5</v>
      </c>
      <c r="BB8" s="3">
        <v>130100302</v>
      </c>
      <c r="BC8" s="3">
        <v>5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847</v>
      </c>
      <c r="BT8" s="3">
        <v>30</v>
      </c>
      <c r="BU8" s="3"/>
      <c r="BV8" s="3"/>
      <c r="BW8" s="3" t="s">
        <v>847</v>
      </c>
      <c r="BX8" s="3">
        <v>60</v>
      </c>
      <c r="BY8" s="3"/>
      <c r="BZ8" s="3"/>
      <c r="CA8" s="3" t="s">
        <v>847</v>
      </c>
      <c r="CB8" s="3">
        <v>90</v>
      </c>
      <c r="CC8" s="3"/>
      <c r="CD8" s="3"/>
      <c r="CE8" s="3" t="s">
        <v>847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1176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4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5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847</v>
      </c>
      <c r="BT9" s="3">
        <v>30</v>
      </c>
      <c r="BU9" s="3"/>
      <c r="BV9" s="3"/>
      <c r="BW9" s="3" t="s">
        <v>847</v>
      </c>
      <c r="BX9" s="3">
        <v>60</v>
      </c>
      <c r="BY9" s="3"/>
      <c r="BZ9" s="3"/>
      <c r="CA9" s="3" t="s">
        <v>847</v>
      </c>
      <c r="CB9" s="3">
        <v>90</v>
      </c>
      <c r="CC9" s="3"/>
      <c r="CD9" s="3"/>
      <c r="CE9" s="3" t="s">
        <v>847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1119</v>
      </c>
      <c r="G10" s="3">
        <v>0</v>
      </c>
      <c r="H10" s="3">
        <v>1</v>
      </c>
      <c r="I10" s="3">
        <v>1</v>
      </c>
      <c r="J10" s="3">
        <v>5</v>
      </c>
      <c r="K10" s="3">
        <v>1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4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5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848</v>
      </c>
      <c r="BT10" s="3">
        <v>45</v>
      </c>
      <c r="BU10" s="3"/>
      <c r="BV10" s="3"/>
      <c r="BW10" s="3" t="s">
        <v>848</v>
      </c>
      <c r="BX10" s="3">
        <v>90</v>
      </c>
      <c r="BY10" s="3"/>
      <c r="BZ10" s="3"/>
      <c r="CA10" s="3" t="s">
        <v>848</v>
      </c>
      <c r="CB10" s="3">
        <v>135</v>
      </c>
      <c r="CC10" s="3"/>
      <c r="CD10" s="3"/>
      <c r="CE10" s="3" t="s">
        <v>848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1119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4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5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848</v>
      </c>
      <c r="BT11" s="3">
        <v>45</v>
      </c>
      <c r="BU11" s="3"/>
      <c r="BV11" s="3"/>
      <c r="BW11" s="3" t="s">
        <v>848</v>
      </c>
      <c r="BX11" s="3">
        <v>90</v>
      </c>
      <c r="BY11" s="3"/>
      <c r="BZ11" s="3"/>
      <c r="CA11" s="3" t="s">
        <v>848</v>
      </c>
      <c r="CB11" s="3">
        <v>135</v>
      </c>
      <c r="CC11" s="3"/>
      <c r="CD11" s="3"/>
      <c r="CE11" s="3" t="s">
        <v>848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1120</v>
      </c>
      <c r="G12" s="3">
        <v>0</v>
      </c>
      <c r="H12" s="3">
        <v>1</v>
      </c>
      <c r="I12" s="3">
        <v>1</v>
      </c>
      <c r="J12" s="3">
        <v>5</v>
      </c>
      <c r="K12" s="3">
        <v>1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4</v>
      </c>
      <c r="AR12" s="3">
        <v>130100502</v>
      </c>
      <c r="AS12" s="3">
        <v>4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5</v>
      </c>
      <c r="BB12" s="3">
        <v>130100502</v>
      </c>
      <c r="BC12" s="3">
        <v>5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849</v>
      </c>
      <c r="BT12" s="3">
        <v>45</v>
      </c>
      <c r="BU12" s="3"/>
      <c r="BV12" s="3"/>
      <c r="BW12" s="3" t="s">
        <v>849</v>
      </c>
      <c r="BX12" s="3">
        <v>90</v>
      </c>
      <c r="BY12" s="3"/>
      <c r="BZ12" s="3"/>
      <c r="CA12" s="3" t="s">
        <v>849</v>
      </c>
      <c r="CB12" s="3">
        <v>135</v>
      </c>
      <c r="CC12" s="3"/>
      <c r="CD12" s="3"/>
      <c r="CE12" s="3" t="s">
        <v>849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1120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4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5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849</v>
      </c>
      <c r="BT13" s="3">
        <v>45</v>
      </c>
      <c r="BU13" s="3"/>
      <c r="BV13" s="3"/>
      <c r="BW13" s="3" t="s">
        <v>849</v>
      </c>
      <c r="BX13" s="3">
        <v>90</v>
      </c>
      <c r="BY13" s="3"/>
      <c r="BZ13" s="3"/>
      <c r="CA13" s="3" t="s">
        <v>849</v>
      </c>
      <c r="CB13" s="3">
        <v>135</v>
      </c>
      <c r="CC13" s="3"/>
      <c r="CD13" s="3"/>
      <c r="CE13" s="3" t="s">
        <v>849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1121</v>
      </c>
      <c r="E14" s="3"/>
      <c r="F14" s="3" t="s">
        <v>1112</v>
      </c>
      <c r="G14" s="3">
        <v>0</v>
      </c>
      <c r="H14" s="3">
        <v>1</v>
      </c>
      <c r="I14" s="3">
        <v>1</v>
      </c>
      <c r="J14" s="3">
        <v>5</v>
      </c>
      <c r="K14" s="3">
        <v>1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4</v>
      </c>
      <c r="AR14" s="3">
        <v>130100602</v>
      </c>
      <c r="AS14" s="3">
        <v>4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5</v>
      </c>
      <c r="BB14" s="3">
        <v>130100602</v>
      </c>
      <c r="BC14" s="3">
        <v>5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850</v>
      </c>
      <c r="BT14" s="3">
        <v>30</v>
      </c>
      <c r="BU14" s="3"/>
      <c r="BV14" s="3"/>
      <c r="BW14" s="3" t="s">
        <v>850</v>
      </c>
      <c r="BX14" s="3">
        <v>60</v>
      </c>
      <c r="BY14" s="3"/>
      <c r="BZ14" s="3"/>
      <c r="CA14" s="3" t="s">
        <v>850</v>
      </c>
      <c r="CB14" s="3">
        <v>90</v>
      </c>
      <c r="CC14" s="3"/>
      <c r="CD14" s="3"/>
      <c r="CE14" s="3" t="s">
        <v>850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1112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4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5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850</v>
      </c>
      <c r="BT15" s="3">
        <v>30</v>
      </c>
      <c r="BU15" s="3"/>
      <c r="BV15" s="3"/>
      <c r="BW15" s="3" t="s">
        <v>850</v>
      </c>
      <c r="BX15" s="3">
        <v>60</v>
      </c>
      <c r="BY15" s="3"/>
      <c r="BZ15" s="3"/>
      <c r="CA15" s="3" t="s">
        <v>850</v>
      </c>
      <c r="CB15" s="3">
        <v>90</v>
      </c>
      <c r="CC15" s="3"/>
      <c r="CD15" s="3"/>
      <c r="CE15" s="3" t="s">
        <v>850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1122</v>
      </c>
      <c r="E16" s="3"/>
      <c r="F16" s="3" t="s">
        <v>1113</v>
      </c>
      <c r="G16" s="3">
        <v>0</v>
      </c>
      <c r="H16" s="3">
        <v>1</v>
      </c>
      <c r="I16" s="3">
        <v>1</v>
      </c>
      <c r="J16" s="3">
        <v>5</v>
      </c>
      <c r="K16" s="3">
        <v>1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4</v>
      </c>
      <c r="AR16" s="3">
        <v>130100702</v>
      </c>
      <c r="AS16" s="3">
        <v>4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5</v>
      </c>
      <c r="BB16" s="3">
        <v>130100702</v>
      </c>
      <c r="BC16" s="3">
        <v>5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851</v>
      </c>
      <c r="BT16" s="3">
        <v>45</v>
      </c>
      <c r="BU16" s="3"/>
      <c r="BV16" s="3"/>
      <c r="BW16" s="3" t="s">
        <v>851</v>
      </c>
      <c r="BX16" s="3">
        <v>90</v>
      </c>
      <c r="BY16" s="3"/>
      <c r="BZ16" s="3"/>
      <c r="CA16" s="3" t="s">
        <v>851</v>
      </c>
      <c r="CB16" s="3">
        <v>135</v>
      </c>
      <c r="CC16" s="3"/>
      <c r="CD16" s="3"/>
      <c r="CE16" s="3" t="s">
        <v>851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1113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4</v>
      </c>
      <c r="AR17" s="3">
        <v>130200702</v>
      </c>
      <c r="AS17" s="3">
        <v>4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5</v>
      </c>
      <c r="BB17" s="3">
        <v>130200702</v>
      </c>
      <c r="BC17" s="3">
        <v>5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851</v>
      </c>
      <c r="BT17" s="3">
        <v>45</v>
      </c>
      <c r="BU17" s="3"/>
      <c r="BV17" s="3"/>
      <c r="BW17" s="3" t="s">
        <v>851</v>
      </c>
      <c r="BX17" s="3">
        <v>90</v>
      </c>
      <c r="BY17" s="3"/>
      <c r="BZ17" s="3"/>
      <c r="CA17" s="3" t="s">
        <v>851</v>
      </c>
      <c r="CB17" s="3">
        <v>135</v>
      </c>
      <c r="CC17" s="3"/>
      <c r="CD17" s="3"/>
      <c r="CE17" s="3" t="s">
        <v>851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1123</v>
      </c>
      <c r="E18" s="3"/>
      <c r="F18" s="3" t="s">
        <v>1124</v>
      </c>
      <c r="G18" s="3">
        <v>0</v>
      </c>
      <c r="H18" s="3">
        <v>1</v>
      </c>
      <c r="I18" s="3">
        <v>1</v>
      </c>
      <c r="J18" s="3">
        <v>5</v>
      </c>
      <c r="K18" s="3">
        <v>1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4</v>
      </c>
      <c r="AR18" s="3">
        <v>130100802</v>
      </c>
      <c r="AS18" s="3">
        <v>4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5</v>
      </c>
      <c r="BB18" s="3">
        <v>130100802</v>
      </c>
      <c r="BC18" s="3">
        <v>5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852</v>
      </c>
      <c r="BT18" s="3">
        <v>20</v>
      </c>
      <c r="BU18" s="3"/>
      <c r="BV18" s="3"/>
      <c r="BW18" s="3" t="s">
        <v>852</v>
      </c>
      <c r="BX18" s="3">
        <v>40</v>
      </c>
      <c r="BY18" s="3"/>
      <c r="BZ18" s="3"/>
      <c r="CA18" s="3" t="s">
        <v>852</v>
      </c>
      <c r="CB18" s="3">
        <v>60</v>
      </c>
      <c r="CC18" s="3"/>
      <c r="CD18" s="3"/>
      <c r="CE18" s="3" t="s">
        <v>852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1125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4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5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852</v>
      </c>
      <c r="BT19" s="3">
        <v>20</v>
      </c>
      <c r="BU19" s="3"/>
      <c r="BV19" s="3"/>
      <c r="BW19" s="3" t="s">
        <v>852</v>
      </c>
      <c r="BX19" s="3">
        <v>40</v>
      </c>
      <c r="BY19" s="3"/>
      <c r="BZ19" s="3"/>
      <c r="CA19" s="3" t="s">
        <v>852</v>
      </c>
      <c r="CB19" s="3">
        <v>60</v>
      </c>
      <c r="CC19" s="3"/>
      <c r="CD19" s="3"/>
      <c r="CE19" s="3" t="s">
        <v>852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1126</v>
      </c>
      <c r="E20" s="3"/>
      <c r="F20" s="3" t="s">
        <v>1127</v>
      </c>
      <c r="G20" s="3">
        <v>0</v>
      </c>
      <c r="H20" s="3">
        <v>1</v>
      </c>
      <c r="I20" s="3">
        <v>1</v>
      </c>
      <c r="J20" s="3">
        <v>5</v>
      </c>
      <c r="K20" s="3">
        <v>1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4</v>
      </c>
      <c r="AR20" s="3">
        <v>130100902</v>
      </c>
      <c r="AS20" s="3">
        <v>4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5</v>
      </c>
      <c r="BB20" s="3">
        <v>130100902</v>
      </c>
      <c r="BC20" s="3">
        <v>5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853</v>
      </c>
      <c r="BT20" s="3">
        <v>30</v>
      </c>
      <c r="BU20" s="3"/>
      <c r="BV20" s="3"/>
      <c r="BW20" s="3" t="s">
        <v>853</v>
      </c>
      <c r="BX20" s="3">
        <v>60</v>
      </c>
      <c r="BY20" s="3"/>
      <c r="BZ20" s="3"/>
      <c r="CA20" s="3" t="s">
        <v>853</v>
      </c>
      <c r="CB20" s="3">
        <v>90</v>
      </c>
      <c r="CC20" s="3"/>
      <c r="CD20" s="3"/>
      <c r="CE20" s="3" t="s">
        <v>853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1127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4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5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853</v>
      </c>
      <c r="BT21" s="3">
        <v>30</v>
      </c>
      <c r="BU21" s="3"/>
      <c r="BV21" s="3"/>
      <c r="BW21" s="3" t="s">
        <v>853</v>
      </c>
      <c r="BX21" s="3">
        <v>60</v>
      </c>
      <c r="BY21" s="3"/>
      <c r="BZ21" s="3"/>
      <c r="CA21" s="3" t="s">
        <v>853</v>
      </c>
      <c r="CB21" s="3">
        <v>90</v>
      </c>
      <c r="CC21" s="3"/>
      <c r="CD21" s="3"/>
      <c r="CE21" s="3" t="s">
        <v>853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1129</v>
      </c>
      <c r="E22" s="3"/>
      <c r="F22" s="3" t="s">
        <v>1130</v>
      </c>
      <c r="G22" s="3">
        <v>0</v>
      </c>
      <c r="H22" s="3">
        <v>1</v>
      </c>
      <c r="I22" s="3">
        <v>1</v>
      </c>
      <c r="J22" s="3">
        <v>5</v>
      </c>
      <c r="K22" s="3">
        <v>1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4</v>
      </c>
      <c r="AR22" s="3">
        <v>130101002</v>
      </c>
      <c r="AS22" s="3">
        <v>4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5</v>
      </c>
      <c r="BB22" s="3">
        <v>130101002</v>
      </c>
      <c r="BC22" s="3">
        <v>5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854</v>
      </c>
      <c r="BT22" s="3">
        <v>45</v>
      </c>
      <c r="BU22" s="3"/>
      <c r="BV22" s="3"/>
      <c r="BW22" s="3" t="s">
        <v>854</v>
      </c>
      <c r="BX22" s="3">
        <v>90</v>
      </c>
      <c r="BY22" s="3"/>
      <c r="BZ22" s="3"/>
      <c r="CA22" s="3" t="s">
        <v>854</v>
      </c>
      <c r="CB22" s="3">
        <v>135</v>
      </c>
      <c r="CC22" s="3"/>
      <c r="CD22" s="3"/>
      <c r="CE22" s="3" t="s">
        <v>854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1131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4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5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854</v>
      </c>
      <c r="BT23" s="3">
        <v>45</v>
      </c>
      <c r="BU23" s="3"/>
      <c r="BV23" s="3"/>
      <c r="BW23" s="3" t="s">
        <v>854</v>
      </c>
      <c r="BX23" s="3">
        <v>90</v>
      </c>
      <c r="BY23" s="3"/>
      <c r="BZ23" s="3"/>
      <c r="CA23" s="3" t="s">
        <v>854</v>
      </c>
      <c r="CB23" s="3">
        <v>135</v>
      </c>
      <c r="CC23" s="3"/>
      <c r="CD23" s="3"/>
      <c r="CE23" s="3" t="s">
        <v>854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1132</v>
      </c>
      <c r="E24" s="3"/>
      <c r="F24" s="3" t="s">
        <v>1115</v>
      </c>
      <c r="G24" s="3">
        <v>0</v>
      </c>
      <c r="H24" s="3">
        <v>1</v>
      </c>
      <c r="I24" s="3">
        <v>1</v>
      </c>
      <c r="J24" s="3">
        <v>5</v>
      </c>
      <c r="K24" s="3">
        <v>1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4</v>
      </c>
      <c r="AR24" s="3">
        <v>130101102</v>
      </c>
      <c r="AS24" s="3">
        <v>4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5</v>
      </c>
      <c r="BB24" s="3">
        <v>130101102</v>
      </c>
      <c r="BC24" s="3">
        <v>5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855</v>
      </c>
      <c r="BT24" s="3">
        <v>30</v>
      </c>
      <c r="BU24" s="3"/>
      <c r="BV24" s="3"/>
      <c r="BW24" s="3" t="s">
        <v>855</v>
      </c>
      <c r="BX24" s="3">
        <v>60</v>
      </c>
      <c r="BY24" s="3"/>
      <c r="BZ24" s="3"/>
      <c r="CA24" s="3" t="s">
        <v>855</v>
      </c>
      <c r="CB24" s="3">
        <v>90</v>
      </c>
      <c r="CC24" s="3"/>
      <c r="CD24" s="3"/>
      <c r="CE24" s="3" t="s">
        <v>855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1115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4</v>
      </c>
      <c r="AR25" s="3">
        <v>130201102</v>
      </c>
      <c r="AS25" s="3">
        <v>4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5</v>
      </c>
      <c r="BB25" s="3">
        <v>130201102</v>
      </c>
      <c r="BC25" s="3">
        <v>5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855</v>
      </c>
      <c r="BT25" s="3">
        <v>30</v>
      </c>
      <c r="BU25" s="3"/>
      <c r="BV25" s="3"/>
      <c r="BW25" s="3" t="s">
        <v>855</v>
      </c>
      <c r="BX25" s="3">
        <v>60</v>
      </c>
      <c r="BY25" s="3"/>
      <c r="BZ25" s="3"/>
      <c r="CA25" s="3" t="s">
        <v>855</v>
      </c>
      <c r="CB25" s="3">
        <v>90</v>
      </c>
      <c r="CC25" s="3"/>
      <c r="CD25" s="3"/>
      <c r="CE25" s="3" t="s">
        <v>855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1133</v>
      </c>
      <c r="E26" s="3"/>
      <c r="F26" s="3" t="s">
        <v>1116</v>
      </c>
      <c r="G26" s="3">
        <v>0</v>
      </c>
      <c r="H26" s="3">
        <v>1</v>
      </c>
      <c r="I26" s="3">
        <v>1</v>
      </c>
      <c r="J26" s="3">
        <v>5</v>
      </c>
      <c r="K26" s="3">
        <v>1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4</v>
      </c>
      <c r="AR26" s="3">
        <v>130101202</v>
      </c>
      <c r="AS26" s="3">
        <v>4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5</v>
      </c>
      <c r="BB26" s="3">
        <v>130101202</v>
      </c>
      <c r="BC26" s="3">
        <v>5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856</v>
      </c>
      <c r="BT26" s="3">
        <v>20</v>
      </c>
      <c r="BU26" s="3"/>
      <c r="BV26" s="3"/>
      <c r="BW26" s="3" t="s">
        <v>856</v>
      </c>
      <c r="BX26" s="3">
        <v>40</v>
      </c>
      <c r="BY26" s="3"/>
      <c r="BZ26" s="3"/>
      <c r="CA26" s="3" t="s">
        <v>856</v>
      </c>
      <c r="CB26" s="3">
        <v>60</v>
      </c>
      <c r="CC26" s="3"/>
      <c r="CD26" s="3"/>
      <c r="CE26" s="3" t="s">
        <v>856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1116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4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5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856</v>
      </c>
      <c r="BT27" s="3">
        <v>20</v>
      </c>
      <c r="BU27" s="3"/>
      <c r="BV27" s="3"/>
      <c r="BW27" s="3" t="s">
        <v>856</v>
      </c>
      <c r="BX27" s="3">
        <v>40</v>
      </c>
      <c r="BY27" s="3"/>
      <c r="BZ27" s="3"/>
      <c r="CA27" s="3" t="s">
        <v>856</v>
      </c>
      <c r="CB27" s="3">
        <v>60</v>
      </c>
      <c r="CC27" s="3"/>
      <c r="CD27" s="3"/>
      <c r="CE27" s="3" t="s">
        <v>856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1134</v>
      </c>
      <c r="E28" s="3"/>
      <c r="F28" s="3" t="s">
        <v>1128</v>
      </c>
      <c r="G28" s="3">
        <v>0</v>
      </c>
      <c r="H28" s="3">
        <v>1</v>
      </c>
      <c r="I28" s="3">
        <v>1</v>
      </c>
      <c r="J28" s="3">
        <v>5</v>
      </c>
      <c r="K28" s="3">
        <v>1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4</v>
      </c>
      <c r="AR28" s="3">
        <v>130101302</v>
      </c>
      <c r="AS28" s="3">
        <v>4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5</v>
      </c>
      <c r="BB28" s="3">
        <v>130101302</v>
      </c>
      <c r="BC28" s="3">
        <v>5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857</v>
      </c>
      <c r="BT28" s="3">
        <v>20</v>
      </c>
      <c r="BU28" s="3"/>
      <c r="BV28" s="3"/>
      <c r="BW28" s="3" t="s">
        <v>857</v>
      </c>
      <c r="BX28" s="3">
        <v>40</v>
      </c>
      <c r="BY28" s="3"/>
      <c r="BZ28" s="3"/>
      <c r="CA28" s="3" t="s">
        <v>857</v>
      </c>
      <c r="CB28" s="3">
        <v>60</v>
      </c>
      <c r="CC28" s="3"/>
      <c r="CD28" s="3"/>
      <c r="CE28" s="3" t="s">
        <v>857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1128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857</v>
      </c>
      <c r="BT29" s="3">
        <v>20</v>
      </c>
      <c r="BU29" s="3"/>
      <c r="BV29" s="3"/>
      <c r="BW29" s="3" t="s">
        <v>857</v>
      </c>
      <c r="BX29" s="3">
        <v>40</v>
      </c>
      <c r="BY29" s="3"/>
      <c r="BZ29" s="3"/>
      <c r="CA29" s="3" t="s">
        <v>857</v>
      </c>
      <c r="CB29" s="3">
        <v>60</v>
      </c>
      <c r="CC29" s="3"/>
      <c r="CD29" s="3"/>
      <c r="CE29" s="3" t="s">
        <v>857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1135</v>
      </c>
      <c r="E30" s="3"/>
      <c r="F30" s="3" t="s">
        <v>1117</v>
      </c>
      <c r="G30" s="3">
        <v>0</v>
      </c>
      <c r="H30" s="3">
        <v>1</v>
      </c>
      <c r="I30" s="3">
        <v>1</v>
      </c>
      <c r="J30" s="3">
        <v>5</v>
      </c>
      <c r="K30" s="3">
        <v>1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4</v>
      </c>
      <c r="AR30" s="3">
        <v>130101402</v>
      </c>
      <c r="AS30" s="3">
        <v>4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5</v>
      </c>
      <c r="BB30" s="3">
        <v>130101402</v>
      </c>
      <c r="BC30" s="3">
        <v>5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858</v>
      </c>
      <c r="BT30" s="3">
        <v>30</v>
      </c>
      <c r="BU30" s="3"/>
      <c r="BV30" s="3"/>
      <c r="BW30" s="3" t="s">
        <v>858</v>
      </c>
      <c r="BX30" s="3">
        <v>60</v>
      </c>
      <c r="BY30" s="3"/>
      <c r="BZ30" s="3"/>
      <c r="CA30" s="3" t="s">
        <v>858</v>
      </c>
      <c r="CB30" s="3">
        <v>90</v>
      </c>
      <c r="CC30" s="3"/>
      <c r="CD30" s="3"/>
      <c r="CE30" s="3" t="s">
        <v>858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1117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4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5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858</v>
      </c>
      <c r="BT31" s="3">
        <v>30</v>
      </c>
      <c r="BU31" s="3"/>
      <c r="BV31" s="3"/>
      <c r="BW31" s="3" t="s">
        <v>858</v>
      </c>
      <c r="BX31" s="3">
        <v>60</v>
      </c>
      <c r="BY31" s="3"/>
      <c r="BZ31" s="3"/>
      <c r="CA31" s="3" t="s">
        <v>858</v>
      </c>
      <c r="CB31" s="3">
        <v>90</v>
      </c>
      <c r="CC31" s="3"/>
      <c r="CD31" s="3"/>
      <c r="CE31" s="3" t="s">
        <v>858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1136</v>
      </c>
      <c r="E32" s="3"/>
      <c r="F32" s="3" t="s">
        <v>1118</v>
      </c>
      <c r="G32" s="3">
        <v>0</v>
      </c>
      <c r="H32" s="3">
        <v>1</v>
      </c>
      <c r="I32" s="3">
        <v>1</v>
      </c>
      <c r="J32" s="3">
        <v>5</v>
      </c>
      <c r="K32" s="3">
        <v>1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4</v>
      </c>
      <c r="AR32" s="3">
        <v>130101502</v>
      </c>
      <c r="AS32" s="3">
        <v>4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5</v>
      </c>
      <c r="BB32" s="3">
        <v>130101502</v>
      </c>
      <c r="BC32" s="3">
        <v>5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859</v>
      </c>
      <c r="BT32" s="3">
        <v>20</v>
      </c>
      <c r="BU32" s="3"/>
      <c r="BV32" s="3"/>
      <c r="BW32" s="3" t="s">
        <v>859</v>
      </c>
      <c r="BX32" s="3">
        <v>40</v>
      </c>
      <c r="BY32" s="3"/>
      <c r="BZ32" s="3"/>
      <c r="CA32" s="3" t="s">
        <v>859</v>
      </c>
      <c r="CB32" s="3">
        <v>60</v>
      </c>
      <c r="CC32" s="3"/>
      <c r="CD32" s="3"/>
      <c r="CE32" s="3" t="s">
        <v>859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614</v>
      </c>
      <c r="D33" s="3" t="s">
        <v>276</v>
      </c>
      <c r="E33" s="3"/>
      <c r="F33" s="3" t="s">
        <v>1118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4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5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859</v>
      </c>
      <c r="BT33" s="3">
        <v>20</v>
      </c>
      <c r="BU33" s="3"/>
      <c r="BV33" s="3"/>
      <c r="BW33" s="3" t="s">
        <v>859</v>
      </c>
      <c r="BX33" s="3">
        <v>40</v>
      </c>
      <c r="BY33" s="3"/>
      <c r="BZ33" s="3"/>
      <c r="CA33" s="3" t="s">
        <v>859</v>
      </c>
      <c r="CB33" s="3">
        <v>60</v>
      </c>
      <c r="CC33" s="3"/>
      <c r="CD33" s="3"/>
      <c r="CE33" s="3" t="s">
        <v>859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1137</v>
      </c>
      <c r="E34" s="3"/>
      <c r="F34" s="3" t="s">
        <v>1138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4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5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14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860</v>
      </c>
      <c r="BT34" s="3">
        <v>45</v>
      </c>
      <c r="BU34" s="3"/>
      <c r="BV34" s="3"/>
      <c r="BW34" s="3" t="s">
        <v>860</v>
      </c>
      <c r="BX34" s="3">
        <v>90</v>
      </c>
      <c r="BY34" s="3"/>
      <c r="BZ34" s="3"/>
      <c r="CA34" s="3" t="s">
        <v>860</v>
      </c>
      <c r="CB34" s="3">
        <v>135</v>
      </c>
      <c r="CC34" s="3"/>
      <c r="CD34" s="3"/>
      <c r="CE34" s="3" t="s">
        <v>860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1139</v>
      </c>
      <c r="E35" s="3"/>
      <c r="F35" s="3" t="s">
        <v>1140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4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5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14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861</v>
      </c>
      <c r="BT35" s="3">
        <v>30</v>
      </c>
      <c r="BU35" s="3"/>
      <c r="BV35" s="3"/>
      <c r="BW35" s="3" t="s">
        <v>861</v>
      </c>
      <c r="BX35" s="3">
        <v>60</v>
      </c>
      <c r="BY35" s="3"/>
      <c r="BZ35" s="3"/>
      <c r="CA35" s="3" t="s">
        <v>861</v>
      </c>
      <c r="CB35" s="3">
        <v>90</v>
      </c>
      <c r="CC35" s="3"/>
      <c r="CD35" s="3"/>
      <c r="CE35" s="3" t="s">
        <v>861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1141</v>
      </c>
      <c r="E36" s="3"/>
      <c r="F36" s="3" t="s">
        <v>1143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4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5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8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862</v>
      </c>
      <c r="BT36" s="3">
        <v>30</v>
      </c>
      <c r="BU36" s="3"/>
      <c r="BV36" s="3"/>
      <c r="BW36" s="3" t="s">
        <v>862</v>
      </c>
      <c r="BX36" s="3">
        <v>60</v>
      </c>
      <c r="BY36" s="3"/>
      <c r="BZ36" s="3"/>
      <c r="CA36" s="3" t="s">
        <v>862</v>
      </c>
      <c r="CB36" s="3">
        <v>90</v>
      </c>
      <c r="CC36" s="3"/>
      <c r="CD36" s="3"/>
      <c r="CE36" s="3" t="s">
        <v>862</v>
      </c>
      <c r="CF36" s="3">
        <v>120</v>
      </c>
      <c r="CG36" s="3"/>
      <c r="CH36" s="3"/>
      <c r="CI36" s="3" t="s">
        <v>830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1144</v>
      </c>
      <c r="E37" s="3"/>
      <c r="F37" s="3" t="s">
        <v>1145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4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5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14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863</v>
      </c>
      <c r="BT37" s="3">
        <v>20</v>
      </c>
      <c r="BU37" s="3"/>
      <c r="BV37" s="3"/>
      <c r="BW37" s="3" t="s">
        <v>863</v>
      </c>
      <c r="BX37" s="3">
        <v>40</v>
      </c>
      <c r="BY37" s="3"/>
      <c r="BZ37" s="3"/>
      <c r="CA37" s="3" t="s">
        <v>863</v>
      </c>
      <c r="CB37" s="3">
        <v>60</v>
      </c>
      <c r="CC37" s="3"/>
      <c r="CD37" s="3"/>
      <c r="CE37" s="3" t="s">
        <v>863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1148</v>
      </c>
      <c r="E38" s="3"/>
      <c r="F38" s="3" t="s">
        <v>1149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 t="s">
        <v>199</v>
      </c>
      <c r="Q38" s="3" t="s">
        <v>199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 t="s">
        <v>199</v>
      </c>
      <c r="AA38" s="3" t="s">
        <v>199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 t="s">
        <v>199</v>
      </c>
      <c r="AK38" s="3" t="s">
        <v>199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4</v>
      </c>
      <c r="AR38" s="3">
        <v>130300502</v>
      </c>
      <c r="AS38" s="3">
        <v>4</v>
      </c>
      <c r="AT38" s="3" t="s">
        <v>199</v>
      </c>
      <c r="AU38" s="3" t="s">
        <v>199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5</v>
      </c>
      <c r="BB38" s="3">
        <v>130300502</v>
      </c>
      <c r="BC38" s="3">
        <v>5</v>
      </c>
      <c r="BD38" s="3" t="s">
        <v>199</v>
      </c>
      <c r="BE38" s="3" t="s">
        <v>199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8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864</v>
      </c>
      <c r="BT38" s="3">
        <v>30</v>
      </c>
      <c r="BU38" s="3"/>
      <c r="BV38" s="3"/>
      <c r="BW38" s="3" t="s">
        <v>864</v>
      </c>
      <c r="BX38" s="3">
        <v>60</v>
      </c>
      <c r="BY38" s="3"/>
      <c r="BZ38" s="3"/>
      <c r="CA38" s="3" t="s">
        <v>864</v>
      </c>
      <c r="CB38" s="3">
        <v>90</v>
      </c>
      <c r="CC38" s="3"/>
      <c r="CD38" s="3"/>
      <c r="CE38" s="3" t="s">
        <v>864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1150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4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5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8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865</v>
      </c>
      <c r="BT39" s="3">
        <v>45</v>
      </c>
      <c r="BU39" s="3"/>
      <c r="BV39" s="3"/>
      <c r="BW39" s="3" t="s">
        <v>865</v>
      </c>
      <c r="BX39" s="3">
        <v>90</v>
      </c>
      <c r="BY39" s="3"/>
      <c r="BZ39" s="3"/>
      <c r="CA39" s="3" t="s">
        <v>865</v>
      </c>
      <c r="CB39" s="3">
        <v>135</v>
      </c>
      <c r="CC39" s="3"/>
      <c r="CD39" s="3"/>
      <c r="CE39" s="3" t="s">
        <v>865</v>
      </c>
      <c r="CF39" s="3">
        <v>180</v>
      </c>
      <c r="CG39" s="3"/>
      <c r="CH39" s="3"/>
      <c r="CI39" s="3" t="s">
        <v>814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844</v>
      </c>
      <c r="E40" s="3"/>
      <c r="F40" s="3" t="s">
        <v>1177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4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5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14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866</v>
      </c>
      <c r="BT40" s="3">
        <v>30</v>
      </c>
      <c r="BU40" s="3"/>
      <c r="BV40" s="3"/>
      <c r="BW40" s="3" t="s">
        <v>866</v>
      </c>
      <c r="BX40" s="3">
        <v>60</v>
      </c>
      <c r="BY40" s="3"/>
      <c r="BZ40" s="3"/>
      <c r="CA40" s="3" t="s">
        <v>866</v>
      </c>
      <c r="CB40" s="3">
        <v>90</v>
      </c>
      <c r="CC40" s="3"/>
      <c r="CD40" s="3"/>
      <c r="CE40" s="3" t="s">
        <v>866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1151</v>
      </c>
      <c r="E41" s="3"/>
      <c r="F41" s="3" t="s">
        <v>1152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4</v>
      </c>
      <c r="AR41" s="3">
        <v>130300802</v>
      </c>
      <c r="AS41" s="3">
        <v>4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5</v>
      </c>
      <c r="BB41" s="3">
        <v>130300802</v>
      </c>
      <c r="BC41" s="3">
        <v>5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14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867</v>
      </c>
      <c r="BT41" s="3">
        <v>45</v>
      </c>
      <c r="BU41" s="3"/>
      <c r="BV41" s="3"/>
      <c r="BW41" s="3" t="s">
        <v>867</v>
      </c>
      <c r="BX41" s="3">
        <v>90</v>
      </c>
      <c r="BY41" s="3"/>
      <c r="BZ41" s="3"/>
      <c r="CA41" s="3" t="s">
        <v>867</v>
      </c>
      <c r="CB41" s="3">
        <v>135</v>
      </c>
      <c r="CC41" s="3"/>
      <c r="CD41" s="3"/>
      <c r="CE41" s="3" t="s">
        <v>867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1153</v>
      </c>
      <c r="E42" s="3"/>
      <c r="F42" s="3" t="s">
        <v>1154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4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5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6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868</v>
      </c>
      <c r="BT42" s="3">
        <v>45</v>
      </c>
      <c r="BU42" s="3"/>
      <c r="BV42" s="3"/>
      <c r="BW42" s="3" t="s">
        <v>868</v>
      </c>
      <c r="BX42" s="3">
        <v>90</v>
      </c>
      <c r="BY42" s="3"/>
      <c r="BZ42" s="3"/>
      <c r="CA42" s="3" t="s">
        <v>868</v>
      </c>
      <c r="CB42" s="3">
        <v>135</v>
      </c>
      <c r="CC42" s="3"/>
      <c r="CD42" s="3"/>
      <c r="CE42" s="3" t="s">
        <v>868</v>
      </c>
      <c r="CF42" s="3">
        <v>180</v>
      </c>
      <c r="CG42" s="3"/>
      <c r="CH42" s="3"/>
      <c r="CI42" s="3" t="s">
        <v>829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1155</v>
      </c>
      <c r="E43" s="3"/>
      <c r="F43" s="3" t="s">
        <v>1156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 t="s">
        <v>199</v>
      </c>
      <c r="Q43" s="3" t="s">
        <v>199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 t="s">
        <v>199</v>
      </c>
      <c r="AA43" s="3" t="s">
        <v>199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 t="s">
        <v>199</v>
      </c>
      <c r="AK43" s="3" t="s">
        <v>199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4</v>
      </c>
      <c r="AR43" s="3">
        <v>130301002</v>
      </c>
      <c r="AS43" s="3">
        <v>4</v>
      </c>
      <c r="AT43" s="3" t="s">
        <v>199</v>
      </c>
      <c r="AU43" s="3" t="s">
        <v>199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5</v>
      </c>
      <c r="BB43" s="3">
        <v>130301002</v>
      </c>
      <c r="BC43" s="3">
        <v>5</v>
      </c>
      <c r="BD43" s="3" t="s">
        <v>199</v>
      </c>
      <c r="BE43" s="3" t="s">
        <v>199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8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869</v>
      </c>
      <c r="BT43" s="3">
        <v>45</v>
      </c>
      <c r="BU43" s="3"/>
      <c r="BV43" s="3"/>
      <c r="BW43" s="3" t="s">
        <v>869</v>
      </c>
      <c r="BX43" s="3">
        <v>90</v>
      </c>
      <c r="BY43" s="3"/>
      <c r="BZ43" s="3"/>
      <c r="CA43" s="3" t="s">
        <v>869</v>
      </c>
      <c r="CB43" s="3">
        <v>135</v>
      </c>
      <c r="CC43" s="3"/>
      <c r="CD43" s="3"/>
      <c r="CE43" s="3" t="s">
        <v>869</v>
      </c>
      <c r="CF43" s="3">
        <v>180</v>
      </c>
      <c r="CG43" s="3"/>
      <c r="CH43" s="3"/>
      <c r="CI43" s="3" t="s">
        <v>831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1157</v>
      </c>
      <c r="E44" s="3"/>
      <c r="F44" s="3" t="s">
        <v>1158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4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5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6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870</v>
      </c>
      <c r="BT44" s="3">
        <v>45</v>
      </c>
      <c r="BU44" s="3"/>
      <c r="BV44" s="3"/>
      <c r="BW44" s="3" t="s">
        <v>870</v>
      </c>
      <c r="BX44" s="3">
        <v>90</v>
      </c>
      <c r="BY44" s="3"/>
      <c r="BZ44" s="3"/>
      <c r="CA44" s="3" t="s">
        <v>870</v>
      </c>
      <c r="CB44" s="3">
        <v>135</v>
      </c>
      <c r="CC44" s="3"/>
      <c r="CD44" s="3"/>
      <c r="CE44" s="3" t="s">
        <v>870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615</v>
      </c>
      <c r="D45" s="3" t="s">
        <v>1159</v>
      </c>
      <c r="E45" s="3"/>
      <c r="F45" s="3" t="s">
        <v>1160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4</v>
      </c>
      <c r="AR45" s="3">
        <v>130301202</v>
      </c>
      <c r="AS45" s="3">
        <v>4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5</v>
      </c>
      <c r="BB45" s="3">
        <v>130301202</v>
      </c>
      <c r="BC45" s="3">
        <v>5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14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871</v>
      </c>
      <c r="BT45" s="3">
        <v>45</v>
      </c>
      <c r="BU45" s="3"/>
      <c r="BV45" s="3"/>
      <c r="BW45" s="3" t="s">
        <v>871</v>
      </c>
      <c r="BX45" s="3">
        <v>90</v>
      </c>
      <c r="BY45" s="3"/>
      <c r="BZ45" s="3"/>
      <c r="CA45" s="3" t="s">
        <v>871</v>
      </c>
      <c r="CB45" s="3">
        <v>135</v>
      </c>
      <c r="CC45" s="3"/>
      <c r="CD45" s="3"/>
      <c r="CE45" s="3" t="s">
        <v>871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1161</v>
      </c>
      <c r="E46" s="3"/>
      <c r="F46" s="3" t="s">
        <v>1146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4</v>
      </c>
      <c r="AR46" s="3">
        <v>130301302</v>
      </c>
      <c r="AS46" s="3">
        <v>4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5</v>
      </c>
      <c r="BB46" s="3">
        <v>130301302</v>
      </c>
      <c r="BC46" s="3">
        <v>5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8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872</v>
      </c>
      <c r="BT46" s="3">
        <v>20</v>
      </c>
      <c r="BU46" s="3"/>
      <c r="BV46" s="3"/>
      <c r="BW46" s="3" t="s">
        <v>872</v>
      </c>
      <c r="BX46" s="3">
        <v>40</v>
      </c>
      <c r="BY46" s="3"/>
      <c r="BZ46" s="3"/>
      <c r="CA46" s="3" t="s">
        <v>872</v>
      </c>
      <c r="CB46" s="3">
        <v>60</v>
      </c>
      <c r="CC46" s="3"/>
      <c r="CD46" s="3"/>
      <c r="CE46" s="3" t="s">
        <v>872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1162</v>
      </c>
      <c r="E47" s="3"/>
      <c r="F47" s="3" t="s">
        <v>1147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f>L47+1</f>
        <v>130301402</v>
      </c>
      <c r="O47" s="3">
        <f>M47</f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f>V47+1</f>
        <v>130301402</v>
      </c>
      <c r="Y47" s="3">
        <f>W47</f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f>AF47+1</f>
        <v>130301402</v>
      </c>
      <c r="AI47" s="3">
        <f>AG47</f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4</v>
      </c>
      <c r="AR47" s="3">
        <f>AP47+1</f>
        <v>130301402</v>
      </c>
      <c r="AS47" s="3">
        <f>AQ47</f>
        <v>4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5</v>
      </c>
      <c r="BB47" s="3">
        <f>AZ47+1</f>
        <v>130301402</v>
      </c>
      <c r="BC47" s="3">
        <f>BA47</f>
        <v>5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14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873</v>
      </c>
      <c r="BT47" s="3">
        <v>30</v>
      </c>
      <c r="BU47" s="3"/>
      <c r="BV47" s="3"/>
      <c r="BW47" s="3" t="s">
        <v>873</v>
      </c>
      <c r="BX47" s="3">
        <v>60</v>
      </c>
      <c r="BY47" s="3"/>
      <c r="BZ47" s="3"/>
      <c r="CA47" s="3" t="s">
        <v>873</v>
      </c>
      <c r="CB47" s="3">
        <v>90</v>
      </c>
      <c r="CC47" s="3"/>
      <c r="CD47" s="3"/>
      <c r="CE47" s="3" t="s">
        <v>873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1163</v>
      </c>
      <c r="E48" s="3"/>
      <c r="F48" s="3" t="s">
        <v>1164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4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5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8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874</v>
      </c>
      <c r="BT48" s="3">
        <v>20</v>
      </c>
      <c r="BU48" s="3"/>
      <c r="BV48" s="3"/>
      <c r="BW48" s="3" t="s">
        <v>874</v>
      </c>
      <c r="BX48" s="3">
        <v>40</v>
      </c>
      <c r="BY48" s="3"/>
      <c r="BZ48" s="3"/>
      <c r="CA48" s="3" t="s">
        <v>874</v>
      </c>
      <c r="CB48" s="3">
        <v>60</v>
      </c>
      <c r="CC48" s="3"/>
      <c r="CD48" s="3"/>
      <c r="CE48" s="3" t="s">
        <v>874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1165</v>
      </c>
      <c r="E49" s="3"/>
      <c r="F49" s="3" t="s">
        <v>1167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8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875</v>
      </c>
      <c r="BT49" s="3">
        <v>45</v>
      </c>
      <c r="BU49" s="3"/>
      <c r="BV49" s="3"/>
      <c r="BW49" s="3" t="s">
        <v>875</v>
      </c>
      <c r="BX49" s="3">
        <v>90</v>
      </c>
      <c r="BY49" s="3"/>
      <c r="BZ49" s="3"/>
      <c r="CA49" s="3" t="s">
        <v>875</v>
      </c>
      <c r="CB49" s="3">
        <v>135</v>
      </c>
      <c r="CC49" s="3"/>
      <c r="CD49" s="3"/>
      <c r="CE49" s="3" t="s">
        <v>875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1168</v>
      </c>
      <c r="E50" s="3"/>
      <c r="F50" s="3" t="s">
        <v>1142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4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5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8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876</v>
      </c>
      <c r="BT50" s="3">
        <v>30</v>
      </c>
      <c r="BU50" s="3"/>
      <c r="BV50" s="3"/>
      <c r="BW50" s="3" t="s">
        <v>876</v>
      </c>
      <c r="BX50" s="3">
        <v>60</v>
      </c>
      <c r="BY50" s="3"/>
      <c r="BZ50" s="3"/>
      <c r="CA50" s="3" t="s">
        <v>876</v>
      </c>
      <c r="CB50" s="3">
        <v>90</v>
      </c>
      <c r="CC50" s="3"/>
      <c r="CD50" s="3"/>
      <c r="CE50" s="3" t="s">
        <v>876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1169</v>
      </c>
      <c r="E51" s="3"/>
      <c r="F51" s="3" t="s">
        <v>1170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4</v>
      </c>
      <c r="AR51" s="3">
        <v>130301802</v>
      </c>
      <c r="AS51" s="3">
        <v>4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5</v>
      </c>
      <c r="BB51" s="3">
        <v>130301802</v>
      </c>
      <c r="BC51" s="3">
        <v>5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8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877</v>
      </c>
      <c r="BT51" s="3">
        <v>20</v>
      </c>
      <c r="BU51" s="3"/>
      <c r="BV51" s="3"/>
      <c r="BW51" s="3" t="s">
        <v>877</v>
      </c>
      <c r="BX51" s="3">
        <v>40</v>
      </c>
      <c r="BY51" s="3"/>
      <c r="BZ51" s="3"/>
      <c r="CA51" s="3" t="s">
        <v>877</v>
      </c>
      <c r="CB51" s="3">
        <v>60</v>
      </c>
      <c r="CC51" s="3"/>
      <c r="CD51" s="3"/>
      <c r="CE51" s="3" t="s">
        <v>877</v>
      </c>
      <c r="CF51" s="3">
        <v>80</v>
      </c>
      <c r="CG51" s="3"/>
      <c r="CH51" s="3"/>
      <c r="CI51" s="3" t="s">
        <v>810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1171</v>
      </c>
      <c r="E52" s="3"/>
      <c r="F52" s="3" t="s">
        <v>1172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4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5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6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878</v>
      </c>
      <c r="BT52" s="3">
        <v>20</v>
      </c>
      <c r="BU52" s="3"/>
      <c r="BV52" s="3"/>
      <c r="BW52" s="3" t="s">
        <v>878</v>
      </c>
      <c r="BX52" s="3">
        <v>40</v>
      </c>
      <c r="BY52" s="3"/>
      <c r="BZ52" s="3"/>
      <c r="CA52" s="3" t="s">
        <v>878</v>
      </c>
      <c r="CB52" s="3">
        <v>60</v>
      </c>
      <c r="CC52" s="3"/>
      <c r="CD52" s="3"/>
      <c r="CE52" s="3" t="s">
        <v>878</v>
      </c>
      <c r="CF52" s="3">
        <v>80</v>
      </c>
      <c r="CG52" s="3"/>
      <c r="CH52" s="3"/>
      <c r="CI52" s="3" t="s">
        <v>809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1173</v>
      </c>
      <c r="E53" s="3"/>
      <c r="F53" s="3" t="s">
        <v>1166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4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5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8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879</v>
      </c>
      <c r="BT53" s="3">
        <v>30</v>
      </c>
      <c r="BU53" s="3"/>
      <c r="BV53" s="3"/>
      <c r="BW53" s="3" t="s">
        <v>879</v>
      </c>
      <c r="BX53" s="3">
        <v>60</v>
      </c>
      <c r="BY53" s="3"/>
      <c r="BZ53" s="3"/>
      <c r="CA53" s="3" t="s">
        <v>879</v>
      </c>
      <c r="CB53" s="3">
        <v>90</v>
      </c>
      <c r="CC53" s="3"/>
      <c r="CD53" s="3"/>
      <c r="CE53" s="3" t="s">
        <v>879</v>
      </c>
      <c r="CF53" s="3">
        <v>120</v>
      </c>
      <c r="CG53" s="3"/>
      <c r="CH53" s="3"/>
      <c r="CI53" s="3" t="s">
        <v>812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613</v>
      </c>
      <c r="D54" s="3" t="s">
        <v>1174</v>
      </c>
      <c r="E54" s="3"/>
      <c r="F54" s="3" t="s">
        <v>1175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4</v>
      </c>
      <c r="AR54" s="3">
        <v>130302102</v>
      </c>
      <c r="AS54" s="3">
        <v>4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5</v>
      </c>
      <c r="BB54" s="3">
        <v>130302102</v>
      </c>
      <c r="BC54" s="3">
        <v>5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8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880</v>
      </c>
      <c r="BT54" s="3">
        <v>20</v>
      </c>
      <c r="BU54" s="3"/>
      <c r="BV54" s="3"/>
      <c r="BW54" s="3" t="s">
        <v>880</v>
      </c>
      <c r="BX54" s="3">
        <v>40</v>
      </c>
      <c r="BY54" s="3"/>
      <c r="BZ54" s="3"/>
      <c r="CA54" s="3" t="s">
        <v>880</v>
      </c>
      <c r="CB54" s="3">
        <v>60</v>
      </c>
      <c r="CC54" s="3"/>
      <c r="CD54" s="3"/>
      <c r="CE54" s="3" t="s">
        <v>880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815</v>
      </c>
      <c r="D55" s="3" t="s">
        <v>815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1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4</v>
      </c>
      <c r="AR55" s="3">
        <v>130400102</v>
      </c>
      <c r="AS55" s="3">
        <v>4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5</v>
      </c>
      <c r="BB55" s="3">
        <v>130400102</v>
      </c>
      <c r="BC55" s="3">
        <v>5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881</v>
      </c>
      <c r="BT55" s="3">
        <f>21600*1</f>
        <v>21600</v>
      </c>
      <c r="BU55" s="3"/>
      <c r="BV55" s="3"/>
      <c r="BW55" s="3" t="s">
        <v>881</v>
      </c>
      <c r="BX55" s="3">
        <f>21600*2</f>
        <v>43200</v>
      </c>
      <c r="BY55" s="3"/>
      <c r="BZ55" s="3"/>
      <c r="CA55" s="3" t="s">
        <v>881</v>
      </c>
      <c r="CB55" s="3">
        <f>21600*3</f>
        <v>64800</v>
      </c>
      <c r="CC55" s="3"/>
      <c r="CD55" s="3"/>
      <c r="CE55" s="3" t="s">
        <v>881</v>
      </c>
      <c r="CF55" s="3">
        <f>21600*4</f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816</v>
      </c>
      <c r="D56" s="3" t="s">
        <v>816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4</v>
      </c>
      <c r="AR56" s="3">
        <v>130400202</v>
      </c>
      <c r="AS56" s="3">
        <v>4</v>
      </c>
      <c r="AT56" s="3">
        <v>130400203</v>
      </c>
      <c r="AU56" s="3">
        <v>4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5</v>
      </c>
      <c r="BB56" s="3">
        <v>130400202</v>
      </c>
      <c r="BC56" s="3">
        <v>5</v>
      </c>
      <c r="BD56" s="3">
        <v>130400203</v>
      </c>
      <c r="BE56" s="3">
        <v>5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881</v>
      </c>
      <c r="BT56" s="3">
        <f t="shared" ref="BT56:BT70" si="0">21600*1</f>
        <v>21600</v>
      </c>
      <c r="BU56" s="3"/>
      <c r="BV56" s="3"/>
      <c r="BW56" s="3" t="s">
        <v>881</v>
      </c>
      <c r="BX56" s="3">
        <f t="shared" ref="BX56:BX70" si="1">21600*2</f>
        <v>43200</v>
      </c>
      <c r="BY56" s="3"/>
      <c r="BZ56" s="3"/>
      <c r="CA56" s="3" t="s">
        <v>881</v>
      </c>
      <c r="CB56" s="3">
        <f t="shared" ref="CB56:CB70" si="2">21600*3</f>
        <v>64800</v>
      </c>
      <c r="CC56" s="3"/>
      <c r="CD56" s="3"/>
      <c r="CE56" s="3" t="s">
        <v>881</v>
      </c>
      <c r="CF56" s="3">
        <f t="shared" ref="CF56:CF70" si="3">21600*4</f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817</v>
      </c>
      <c r="D57" s="3" t="s">
        <v>817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4</v>
      </c>
      <c r="AR57" s="3">
        <v>130400302</v>
      </c>
      <c r="AS57" s="3">
        <v>4</v>
      </c>
      <c r="AT57" s="3">
        <v>130400303</v>
      </c>
      <c r="AU57" s="3">
        <v>4</v>
      </c>
      <c r="AV57" s="3">
        <v>130400304</v>
      </c>
      <c r="AW57" s="3">
        <v>4</v>
      </c>
      <c r="AX57" s="3">
        <v>130400305</v>
      </c>
      <c r="AY57" s="3">
        <v>4</v>
      </c>
      <c r="AZ57" s="3">
        <v>130400301</v>
      </c>
      <c r="BA57" s="3">
        <v>5</v>
      </c>
      <c r="BB57" s="3">
        <v>130400302</v>
      </c>
      <c r="BC57" s="3">
        <v>5</v>
      </c>
      <c r="BD57" s="3">
        <v>130400303</v>
      </c>
      <c r="BE57" s="3">
        <v>5</v>
      </c>
      <c r="BF57" s="3">
        <v>130400304</v>
      </c>
      <c r="BG57" s="3">
        <v>5</v>
      </c>
      <c r="BH57" s="3">
        <v>130400305</v>
      </c>
      <c r="BI57" s="3">
        <v>5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881</v>
      </c>
      <c r="BT57" s="3">
        <f t="shared" si="0"/>
        <v>21600</v>
      </c>
      <c r="BU57" s="3"/>
      <c r="BV57" s="3"/>
      <c r="BW57" s="3" t="s">
        <v>881</v>
      </c>
      <c r="BX57" s="3">
        <f t="shared" si="1"/>
        <v>43200</v>
      </c>
      <c r="BY57" s="3"/>
      <c r="BZ57" s="3"/>
      <c r="CA57" s="3" t="s">
        <v>881</v>
      </c>
      <c r="CB57" s="3">
        <f t="shared" si="2"/>
        <v>64800</v>
      </c>
      <c r="CC57" s="3"/>
      <c r="CD57" s="3"/>
      <c r="CE57" s="3" t="s">
        <v>881</v>
      </c>
      <c r="CF57" s="3">
        <f t="shared" si="3"/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818</v>
      </c>
      <c r="D58" s="3" t="s">
        <v>818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1</v>
      </c>
      <c r="L58" s="3">
        <v>130400401</v>
      </c>
      <c r="M58" s="3">
        <v>1</v>
      </c>
      <c r="N58" s="3">
        <v>130400402</v>
      </c>
      <c r="O58" s="3">
        <v>1</v>
      </c>
      <c r="P58" s="3">
        <v>130400403</v>
      </c>
      <c r="Q58" s="3">
        <v>1</v>
      </c>
      <c r="R58" s="3">
        <f>P58+1</f>
        <v>130400404</v>
      </c>
      <c r="S58" s="3">
        <f>Q58</f>
        <v>1</v>
      </c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>
        <v>130400403</v>
      </c>
      <c r="AA58" s="3">
        <v>2</v>
      </c>
      <c r="AB58" s="3">
        <f>Z58+1</f>
        <v>130400404</v>
      </c>
      <c r="AC58" s="3">
        <f>AA58</f>
        <v>2</v>
      </c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>
        <v>130400403</v>
      </c>
      <c r="AK58" s="3">
        <v>3</v>
      </c>
      <c r="AL58" s="3">
        <f>AJ58+1</f>
        <v>130400404</v>
      </c>
      <c r="AM58" s="3">
        <f>AK58</f>
        <v>3</v>
      </c>
      <c r="AN58" s="3" t="s">
        <v>199</v>
      </c>
      <c r="AO58" s="3" t="s">
        <v>199</v>
      </c>
      <c r="AP58" s="3">
        <v>130400401</v>
      </c>
      <c r="AQ58" s="3">
        <v>4</v>
      </c>
      <c r="AR58" s="3">
        <v>130400402</v>
      </c>
      <c r="AS58" s="3">
        <v>4</v>
      </c>
      <c r="AT58" s="3">
        <v>130400403</v>
      </c>
      <c r="AU58" s="3">
        <v>4</v>
      </c>
      <c r="AV58" s="3">
        <f>AT58+1</f>
        <v>130400404</v>
      </c>
      <c r="AW58" s="3">
        <f>AU58</f>
        <v>4</v>
      </c>
      <c r="AX58" s="3" t="s">
        <v>199</v>
      </c>
      <c r="AY58" s="3" t="s">
        <v>199</v>
      </c>
      <c r="AZ58" s="3">
        <v>130400401</v>
      </c>
      <c r="BA58" s="3">
        <v>5</v>
      </c>
      <c r="BB58" s="3">
        <v>130400402</v>
      </c>
      <c r="BC58" s="3">
        <v>5</v>
      </c>
      <c r="BD58" s="3">
        <v>130400403</v>
      </c>
      <c r="BE58" s="3">
        <v>5</v>
      </c>
      <c r="BF58" s="3">
        <f>BD58+1</f>
        <v>130400404</v>
      </c>
      <c r="BG58" s="3">
        <f>BE58</f>
        <v>5</v>
      </c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881</v>
      </c>
      <c r="BT58" s="3">
        <f t="shared" si="0"/>
        <v>21600</v>
      </c>
      <c r="BU58" s="3"/>
      <c r="BV58" s="3"/>
      <c r="BW58" s="3" t="s">
        <v>881</v>
      </c>
      <c r="BX58" s="3">
        <f t="shared" si="1"/>
        <v>43200</v>
      </c>
      <c r="BY58" s="3"/>
      <c r="BZ58" s="3"/>
      <c r="CA58" s="3" t="s">
        <v>881</v>
      </c>
      <c r="CB58" s="3">
        <f t="shared" si="2"/>
        <v>64800</v>
      </c>
      <c r="CC58" s="3"/>
      <c r="CD58" s="3"/>
      <c r="CE58" s="3" t="s">
        <v>881</v>
      </c>
      <c r="CF58" s="3">
        <f t="shared" si="3"/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819</v>
      </c>
      <c r="D59" s="3" t="s">
        <v>819</v>
      </c>
      <c r="E59" s="3" t="s">
        <v>320</v>
      </c>
      <c r="F59" s="3"/>
      <c r="G59" s="3">
        <v>3</v>
      </c>
      <c r="H59" s="3">
        <v>2</v>
      </c>
      <c r="I59" s="3">
        <v>3</v>
      </c>
      <c r="J59" s="3">
        <v>5</v>
      </c>
      <c r="K59" s="3">
        <v>1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>
        <f>P59+1</f>
        <v>130400504</v>
      </c>
      <c r="S59" s="3">
        <f>Q59</f>
        <v>1</v>
      </c>
      <c r="T59" s="3">
        <f>R59+1</f>
        <v>130400505</v>
      </c>
      <c r="U59" s="3">
        <f>S59</f>
        <v>1</v>
      </c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>
        <f>Z59+1</f>
        <v>130400504</v>
      </c>
      <c r="AC59" s="3">
        <f>AA59</f>
        <v>2</v>
      </c>
      <c r="AD59" s="3">
        <f>AB59+1</f>
        <v>130400505</v>
      </c>
      <c r="AE59" s="3">
        <f>AC59</f>
        <v>2</v>
      </c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>
        <f>AJ59+1</f>
        <v>130400504</v>
      </c>
      <c r="AM59" s="3">
        <f>AK59</f>
        <v>3</v>
      </c>
      <c r="AN59" s="3">
        <f>AL59+1</f>
        <v>130400505</v>
      </c>
      <c r="AO59" s="3">
        <f>AM59</f>
        <v>3</v>
      </c>
      <c r="AP59" s="3">
        <v>130400501</v>
      </c>
      <c r="AQ59" s="3">
        <v>4</v>
      </c>
      <c r="AR59" s="3">
        <v>130400502</v>
      </c>
      <c r="AS59" s="3">
        <v>4</v>
      </c>
      <c r="AT59" s="3">
        <v>130400503</v>
      </c>
      <c r="AU59" s="3">
        <v>4</v>
      </c>
      <c r="AV59" s="3">
        <f>AT59+1</f>
        <v>130400504</v>
      </c>
      <c r="AW59" s="3">
        <f>AU59</f>
        <v>4</v>
      </c>
      <c r="AX59" s="3">
        <f>AV59+1</f>
        <v>130400505</v>
      </c>
      <c r="AY59" s="3">
        <f>AW59</f>
        <v>4</v>
      </c>
      <c r="AZ59" s="3">
        <v>130400501</v>
      </c>
      <c r="BA59" s="3">
        <v>5</v>
      </c>
      <c r="BB59" s="3">
        <v>130400502</v>
      </c>
      <c r="BC59" s="3">
        <v>5</v>
      </c>
      <c r="BD59" s="3">
        <v>130400503</v>
      </c>
      <c r="BE59" s="3">
        <v>5</v>
      </c>
      <c r="BF59" s="3">
        <f>BD59+1</f>
        <v>130400504</v>
      </c>
      <c r="BG59" s="3">
        <f>BE59</f>
        <v>5</v>
      </c>
      <c r="BH59" s="3">
        <f>BF59+1</f>
        <v>130400505</v>
      </c>
      <c r="BI59" s="3">
        <f>BG59</f>
        <v>5</v>
      </c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881</v>
      </c>
      <c r="BT59" s="3">
        <f t="shared" si="0"/>
        <v>21600</v>
      </c>
      <c r="BU59" s="3"/>
      <c r="BV59" s="3"/>
      <c r="BW59" s="3" t="s">
        <v>881</v>
      </c>
      <c r="BX59" s="3">
        <f t="shared" si="1"/>
        <v>43200</v>
      </c>
      <c r="BY59" s="3"/>
      <c r="BZ59" s="3"/>
      <c r="CA59" s="3" t="s">
        <v>881</v>
      </c>
      <c r="CB59" s="3">
        <f t="shared" si="2"/>
        <v>64800</v>
      </c>
      <c r="CC59" s="3"/>
      <c r="CD59" s="3"/>
      <c r="CE59" s="3" t="s">
        <v>881</v>
      </c>
      <c r="CF59" s="3">
        <f t="shared" si="3"/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16.5" x14ac:dyDescent="0.2">
      <c r="A60" s="3">
        <v>1304006</v>
      </c>
      <c r="B60" s="3">
        <v>1304006</v>
      </c>
      <c r="C60" s="3" t="s">
        <v>820</v>
      </c>
      <c r="D60" s="3" t="s">
        <v>820</v>
      </c>
      <c r="E60" s="3" t="s">
        <v>322</v>
      </c>
      <c r="F60" s="3"/>
      <c r="G60" s="3">
        <v>4</v>
      </c>
      <c r="H60" s="3">
        <v>2</v>
      </c>
      <c r="I60" s="3">
        <v>1</v>
      </c>
      <c r="J60" s="3">
        <v>5</v>
      </c>
      <c r="K60" s="3">
        <v>1</v>
      </c>
      <c r="L60" s="3">
        <v>130400601</v>
      </c>
      <c r="M60" s="3">
        <v>1</v>
      </c>
      <c r="N60" s="3">
        <f>L60+1</f>
        <v>130400602</v>
      </c>
      <c r="O60" s="3">
        <v>1</v>
      </c>
      <c r="P60" s="3">
        <f>N60+1</f>
        <v>130400603</v>
      </c>
      <c r="Q60" s="3">
        <f>O60</f>
        <v>1</v>
      </c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f>V60+1</f>
        <v>130400602</v>
      </c>
      <c r="Y60" s="3">
        <v>2</v>
      </c>
      <c r="Z60" s="3">
        <f>X60+1</f>
        <v>130400603</v>
      </c>
      <c r="AA60" s="3">
        <f>Y60</f>
        <v>2</v>
      </c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f>AF60+1</f>
        <v>130400602</v>
      </c>
      <c r="AI60" s="3">
        <v>3</v>
      </c>
      <c r="AJ60" s="3">
        <f>AH60+1</f>
        <v>130400603</v>
      </c>
      <c r="AK60" s="3">
        <f>AI60</f>
        <v>3</v>
      </c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4</v>
      </c>
      <c r="AR60" s="3">
        <f>AP60+1</f>
        <v>130400602</v>
      </c>
      <c r="AS60" s="3">
        <v>4</v>
      </c>
      <c r="AT60" s="3">
        <f>AR60+1</f>
        <v>130400603</v>
      </c>
      <c r="AU60" s="3">
        <f>AS60</f>
        <v>4</v>
      </c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5</v>
      </c>
      <c r="BB60" s="3">
        <f>AZ60+1</f>
        <v>130400602</v>
      </c>
      <c r="BC60" s="3">
        <v>5</v>
      </c>
      <c r="BD60" s="3">
        <f>BB60+1</f>
        <v>130400603</v>
      </c>
      <c r="BE60" s="3">
        <f>BC60</f>
        <v>5</v>
      </c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881</v>
      </c>
      <c r="BT60" s="3">
        <f t="shared" si="0"/>
        <v>21600</v>
      </c>
      <c r="BU60" s="3"/>
      <c r="BV60" s="3"/>
      <c r="BW60" s="3" t="s">
        <v>881</v>
      </c>
      <c r="BX60" s="3">
        <f t="shared" si="1"/>
        <v>43200</v>
      </c>
      <c r="BY60" s="3"/>
      <c r="BZ60" s="3"/>
      <c r="CA60" s="3" t="s">
        <v>881</v>
      </c>
      <c r="CB60" s="3">
        <f t="shared" si="2"/>
        <v>64800</v>
      </c>
      <c r="CC60" s="3"/>
      <c r="CD60" s="3"/>
      <c r="CE60" s="3" t="s">
        <v>881</v>
      </c>
      <c r="CF60" s="3">
        <f t="shared" si="3"/>
        <v>86400</v>
      </c>
      <c r="CG60" s="3"/>
      <c r="CH60" s="3"/>
      <c r="CI60" s="3" t="s">
        <v>323</v>
      </c>
      <c r="CJ60" s="3">
        <v>3</v>
      </c>
      <c r="CK60" s="3">
        <v>1</v>
      </c>
      <c r="CL60" s="3">
        <v>0</v>
      </c>
    </row>
    <row r="61" spans="1:90" ht="16.5" x14ac:dyDescent="0.2">
      <c r="A61" s="3">
        <v>1304007</v>
      </c>
      <c r="B61" s="3">
        <v>1304007</v>
      </c>
      <c r="C61" s="3" t="s">
        <v>821</v>
      </c>
      <c r="D61" s="3" t="s">
        <v>821</v>
      </c>
      <c r="E61" s="3" t="s">
        <v>324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1</v>
      </c>
      <c r="L61" s="3">
        <v>130400701</v>
      </c>
      <c r="M61" s="3">
        <v>1</v>
      </c>
      <c r="N61" s="3">
        <f t="shared" ref="N61" si="4">L61+1</f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f t="shared" ref="X61" si="5">V61+1</f>
        <v>130400702</v>
      </c>
      <c r="Y61" s="3">
        <v>2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f t="shared" ref="AH61" si="6">AF61+1</f>
        <v>130400702</v>
      </c>
      <c r="AI61" s="3">
        <v>3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4</v>
      </c>
      <c r="AR61" s="3">
        <f t="shared" ref="AR61" si="7">AP61+1</f>
        <v>130400702</v>
      </c>
      <c r="AS61" s="3">
        <v>4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5</v>
      </c>
      <c r="BB61" s="3">
        <f t="shared" ref="BB61" si="8">AZ61+1</f>
        <v>130400702</v>
      </c>
      <c r="BC61" s="3">
        <v>5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881</v>
      </c>
      <c r="BT61" s="3">
        <f t="shared" si="0"/>
        <v>21600</v>
      </c>
      <c r="BU61" s="3"/>
      <c r="BV61" s="3"/>
      <c r="BW61" s="3" t="s">
        <v>881</v>
      </c>
      <c r="BX61" s="3">
        <f t="shared" si="1"/>
        <v>43200</v>
      </c>
      <c r="BY61" s="3"/>
      <c r="BZ61" s="3"/>
      <c r="CA61" s="3" t="s">
        <v>881</v>
      </c>
      <c r="CB61" s="3">
        <f t="shared" si="2"/>
        <v>64800</v>
      </c>
      <c r="CC61" s="3"/>
      <c r="CD61" s="3"/>
      <c r="CE61" s="3" t="s">
        <v>881</v>
      </c>
      <c r="CF61" s="3">
        <f t="shared" si="3"/>
        <v>86400</v>
      </c>
      <c r="CG61" s="3"/>
      <c r="CH61" s="3"/>
      <c r="CI61" s="3" t="s">
        <v>325</v>
      </c>
      <c r="CJ61" s="3">
        <v>3</v>
      </c>
      <c r="CK61" s="3">
        <v>1</v>
      </c>
      <c r="CL61" s="3">
        <v>0</v>
      </c>
    </row>
    <row r="62" spans="1:90" ht="16.5" x14ac:dyDescent="0.2">
      <c r="A62" s="3">
        <v>1304008</v>
      </c>
      <c r="B62" s="3">
        <v>1304008</v>
      </c>
      <c r="C62" s="3" t="s">
        <v>822</v>
      </c>
      <c r="D62" s="3" t="s">
        <v>822</v>
      </c>
      <c r="E62" s="3" t="s">
        <v>326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1</v>
      </c>
      <c r="L62" s="3">
        <v>130400801</v>
      </c>
      <c r="M62" s="3">
        <v>1</v>
      </c>
      <c r="N62" s="3"/>
      <c r="O62" s="3"/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/>
      <c r="Y62" s="3"/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/>
      <c r="AI62" s="3"/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4</v>
      </c>
      <c r="AR62" s="3"/>
      <c r="AS62" s="3"/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5</v>
      </c>
      <c r="BB62" s="3"/>
      <c r="BC62" s="3"/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881</v>
      </c>
      <c r="BT62" s="3">
        <f t="shared" si="0"/>
        <v>21600</v>
      </c>
      <c r="BU62" s="3"/>
      <c r="BV62" s="3"/>
      <c r="BW62" s="3" t="s">
        <v>881</v>
      </c>
      <c r="BX62" s="3">
        <f t="shared" si="1"/>
        <v>43200</v>
      </c>
      <c r="BY62" s="3"/>
      <c r="BZ62" s="3"/>
      <c r="CA62" s="3" t="s">
        <v>881</v>
      </c>
      <c r="CB62" s="3">
        <f t="shared" si="2"/>
        <v>64800</v>
      </c>
      <c r="CC62" s="3"/>
      <c r="CD62" s="3"/>
      <c r="CE62" s="3" t="s">
        <v>881</v>
      </c>
      <c r="CF62" s="3">
        <f t="shared" si="3"/>
        <v>86400</v>
      </c>
      <c r="CG62" s="3"/>
      <c r="CH62" s="3"/>
      <c r="CI62" s="3" t="s">
        <v>327</v>
      </c>
      <c r="CJ62" s="3">
        <v>3</v>
      </c>
      <c r="CK62" s="3">
        <v>1</v>
      </c>
      <c r="CL62" s="3">
        <v>0</v>
      </c>
    </row>
    <row r="63" spans="1:90" ht="49.5" x14ac:dyDescent="0.2">
      <c r="A63" s="3">
        <v>1304009</v>
      </c>
      <c r="B63" s="3">
        <v>1304009</v>
      </c>
      <c r="C63" s="3" t="s">
        <v>823</v>
      </c>
      <c r="D63" s="3" t="s">
        <v>823</v>
      </c>
      <c r="E63" s="3" t="s">
        <v>328</v>
      </c>
      <c r="F63" s="3"/>
      <c r="G63" s="3">
        <v>2</v>
      </c>
      <c r="H63" s="3">
        <v>2</v>
      </c>
      <c r="I63" s="3">
        <v>1</v>
      </c>
      <c r="J63" s="3">
        <v>5</v>
      </c>
      <c r="K63" s="3">
        <v>1</v>
      </c>
      <c r="L63" s="3">
        <v>130400901</v>
      </c>
      <c r="M63" s="3">
        <v>1</v>
      </c>
      <c r="N63" s="3">
        <f>L63+1</f>
        <v>130400902</v>
      </c>
      <c r="O63" s="3">
        <f>M63</f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f>V63+1</f>
        <v>130400902</v>
      </c>
      <c r="Y63" s="3">
        <f>W63</f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f>AF63+1</f>
        <v>130400902</v>
      </c>
      <c r="AI63" s="3">
        <f>AG63</f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4</v>
      </c>
      <c r="AR63" s="3">
        <f>AP63+1</f>
        <v>130400902</v>
      </c>
      <c r="AS63" s="3">
        <f>AQ63</f>
        <v>4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5</v>
      </c>
      <c r="BB63" s="3">
        <f>AZ63+1</f>
        <v>130400902</v>
      </c>
      <c r="BC63" s="3">
        <f>BA63</f>
        <v>5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881</v>
      </c>
      <c r="BT63" s="3">
        <f t="shared" si="0"/>
        <v>21600</v>
      </c>
      <c r="BU63" s="3"/>
      <c r="BV63" s="3"/>
      <c r="BW63" s="3" t="s">
        <v>881</v>
      </c>
      <c r="BX63" s="3">
        <f t="shared" si="1"/>
        <v>43200</v>
      </c>
      <c r="BY63" s="3"/>
      <c r="BZ63" s="3"/>
      <c r="CA63" s="3" t="s">
        <v>881</v>
      </c>
      <c r="CB63" s="3">
        <f t="shared" si="2"/>
        <v>64800</v>
      </c>
      <c r="CC63" s="3"/>
      <c r="CD63" s="3"/>
      <c r="CE63" s="3" t="s">
        <v>881</v>
      </c>
      <c r="CF63" s="3">
        <f t="shared" si="3"/>
        <v>86400</v>
      </c>
      <c r="CG63" s="3"/>
      <c r="CH63" s="3"/>
      <c r="CI63" s="3" t="s">
        <v>329</v>
      </c>
      <c r="CJ63" s="3">
        <v>2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824</v>
      </c>
      <c r="D64" s="3" t="s">
        <v>824</v>
      </c>
      <c r="E64" s="3" t="s">
        <v>330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1</v>
      </c>
      <c r="L64" s="3">
        <v>130401001</v>
      </c>
      <c r="M64" s="3">
        <v>1</v>
      </c>
      <c r="N64" s="3"/>
      <c r="O64" s="3"/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/>
      <c r="Y64" s="3"/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/>
      <c r="AI64" s="3"/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4</v>
      </c>
      <c r="AR64" s="3"/>
      <c r="AS64" s="3"/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5</v>
      </c>
      <c r="BB64" s="3"/>
      <c r="BC64" s="3"/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881</v>
      </c>
      <c r="BT64" s="3">
        <f t="shared" si="0"/>
        <v>21600</v>
      </c>
      <c r="BU64" s="3"/>
      <c r="BV64" s="3"/>
      <c r="BW64" s="3" t="s">
        <v>881</v>
      </c>
      <c r="BX64" s="3">
        <f t="shared" si="1"/>
        <v>43200</v>
      </c>
      <c r="BY64" s="3"/>
      <c r="BZ64" s="3"/>
      <c r="CA64" s="3" t="s">
        <v>881</v>
      </c>
      <c r="CB64" s="3">
        <f t="shared" si="2"/>
        <v>64800</v>
      </c>
      <c r="CC64" s="3"/>
      <c r="CD64" s="3"/>
      <c r="CE64" s="3" t="s">
        <v>881</v>
      </c>
      <c r="CF64" s="3">
        <f t="shared" si="3"/>
        <v>86400</v>
      </c>
      <c r="CG64" s="3"/>
      <c r="CH64" s="3"/>
      <c r="CI64" s="3" t="s">
        <v>331</v>
      </c>
      <c r="CJ64" s="3">
        <v>2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334</v>
      </c>
      <c r="D65" s="3" t="s">
        <v>334</v>
      </c>
      <c r="E65" s="3" t="s">
        <v>332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1</v>
      </c>
      <c r="L65" s="3">
        <v>130401101</v>
      </c>
      <c r="M65" s="3">
        <v>1</v>
      </c>
      <c r="N65" s="3"/>
      <c r="O65" s="3"/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/>
      <c r="Y65" s="3"/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/>
      <c r="AI65" s="3"/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4</v>
      </c>
      <c r="AR65" s="3"/>
      <c r="AS65" s="3"/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5</v>
      </c>
      <c r="BB65" s="3"/>
      <c r="BC65" s="3"/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881</v>
      </c>
      <c r="BT65" s="3">
        <f t="shared" si="0"/>
        <v>21600</v>
      </c>
      <c r="BU65" s="3"/>
      <c r="BV65" s="3"/>
      <c r="BW65" s="3" t="s">
        <v>881</v>
      </c>
      <c r="BX65" s="3">
        <f t="shared" si="1"/>
        <v>43200</v>
      </c>
      <c r="BY65" s="3"/>
      <c r="BZ65" s="3"/>
      <c r="CA65" s="3" t="s">
        <v>881</v>
      </c>
      <c r="CB65" s="3">
        <f t="shared" si="2"/>
        <v>64800</v>
      </c>
      <c r="CC65" s="3"/>
      <c r="CD65" s="3"/>
      <c r="CE65" s="3" t="s">
        <v>881</v>
      </c>
      <c r="CF65" s="3">
        <f t="shared" si="3"/>
        <v>86400</v>
      </c>
      <c r="CG65" s="3"/>
      <c r="CH65" s="3"/>
      <c r="CI65" s="3" t="s">
        <v>333</v>
      </c>
      <c r="CJ65" s="3">
        <v>2</v>
      </c>
      <c r="CK65" s="3">
        <v>1</v>
      </c>
      <c r="CL65" s="3">
        <v>0</v>
      </c>
    </row>
    <row r="66" spans="1:90" ht="33" x14ac:dyDescent="0.2">
      <c r="A66" s="3">
        <v>1304012</v>
      </c>
      <c r="B66" s="3">
        <v>1304012</v>
      </c>
      <c r="C66" s="3" t="s">
        <v>825</v>
      </c>
      <c r="D66" s="3" t="s">
        <v>825</v>
      </c>
      <c r="E66" s="3" t="s">
        <v>335</v>
      </c>
      <c r="F66" s="3"/>
      <c r="G66" s="3">
        <v>3</v>
      </c>
      <c r="H66" s="3">
        <v>2</v>
      </c>
      <c r="I66" s="3">
        <v>2</v>
      </c>
      <c r="J66" s="3">
        <v>5</v>
      </c>
      <c r="K66" s="3">
        <v>1</v>
      </c>
      <c r="L66" s="3">
        <v>130401201</v>
      </c>
      <c r="M66" s="3">
        <v>1</v>
      </c>
      <c r="N66" s="3" t="s">
        <v>199</v>
      </c>
      <c r="O66" s="3" t="s">
        <v>199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 t="s">
        <v>199</v>
      </c>
      <c r="Y66" s="3" t="s">
        <v>199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 t="s">
        <v>199</v>
      </c>
      <c r="AI66" s="3" t="s">
        <v>199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4</v>
      </c>
      <c r="AR66" s="3" t="s">
        <v>199</v>
      </c>
      <c r="AS66" s="3" t="s">
        <v>199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5</v>
      </c>
      <c r="BB66" s="3" t="s">
        <v>199</v>
      </c>
      <c r="BC66" s="3" t="s">
        <v>199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881</v>
      </c>
      <c r="BT66" s="3">
        <f t="shared" si="0"/>
        <v>21600</v>
      </c>
      <c r="BU66" s="3"/>
      <c r="BV66" s="3"/>
      <c r="BW66" s="3" t="s">
        <v>881</v>
      </c>
      <c r="BX66" s="3">
        <f t="shared" si="1"/>
        <v>43200</v>
      </c>
      <c r="BY66" s="3"/>
      <c r="BZ66" s="3"/>
      <c r="CA66" s="3" t="s">
        <v>881</v>
      </c>
      <c r="CB66" s="3">
        <f t="shared" si="2"/>
        <v>64800</v>
      </c>
      <c r="CC66" s="3"/>
      <c r="CD66" s="3"/>
      <c r="CE66" s="3" t="s">
        <v>881</v>
      </c>
      <c r="CF66" s="3">
        <f t="shared" si="3"/>
        <v>86400</v>
      </c>
      <c r="CG66" s="3"/>
      <c r="CH66" s="3"/>
      <c r="CI66" s="3" t="s">
        <v>336</v>
      </c>
      <c r="CJ66" s="3">
        <v>2</v>
      </c>
      <c r="CK66" s="3">
        <v>2</v>
      </c>
      <c r="CL66" s="3">
        <v>0</v>
      </c>
    </row>
    <row r="67" spans="1:90" ht="33" x14ac:dyDescent="0.2">
      <c r="A67" s="3">
        <v>1304013</v>
      </c>
      <c r="B67" s="3">
        <v>1304013</v>
      </c>
      <c r="C67" s="3" t="s">
        <v>826</v>
      </c>
      <c r="D67" s="3" t="s">
        <v>826</v>
      </c>
      <c r="E67" s="3" t="s">
        <v>337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1</v>
      </c>
      <c r="L67" s="3">
        <v>130401301</v>
      </c>
      <c r="M67" s="3">
        <v>1</v>
      </c>
      <c r="N67" s="3">
        <f>L67+1</f>
        <v>130401302</v>
      </c>
      <c r="O67" s="3">
        <f>M67</f>
        <v>1</v>
      </c>
      <c r="P67" s="3">
        <f>N67+1</f>
        <v>130401303</v>
      </c>
      <c r="Q67" s="3">
        <f>O67</f>
        <v>1</v>
      </c>
      <c r="R67" s="3">
        <f>P67+1</f>
        <v>130401304</v>
      </c>
      <c r="S67" s="3">
        <f>Q67</f>
        <v>1</v>
      </c>
      <c r="T67" s="3" t="s">
        <v>199</v>
      </c>
      <c r="U67" s="3" t="s">
        <v>199</v>
      </c>
      <c r="V67" s="3">
        <v>130401301</v>
      </c>
      <c r="W67" s="3">
        <v>2</v>
      </c>
      <c r="X67" s="3">
        <f>V67+1</f>
        <v>130401302</v>
      </c>
      <c r="Y67" s="3">
        <f>W67</f>
        <v>2</v>
      </c>
      <c r="Z67" s="3">
        <f>X67+1</f>
        <v>130401303</v>
      </c>
      <c r="AA67" s="3">
        <f>Y67</f>
        <v>2</v>
      </c>
      <c r="AB67" s="3">
        <f>Z67+1</f>
        <v>130401304</v>
      </c>
      <c r="AC67" s="3">
        <f>AA67</f>
        <v>2</v>
      </c>
      <c r="AD67" s="3" t="s">
        <v>199</v>
      </c>
      <c r="AE67" s="3" t="s">
        <v>199</v>
      </c>
      <c r="AF67" s="3">
        <v>130401301</v>
      </c>
      <c r="AG67" s="3">
        <v>3</v>
      </c>
      <c r="AH67" s="3">
        <f>AF67+1</f>
        <v>130401302</v>
      </c>
      <c r="AI67" s="3">
        <f>AG67</f>
        <v>3</v>
      </c>
      <c r="AJ67" s="3">
        <f>AH67+1</f>
        <v>130401303</v>
      </c>
      <c r="AK67" s="3">
        <f>AI67</f>
        <v>3</v>
      </c>
      <c r="AL67" s="3">
        <f>AJ67+1</f>
        <v>130401304</v>
      </c>
      <c r="AM67" s="3">
        <f>AK67</f>
        <v>3</v>
      </c>
      <c r="AN67" s="3" t="s">
        <v>199</v>
      </c>
      <c r="AO67" s="3" t="s">
        <v>199</v>
      </c>
      <c r="AP67" s="3">
        <v>130401301</v>
      </c>
      <c r="AQ67" s="3">
        <v>4</v>
      </c>
      <c r="AR67" s="3">
        <f>AP67+1</f>
        <v>130401302</v>
      </c>
      <c r="AS67" s="3">
        <f>AQ67</f>
        <v>4</v>
      </c>
      <c r="AT67" s="3">
        <f>AR67+1</f>
        <v>130401303</v>
      </c>
      <c r="AU67" s="3">
        <f>AS67</f>
        <v>4</v>
      </c>
      <c r="AV67" s="3">
        <f>AT67+1</f>
        <v>130401304</v>
      </c>
      <c r="AW67" s="3">
        <f>AU67</f>
        <v>4</v>
      </c>
      <c r="AX67" s="3" t="s">
        <v>199</v>
      </c>
      <c r="AY67" s="3" t="s">
        <v>199</v>
      </c>
      <c r="AZ67" s="3">
        <v>130401301</v>
      </c>
      <c r="BA67" s="3">
        <v>5</v>
      </c>
      <c r="BB67" s="3">
        <f>AZ67+1</f>
        <v>130401302</v>
      </c>
      <c r="BC67" s="3">
        <f>BA67</f>
        <v>5</v>
      </c>
      <c r="BD67" s="3">
        <f>BB67+1</f>
        <v>130401303</v>
      </c>
      <c r="BE67" s="3">
        <f>BC67</f>
        <v>5</v>
      </c>
      <c r="BF67" s="3">
        <f>BD67+1</f>
        <v>130401304</v>
      </c>
      <c r="BG67" s="3">
        <f>BE67</f>
        <v>5</v>
      </c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881</v>
      </c>
      <c r="BT67" s="3">
        <f t="shared" si="0"/>
        <v>21600</v>
      </c>
      <c r="BU67" s="3"/>
      <c r="BV67" s="3"/>
      <c r="BW67" s="3" t="s">
        <v>881</v>
      </c>
      <c r="BX67" s="3">
        <f t="shared" si="1"/>
        <v>43200</v>
      </c>
      <c r="BY67" s="3"/>
      <c r="BZ67" s="3"/>
      <c r="CA67" s="3" t="s">
        <v>881</v>
      </c>
      <c r="CB67" s="3">
        <f t="shared" si="2"/>
        <v>64800</v>
      </c>
      <c r="CC67" s="3"/>
      <c r="CD67" s="3"/>
      <c r="CE67" s="3" t="s">
        <v>881</v>
      </c>
      <c r="CF67" s="3">
        <f t="shared" si="3"/>
        <v>86400</v>
      </c>
      <c r="CG67" s="3"/>
      <c r="CH67" s="3"/>
      <c r="CI67" s="3" t="s">
        <v>338</v>
      </c>
      <c r="CJ67" s="3">
        <v>4</v>
      </c>
      <c r="CK67" s="3">
        <v>1</v>
      </c>
      <c r="CL67" s="3">
        <v>0</v>
      </c>
    </row>
    <row r="68" spans="1:90" ht="33" x14ac:dyDescent="0.2">
      <c r="A68" s="3">
        <v>1304014</v>
      </c>
      <c r="B68" s="3">
        <v>1304014</v>
      </c>
      <c r="C68" s="3" t="s">
        <v>827</v>
      </c>
      <c r="D68" s="3" t="s">
        <v>827</v>
      </c>
      <c r="E68" s="3" t="s">
        <v>339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1</v>
      </c>
      <c r="L68" s="3">
        <v>130401401</v>
      </c>
      <c r="M68" s="3">
        <v>1</v>
      </c>
      <c r="N68" s="3">
        <f t="shared" ref="N68:N70" si="9">L68+1</f>
        <v>130401402</v>
      </c>
      <c r="O68" s="3">
        <f t="shared" ref="O68:O70" si="10">M68</f>
        <v>1</v>
      </c>
      <c r="P68" s="3">
        <f>N68+1</f>
        <v>130401403</v>
      </c>
      <c r="Q68" s="3">
        <f>O68</f>
        <v>1</v>
      </c>
      <c r="R68" s="3">
        <f>P68+1</f>
        <v>130401404</v>
      </c>
      <c r="S68" s="3">
        <f>Q68</f>
        <v>1</v>
      </c>
      <c r="T68" s="3" t="s">
        <v>199</v>
      </c>
      <c r="U68" s="3" t="s">
        <v>199</v>
      </c>
      <c r="V68" s="3">
        <v>130401401</v>
      </c>
      <c r="W68" s="3">
        <v>2</v>
      </c>
      <c r="X68" s="3">
        <f t="shared" ref="X68:X70" si="11">V68+1</f>
        <v>130401402</v>
      </c>
      <c r="Y68" s="3">
        <f t="shared" ref="Y68:Y70" si="12">W68</f>
        <v>2</v>
      </c>
      <c r="Z68" s="3">
        <f>X68+1</f>
        <v>130401403</v>
      </c>
      <c r="AA68" s="3">
        <f>Y68</f>
        <v>2</v>
      </c>
      <c r="AB68" s="3">
        <f>Z68+1</f>
        <v>130401404</v>
      </c>
      <c r="AC68" s="3">
        <f>AA68</f>
        <v>2</v>
      </c>
      <c r="AD68" s="3" t="s">
        <v>199</v>
      </c>
      <c r="AE68" s="3" t="s">
        <v>199</v>
      </c>
      <c r="AF68" s="3">
        <v>130401401</v>
      </c>
      <c r="AG68" s="3">
        <v>3</v>
      </c>
      <c r="AH68" s="3">
        <f t="shared" ref="AH68:AH70" si="13">AF68+1</f>
        <v>130401402</v>
      </c>
      <c r="AI68" s="3">
        <f t="shared" ref="AI68:AI70" si="14">AG68</f>
        <v>3</v>
      </c>
      <c r="AJ68" s="3">
        <f>AH68+1</f>
        <v>130401403</v>
      </c>
      <c r="AK68" s="3">
        <f>AI68</f>
        <v>3</v>
      </c>
      <c r="AL68" s="3">
        <f>AJ68+1</f>
        <v>130401404</v>
      </c>
      <c r="AM68" s="3">
        <f>AK68</f>
        <v>3</v>
      </c>
      <c r="AN68" s="3" t="s">
        <v>199</v>
      </c>
      <c r="AO68" s="3" t="s">
        <v>199</v>
      </c>
      <c r="AP68" s="3">
        <v>130401401</v>
      </c>
      <c r="AQ68" s="3">
        <v>4</v>
      </c>
      <c r="AR68" s="3">
        <f t="shared" ref="AR68:AR70" si="15">AP68+1</f>
        <v>130401402</v>
      </c>
      <c r="AS68" s="3">
        <f t="shared" ref="AS68:AS70" si="16">AQ68</f>
        <v>4</v>
      </c>
      <c r="AT68" s="3">
        <f>AR68+1</f>
        <v>130401403</v>
      </c>
      <c r="AU68" s="3">
        <f>AS68</f>
        <v>4</v>
      </c>
      <c r="AV68" s="3">
        <f>AT68+1</f>
        <v>130401404</v>
      </c>
      <c r="AW68" s="3">
        <f>AU68</f>
        <v>4</v>
      </c>
      <c r="AX68" s="3" t="s">
        <v>199</v>
      </c>
      <c r="AY68" s="3" t="s">
        <v>199</v>
      </c>
      <c r="AZ68" s="3">
        <v>130401401</v>
      </c>
      <c r="BA68" s="3">
        <v>5</v>
      </c>
      <c r="BB68" s="3">
        <f t="shared" ref="BB68:BB70" si="17">AZ68+1</f>
        <v>130401402</v>
      </c>
      <c r="BC68" s="3">
        <f t="shared" ref="BC68:BC70" si="18">BA68</f>
        <v>5</v>
      </c>
      <c r="BD68" s="3">
        <f>BB68+1</f>
        <v>130401403</v>
      </c>
      <c r="BE68" s="3">
        <f>BC68</f>
        <v>5</v>
      </c>
      <c r="BF68" s="3">
        <f>BD68+1</f>
        <v>130401404</v>
      </c>
      <c r="BG68" s="3">
        <f>BE68</f>
        <v>5</v>
      </c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881</v>
      </c>
      <c r="BT68" s="3">
        <f t="shared" si="0"/>
        <v>21600</v>
      </c>
      <c r="BU68" s="3"/>
      <c r="BV68" s="3"/>
      <c r="BW68" s="3" t="s">
        <v>881</v>
      </c>
      <c r="BX68" s="3">
        <f t="shared" si="1"/>
        <v>43200</v>
      </c>
      <c r="BY68" s="3"/>
      <c r="BZ68" s="3"/>
      <c r="CA68" s="3" t="s">
        <v>881</v>
      </c>
      <c r="CB68" s="3">
        <f t="shared" si="2"/>
        <v>64800</v>
      </c>
      <c r="CC68" s="3"/>
      <c r="CD68" s="3"/>
      <c r="CE68" s="3" t="s">
        <v>881</v>
      </c>
      <c r="CF68" s="3">
        <f t="shared" si="3"/>
        <v>86400</v>
      </c>
      <c r="CG68" s="3"/>
      <c r="CH68" s="3"/>
      <c r="CI68" s="3" t="s">
        <v>340</v>
      </c>
      <c r="CJ68" s="3">
        <v>4</v>
      </c>
      <c r="CK68" s="3">
        <v>1</v>
      </c>
      <c r="CL68" s="3">
        <v>0</v>
      </c>
    </row>
    <row r="69" spans="1:90" ht="33" x14ac:dyDescent="0.2">
      <c r="A69" s="3">
        <v>1304015</v>
      </c>
      <c r="B69" s="3">
        <v>1304015</v>
      </c>
      <c r="C69" s="3" t="s">
        <v>828</v>
      </c>
      <c r="D69" s="3" t="s">
        <v>828</v>
      </c>
      <c r="E69" s="3" t="s">
        <v>341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1</v>
      </c>
      <c r="L69" s="3">
        <v>130401501</v>
      </c>
      <c r="M69" s="3">
        <v>1</v>
      </c>
      <c r="N69" s="3">
        <f t="shared" si="9"/>
        <v>130401502</v>
      </c>
      <c r="O69" s="3">
        <f t="shared" si="10"/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f t="shared" si="11"/>
        <v>130401502</v>
      </c>
      <c r="Y69" s="3">
        <f t="shared" si="12"/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f t="shared" si="13"/>
        <v>130401502</v>
      </c>
      <c r="AI69" s="3">
        <f t="shared" si="14"/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4</v>
      </c>
      <c r="AR69" s="3">
        <f t="shared" si="15"/>
        <v>130401502</v>
      </c>
      <c r="AS69" s="3">
        <f t="shared" si="16"/>
        <v>4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5</v>
      </c>
      <c r="BB69" s="3">
        <f t="shared" si="17"/>
        <v>130401502</v>
      </c>
      <c r="BC69" s="3">
        <f t="shared" si="18"/>
        <v>5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881</v>
      </c>
      <c r="BT69" s="3">
        <f t="shared" si="0"/>
        <v>21600</v>
      </c>
      <c r="BU69" s="3"/>
      <c r="BV69" s="3"/>
      <c r="BW69" s="3" t="s">
        <v>881</v>
      </c>
      <c r="BX69" s="3">
        <f t="shared" si="1"/>
        <v>43200</v>
      </c>
      <c r="BY69" s="3"/>
      <c r="BZ69" s="3"/>
      <c r="CA69" s="3" t="s">
        <v>881</v>
      </c>
      <c r="CB69" s="3">
        <f t="shared" si="2"/>
        <v>64800</v>
      </c>
      <c r="CC69" s="3"/>
      <c r="CD69" s="3"/>
      <c r="CE69" s="3" t="s">
        <v>881</v>
      </c>
      <c r="CF69" s="3">
        <f t="shared" si="3"/>
        <v>86400</v>
      </c>
      <c r="CG69" s="3"/>
      <c r="CH69" s="3"/>
      <c r="CI69" s="3" t="s">
        <v>342</v>
      </c>
      <c r="CJ69" s="3">
        <v>4</v>
      </c>
      <c r="CK69" s="3">
        <v>1</v>
      </c>
      <c r="CL69" s="3">
        <v>0</v>
      </c>
    </row>
    <row r="70" spans="1:90" ht="33" x14ac:dyDescent="0.2">
      <c r="A70" s="3">
        <v>1304016</v>
      </c>
      <c r="B70" s="3">
        <v>1304016</v>
      </c>
      <c r="C70" s="3" t="s">
        <v>343</v>
      </c>
      <c r="D70" s="3" t="s">
        <v>343</v>
      </c>
      <c r="E70" s="3" t="s">
        <v>344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1</v>
      </c>
      <c r="L70" s="3">
        <v>130401601</v>
      </c>
      <c r="M70" s="3">
        <v>1</v>
      </c>
      <c r="N70" s="3">
        <f t="shared" si="9"/>
        <v>130401602</v>
      </c>
      <c r="O70" s="3">
        <f t="shared" si="10"/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f t="shared" si="11"/>
        <v>130401602</v>
      </c>
      <c r="Y70" s="3">
        <f t="shared" si="12"/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f t="shared" si="13"/>
        <v>130401602</v>
      </c>
      <c r="AI70" s="3">
        <f t="shared" si="14"/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4</v>
      </c>
      <c r="AR70" s="3">
        <f t="shared" si="15"/>
        <v>130401602</v>
      </c>
      <c r="AS70" s="3">
        <f t="shared" si="16"/>
        <v>4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5</v>
      </c>
      <c r="BB70" s="3">
        <f t="shared" si="17"/>
        <v>130401602</v>
      </c>
      <c r="BC70" s="3">
        <f t="shared" si="18"/>
        <v>5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881</v>
      </c>
      <c r="BT70" s="3">
        <f t="shared" si="0"/>
        <v>21600</v>
      </c>
      <c r="BU70" s="3"/>
      <c r="BV70" s="3"/>
      <c r="BW70" s="3" t="s">
        <v>881</v>
      </c>
      <c r="BX70" s="3">
        <f t="shared" si="1"/>
        <v>43200</v>
      </c>
      <c r="BY70" s="3"/>
      <c r="BZ70" s="3"/>
      <c r="CA70" s="3" t="s">
        <v>881</v>
      </c>
      <c r="CB70" s="3">
        <f t="shared" si="2"/>
        <v>64800</v>
      </c>
      <c r="CC70" s="3"/>
      <c r="CD70" s="3"/>
      <c r="CE70" s="3" t="s">
        <v>881</v>
      </c>
      <c r="CF70" s="3">
        <f t="shared" si="3"/>
        <v>86400</v>
      </c>
      <c r="CG70" s="3"/>
      <c r="CH70" s="3"/>
      <c r="CI70" s="3" t="s">
        <v>345</v>
      </c>
      <c r="CJ70" s="3">
        <v>4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1186</v>
      </c>
      <c r="D71" s="3" t="s">
        <v>346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811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1186</v>
      </c>
      <c r="D72" s="3" t="s">
        <v>348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347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1186</v>
      </c>
      <c r="D73" s="3" t="s">
        <v>349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347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1186</v>
      </c>
      <c r="D74" s="3" t="s">
        <v>618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347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1187</v>
      </c>
      <c r="D75" s="3" t="s">
        <v>619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347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1186</v>
      </c>
      <c r="D76" s="3" t="s">
        <v>621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347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1188</v>
      </c>
      <c r="D77" s="3" t="s">
        <v>624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347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1189</v>
      </c>
      <c r="D78" s="3" t="s">
        <v>626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347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1186</v>
      </c>
      <c r="D79" s="3" t="s">
        <v>350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347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1190</v>
      </c>
      <c r="D80" s="3" t="s">
        <v>630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347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1191</v>
      </c>
      <c r="D81" s="3" t="s">
        <v>631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347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1190</v>
      </c>
      <c r="D82" s="3" t="s">
        <v>632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347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1191</v>
      </c>
      <c r="D83" s="3" t="s">
        <v>633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347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1186</v>
      </c>
      <c r="D84" s="3" t="s">
        <v>351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347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1186</v>
      </c>
      <c r="D85" s="3" t="s">
        <v>352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347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1186</v>
      </c>
      <c r="D86" s="3" t="s">
        <v>353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347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1192</v>
      </c>
      <c r="D87" s="3" t="s">
        <v>354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347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1193</v>
      </c>
      <c r="D88" s="3" t="s">
        <v>355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347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1273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861</v>
      </c>
      <c r="BT89" s="3">
        <v>30</v>
      </c>
      <c r="BU89" s="3"/>
      <c r="BV89" s="3"/>
      <c r="BW89" s="3" t="s">
        <v>861</v>
      </c>
      <c r="BX89" s="3">
        <v>60</v>
      </c>
      <c r="BY89" s="3"/>
      <c r="BZ89" s="3"/>
      <c r="CA89" s="3" t="s">
        <v>861</v>
      </c>
      <c r="CB89" s="3">
        <v>90</v>
      </c>
      <c r="CC89" s="3"/>
      <c r="CD89" s="3"/>
      <c r="CE89" s="3" t="s">
        <v>861</v>
      </c>
      <c r="CF89" s="3">
        <v>120</v>
      </c>
      <c r="CG89" s="3"/>
      <c r="CH89" s="3"/>
      <c r="CI89" s="3" t="s">
        <v>281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1274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861</v>
      </c>
      <c r="BT90" s="3">
        <v>30</v>
      </c>
      <c r="BU90" s="3"/>
      <c r="BV90" s="3"/>
      <c r="BW90" s="3" t="s">
        <v>861</v>
      </c>
      <c r="BX90" s="3">
        <v>60</v>
      </c>
      <c r="BY90" s="3"/>
      <c r="BZ90" s="3"/>
      <c r="CA90" s="3" t="s">
        <v>861</v>
      </c>
      <c r="CB90" s="3">
        <v>90</v>
      </c>
      <c r="CC90" s="3"/>
      <c r="CD90" s="3"/>
      <c r="CE90" s="3" t="s">
        <v>861</v>
      </c>
      <c r="CF90" s="3">
        <v>120</v>
      </c>
      <c r="CG90" s="3"/>
      <c r="CH90" s="3"/>
      <c r="CI90" s="3" t="s">
        <v>281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1275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861</v>
      </c>
      <c r="BT91" s="3">
        <v>30</v>
      </c>
      <c r="BU91" s="3"/>
      <c r="BV91" s="3"/>
      <c r="BW91" s="3" t="s">
        <v>861</v>
      </c>
      <c r="BX91" s="3">
        <v>60</v>
      </c>
      <c r="BY91" s="3"/>
      <c r="BZ91" s="3"/>
      <c r="CA91" s="3" t="s">
        <v>861</v>
      </c>
      <c r="CB91" s="3">
        <v>90</v>
      </c>
      <c r="CC91" s="3"/>
      <c r="CD91" s="3"/>
      <c r="CE91" s="3" t="s">
        <v>861</v>
      </c>
      <c r="CF91" s="3">
        <v>120</v>
      </c>
      <c r="CG91" s="3"/>
      <c r="CH91" s="3"/>
      <c r="CI91" s="3" t="s">
        <v>281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1276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861</v>
      </c>
      <c r="BT92" s="3">
        <v>30</v>
      </c>
      <c r="BU92" s="3"/>
      <c r="BV92" s="3"/>
      <c r="BW92" s="3" t="s">
        <v>861</v>
      </c>
      <c r="BX92" s="3">
        <v>60</v>
      </c>
      <c r="BY92" s="3"/>
      <c r="BZ92" s="3"/>
      <c r="CA92" s="3" t="s">
        <v>861</v>
      </c>
      <c r="CB92" s="3">
        <v>90</v>
      </c>
      <c r="CC92" s="3"/>
      <c r="CD92" s="3"/>
      <c r="CE92" s="3" t="s">
        <v>861</v>
      </c>
      <c r="CF92" s="3">
        <v>120</v>
      </c>
      <c r="CG92" s="3"/>
      <c r="CH92" s="3"/>
      <c r="CI92" s="3" t="s">
        <v>281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1277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861</v>
      </c>
      <c r="BT93" s="3">
        <v>30</v>
      </c>
      <c r="BU93" s="3"/>
      <c r="BV93" s="3"/>
      <c r="BW93" s="3" t="s">
        <v>861</v>
      </c>
      <c r="BX93" s="3">
        <v>60</v>
      </c>
      <c r="BY93" s="3"/>
      <c r="BZ93" s="3"/>
      <c r="CA93" s="3" t="s">
        <v>861</v>
      </c>
      <c r="CB93" s="3">
        <v>90</v>
      </c>
      <c r="CC93" s="3"/>
      <c r="CD93" s="3"/>
      <c r="CE93" s="3" t="s">
        <v>861</v>
      </c>
      <c r="CF93" s="3">
        <v>120</v>
      </c>
      <c r="CG93" s="3"/>
      <c r="CH93" s="3"/>
      <c r="CI93" s="3" t="s">
        <v>281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1278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861</v>
      </c>
      <c r="BT94" s="3">
        <v>30</v>
      </c>
      <c r="BU94" s="3"/>
      <c r="BV94" s="3"/>
      <c r="BW94" s="3" t="s">
        <v>861</v>
      </c>
      <c r="BX94" s="3">
        <v>60</v>
      </c>
      <c r="BY94" s="3"/>
      <c r="BZ94" s="3"/>
      <c r="CA94" s="3" t="s">
        <v>861</v>
      </c>
      <c r="CB94" s="3">
        <v>90</v>
      </c>
      <c r="CC94" s="3"/>
      <c r="CD94" s="3"/>
      <c r="CE94" s="3" t="s">
        <v>861</v>
      </c>
      <c r="CF94" s="3">
        <v>120</v>
      </c>
      <c r="CG94" s="3"/>
      <c r="CH94" s="3"/>
      <c r="CI94" s="3" t="s">
        <v>281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1279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861</v>
      </c>
      <c r="BT95" s="3">
        <v>30</v>
      </c>
      <c r="BU95" s="3"/>
      <c r="BV95" s="3"/>
      <c r="BW95" s="3" t="s">
        <v>861</v>
      </c>
      <c r="BX95" s="3">
        <v>60</v>
      </c>
      <c r="BY95" s="3"/>
      <c r="BZ95" s="3"/>
      <c r="CA95" s="3" t="s">
        <v>861</v>
      </c>
      <c r="CB95" s="3">
        <v>90</v>
      </c>
      <c r="CC95" s="3"/>
      <c r="CD95" s="3"/>
      <c r="CE95" s="3" t="s">
        <v>861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815</v>
      </c>
      <c r="D96" s="3" t="s">
        <v>1280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 t="s">
        <v>199</v>
      </c>
      <c r="O96" s="3" t="s">
        <v>199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861</v>
      </c>
      <c r="BT96" s="3">
        <v>30</v>
      </c>
      <c r="BU96" s="3"/>
      <c r="BV96" s="3"/>
      <c r="BW96" s="3" t="s">
        <v>861</v>
      </c>
      <c r="BX96" s="3">
        <v>60</v>
      </c>
      <c r="BY96" s="3"/>
      <c r="BZ96" s="3"/>
      <c r="CA96" s="3" t="s">
        <v>861</v>
      </c>
      <c r="CB96" s="3">
        <v>90</v>
      </c>
      <c r="CC96" s="3"/>
      <c r="CD96" s="3"/>
      <c r="CE96" s="3" t="s">
        <v>861</v>
      </c>
      <c r="CF96" s="3">
        <v>120</v>
      </c>
      <c r="CG96" s="3"/>
      <c r="CH96" s="3"/>
      <c r="CI96" s="3" t="s">
        <v>281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816</v>
      </c>
      <c r="D97" s="3" t="s">
        <v>1281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861</v>
      </c>
      <c r="BT97" s="3">
        <v>30</v>
      </c>
      <c r="BU97" s="3"/>
      <c r="BV97" s="3"/>
      <c r="BW97" s="3" t="s">
        <v>861</v>
      </c>
      <c r="BX97" s="3">
        <v>60</v>
      </c>
      <c r="BY97" s="3"/>
      <c r="BZ97" s="3"/>
      <c r="CA97" s="3" t="s">
        <v>861</v>
      </c>
      <c r="CB97" s="3">
        <v>90</v>
      </c>
      <c r="CC97" s="3"/>
      <c r="CD97" s="3"/>
      <c r="CE97" s="3" t="s">
        <v>861</v>
      </c>
      <c r="CF97" s="3">
        <v>120</v>
      </c>
      <c r="CG97" s="3"/>
      <c r="CH97" s="3"/>
      <c r="CI97" s="3" t="s">
        <v>281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1282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861</v>
      </c>
      <c r="BT98" s="3">
        <v>30</v>
      </c>
      <c r="BU98" s="3"/>
      <c r="BV98" s="3"/>
      <c r="BW98" s="3" t="s">
        <v>861</v>
      </c>
      <c r="BX98" s="3">
        <v>60</v>
      </c>
      <c r="BY98" s="3"/>
      <c r="BZ98" s="3"/>
      <c r="CA98" s="3" t="s">
        <v>861</v>
      </c>
      <c r="CB98" s="3">
        <v>90</v>
      </c>
      <c r="CC98" s="3"/>
      <c r="CD98" s="3"/>
      <c r="CE98" s="3" t="s">
        <v>861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1283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861</v>
      </c>
      <c r="BT99" s="3">
        <v>30</v>
      </c>
      <c r="BU99" s="3"/>
      <c r="BV99" s="3"/>
      <c r="BW99" s="3" t="s">
        <v>861</v>
      </c>
      <c r="BX99" s="3">
        <v>60</v>
      </c>
      <c r="BY99" s="3"/>
      <c r="BZ99" s="3"/>
      <c r="CA99" s="3" t="s">
        <v>861</v>
      </c>
      <c r="CB99" s="3">
        <v>90</v>
      </c>
      <c r="CC99" s="3"/>
      <c r="CD99" s="3"/>
      <c r="CE99" s="3" t="s">
        <v>861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1284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861</v>
      </c>
      <c r="BT100" s="3">
        <v>30</v>
      </c>
      <c r="BU100" s="3"/>
      <c r="BV100" s="3"/>
      <c r="BW100" s="3" t="s">
        <v>861</v>
      </c>
      <c r="BX100" s="3">
        <v>60</v>
      </c>
      <c r="BY100" s="3"/>
      <c r="BZ100" s="3"/>
      <c r="CA100" s="3" t="s">
        <v>861</v>
      </c>
      <c r="CB100" s="3">
        <v>90</v>
      </c>
      <c r="CC100" s="3"/>
      <c r="CD100" s="3"/>
      <c r="CE100" s="3" t="s">
        <v>861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3"/>
  <sheetViews>
    <sheetView workbookViewId="0">
      <pane xSplit="3" ySplit="3" topLeftCell="D169" activePane="bottomRight" state="frozen"/>
      <selection pane="topRight" activeCell="D1" sqref="D1"/>
      <selection pane="bottomLeft" activeCell="A4" sqref="A4"/>
      <selection pane="bottomRight" activeCell="H173" sqref="H173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356</v>
      </c>
      <c r="D1" s="1" t="s">
        <v>23</v>
      </c>
      <c r="E1" s="1" t="s">
        <v>357</v>
      </c>
      <c r="F1" s="1" t="s">
        <v>358</v>
      </c>
      <c r="G1" s="1" t="s">
        <v>359</v>
      </c>
      <c r="H1" s="1" t="s">
        <v>360</v>
      </c>
      <c r="I1" s="5" t="s">
        <v>361</v>
      </c>
      <c r="J1" s="1" t="s">
        <v>362</v>
      </c>
      <c r="K1" s="1" t="s">
        <v>363</v>
      </c>
      <c r="L1" s="1" t="s">
        <v>364</v>
      </c>
      <c r="M1" s="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</row>
    <row r="2" spans="1:23" x14ac:dyDescent="0.2">
      <c r="A2" t="s">
        <v>103</v>
      </c>
      <c r="B2" t="s">
        <v>105</v>
      </c>
      <c r="C2" s="30" t="s">
        <v>1021</v>
      </c>
      <c r="D2" t="s">
        <v>377</v>
      </c>
      <c r="E2" t="s">
        <v>377</v>
      </c>
      <c r="F2" t="s">
        <v>377</v>
      </c>
      <c r="G2" t="s">
        <v>377</v>
      </c>
      <c r="H2" t="s">
        <v>377</v>
      </c>
      <c r="I2" s="4" t="s">
        <v>378</v>
      </c>
      <c r="J2" t="s">
        <v>107</v>
      </c>
      <c r="K2" t="s">
        <v>379</v>
      </c>
      <c r="L2" t="s">
        <v>107</v>
      </c>
      <c r="M2" t="s">
        <v>377</v>
      </c>
      <c r="N2" t="s">
        <v>380</v>
      </c>
      <c r="O2" t="s">
        <v>381</v>
      </c>
      <c r="P2" t="s">
        <v>382</v>
      </c>
      <c r="Q2" t="s">
        <v>382</v>
      </c>
      <c r="R2" t="s">
        <v>382</v>
      </c>
      <c r="S2" t="s">
        <v>107</v>
      </c>
      <c r="T2" t="s">
        <v>383</v>
      </c>
      <c r="U2" t="s">
        <v>377</v>
      </c>
      <c r="V2" t="s">
        <v>111</v>
      </c>
      <c r="W2" t="s">
        <v>111</v>
      </c>
    </row>
    <row r="3" spans="1:23" ht="120" customHeight="1" x14ac:dyDescent="0.2">
      <c r="A3" s="2" t="s">
        <v>384</v>
      </c>
      <c r="B3" s="2" t="s">
        <v>115</v>
      </c>
      <c r="C3" s="2" t="s">
        <v>636</v>
      </c>
      <c r="D3" s="2" t="s">
        <v>385</v>
      </c>
      <c r="E3" s="2" t="s">
        <v>386</v>
      </c>
      <c r="F3" s="2" t="s">
        <v>387</v>
      </c>
      <c r="G3" s="2" t="s">
        <v>388</v>
      </c>
      <c r="H3" s="2" t="s">
        <v>389</v>
      </c>
      <c r="I3" s="6" t="s">
        <v>390</v>
      </c>
      <c r="J3" s="2" t="s">
        <v>391</v>
      </c>
      <c r="K3" s="2" t="s">
        <v>392</v>
      </c>
      <c r="L3" s="2" t="s">
        <v>393</v>
      </c>
      <c r="M3" s="2" t="s">
        <v>394</v>
      </c>
      <c r="N3" s="2" t="s">
        <v>395</v>
      </c>
      <c r="O3" s="2" t="s">
        <v>396</v>
      </c>
      <c r="P3" s="2" t="s">
        <v>397</v>
      </c>
      <c r="Q3" s="2" t="s">
        <v>398</v>
      </c>
      <c r="R3" s="2" t="s">
        <v>399</v>
      </c>
      <c r="S3" s="2" t="s">
        <v>400</v>
      </c>
      <c r="T3" s="2" t="s">
        <v>401</v>
      </c>
      <c r="U3" s="2" t="s">
        <v>402</v>
      </c>
      <c r="V3" s="2" t="s">
        <v>403</v>
      </c>
      <c r="W3" s="2" t="s">
        <v>404</v>
      </c>
    </row>
    <row r="4" spans="1:23" ht="16.5" x14ac:dyDescent="0.2">
      <c r="A4" s="3">
        <v>130100101</v>
      </c>
      <c r="B4" s="3" t="s">
        <v>405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"0#0#"&amp;CEILING(I4/20,0.01)&amp;"#"&amp;CEILING(I4*0.75,0.01)</f>
        <v>0#0#0.1#1.5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406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407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408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"0#0#"&amp;CEILING(I6/20,0.01)&amp;"#"&amp;CEILING(I6*0.75,0.01)</f>
        <v>0#0#0.1#1.5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409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410</v>
      </c>
      <c r="K7" s="3"/>
      <c r="L7" s="3" t="s">
        <v>834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411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"0#0#"&amp;CEILING(I8/20,0.01)&amp;"#"&amp;CEILING(I8*0.75,0.01)</f>
        <v>0#0#0.1#1.5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412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410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413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"0#0#"&amp;CEILING(I10/20,0.01)&amp;"#"&amp;CEILING(I10*0.75,0.01)</f>
        <v>0#0#0.1#1.5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414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"0#0#"&amp;CEILING(I11/20,0.01)&amp;"#"&amp;CEILING(I11*0.75,0.01)</f>
        <v>0#0#0.03#0.38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415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2</v>
      </c>
      <c r="J12" s="3" t="str">
        <f>"0#0#"&amp;CEILING(I12/20,0.01)&amp;"#"&amp;CEILING(I12*0.75,0.01)</f>
        <v>0#0#0.1#1.5</v>
      </c>
      <c r="K12" s="3"/>
      <c r="L12" s="3"/>
      <c r="M12" s="3"/>
      <c r="N12" s="3"/>
      <c r="O12" s="3"/>
      <c r="P12" s="3">
        <v>1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416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417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418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417</v>
      </c>
      <c r="K14" s="3"/>
      <c r="L14" s="3" t="s">
        <v>802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419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1196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420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/>
      <c r="J16" s="3" t="str">
        <f>"0#0#"&amp;CEILING(I16/20,0.01)&amp;"#"&amp;CEILING(I16*0.75,0.01)</f>
        <v>0#0#0#0</v>
      </c>
      <c r="K16" s="3" t="s">
        <v>1185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421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"0#0#"&amp;CEILING(I17/20,0.01)&amp;"#"&amp;CEILING(I17*0.75,0.01)</f>
        <v>0#0#0.03#0.38</v>
      </c>
      <c r="K17" s="3" t="s">
        <v>423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5</v>
      </c>
    </row>
    <row r="18" spans="1:23" ht="16.5" x14ac:dyDescent="0.2">
      <c r="A18" s="3">
        <v>130100502</v>
      </c>
      <c r="B18" s="3" t="s">
        <v>424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407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425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"0#0#"&amp;CEILING(I19/20,0.01)&amp;"#"&amp;CEILING(I19*0.75,0.01)</f>
        <v>0#0#0.02#0.19</v>
      </c>
      <c r="K19" s="3"/>
      <c r="L19" s="3"/>
      <c r="M19" s="3"/>
      <c r="N19" s="3" t="s">
        <v>426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427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428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429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430</v>
      </c>
      <c r="K21" s="3" t="s">
        <v>423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431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"0#0#"&amp;CEILING(I22/20,0.01)&amp;"#"&amp;CEILING(I22*0.75,0.01)</f>
        <v>0#0#0.02#0.19</v>
      </c>
      <c r="K22" s="3"/>
      <c r="L22" s="3" t="s">
        <v>432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433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"0#0#"&amp;CEILING(I23/20,0.01)&amp;"#"&amp;CEILING(I23*0.75,0.01)</f>
        <v>0#0#0.1#1.5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434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435</v>
      </c>
      <c r="K24" s="3"/>
      <c r="L24" s="3" t="s">
        <v>835</v>
      </c>
      <c r="M24" s="3"/>
      <c r="N24" s="3" t="s">
        <v>436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15</v>
      </c>
    </row>
    <row r="25" spans="1:23" ht="16.5" x14ac:dyDescent="0.2">
      <c r="A25" s="3">
        <v>130200701</v>
      </c>
      <c r="B25" s="3" t="s">
        <v>437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"0#0#"&amp;CEILING(I25/20,0.01)&amp;"#"&amp;CEILING(I25*0.75,0.01)</f>
        <v>0#0#0.1#1.5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438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410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439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"0#0#"&amp;CEILING(I27/20,0.01)&amp;"#"&amp;CEILING(I27*0.75,0.01)</f>
        <v>0#0#0.1#1.5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440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407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441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>"0#0#"&amp;CEILING(I29/20,0.01)&amp;"#"&amp;CEILING(I29*0.75,0.01)</f>
        <v>0#0#0.03#0.38</v>
      </c>
      <c r="K29" s="3"/>
      <c r="L29" s="3" t="s">
        <v>442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443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>"0#0#"&amp;CEILING(I30/20,0.01)&amp;"#"&amp;CEILING(I30*0.75,0.01)</f>
        <v>0#0#0.08#1.13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444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410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445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410</v>
      </c>
      <c r="K32" s="3"/>
      <c r="L32" s="3" t="s">
        <v>446</v>
      </c>
      <c r="M32" s="3"/>
      <c r="N32" s="3" t="s">
        <v>447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448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"0#0#"&amp;CEILING(I33/20,0.01)&amp;"#"&amp;CEILING(I33*0.75,0.01)</f>
        <v>0#0#0.1#1.5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449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417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616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785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450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430</v>
      </c>
      <c r="K36" s="3" t="s">
        <v>1185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451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"0#0#"&amp;CEILING(I37/20,0.01)&amp;"#"&amp;CEILING(I37*0.75,0.01)</f>
        <v>0#0#0.1#1.5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452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453</v>
      </c>
      <c r="L38" s="3" t="s">
        <v>836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454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455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456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453</v>
      </c>
      <c r="L40" s="3" t="s">
        <v>837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457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"0#0#"&amp;CEILING(I41/20,0.01)&amp;"#"&amp;CEILING(I41*0.75,0.01)</f>
        <v>0#0#0.1#1.5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458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428</v>
      </c>
      <c r="K42" s="3"/>
      <c r="L42" s="3" t="s">
        <v>838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460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 t="shared" ref="J43:J44" si="0">"0#0#"&amp;CEILING(I43/20,0.01)&amp;"#"&amp;CEILING(I43*0.75,0.01)</f>
        <v>0#0#0.03#0.38</v>
      </c>
      <c r="K43" s="3"/>
      <c r="L43" s="3" t="s">
        <v>461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462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 t="shared" si="0"/>
        <v>0#0#0.1#1.5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463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428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791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786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464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"0#0#"&amp;CEILING(I47/20,0.01)&amp;"#"&amp;CEILING(I47*0.75,0.01)</f>
        <v>0#0#0.1#1.5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465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436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466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"0#0#"&amp;CEILING(I49/20,0.01)&amp;"#"&amp;CEILING(I49*0.75,0.01)</f>
        <v>0#0#0.13#1.88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467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468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0#0#0.1#1.5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469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407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470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>"0#0#"&amp;CEILING(I52/20,0.01)&amp;"#"&amp;CEILING(I52*0.75,0.01)</f>
        <v>0#0#0.03#0.38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471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>"0#0#"&amp;CEILING(I53/20,0.01)&amp;"#"&amp;CEILING(I53*0.75,0.01)</f>
        <v>0#0#0.21#3.15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472</v>
      </c>
      <c r="C54" s="3" t="s">
        <v>1244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>"0#0#0#"&amp;I54</f>
        <v>0#0#0#2.8</v>
      </c>
      <c r="K54" s="3"/>
      <c r="L54" s="3" t="s">
        <v>1004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473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 t="shared" ref="J55:J57" si="2">"0#0#"&amp;CEILING(I55/20,0.01)&amp;"#"&amp;CEILING(I55*0.75,0.01)</f>
        <v>0#0#0.21#3.15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474</v>
      </c>
      <c r="C56" s="3" t="s">
        <v>1009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1004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475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 t="shared" si="2"/>
        <v>0#0#0.21#3.15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476</v>
      </c>
      <c r="C58" s="3" t="s">
        <v>1010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455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477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478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479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 t="shared" ref="J60" si="3">"0#0#"&amp;CEILING(I60/20,0.01)&amp;"#"&amp;CEILING(I60*0.75,0.01)</f>
        <v>0#0#0.21#3.15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33" x14ac:dyDescent="0.2">
      <c r="A61" s="3">
        <v>130300409</v>
      </c>
      <c r="B61" s="3" t="s">
        <v>480</v>
      </c>
      <c r="C61" s="3" t="s">
        <v>1245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7">
        <v>2.8</v>
      </c>
      <c r="J61" s="3" t="str">
        <f>"0#0#0#"&amp;I61</f>
        <v>0#0#0#2.8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130300501</v>
      </c>
      <c r="B62" s="3" t="s">
        <v>481</v>
      </c>
      <c r="C62" s="3" t="s">
        <v>199</v>
      </c>
      <c r="D62" s="3">
        <v>1</v>
      </c>
      <c r="E62" s="3">
        <v>3</v>
      </c>
      <c r="F62" s="3">
        <v>0</v>
      </c>
      <c r="G62" s="3">
        <v>3001</v>
      </c>
      <c r="H62" s="3">
        <v>1</v>
      </c>
      <c r="I62" s="7"/>
      <c r="J62" s="3" t="s">
        <v>1179</v>
      </c>
      <c r="K62" s="3"/>
      <c r="L62" s="3"/>
      <c r="M62" s="3"/>
      <c r="N62" s="3"/>
      <c r="O62" s="3"/>
      <c r="P62" s="3">
        <v>1</v>
      </c>
      <c r="Q62" s="3">
        <v>4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130300502</v>
      </c>
      <c r="B63" s="3" t="s">
        <v>482</v>
      </c>
      <c r="C63" s="3" t="s">
        <v>199</v>
      </c>
      <c r="D63" s="3">
        <v>1</v>
      </c>
      <c r="E63" s="3">
        <v>1</v>
      </c>
      <c r="F63" s="3">
        <v>0</v>
      </c>
      <c r="G63" s="3">
        <v>1001</v>
      </c>
      <c r="H63" s="3">
        <v>1</v>
      </c>
      <c r="I63" s="7">
        <v>4</v>
      </c>
      <c r="J63" s="3" t="str">
        <f>"0#0#"&amp;CEILING(I63/20,0.01)&amp;"#"&amp;CEILING(I63*0.75,0.01)</f>
        <v>0#0#0.2#3</v>
      </c>
      <c r="K63" s="3"/>
      <c r="L63" s="3"/>
      <c r="M63" s="3"/>
      <c r="N63" s="3"/>
      <c r="O63" s="3"/>
      <c r="P63" s="3">
        <v>1</v>
      </c>
      <c r="Q63" s="3">
        <v>5</v>
      </c>
      <c r="R63" s="3"/>
      <c r="S63" s="3"/>
      <c r="T63" s="3"/>
      <c r="U63" s="3">
        <v>0</v>
      </c>
      <c r="V63" s="3"/>
      <c r="W63" s="3"/>
    </row>
    <row r="64" spans="1:23" ht="33" x14ac:dyDescent="0.2">
      <c r="A64" s="3">
        <v>130300509</v>
      </c>
      <c r="B64" s="3" t="s">
        <v>483</v>
      </c>
      <c r="C64" s="3" t="s">
        <v>1246</v>
      </c>
      <c r="D64" s="3">
        <v>1</v>
      </c>
      <c r="E64" s="3">
        <v>3</v>
      </c>
      <c r="F64" s="3">
        <v>0</v>
      </c>
      <c r="G64" s="3">
        <v>3001</v>
      </c>
      <c r="H64" s="3">
        <v>1</v>
      </c>
      <c r="I64" s="7"/>
      <c r="J64" s="3" t="s">
        <v>1179</v>
      </c>
      <c r="K64" s="3"/>
      <c r="L64" s="3"/>
      <c r="M64" s="3"/>
      <c r="N64" s="3"/>
      <c r="O64" s="3"/>
      <c r="P64" s="3">
        <v>1</v>
      </c>
      <c r="Q64" s="3">
        <v>4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130300601</v>
      </c>
      <c r="B65" s="3" t="s">
        <v>484</v>
      </c>
      <c r="C65" s="3" t="s">
        <v>199</v>
      </c>
      <c r="D65" s="3">
        <v>1</v>
      </c>
      <c r="E65" s="3">
        <v>1</v>
      </c>
      <c r="F65" s="3">
        <v>0</v>
      </c>
      <c r="G65" s="3">
        <v>1001</v>
      </c>
      <c r="H65" s="3">
        <v>1</v>
      </c>
      <c r="I65" s="7">
        <v>4.2</v>
      </c>
      <c r="J65" s="3" t="str">
        <f t="shared" ref="J65" si="4">"0#0#"&amp;CEILING(I65/20,0.01)&amp;"#"&amp;CEILING(I65*0.75,0.01)</f>
        <v>0#0#0.21#3.15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82.5" x14ac:dyDescent="0.2">
      <c r="A66" s="3">
        <v>130300609</v>
      </c>
      <c r="B66" s="3" t="s">
        <v>485</v>
      </c>
      <c r="C66" s="3" t="s">
        <v>1011</v>
      </c>
      <c r="D66" s="3">
        <v>2</v>
      </c>
      <c r="E66" s="3">
        <v>1</v>
      </c>
      <c r="F66" s="3">
        <v>0</v>
      </c>
      <c r="G66" s="3">
        <v>1009</v>
      </c>
      <c r="H66" s="3">
        <v>1</v>
      </c>
      <c r="I66" s="7">
        <v>1</v>
      </c>
      <c r="J66" s="3" t="str">
        <f>"0#0#0#"&amp;I66</f>
        <v>0#0#0#1</v>
      </c>
      <c r="K66" s="3"/>
      <c r="L66" s="3"/>
      <c r="M66" s="3"/>
      <c r="N66" s="3"/>
      <c r="O66" s="3"/>
      <c r="P66" s="3">
        <v>3</v>
      </c>
      <c r="Q66" s="3">
        <v>1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130300702</v>
      </c>
      <c r="B67" s="3" t="s">
        <v>486</v>
      </c>
      <c r="C67" s="3" t="s">
        <v>199</v>
      </c>
      <c r="D67" s="3">
        <v>1</v>
      </c>
      <c r="E67" s="3">
        <v>4</v>
      </c>
      <c r="F67" s="3">
        <v>2</v>
      </c>
      <c r="G67" s="3">
        <v>4001</v>
      </c>
      <c r="H67" s="3">
        <v>1</v>
      </c>
      <c r="I67" s="7"/>
      <c r="J67" s="3"/>
      <c r="K67" s="3"/>
      <c r="L67" s="3"/>
      <c r="M67" s="3"/>
      <c r="N67" s="3" t="s">
        <v>436</v>
      </c>
      <c r="O67" s="3">
        <v>4</v>
      </c>
      <c r="P67" s="3">
        <v>1</v>
      </c>
      <c r="Q67" s="3">
        <v>5</v>
      </c>
      <c r="R67" s="3"/>
      <c r="S67" s="3"/>
      <c r="T67" s="3"/>
      <c r="U67" s="3">
        <v>0</v>
      </c>
      <c r="V67" s="3">
        <v>1</v>
      </c>
      <c r="W67" s="3">
        <v>1</v>
      </c>
    </row>
    <row r="68" spans="1:23" ht="16.5" x14ac:dyDescent="0.2">
      <c r="A68" s="3">
        <v>130300701</v>
      </c>
      <c r="B68" s="3" t="s">
        <v>487</v>
      </c>
      <c r="C68" s="3" t="s">
        <v>199</v>
      </c>
      <c r="D68" s="3">
        <v>1</v>
      </c>
      <c r="E68" s="3">
        <v>4</v>
      </c>
      <c r="F68" s="3">
        <v>2</v>
      </c>
      <c r="G68" s="3">
        <v>4017</v>
      </c>
      <c r="H68" s="3">
        <v>1</v>
      </c>
      <c r="I68" s="7">
        <v>2.1</v>
      </c>
      <c r="J68" s="3" t="str">
        <f t="shared" ref="J68" si="5">"0#0#"&amp;CEILING(I68/20,0.01)&amp;"#"&amp;CEILING(I68*0.75,0.01)</f>
        <v>0#0#0.11#1.58</v>
      </c>
      <c r="K68" s="3" t="s">
        <v>808</v>
      </c>
      <c r="L68" s="3"/>
      <c r="M68" s="3"/>
      <c r="N68" s="3" t="s">
        <v>436</v>
      </c>
      <c r="O68" s="3"/>
      <c r="P68" s="3">
        <v>1</v>
      </c>
      <c r="Q68" s="3">
        <v>5</v>
      </c>
      <c r="R68" s="3"/>
      <c r="S68" s="3"/>
      <c r="T68" s="3"/>
      <c r="U68" s="3">
        <v>0</v>
      </c>
      <c r="V68" s="3"/>
      <c r="W68" s="3"/>
    </row>
    <row r="69" spans="1:23" ht="82.5" x14ac:dyDescent="0.2">
      <c r="A69" s="3">
        <v>130300709</v>
      </c>
      <c r="B69" s="3" t="s">
        <v>488</v>
      </c>
      <c r="C69" s="3" t="s">
        <v>1012</v>
      </c>
      <c r="D69" s="3">
        <v>1</v>
      </c>
      <c r="E69" s="3">
        <v>4</v>
      </c>
      <c r="F69" s="3">
        <v>2</v>
      </c>
      <c r="G69" s="3">
        <v>4026</v>
      </c>
      <c r="H69" s="3">
        <v>1</v>
      </c>
      <c r="I69" s="7">
        <v>0.15</v>
      </c>
      <c r="J69" s="3" t="str">
        <f>"0#0#0#"&amp;I69</f>
        <v>0#0#0#0.15</v>
      </c>
      <c r="K69" s="3"/>
      <c r="L69" s="3" t="s">
        <v>1004</v>
      </c>
      <c r="M69" s="3"/>
      <c r="N69" s="3" t="s">
        <v>436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11</v>
      </c>
    </row>
    <row r="70" spans="1:23" ht="16.5" x14ac:dyDescent="0.2">
      <c r="A70" s="3">
        <v>130300801</v>
      </c>
      <c r="B70" s="3" t="s">
        <v>489</v>
      </c>
      <c r="C70" s="3" t="s">
        <v>199</v>
      </c>
      <c r="D70" s="3">
        <v>1</v>
      </c>
      <c r="E70" s="3">
        <v>4</v>
      </c>
      <c r="F70" s="3">
        <v>2</v>
      </c>
      <c r="G70" s="3">
        <v>4013</v>
      </c>
      <c r="H70" s="3">
        <v>1</v>
      </c>
      <c r="I70" s="7"/>
      <c r="J70" s="3" t="s">
        <v>490</v>
      </c>
      <c r="K70" s="3"/>
      <c r="L70" s="3"/>
      <c r="M70" s="3"/>
      <c r="N70" s="3"/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16.5" x14ac:dyDescent="0.2">
      <c r="A71" s="3">
        <v>130300802</v>
      </c>
      <c r="B71" s="3" t="s">
        <v>491</v>
      </c>
      <c r="C71" s="3" t="s">
        <v>199</v>
      </c>
      <c r="D71" s="3">
        <v>1</v>
      </c>
      <c r="E71" s="3">
        <v>4</v>
      </c>
      <c r="F71" s="3">
        <v>2</v>
      </c>
      <c r="G71" s="3">
        <v>4015</v>
      </c>
      <c r="H71" s="3">
        <v>1</v>
      </c>
      <c r="I71" s="7"/>
      <c r="J71" s="3" t="s">
        <v>492</v>
      </c>
      <c r="K71" s="3"/>
      <c r="L71" s="3"/>
      <c r="M71" s="3"/>
      <c r="N71" s="3" t="s">
        <v>436</v>
      </c>
      <c r="O71" s="3">
        <v>4</v>
      </c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130300803</v>
      </c>
      <c r="B72" s="3" t="s">
        <v>493</v>
      </c>
      <c r="C72" s="3" t="s">
        <v>199</v>
      </c>
      <c r="D72" s="3">
        <v>1</v>
      </c>
      <c r="E72" s="3">
        <v>4</v>
      </c>
      <c r="F72" s="3">
        <v>2</v>
      </c>
      <c r="G72" s="3">
        <v>4001</v>
      </c>
      <c r="H72" s="3">
        <v>1</v>
      </c>
      <c r="I72" s="7"/>
      <c r="J72" s="3"/>
      <c r="K72" s="3"/>
      <c r="L72" s="3"/>
      <c r="M72" s="3"/>
      <c r="N72" s="3" t="s">
        <v>436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>
        <v>1</v>
      </c>
      <c r="W72" s="3">
        <v>1</v>
      </c>
    </row>
    <row r="73" spans="1:23" ht="16.5" x14ac:dyDescent="0.2">
      <c r="A73" s="3">
        <v>130300804</v>
      </c>
      <c r="B73" s="3" t="s">
        <v>494</v>
      </c>
      <c r="C73" s="3" t="s">
        <v>199</v>
      </c>
      <c r="D73" s="3">
        <v>1</v>
      </c>
      <c r="E73" s="3">
        <v>4</v>
      </c>
      <c r="F73" s="3">
        <v>2</v>
      </c>
      <c r="G73" s="3">
        <v>4004</v>
      </c>
      <c r="H73" s="3">
        <v>1</v>
      </c>
      <c r="I73" s="7"/>
      <c r="J73" s="3"/>
      <c r="K73" s="3"/>
      <c r="L73" s="3"/>
      <c r="M73" s="3"/>
      <c r="N73" s="3" t="s">
        <v>436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3</v>
      </c>
    </row>
    <row r="74" spans="1:23" ht="16.5" x14ac:dyDescent="0.2">
      <c r="A74" s="3">
        <v>130300805</v>
      </c>
      <c r="B74" s="3" t="s">
        <v>495</v>
      </c>
      <c r="C74" s="3" t="s">
        <v>199</v>
      </c>
      <c r="D74" s="3">
        <v>1</v>
      </c>
      <c r="E74" s="3">
        <v>4</v>
      </c>
      <c r="F74" s="3">
        <v>2</v>
      </c>
      <c r="G74" s="3">
        <v>4018</v>
      </c>
      <c r="H74" s="3">
        <v>1</v>
      </c>
      <c r="I74" s="7"/>
      <c r="J74" s="3"/>
      <c r="K74" s="3"/>
      <c r="L74" s="3"/>
      <c r="M74" s="3"/>
      <c r="N74" s="3" t="s">
        <v>436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4</v>
      </c>
    </row>
    <row r="75" spans="1:23" ht="16.5" x14ac:dyDescent="0.2">
      <c r="A75" s="3">
        <v>130300901</v>
      </c>
      <c r="B75" s="3" t="s">
        <v>496</v>
      </c>
      <c r="C75" s="3" t="s">
        <v>199</v>
      </c>
      <c r="D75" s="3">
        <v>1</v>
      </c>
      <c r="E75" s="3">
        <v>4</v>
      </c>
      <c r="F75" s="3">
        <v>1</v>
      </c>
      <c r="G75" s="3">
        <v>4011</v>
      </c>
      <c r="H75" s="3">
        <v>1</v>
      </c>
      <c r="I75" s="7">
        <v>1</v>
      </c>
      <c r="J75" s="3" t="str">
        <f t="shared" ref="J75:J77" si="6">"0#0#"&amp;CEILING(I75/20,0.01)&amp;"#"&amp;CEILING(I75*0.75,0.01)</f>
        <v>0#0#0.05#0.75</v>
      </c>
      <c r="K75" s="3"/>
      <c r="L75" s="3"/>
      <c r="M75" s="3"/>
      <c r="N75" s="3" t="s">
        <v>447</v>
      </c>
      <c r="O75" s="3">
        <v>1</v>
      </c>
      <c r="P75" s="3">
        <v>3</v>
      </c>
      <c r="Q75" s="3">
        <v>1</v>
      </c>
      <c r="R75" s="3"/>
      <c r="S75" s="3"/>
      <c r="T75" s="3"/>
      <c r="U75" s="3">
        <v>0</v>
      </c>
      <c r="V75" s="3"/>
      <c r="W75" s="3"/>
    </row>
    <row r="76" spans="1:23" ht="49.5" x14ac:dyDescent="0.2">
      <c r="A76" s="3">
        <v>130300909</v>
      </c>
      <c r="B76" s="3" t="s">
        <v>497</v>
      </c>
      <c r="C76" s="3" t="s">
        <v>1013</v>
      </c>
      <c r="D76" s="3">
        <v>2</v>
      </c>
      <c r="E76" s="3">
        <v>4</v>
      </c>
      <c r="F76" s="3">
        <v>1</v>
      </c>
      <c r="G76" s="3">
        <v>4027</v>
      </c>
      <c r="H76" s="3">
        <v>1</v>
      </c>
      <c r="I76" s="7">
        <v>0.3</v>
      </c>
      <c r="J76" s="3" t="str">
        <f>"0#0#0#"&amp;I76</f>
        <v>0#0#0#0.3</v>
      </c>
      <c r="K76" s="3"/>
      <c r="L76" s="3"/>
      <c r="M76" s="3"/>
      <c r="N76" s="3" t="s">
        <v>447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16.5" x14ac:dyDescent="0.2">
      <c r="A77" s="3">
        <v>130301001</v>
      </c>
      <c r="B77" s="3" t="s">
        <v>498</v>
      </c>
      <c r="C77" s="3" t="s">
        <v>199</v>
      </c>
      <c r="D77" s="3">
        <v>1</v>
      </c>
      <c r="E77" s="3">
        <v>1</v>
      </c>
      <c r="F77" s="3">
        <v>0</v>
      </c>
      <c r="G77" s="3">
        <v>1001</v>
      </c>
      <c r="H77" s="3">
        <v>1</v>
      </c>
      <c r="I77" s="7">
        <v>4</v>
      </c>
      <c r="J77" s="3" t="str">
        <f t="shared" si="6"/>
        <v>0#0#0.2#3</v>
      </c>
      <c r="K77" s="3"/>
      <c r="L77" s="3"/>
      <c r="M77" s="3"/>
      <c r="N77" s="3"/>
      <c r="O77" s="3"/>
      <c r="P77" s="3">
        <v>1</v>
      </c>
      <c r="Q77" s="3">
        <v>5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130301002</v>
      </c>
      <c r="B78" s="3" t="s">
        <v>499</v>
      </c>
      <c r="C78" s="3" t="s">
        <v>199</v>
      </c>
      <c r="D78" s="3">
        <v>1</v>
      </c>
      <c r="E78" s="3">
        <v>3</v>
      </c>
      <c r="F78" s="3">
        <v>0</v>
      </c>
      <c r="G78" s="3">
        <v>3001</v>
      </c>
      <c r="H78" s="3">
        <v>1</v>
      </c>
      <c r="I78" s="7"/>
      <c r="J78" s="3" t="s">
        <v>500</v>
      </c>
      <c r="K78" s="3"/>
      <c r="L78" s="3"/>
      <c r="M78" s="3"/>
      <c r="N78" s="3"/>
      <c r="O78" s="3"/>
      <c r="P78" s="3">
        <v>1</v>
      </c>
      <c r="Q78" s="3">
        <v>4</v>
      </c>
      <c r="R78" s="3"/>
      <c r="S78" s="3"/>
      <c r="T78" s="3"/>
      <c r="U78" s="3">
        <v>0</v>
      </c>
      <c r="V78" s="3"/>
      <c r="W78" s="3"/>
    </row>
    <row r="79" spans="1:23" ht="66" x14ac:dyDescent="0.2">
      <c r="A79" s="3">
        <v>130301009</v>
      </c>
      <c r="B79" s="3" t="s">
        <v>792</v>
      </c>
      <c r="C79" s="3" t="s">
        <v>1014</v>
      </c>
      <c r="D79" s="3">
        <v>1</v>
      </c>
      <c r="E79" s="3">
        <v>4</v>
      </c>
      <c r="F79" s="3">
        <v>0</v>
      </c>
      <c r="G79" s="3">
        <v>4033</v>
      </c>
      <c r="H79" s="3">
        <v>1</v>
      </c>
      <c r="I79" s="7">
        <v>0.1</v>
      </c>
      <c r="J79" s="3" t="str">
        <f>"0#0#0#"&amp;I79</f>
        <v>0#0#0#0.1</v>
      </c>
      <c r="K79" s="3"/>
      <c r="L79" s="3" t="s">
        <v>1006</v>
      </c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130301101</v>
      </c>
      <c r="B80" s="3" t="s">
        <v>501</v>
      </c>
      <c r="C80" s="3" t="s">
        <v>199</v>
      </c>
      <c r="D80" s="3">
        <v>1</v>
      </c>
      <c r="E80" s="3">
        <v>4</v>
      </c>
      <c r="F80" s="3">
        <v>1</v>
      </c>
      <c r="G80" s="3">
        <v>4005</v>
      </c>
      <c r="H80" s="3">
        <v>1</v>
      </c>
      <c r="I80" s="7">
        <v>3.6</v>
      </c>
      <c r="J80" s="3" t="str">
        <f t="shared" ref="J80:J91" si="7">"0#0#"&amp;CEILING(I80/20,0.01)&amp;"#"&amp;CEILING(I80*0.75,0.01)</f>
        <v>0#0#0.18#2.7</v>
      </c>
      <c r="K80" s="3"/>
      <c r="L80" s="3"/>
      <c r="M80" s="3"/>
      <c r="N80" s="3" t="s">
        <v>447</v>
      </c>
      <c r="O80" s="3">
        <v>1</v>
      </c>
      <c r="P80" s="3">
        <v>3</v>
      </c>
      <c r="Q80" s="3">
        <v>1</v>
      </c>
      <c r="R80" s="3">
        <v>5</v>
      </c>
      <c r="S80" s="3"/>
      <c r="T80" s="3"/>
      <c r="U80" s="3">
        <v>0</v>
      </c>
      <c r="V80" s="3">
        <v>1</v>
      </c>
      <c r="W80" s="3">
        <v>5</v>
      </c>
    </row>
    <row r="81" spans="1:23" ht="49.5" x14ac:dyDescent="0.2">
      <c r="A81" s="3">
        <v>130301109</v>
      </c>
      <c r="B81" s="3" t="s">
        <v>502</v>
      </c>
      <c r="C81" s="3" t="s">
        <v>1247</v>
      </c>
      <c r="D81" s="3">
        <v>1</v>
      </c>
      <c r="E81" s="3">
        <v>4</v>
      </c>
      <c r="F81" s="3">
        <v>1</v>
      </c>
      <c r="G81" s="3">
        <v>4027</v>
      </c>
      <c r="H81" s="3">
        <v>1</v>
      </c>
      <c r="I81" s="7">
        <v>0.5</v>
      </c>
      <c r="J81" s="3" t="str">
        <f>"0#0#0#"&amp;I81</f>
        <v>0#0#0#0.5</v>
      </c>
      <c r="K81" s="3"/>
      <c r="L81" s="3"/>
      <c r="M81" s="3"/>
      <c r="N81" s="3" t="s">
        <v>447</v>
      </c>
      <c r="O81" s="3">
        <v>1</v>
      </c>
      <c r="P81" s="3">
        <v>3</v>
      </c>
      <c r="Q81" s="3">
        <v>1</v>
      </c>
      <c r="R81" s="3">
        <v>5</v>
      </c>
      <c r="S81" s="3"/>
      <c r="T81" s="3"/>
      <c r="U81" s="3">
        <v>0</v>
      </c>
      <c r="V81" s="3"/>
      <c r="W81" s="3"/>
    </row>
    <row r="82" spans="1:23" ht="16.5" x14ac:dyDescent="0.2">
      <c r="A82" s="3">
        <v>130301201</v>
      </c>
      <c r="B82" s="3" t="s">
        <v>503</v>
      </c>
      <c r="C82" s="3" t="s">
        <v>199</v>
      </c>
      <c r="D82" s="3">
        <v>1</v>
      </c>
      <c r="E82" s="3">
        <v>1</v>
      </c>
      <c r="F82" s="3">
        <v>0</v>
      </c>
      <c r="G82" s="3">
        <v>1001</v>
      </c>
      <c r="H82" s="3">
        <v>1</v>
      </c>
      <c r="I82" s="7">
        <v>2.4</v>
      </c>
      <c r="J82" s="3" t="str">
        <f t="shared" si="7"/>
        <v>0#0#0.12#1.8</v>
      </c>
      <c r="K82" s="3"/>
      <c r="L82" s="3"/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130301202</v>
      </c>
      <c r="B83" s="3" t="s">
        <v>504</v>
      </c>
      <c r="C83" s="3" t="s">
        <v>199</v>
      </c>
      <c r="D83" s="3">
        <v>1</v>
      </c>
      <c r="E83" s="3">
        <v>1</v>
      </c>
      <c r="F83" s="3">
        <v>0</v>
      </c>
      <c r="G83" s="3">
        <v>1004</v>
      </c>
      <c r="H83" s="3">
        <v>1</v>
      </c>
      <c r="I83" s="7">
        <v>0.12</v>
      </c>
      <c r="J83" s="3" t="str">
        <f t="shared" si="7"/>
        <v>0#0#0.01#0.09</v>
      </c>
      <c r="K83" s="3"/>
      <c r="L83" s="3"/>
      <c r="M83" s="3"/>
      <c r="N83" s="3"/>
      <c r="O83" s="3"/>
      <c r="P83" s="3">
        <v>1</v>
      </c>
      <c r="Q83" s="3">
        <v>5</v>
      </c>
      <c r="R83" s="3"/>
      <c r="S83" s="3"/>
      <c r="T83" s="3"/>
      <c r="U83" s="3">
        <v>0</v>
      </c>
      <c r="V83" s="3"/>
      <c r="W83" s="3"/>
    </row>
    <row r="84" spans="1:23" ht="33" x14ac:dyDescent="0.2">
      <c r="A84" s="3">
        <v>130301209</v>
      </c>
      <c r="B84" s="3" t="s">
        <v>505</v>
      </c>
      <c r="C84" s="3" t="s">
        <v>1180</v>
      </c>
      <c r="D84" s="3">
        <v>2</v>
      </c>
      <c r="E84" s="3">
        <v>4</v>
      </c>
      <c r="F84" s="3">
        <v>1</v>
      </c>
      <c r="G84" s="3">
        <v>4028</v>
      </c>
      <c r="H84" s="3">
        <v>1</v>
      </c>
      <c r="I84" s="7">
        <v>1</v>
      </c>
      <c r="J84" s="3" t="str">
        <f>"0#0#0#"&amp;I84</f>
        <v>0#0#0#1</v>
      </c>
      <c r="K84" s="3"/>
      <c r="L84" s="3"/>
      <c r="M84" s="3"/>
      <c r="N84" s="3"/>
      <c r="O84" s="3"/>
      <c r="P84" s="3">
        <v>3</v>
      </c>
      <c r="Q84" s="3">
        <v>1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130301301</v>
      </c>
      <c r="B85" s="3" t="s">
        <v>506</v>
      </c>
      <c r="C85" s="3" t="s">
        <v>199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1.1000000000000001</v>
      </c>
      <c r="J85" s="3" t="str">
        <f t="shared" si="7"/>
        <v>0#0#0.06#0.83</v>
      </c>
      <c r="K85" s="3"/>
      <c r="L85" s="3"/>
      <c r="M85" s="3"/>
      <c r="N85" s="3"/>
      <c r="O85" s="3"/>
      <c r="P85" s="3">
        <v>3</v>
      </c>
      <c r="Q85" s="3">
        <v>5</v>
      </c>
      <c r="R85" s="3">
        <v>2</v>
      </c>
      <c r="S85" s="3"/>
      <c r="T85" s="3"/>
      <c r="U85" s="3">
        <v>0</v>
      </c>
      <c r="V85" s="3"/>
      <c r="W85" s="3"/>
    </row>
    <row r="86" spans="1:23" ht="16.5" x14ac:dyDescent="0.2">
      <c r="A86" s="3">
        <v>130301302</v>
      </c>
      <c r="B86" s="3" t="s">
        <v>507</v>
      </c>
      <c r="C86" s="3" t="s">
        <v>199</v>
      </c>
      <c r="D86" s="3">
        <v>2</v>
      </c>
      <c r="E86" s="3">
        <v>4</v>
      </c>
      <c r="F86" s="3">
        <v>1</v>
      </c>
      <c r="G86" s="3">
        <v>4007</v>
      </c>
      <c r="H86" s="3">
        <v>1</v>
      </c>
      <c r="I86" s="7"/>
      <c r="J86" s="3" t="s">
        <v>787</v>
      </c>
      <c r="K86" s="3" t="s">
        <v>508</v>
      </c>
      <c r="L86" s="3" t="s">
        <v>788</v>
      </c>
      <c r="M86" s="3"/>
      <c r="N86" s="3" t="s">
        <v>509</v>
      </c>
      <c r="O86" s="3">
        <v>1</v>
      </c>
      <c r="P86" s="3">
        <v>3</v>
      </c>
      <c r="Q86" s="3">
        <v>1</v>
      </c>
      <c r="R86" s="3"/>
      <c r="S86" s="3"/>
      <c r="T86" s="3"/>
      <c r="U86" s="3">
        <v>0</v>
      </c>
      <c r="V86" s="3">
        <v>1</v>
      </c>
      <c r="W86" s="3">
        <v>6</v>
      </c>
    </row>
    <row r="87" spans="1:23" ht="49.5" x14ac:dyDescent="0.2">
      <c r="A87" s="3">
        <v>130301309</v>
      </c>
      <c r="B87" s="3" t="s">
        <v>510</v>
      </c>
      <c r="C87" s="3" t="s">
        <v>1181</v>
      </c>
      <c r="D87" s="3">
        <v>2</v>
      </c>
      <c r="E87" s="3">
        <v>4</v>
      </c>
      <c r="F87" s="3">
        <v>1</v>
      </c>
      <c r="G87" s="3">
        <v>4019</v>
      </c>
      <c r="H87" s="3">
        <v>1</v>
      </c>
      <c r="I87" s="7">
        <v>1</v>
      </c>
      <c r="J87" s="3" t="str">
        <f>"0#0#0#"&amp;I87</f>
        <v>0#0#0#1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130301401</v>
      </c>
      <c r="B88" s="3" t="s">
        <v>511</v>
      </c>
      <c r="C88" s="3" t="s">
        <v>199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4.2</v>
      </c>
      <c r="J88" s="3" t="str">
        <f t="shared" si="7"/>
        <v>0#0#0.21#3.15</v>
      </c>
      <c r="K88" s="3"/>
      <c r="L88" s="3"/>
      <c r="M88" s="3"/>
      <c r="N88" s="3"/>
      <c r="O88" s="3"/>
      <c r="P88" s="3">
        <v>1</v>
      </c>
      <c r="Q88" s="3">
        <v>5</v>
      </c>
      <c r="R88" s="3"/>
      <c r="S88" s="3"/>
      <c r="T88" s="3"/>
      <c r="U88" s="3">
        <v>0</v>
      </c>
      <c r="V88" s="3"/>
      <c r="W88" s="3"/>
    </row>
    <row r="89" spans="1:23" ht="16.5" x14ac:dyDescent="0.2">
      <c r="A89" s="3">
        <v>130301402</v>
      </c>
      <c r="B89" s="3" t="s">
        <v>789</v>
      </c>
      <c r="C89" s="3" t="s">
        <v>199</v>
      </c>
      <c r="D89" s="3">
        <v>1</v>
      </c>
      <c r="E89" s="3">
        <v>4</v>
      </c>
      <c r="F89" s="3">
        <v>2</v>
      </c>
      <c r="G89" s="3">
        <v>4001</v>
      </c>
      <c r="H89" s="3">
        <v>1</v>
      </c>
      <c r="I89" s="7"/>
      <c r="J89" s="3" t="s">
        <v>435</v>
      </c>
      <c r="K89" s="3"/>
      <c r="L89" s="3" t="s">
        <v>1007</v>
      </c>
      <c r="M89" s="3"/>
      <c r="N89" s="3" t="s">
        <v>436</v>
      </c>
      <c r="O89" s="3">
        <v>4</v>
      </c>
      <c r="P89" s="3">
        <v>1</v>
      </c>
      <c r="Q89" s="3">
        <v>5</v>
      </c>
      <c r="R89" s="3"/>
      <c r="S89" s="3"/>
      <c r="T89" s="3"/>
      <c r="U89" s="3">
        <v>0</v>
      </c>
      <c r="V89" s="3">
        <v>1</v>
      </c>
      <c r="W89" s="3">
        <v>15</v>
      </c>
    </row>
    <row r="90" spans="1:23" ht="33" x14ac:dyDescent="0.2">
      <c r="A90" s="3">
        <v>130301409</v>
      </c>
      <c r="B90" s="3" t="s">
        <v>512</v>
      </c>
      <c r="C90" s="3" t="s">
        <v>1015</v>
      </c>
      <c r="D90" s="3">
        <v>2</v>
      </c>
      <c r="E90" s="3">
        <v>4</v>
      </c>
      <c r="F90" s="3">
        <v>1</v>
      </c>
      <c r="G90" s="3">
        <v>4029</v>
      </c>
      <c r="H90" s="3">
        <v>1</v>
      </c>
      <c r="I90" s="7">
        <v>0.3</v>
      </c>
      <c r="J90" s="3" t="str">
        <f>"0#0#0#"&amp;I90</f>
        <v>0#0#0#0.3</v>
      </c>
      <c r="K90" s="3"/>
      <c r="L90" s="3"/>
      <c r="M90" s="3"/>
      <c r="N90" s="3" t="s">
        <v>509</v>
      </c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130301501</v>
      </c>
      <c r="B91" s="3" t="s">
        <v>513</v>
      </c>
      <c r="C91" s="3" t="s">
        <v>199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5.5</v>
      </c>
      <c r="J91" s="3" t="str">
        <f t="shared" si="7"/>
        <v>0#0#0.28#4.13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33" x14ac:dyDescent="0.2">
      <c r="A92" s="3">
        <v>130301509</v>
      </c>
      <c r="B92" s="3" t="s">
        <v>514</v>
      </c>
      <c r="C92" s="3" t="s">
        <v>1016</v>
      </c>
      <c r="D92" s="3">
        <v>2</v>
      </c>
      <c r="E92" s="3">
        <v>4</v>
      </c>
      <c r="F92" s="3">
        <v>1</v>
      </c>
      <c r="G92" s="3">
        <v>4030</v>
      </c>
      <c r="H92" s="3">
        <v>1</v>
      </c>
      <c r="I92" s="7"/>
      <c r="J92" s="3" t="s">
        <v>515</v>
      </c>
      <c r="K92" s="3"/>
      <c r="L92" s="3"/>
      <c r="M92" s="3"/>
      <c r="N92" s="3"/>
      <c r="O92" s="3"/>
      <c r="P92" s="3">
        <v>3</v>
      </c>
      <c r="Q92" s="3">
        <v>1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130301601</v>
      </c>
      <c r="B93" s="3" t="s">
        <v>516</v>
      </c>
      <c r="C93" s="3" t="s">
        <v>199</v>
      </c>
      <c r="D93" s="3">
        <v>1</v>
      </c>
      <c r="E93" s="3">
        <v>4</v>
      </c>
      <c r="F93" s="3">
        <v>1</v>
      </c>
      <c r="G93" s="3">
        <v>3001</v>
      </c>
      <c r="H93" s="3">
        <v>1</v>
      </c>
      <c r="I93" s="7"/>
      <c r="J93" s="3" t="s">
        <v>790</v>
      </c>
      <c r="K93" s="3"/>
      <c r="L93" s="3" t="s">
        <v>1005</v>
      </c>
      <c r="M93" s="3"/>
      <c r="N93" s="3"/>
      <c r="O93" s="3"/>
      <c r="P93" s="3">
        <v>3</v>
      </c>
      <c r="Q93" s="3">
        <v>4</v>
      </c>
      <c r="R93" s="3"/>
      <c r="S93" s="3"/>
      <c r="T93" s="3"/>
      <c r="U93" s="3">
        <v>0</v>
      </c>
      <c r="V93" s="3"/>
      <c r="W93" s="3"/>
    </row>
    <row r="94" spans="1:23" ht="49.5" x14ac:dyDescent="0.2">
      <c r="A94" s="3">
        <v>130301609</v>
      </c>
      <c r="B94" s="3" t="s">
        <v>517</v>
      </c>
      <c r="C94" s="3" t="s">
        <v>1017</v>
      </c>
      <c r="D94" s="3">
        <v>1</v>
      </c>
      <c r="E94" s="3">
        <v>4</v>
      </c>
      <c r="F94" s="3">
        <v>1</v>
      </c>
      <c r="G94" s="3">
        <v>3002</v>
      </c>
      <c r="H94" s="3">
        <v>1</v>
      </c>
      <c r="I94" s="7"/>
      <c r="J94" s="3" t="s">
        <v>1008</v>
      </c>
      <c r="K94" s="3"/>
      <c r="L94" s="3" t="s">
        <v>1005</v>
      </c>
      <c r="M94" s="3"/>
      <c r="N94" s="3"/>
      <c r="O94" s="3"/>
      <c r="P94" s="3">
        <v>3</v>
      </c>
      <c r="Q94" s="3">
        <v>4</v>
      </c>
      <c r="R94" s="3"/>
      <c r="S94" s="3"/>
      <c r="T94" s="3"/>
      <c r="U94" s="3">
        <v>0</v>
      </c>
      <c r="V94" s="3"/>
      <c r="W94" s="3"/>
    </row>
    <row r="95" spans="1:23" ht="16.5" x14ac:dyDescent="0.2">
      <c r="A95" s="3">
        <v>130301701</v>
      </c>
      <c r="B95" s="3" t="s">
        <v>518</v>
      </c>
      <c r="C95" s="3" t="s">
        <v>199</v>
      </c>
      <c r="D95" s="3">
        <v>1</v>
      </c>
      <c r="E95" s="3">
        <v>1</v>
      </c>
      <c r="F95" s="3">
        <v>0</v>
      </c>
      <c r="G95" s="3">
        <v>1001</v>
      </c>
      <c r="H95" s="3">
        <v>1</v>
      </c>
      <c r="I95" s="7">
        <v>4.2</v>
      </c>
      <c r="J95" s="3" t="str">
        <f>"0#0#"&amp;CEILING(I95/20,0.01)&amp;"#"&amp;CEILING(I95*0.75,0.01)</f>
        <v>0#0#0.21#3.15</v>
      </c>
      <c r="K95" s="3"/>
      <c r="L95" s="3"/>
      <c r="M95" s="3"/>
      <c r="N95" s="3"/>
      <c r="O95" s="3"/>
      <c r="P95" s="3">
        <v>4</v>
      </c>
      <c r="Q95" s="3">
        <v>5</v>
      </c>
      <c r="R95" s="3"/>
      <c r="S95" s="3" t="s">
        <v>519</v>
      </c>
      <c r="T95" s="3"/>
      <c r="U95" s="3">
        <v>0</v>
      </c>
      <c r="V95" s="3"/>
      <c r="W95" s="3"/>
    </row>
    <row r="96" spans="1:23" ht="66" x14ac:dyDescent="0.2">
      <c r="A96" s="3">
        <v>130301709</v>
      </c>
      <c r="B96" s="3" t="s">
        <v>520</v>
      </c>
      <c r="C96" s="3" t="s">
        <v>1018</v>
      </c>
      <c r="D96" s="3">
        <v>2</v>
      </c>
      <c r="E96" s="3">
        <v>4</v>
      </c>
      <c r="F96" s="3">
        <v>1</v>
      </c>
      <c r="G96" s="3">
        <v>4010</v>
      </c>
      <c r="H96" s="3">
        <v>1</v>
      </c>
      <c r="I96" s="7"/>
      <c r="J96" s="3"/>
      <c r="K96" s="3"/>
      <c r="L96" s="3" t="s">
        <v>521</v>
      </c>
      <c r="M96" s="3"/>
      <c r="N96" s="3"/>
      <c r="O96" s="3"/>
      <c r="P96" s="3">
        <v>3</v>
      </c>
      <c r="Q96" s="3">
        <v>1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130301802</v>
      </c>
      <c r="B97" s="3" t="s">
        <v>522</v>
      </c>
      <c r="C97" s="3" t="s">
        <v>199</v>
      </c>
      <c r="D97" s="3">
        <v>1</v>
      </c>
      <c r="E97" s="3">
        <v>1</v>
      </c>
      <c r="F97" s="3">
        <v>0</v>
      </c>
      <c r="G97" s="3">
        <v>1006</v>
      </c>
      <c r="H97" s="3">
        <v>1</v>
      </c>
      <c r="I97" s="7"/>
      <c r="J97" s="3" t="s">
        <v>523</v>
      </c>
      <c r="K97" s="3"/>
      <c r="L97" s="3"/>
      <c r="M97" s="3"/>
      <c r="N97" s="3"/>
      <c r="O97" s="3"/>
      <c r="P97" s="3">
        <v>3</v>
      </c>
      <c r="Q97" s="3">
        <v>1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130301801</v>
      </c>
      <c r="B98" s="3" t="s">
        <v>524</v>
      </c>
      <c r="C98" s="3" t="s">
        <v>199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4.7</v>
      </c>
      <c r="J98" s="3" t="str">
        <f>"0#0#"&amp;CEILING(I98/20,0.01)&amp;"#"&amp;CEILING(I98*0.75,0.01)</f>
        <v>0#0#0.24#3.53</v>
      </c>
      <c r="K98" s="3"/>
      <c r="L98" s="3"/>
      <c r="M98" s="3"/>
      <c r="N98" s="3"/>
      <c r="O98" s="3"/>
      <c r="P98" s="3">
        <v>1</v>
      </c>
      <c r="Q98" s="3">
        <v>5</v>
      </c>
      <c r="R98" s="3"/>
      <c r="S98" s="3"/>
      <c r="T98" s="3"/>
      <c r="U98" s="3">
        <v>0</v>
      </c>
      <c r="V98" s="3"/>
      <c r="W98" s="3"/>
    </row>
    <row r="99" spans="1:23" ht="49.5" x14ac:dyDescent="0.2">
      <c r="A99" s="3">
        <v>130301809</v>
      </c>
      <c r="B99" s="3" t="s">
        <v>525</v>
      </c>
      <c r="C99" s="3" t="s">
        <v>1019</v>
      </c>
      <c r="D99" s="3">
        <v>2</v>
      </c>
      <c r="E99" s="3">
        <v>4</v>
      </c>
      <c r="F99" s="3">
        <v>1</v>
      </c>
      <c r="G99" s="3">
        <v>4031</v>
      </c>
      <c r="H99" s="3">
        <v>1</v>
      </c>
      <c r="I99" s="7"/>
      <c r="J99" s="3"/>
      <c r="K99" s="3"/>
      <c r="L99" s="3"/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130301901</v>
      </c>
      <c r="B100" s="3" t="s">
        <v>526</v>
      </c>
      <c r="C100" s="3" t="s">
        <v>199</v>
      </c>
      <c r="D100" s="3">
        <v>1</v>
      </c>
      <c r="E100" s="3">
        <v>4</v>
      </c>
      <c r="F100" s="3">
        <v>1</v>
      </c>
      <c r="G100" s="3">
        <v>4005</v>
      </c>
      <c r="H100" s="3">
        <v>1</v>
      </c>
      <c r="I100" s="7">
        <v>4.5999999999999996</v>
      </c>
      <c r="J100" s="3" t="str">
        <f>"0#0#"&amp;CEILING(I100/20,0.01)&amp;"#"&amp;CEILING(I100*0.75,0.01)</f>
        <v>0#0#0.23#3.45</v>
      </c>
      <c r="K100" s="3"/>
      <c r="L100" s="3"/>
      <c r="M100" s="3"/>
      <c r="N100" s="3"/>
      <c r="O100" s="3"/>
      <c r="P100" s="3">
        <v>3</v>
      </c>
      <c r="Q100" s="3">
        <v>4</v>
      </c>
      <c r="R100" s="3"/>
      <c r="S100" s="3" t="s">
        <v>467</v>
      </c>
      <c r="T100" s="3">
        <v>1</v>
      </c>
      <c r="U100" s="3">
        <v>0</v>
      </c>
      <c r="V100" s="3">
        <v>1</v>
      </c>
      <c r="W100" s="3">
        <v>5</v>
      </c>
    </row>
    <row r="101" spans="1:23" ht="66" x14ac:dyDescent="0.2">
      <c r="A101" s="3">
        <v>130301909</v>
      </c>
      <c r="B101" s="3" t="s">
        <v>527</v>
      </c>
      <c r="C101" s="3" t="s">
        <v>1248</v>
      </c>
      <c r="D101" s="3">
        <v>1</v>
      </c>
      <c r="E101" s="3">
        <v>2</v>
      </c>
      <c r="F101" s="3">
        <v>1</v>
      </c>
      <c r="G101" s="3">
        <v>2001</v>
      </c>
      <c r="H101" s="3">
        <v>1</v>
      </c>
      <c r="I101" s="7">
        <v>2.4</v>
      </c>
      <c r="J101" s="3" t="str">
        <f>"0#0#0#"&amp;I101</f>
        <v>0#0#0#2.4</v>
      </c>
      <c r="K101" s="3"/>
      <c r="L101" s="3"/>
      <c r="M101" s="3"/>
      <c r="N101" s="3"/>
      <c r="O101" s="3"/>
      <c r="P101" s="3">
        <v>3</v>
      </c>
      <c r="Q101" s="3">
        <v>4</v>
      </c>
      <c r="R101" s="3"/>
      <c r="S101" s="3" t="s">
        <v>467</v>
      </c>
      <c r="T101" s="3">
        <v>1</v>
      </c>
      <c r="U101" s="3">
        <v>0</v>
      </c>
      <c r="V101" s="3"/>
      <c r="W101" s="3"/>
    </row>
    <row r="102" spans="1:23" ht="16.5" x14ac:dyDescent="0.2">
      <c r="A102" s="3">
        <v>130302001</v>
      </c>
      <c r="B102" s="3" t="s">
        <v>528</v>
      </c>
      <c r="C102" s="3" t="s">
        <v>199</v>
      </c>
      <c r="D102" s="3">
        <v>1</v>
      </c>
      <c r="E102" s="3">
        <v>1</v>
      </c>
      <c r="F102" s="3">
        <v>0</v>
      </c>
      <c r="G102" s="3">
        <v>1001</v>
      </c>
      <c r="H102" s="3">
        <v>1</v>
      </c>
      <c r="I102" s="7">
        <v>4.2</v>
      </c>
      <c r="J102" s="3" t="str">
        <f t="shared" ref="J102:J107" si="8">"0#0#"&amp;CEILING(I102/20,0.01)&amp;"#"&amp;CEILING(I102*0.75,0.01)</f>
        <v>0#0#0.21#3.15</v>
      </c>
      <c r="K102" s="3"/>
      <c r="L102" s="3"/>
      <c r="M102" s="3"/>
      <c r="N102" s="3"/>
      <c r="O102" s="3"/>
      <c r="P102" s="3">
        <v>1</v>
      </c>
      <c r="Q102" s="3">
        <v>5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130302002</v>
      </c>
      <c r="B103" s="3" t="s">
        <v>529</v>
      </c>
      <c r="C103" s="3" t="s">
        <v>199</v>
      </c>
      <c r="D103" s="3">
        <v>1</v>
      </c>
      <c r="E103" s="3">
        <v>1</v>
      </c>
      <c r="F103" s="3">
        <v>0</v>
      </c>
      <c r="G103" s="3">
        <v>1001</v>
      </c>
      <c r="H103" s="3">
        <v>1</v>
      </c>
      <c r="I103" s="7">
        <v>2.1</v>
      </c>
      <c r="J103" s="3" t="str">
        <f t="shared" si="8"/>
        <v>0#0#0.11#1.58</v>
      </c>
      <c r="K103" s="3"/>
      <c r="L103" s="3" t="s">
        <v>530</v>
      </c>
      <c r="M103" s="3"/>
      <c r="N103" s="3"/>
      <c r="O103" s="3"/>
      <c r="P103" s="3">
        <v>1</v>
      </c>
      <c r="Q103" s="3">
        <v>5</v>
      </c>
      <c r="R103" s="3"/>
      <c r="S103" s="3"/>
      <c r="T103" s="3"/>
      <c r="U103" s="3">
        <v>0</v>
      </c>
      <c r="V103" s="3"/>
      <c r="W103" s="3"/>
    </row>
    <row r="104" spans="1:23" ht="16.5" x14ac:dyDescent="0.2">
      <c r="A104" s="3">
        <v>130302003</v>
      </c>
      <c r="B104" s="3" t="s">
        <v>531</v>
      </c>
      <c r="C104" s="3" t="s">
        <v>199</v>
      </c>
      <c r="D104" s="3">
        <v>1</v>
      </c>
      <c r="E104" s="3">
        <v>4</v>
      </c>
      <c r="F104" s="3">
        <v>1</v>
      </c>
      <c r="G104" s="3">
        <v>4008</v>
      </c>
      <c r="H104" s="3">
        <v>1</v>
      </c>
      <c r="I104" s="7"/>
      <c r="J104" s="3" t="s">
        <v>532</v>
      </c>
      <c r="K104" s="3"/>
      <c r="L104" s="3" t="s">
        <v>533</v>
      </c>
      <c r="M104" s="3"/>
      <c r="N104" s="3"/>
      <c r="O104" s="3"/>
      <c r="P104" s="3">
        <v>3</v>
      </c>
      <c r="Q104" s="3">
        <v>1</v>
      </c>
      <c r="R104" s="3"/>
      <c r="S104" s="3"/>
      <c r="T104" s="3"/>
      <c r="U104" s="3">
        <v>0</v>
      </c>
      <c r="V104" s="3"/>
      <c r="W104" s="3"/>
    </row>
    <row r="105" spans="1:23" ht="99" x14ac:dyDescent="0.2">
      <c r="A105" s="3">
        <v>130302009</v>
      </c>
      <c r="B105" s="3" t="s">
        <v>534</v>
      </c>
      <c r="C105" s="3" t="s">
        <v>1249</v>
      </c>
      <c r="D105" s="3">
        <v>1</v>
      </c>
      <c r="E105" s="3">
        <v>1</v>
      </c>
      <c r="F105" s="3">
        <v>0</v>
      </c>
      <c r="G105" s="3">
        <v>1010</v>
      </c>
      <c r="H105" s="3">
        <v>1</v>
      </c>
      <c r="I105" s="7">
        <v>2.8</v>
      </c>
      <c r="J105" s="3" t="str">
        <f>"0#0#0#"&amp;I105</f>
        <v>0#0#0#2.8</v>
      </c>
      <c r="K105" s="3"/>
      <c r="L105" s="3" t="s">
        <v>521</v>
      </c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130302101</v>
      </c>
      <c r="B106" s="3" t="s">
        <v>535</v>
      </c>
      <c r="C106" s="3" t="s">
        <v>199</v>
      </c>
      <c r="D106" s="3">
        <v>1</v>
      </c>
      <c r="E106" s="3">
        <v>1</v>
      </c>
      <c r="F106" s="3">
        <v>0</v>
      </c>
      <c r="G106" s="3">
        <v>1012</v>
      </c>
      <c r="H106" s="3">
        <v>1</v>
      </c>
      <c r="I106" s="7">
        <v>3.3</v>
      </c>
      <c r="J106" s="3" t="str">
        <f t="shared" si="8"/>
        <v>0#0#0.17#2.48</v>
      </c>
      <c r="K106" s="3"/>
      <c r="L106" s="3"/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130302102</v>
      </c>
      <c r="B107" s="3" t="s">
        <v>536</v>
      </c>
      <c r="C107" s="3" t="s">
        <v>199</v>
      </c>
      <c r="D107" s="3">
        <v>2</v>
      </c>
      <c r="E107" s="3">
        <v>4</v>
      </c>
      <c r="F107" s="3">
        <v>1</v>
      </c>
      <c r="G107" s="3">
        <v>4106</v>
      </c>
      <c r="H107" s="3">
        <v>1</v>
      </c>
      <c r="I107" s="7">
        <v>0.35</v>
      </c>
      <c r="J107" s="3" t="str">
        <f t="shared" si="8"/>
        <v>0#0#0.02#0.27</v>
      </c>
      <c r="K107" s="3" t="s">
        <v>508</v>
      </c>
      <c r="L107" s="3"/>
      <c r="M107" s="3"/>
      <c r="N107" s="3" t="s">
        <v>509</v>
      </c>
      <c r="O107" s="3">
        <v>1</v>
      </c>
      <c r="P107" s="3">
        <v>3</v>
      </c>
      <c r="Q107" s="3">
        <v>1</v>
      </c>
      <c r="R107" s="3"/>
      <c r="S107" s="3"/>
      <c r="T107" s="3"/>
      <c r="U107" s="3">
        <v>0</v>
      </c>
      <c r="V107" s="3">
        <v>1</v>
      </c>
      <c r="W107" s="3">
        <v>6</v>
      </c>
    </row>
    <row r="108" spans="1:23" ht="66" x14ac:dyDescent="0.2">
      <c r="A108" s="3">
        <v>130302109</v>
      </c>
      <c r="B108" s="3" t="s">
        <v>537</v>
      </c>
      <c r="C108" s="3" t="s">
        <v>1020</v>
      </c>
      <c r="D108" s="3">
        <v>2</v>
      </c>
      <c r="E108" s="3">
        <v>4</v>
      </c>
      <c r="F108" s="3">
        <v>2</v>
      </c>
      <c r="G108" s="3">
        <v>4018</v>
      </c>
      <c r="H108" s="3">
        <v>1</v>
      </c>
      <c r="I108" s="7"/>
      <c r="J108" s="3"/>
      <c r="K108" s="3"/>
      <c r="L108" s="3" t="s">
        <v>839</v>
      </c>
      <c r="M108" s="3"/>
      <c r="N108" s="3" t="s">
        <v>447</v>
      </c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130400101</v>
      </c>
      <c r="B109" s="3" t="s">
        <v>538</v>
      </c>
      <c r="C109" s="3"/>
      <c r="D109" s="3">
        <v>1</v>
      </c>
      <c r="E109" s="3">
        <v>1</v>
      </c>
      <c r="F109" s="3">
        <v>0</v>
      </c>
      <c r="G109" s="3">
        <v>1001</v>
      </c>
      <c r="H109" s="3">
        <v>1</v>
      </c>
      <c r="I109" s="7">
        <v>2</v>
      </c>
      <c r="J109" s="3" t="str">
        <f t="shared" ref="J109:J115" si="9">"0#0#"&amp;CEILING(I109/20,0.01)&amp;"#"&amp;CEILING(I109*0.75,0.01)</f>
        <v>0#0#0.1#1.5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130400102</v>
      </c>
      <c r="B110" s="3" t="s">
        <v>539</v>
      </c>
      <c r="C110" s="3"/>
      <c r="D110" s="3">
        <v>3</v>
      </c>
      <c r="E110" s="3">
        <v>1</v>
      </c>
      <c r="F110" s="3">
        <v>0</v>
      </c>
      <c r="G110" s="3">
        <v>1001</v>
      </c>
      <c r="H110" s="3">
        <v>1</v>
      </c>
      <c r="I110" s="7">
        <v>1</v>
      </c>
      <c r="J110" s="3" t="str">
        <f t="shared" si="9"/>
        <v>0#0#0.05#0.75</v>
      </c>
      <c r="K110" s="3"/>
      <c r="L110" s="3"/>
      <c r="M110" s="3"/>
      <c r="N110" s="3"/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130400201</v>
      </c>
      <c r="B111" s="3" t="s">
        <v>540</v>
      </c>
      <c r="C111" s="3"/>
      <c r="D111" s="3">
        <v>1</v>
      </c>
      <c r="E111" s="3">
        <v>1</v>
      </c>
      <c r="F111" s="3">
        <v>0</v>
      </c>
      <c r="G111" s="3">
        <v>1001</v>
      </c>
      <c r="H111" s="3">
        <v>1</v>
      </c>
      <c r="I111" s="7">
        <v>2.5</v>
      </c>
      <c r="J111" s="3" t="str">
        <f t="shared" si="9"/>
        <v>0#0#0.13#1.88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130400202</v>
      </c>
      <c r="B112" s="3" t="s">
        <v>541</v>
      </c>
      <c r="C112" s="3"/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7">
        <v>1</v>
      </c>
      <c r="J112" s="3" t="str">
        <f t="shared" si="9"/>
        <v>0#0#0.05#0.75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130400203</v>
      </c>
      <c r="B113" s="3" t="s">
        <v>542</v>
      </c>
      <c r="C113" s="3"/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1</v>
      </c>
      <c r="J113" s="3" t="str">
        <f t="shared" si="9"/>
        <v>0#0#0.05#0.75</v>
      </c>
      <c r="K113" s="3"/>
      <c r="L113" s="3" t="s">
        <v>543</v>
      </c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130400301</v>
      </c>
      <c r="B114" s="3" t="s">
        <v>544</v>
      </c>
      <c r="C114" s="3"/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3</v>
      </c>
      <c r="J114" s="3" t="str">
        <f t="shared" si="9"/>
        <v>0#0#0.15#2.25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130400302</v>
      </c>
      <c r="B115" s="3" t="s">
        <v>545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0.5</v>
      </c>
      <c r="J115" s="3" t="str">
        <f t="shared" si="9"/>
        <v>0#0#0.03#0.38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130400303</v>
      </c>
      <c r="B116" s="3" t="s">
        <v>546</v>
      </c>
      <c r="C116" s="3"/>
      <c r="D116" s="3">
        <v>3</v>
      </c>
      <c r="E116" s="3">
        <v>3</v>
      </c>
      <c r="F116" s="3">
        <v>0</v>
      </c>
      <c r="G116" s="3">
        <v>3002</v>
      </c>
      <c r="H116" s="3">
        <v>1</v>
      </c>
      <c r="I116" s="7"/>
      <c r="J116" s="3" t="s">
        <v>547</v>
      </c>
      <c r="K116" s="3"/>
      <c r="L116" s="3"/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130400304</v>
      </c>
      <c r="B117" s="3" t="s">
        <v>548</v>
      </c>
      <c r="C117" s="3"/>
      <c r="D117" s="3">
        <v>3</v>
      </c>
      <c r="E117" s="3">
        <v>3</v>
      </c>
      <c r="F117" s="3">
        <v>0</v>
      </c>
      <c r="G117" s="3">
        <v>3002</v>
      </c>
      <c r="H117" s="3">
        <v>1</v>
      </c>
      <c r="I117" s="7"/>
      <c r="J117" s="3" t="s">
        <v>549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130400305</v>
      </c>
      <c r="B118" s="3" t="s">
        <v>550</v>
      </c>
      <c r="C118" s="3"/>
      <c r="D118" s="3">
        <v>3</v>
      </c>
      <c r="E118" s="3">
        <v>3</v>
      </c>
      <c r="F118" s="3">
        <v>0</v>
      </c>
      <c r="G118" s="3">
        <v>3002</v>
      </c>
      <c r="H118" s="3">
        <v>1</v>
      </c>
      <c r="I118" s="7"/>
      <c r="J118" s="3" t="s">
        <v>551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130400401</v>
      </c>
      <c r="B119" s="3" t="s">
        <v>552</v>
      </c>
      <c r="C119" s="3"/>
      <c r="D119" s="3">
        <v>1</v>
      </c>
      <c r="E119" s="3">
        <v>1</v>
      </c>
      <c r="F119" s="3">
        <v>0</v>
      </c>
      <c r="G119" s="3">
        <v>1012</v>
      </c>
      <c r="H119" s="3">
        <v>1</v>
      </c>
      <c r="I119" s="7">
        <v>2.25</v>
      </c>
      <c r="J119" s="3" t="str">
        <f t="shared" ref="J119:J120" si="10">"0#0#"&amp;CEILING(I119/20,0.01)&amp;"#"&amp;CEILING(I119*0.75,0.01)</f>
        <v>0#0#0.12#1.69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130400402</v>
      </c>
      <c r="B120" s="3" t="s">
        <v>553</v>
      </c>
      <c r="C120" s="3"/>
      <c r="D120" s="3">
        <v>3</v>
      </c>
      <c r="E120" s="3">
        <v>1</v>
      </c>
      <c r="F120" s="3">
        <v>0</v>
      </c>
      <c r="G120" s="3">
        <v>1012</v>
      </c>
      <c r="H120" s="3">
        <v>1</v>
      </c>
      <c r="I120" s="7">
        <v>1.5</v>
      </c>
      <c r="J120" s="3" t="str">
        <f t="shared" si="10"/>
        <v>0#0#0.08#1.13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130400403</v>
      </c>
      <c r="B121" s="3" t="s">
        <v>1224</v>
      </c>
      <c r="C121" s="3"/>
      <c r="D121" s="3">
        <v>1</v>
      </c>
      <c r="E121" s="3">
        <v>3</v>
      </c>
      <c r="F121" s="3">
        <v>0</v>
      </c>
      <c r="G121" s="3">
        <v>3005</v>
      </c>
      <c r="H121" s="3">
        <v>1</v>
      </c>
      <c r="I121" s="7"/>
      <c r="J121" s="3" t="s">
        <v>1226</v>
      </c>
      <c r="K121" s="3"/>
      <c r="L121" s="3" t="s">
        <v>1228</v>
      </c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130400404</v>
      </c>
      <c r="B122" s="3" t="s">
        <v>1225</v>
      </c>
      <c r="C122" s="3"/>
      <c r="D122" s="3">
        <v>1</v>
      </c>
      <c r="E122" s="3">
        <v>3</v>
      </c>
      <c r="F122" s="3">
        <v>0</v>
      </c>
      <c r="G122" s="3">
        <v>3005</v>
      </c>
      <c r="H122" s="3">
        <v>1</v>
      </c>
      <c r="I122" s="7"/>
      <c r="J122" s="3" t="s">
        <v>1227</v>
      </c>
      <c r="K122" s="3"/>
      <c r="L122" s="3" t="s">
        <v>1039</v>
      </c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130400501</v>
      </c>
      <c r="B123" s="3" t="s">
        <v>554</v>
      </c>
      <c r="C123" s="3"/>
      <c r="D123" s="3">
        <v>1</v>
      </c>
      <c r="E123" s="3">
        <v>1</v>
      </c>
      <c r="F123" s="3">
        <v>0</v>
      </c>
      <c r="G123" s="3">
        <v>1001</v>
      </c>
      <c r="H123" s="3">
        <v>1</v>
      </c>
      <c r="I123" s="7">
        <v>2</v>
      </c>
      <c r="J123" s="3" t="str">
        <f t="shared" ref="J123:J125" si="11">"0#0#"&amp;CEILING(I123/20,0.01)&amp;"#"&amp;CEILING(I123*0.75,0.01)</f>
        <v>0#0#0.1#1.5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130400502</v>
      </c>
      <c r="B124" s="3" t="s">
        <v>555</v>
      </c>
      <c r="C124" s="3"/>
      <c r="D124" s="3">
        <v>3</v>
      </c>
      <c r="E124" s="3">
        <v>1</v>
      </c>
      <c r="F124" s="3">
        <v>0</v>
      </c>
      <c r="G124" s="3">
        <v>1001</v>
      </c>
      <c r="H124" s="3">
        <v>1</v>
      </c>
      <c r="I124" s="7">
        <v>1</v>
      </c>
      <c r="J124" s="3" t="str">
        <f t="shared" si="11"/>
        <v>0#0#0.05#0.75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130400503</v>
      </c>
      <c r="B125" s="3" t="s">
        <v>556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0.5</v>
      </c>
      <c r="J125" s="3" t="str">
        <f t="shared" si="11"/>
        <v>0#0#0.03#0.38</v>
      </c>
      <c r="K125" s="3"/>
      <c r="L125" s="3" t="s">
        <v>557</v>
      </c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130400504</v>
      </c>
      <c r="B126" s="3" t="s">
        <v>1229</v>
      </c>
      <c r="C126" s="3"/>
      <c r="D126" s="3">
        <v>1</v>
      </c>
      <c r="E126" s="3">
        <v>3</v>
      </c>
      <c r="F126" s="3">
        <v>0</v>
      </c>
      <c r="G126" s="3">
        <v>3005</v>
      </c>
      <c r="H126" s="3">
        <v>1</v>
      </c>
      <c r="I126" s="7"/>
      <c r="J126" s="3" t="s">
        <v>1040</v>
      </c>
      <c r="K126" s="3"/>
      <c r="L126" s="3" t="s">
        <v>1231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130400505</v>
      </c>
      <c r="B127" s="3" t="s">
        <v>1230</v>
      </c>
      <c r="C127" s="3"/>
      <c r="D127" s="3">
        <v>1</v>
      </c>
      <c r="E127" s="3">
        <v>3</v>
      </c>
      <c r="F127" s="3">
        <v>0</v>
      </c>
      <c r="G127" s="3">
        <v>3005</v>
      </c>
      <c r="H127" s="3">
        <v>1</v>
      </c>
      <c r="I127" s="7"/>
      <c r="J127" s="3" t="s">
        <v>1036</v>
      </c>
      <c r="K127" s="3"/>
      <c r="L127" s="3" t="s">
        <v>1041</v>
      </c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130400601</v>
      </c>
      <c r="B128" s="3" t="s">
        <v>795</v>
      </c>
      <c r="C128" s="3"/>
      <c r="D128" s="3">
        <v>1</v>
      </c>
      <c r="E128" s="3">
        <v>1</v>
      </c>
      <c r="F128" s="3">
        <v>0</v>
      </c>
      <c r="G128" s="3">
        <v>1001</v>
      </c>
      <c r="H128" s="3">
        <v>1</v>
      </c>
      <c r="I128" s="7">
        <v>1.5</v>
      </c>
      <c r="J128" s="3" t="str">
        <f t="shared" ref="J128" si="12">"0#0#"&amp;CEILING(I128/20,0.01)&amp;"#"&amp;CEILING(I128*0.75,0.01)</f>
        <v>0#0#0.08#1.13</v>
      </c>
      <c r="K128" s="3"/>
      <c r="L128" s="3"/>
      <c r="M128" s="3"/>
      <c r="N128" s="3"/>
      <c r="O128" s="3"/>
      <c r="P128" s="3">
        <v>1</v>
      </c>
      <c r="Q128" s="3">
        <v>5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130400602</v>
      </c>
      <c r="B129" s="3" t="s">
        <v>1055</v>
      </c>
      <c r="C129" s="3"/>
      <c r="D129" s="3">
        <v>1</v>
      </c>
      <c r="E129" s="3">
        <v>4</v>
      </c>
      <c r="F129" s="3">
        <v>0</v>
      </c>
      <c r="G129" s="3">
        <v>4035</v>
      </c>
      <c r="H129" s="3">
        <v>1</v>
      </c>
      <c r="I129" s="7"/>
      <c r="J129" s="3"/>
      <c r="K129" s="3"/>
      <c r="L129" s="3" t="s">
        <v>1037</v>
      </c>
      <c r="M129" s="3"/>
      <c r="N129" s="3" t="s">
        <v>1038</v>
      </c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130400603</v>
      </c>
      <c r="B130" s="3" t="s">
        <v>1056</v>
      </c>
      <c r="C130" s="3"/>
      <c r="D130" s="3">
        <v>1</v>
      </c>
      <c r="E130" s="3">
        <v>4</v>
      </c>
      <c r="F130" s="3">
        <v>0</v>
      </c>
      <c r="G130" s="3">
        <v>4035</v>
      </c>
      <c r="H130" s="3">
        <v>1</v>
      </c>
      <c r="I130" s="7"/>
      <c r="J130" s="3"/>
      <c r="K130" s="3"/>
      <c r="L130" s="3" t="s">
        <v>1037</v>
      </c>
      <c r="M130" s="3"/>
      <c r="N130" s="3" t="s">
        <v>1038</v>
      </c>
      <c r="O130" s="3"/>
      <c r="P130" s="3">
        <v>3</v>
      </c>
      <c r="Q130" s="3">
        <v>5</v>
      </c>
      <c r="R130" s="3">
        <v>5</v>
      </c>
      <c r="S130" s="3"/>
      <c r="T130" s="3"/>
      <c r="U130" s="3">
        <v>0</v>
      </c>
      <c r="V130" s="3"/>
      <c r="W130" s="3"/>
    </row>
    <row r="131" spans="1:23" ht="16.5" x14ac:dyDescent="0.2">
      <c r="A131" s="3">
        <v>130400701</v>
      </c>
      <c r="B131" s="3" t="s">
        <v>796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2</v>
      </c>
      <c r="J131" s="3" t="str">
        <f t="shared" ref="J131" si="13">"0#0#"&amp;CEILING(I131/20,0.01)&amp;"#"&amp;CEILING(I131*0.75,0.01)</f>
        <v>0#0#0.1#1.5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130400702</v>
      </c>
      <c r="B132" s="3" t="s">
        <v>1182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1183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130400801</v>
      </c>
      <c r="B133" s="3" t="s">
        <v>1042</v>
      </c>
      <c r="C133" s="3"/>
      <c r="D133" s="3">
        <v>1</v>
      </c>
      <c r="E133" s="3">
        <v>4</v>
      </c>
      <c r="F133" s="3">
        <v>0</v>
      </c>
      <c r="G133" s="3">
        <v>4035</v>
      </c>
      <c r="H133" s="3">
        <v>1</v>
      </c>
      <c r="I133" s="7"/>
      <c r="J133" s="3"/>
      <c r="K133" s="3"/>
      <c r="L133" s="3" t="s">
        <v>1184</v>
      </c>
      <c r="M133" s="3"/>
      <c r="N133" s="3"/>
      <c r="O133" s="3"/>
      <c r="P133" s="3">
        <v>3</v>
      </c>
      <c r="Q133" s="3">
        <v>5</v>
      </c>
      <c r="R133" s="3"/>
      <c r="S133" s="3"/>
      <c r="T133" s="3"/>
      <c r="U133" s="3">
        <v>0</v>
      </c>
      <c r="V133" s="3"/>
      <c r="W133" s="3"/>
    </row>
    <row r="134" spans="1:23" ht="16.5" x14ac:dyDescent="0.2">
      <c r="A134" s="3">
        <v>130400901</v>
      </c>
      <c r="B134" s="3" t="s">
        <v>558</v>
      </c>
      <c r="C134" s="3"/>
      <c r="D134" s="3">
        <v>1</v>
      </c>
      <c r="E134" s="3">
        <v>2</v>
      </c>
      <c r="F134" s="3">
        <v>0</v>
      </c>
      <c r="G134" s="3">
        <v>2002</v>
      </c>
      <c r="H134" s="3">
        <v>1</v>
      </c>
      <c r="I134" s="7">
        <v>0.3</v>
      </c>
      <c r="J134" s="3" t="str">
        <f t="shared" ref="J134:J149" si="14">"0#0#"&amp;CEILING(I134/20,0.01)&amp;"#"&amp;CEILING(I134*0.75,0.01)</f>
        <v>0#0#0.02#0.23</v>
      </c>
      <c r="K134" s="3"/>
      <c r="L134" s="3"/>
      <c r="M134" s="3"/>
      <c r="N134" s="3"/>
      <c r="O134" s="3"/>
      <c r="P134" s="3">
        <v>3</v>
      </c>
      <c r="Q134" s="3">
        <v>4</v>
      </c>
      <c r="R134" s="3"/>
      <c r="S134" s="3">
        <v>2</v>
      </c>
      <c r="T134" s="3">
        <v>1</v>
      </c>
      <c r="U134" s="3">
        <v>0</v>
      </c>
      <c r="V134" s="3"/>
      <c r="W134" s="3"/>
    </row>
    <row r="135" spans="1:23" ht="16.5" x14ac:dyDescent="0.2">
      <c r="A135" s="3">
        <v>130400902</v>
      </c>
      <c r="B135" s="3" t="s">
        <v>1043</v>
      </c>
      <c r="C135" s="3"/>
      <c r="D135" s="3">
        <v>1</v>
      </c>
      <c r="E135" s="3">
        <v>4</v>
      </c>
      <c r="F135" s="3">
        <v>2</v>
      </c>
      <c r="G135" s="3">
        <v>4035</v>
      </c>
      <c r="H135" s="3">
        <v>1</v>
      </c>
      <c r="I135" s="7"/>
      <c r="J135" s="3"/>
      <c r="K135" s="3"/>
      <c r="L135" s="3" t="s">
        <v>1037</v>
      </c>
      <c r="M135" s="3"/>
      <c r="N135" s="3" t="s">
        <v>1038</v>
      </c>
      <c r="O135" s="3"/>
      <c r="P135" s="3">
        <v>3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130401001</v>
      </c>
      <c r="B136" s="3" t="s">
        <v>1047</v>
      </c>
      <c r="C136" s="3"/>
      <c r="D136" s="3">
        <v>1</v>
      </c>
      <c r="E136" s="3">
        <v>4</v>
      </c>
      <c r="F136" s="3">
        <v>1</v>
      </c>
      <c r="G136" s="3">
        <v>4029</v>
      </c>
      <c r="H136" s="3">
        <v>1</v>
      </c>
      <c r="I136" s="7">
        <v>0.7</v>
      </c>
      <c r="J136" s="3" t="str">
        <f t="shared" si="14"/>
        <v>0#0#0.04#0.53</v>
      </c>
      <c r="K136" s="3"/>
      <c r="L136" s="3"/>
      <c r="M136" s="3"/>
      <c r="N136" s="3" t="s">
        <v>447</v>
      </c>
      <c r="O136" s="3">
        <v>1</v>
      </c>
      <c r="P136" s="3">
        <v>3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130401101</v>
      </c>
      <c r="B137" s="3" t="s">
        <v>1048</v>
      </c>
      <c r="C137" s="3"/>
      <c r="D137" s="3">
        <v>1</v>
      </c>
      <c r="E137" s="3">
        <v>4</v>
      </c>
      <c r="F137" s="3">
        <v>1</v>
      </c>
      <c r="G137" s="3">
        <v>4036</v>
      </c>
      <c r="H137" s="3">
        <v>1</v>
      </c>
      <c r="I137" s="7">
        <v>0.7</v>
      </c>
      <c r="J137" s="3" t="str">
        <f t="shared" ref="J137" si="15">"0#0#"&amp;CEILING(I137/20,0.01)&amp;"#"&amp;CEILING(I137*0.75,0.01)</f>
        <v>0#0#0.04#0.53</v>
      </c>
      <c r="K137" s="3"/>
      <c r="L137" s="3"/>
      <c r="M137" s="3"/>
      <c r="N137" s="3"/>
      <c r="O137" s="3"/>
      <c r="P137" s="3">
        <v>1</v>
      </c>
      <c r="Q137" s="3">
        <v>1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130401201</v>
      </c>
      <c r="B138" s="3" t="s">
        <v>559</v>
      </c>
      <c r="C138" s="3"/>
      <c r="D138" s="3">
        <v>2</v>
      </c>
      <c r="E138" s="3">
        <v>4</v>
      </c>
      <c r="F138" s="3">
        <v>1</v>
      </c>
      <c r="G138" s="3">
        <v>4015</v>
      </c>
      <c r="H138" s="3">
        <v>1</v>
      </c>
      <c r="I138" s="7">
        <v>0.5</v>
      </c>
      <c r="J138" s="3" t="str">
        <f t="shared" si="14"/>
        <v>0#0#0.03#0.38</v>
      </c>
      <c r="K138" s="3"/>
      <c r="L138" s="3" t="s">
        <v>543</v>
      </c>
      <c r="M138" s="3"/>
      <c r="N138" s="3"/>
      <c r="O138" s="3"/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130401301</v>
      </c>
      <c r="B139" s="3" t="s">
        <v>797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1.5</v>
      </c>
      <c r="J139" s="3" t="str">
        <f t="shared" si="14"/>
        <v>0#0#0.08#1.13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130401302</v>
      </c>
      <c r="B140" s="3" t="s">
        <v>560</v>
      </c>
      <c r="C140" s="3"/>
      <c r="D140" s="3">
        <v>2</v>
      </c>
      <c r="E140" s="3">
        <v>4</v>
      </c>
      <c r="F140" s="3">
        <v>1</v>
      </c>
      <c r="G140" s="3">
        <v>4005</v>
      </c>
      <c r="H140" s="3">
        <v>1</v>
      </c>
      <c r="I140" s="7">
        <v>0.3</v>
      </c>
      <c r="J140" s="3" t="str">
        <f t="shared" si="14"/>
        <v>0#0#0.02#0.23</v>
      </c>
      <c r="K140" s="3"/>
      <c r="L140" s="3" t="s">
        <v>530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>
        <v>1</v>
      </c>
      <c r="W140" s="3">
        <v>5</v>
      </c>
    </row>
    <row r="141" spans="1:23" ht="16.5" x14ac:dyDescent="0.2">
      <c r="A141" s="3">
        <v>130401303</v>
      </c>
      <c r="B141" s="3" t="s">
        <v>1232</v>
      </c>
      <c r="C141" s="3"/>
      <c r="D141" s="3">
        <v>1</v>
      </c>
      <c r="E141" s="3">
        <v>3</v>
      </c>
      <c r="F141" s="3">
        <v>0</v>
      </c>
      <c r="G141" s="3">
        <v>3005</v>
      </c>
      <c r="H141" s="3">
        <v>1</v>
      </c>
      <c r="I141" s="7"/>
      <c r="J141" s="3" t="s">
        <v>1237</v>
      </c>
      <c r="K141" s="3"/>
      <c r="L141" s="3" t="s">
        <v>1228</v>
      </c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130401304</v>
      </c>
      <c r="B142" s="3" t="s">
        <v>1233</v>
      </c>
      <c r="C142" s="3"/>
      <c r="D142" s="3">
        <v>1</v>
      </c>
      <c r="E142" s="3">
        <v>3</v>
      </c>
      <c r="F142" s="3">
        <v>0</v>
      </c>
      <c r="G142" s="3">
        <v>3005</v>
      </c>
      <c r="H142" s="3">
        <v>1</v>
      </c>
      <c r="I142" s="7"/>
      <c r="J142" s="3" t="s">
        <v>1238</v>
      </c>
      <c r="K142" s="3"/>
      <c r="L142" s="3" t="s">
        <v>1039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130401401</v>
      </c>
      <c r="B143" s="3" t="s">
        <v>798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1.5</v>
      </c>
      <c r="J143" s="3" t="str">
        <f t="shared" si="14"/>
        <v>0#0#0.08#1.13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130401402</v>
      </c>
      <c r="B144" s="3" t="s">
        <v>561</v>
      </c>
      <c r="C144" s="3"/>
      <c r="D144" s="3">
        <v>1</v>
      </c>
      <c r="E144" s="3">
        <v>1</v>
      </c>
      <c r="F144" s="3">
        <v>0</v>
      </c>
      <c r="G144" s="3">
        <v>1009</v>
      </c>
      <c r="H144" s="3">
        <v>1</v>
      </c>
      <c r="I144" s="7">
        <v>0.3</v>
      </c>
      <c r="J144" s="3" t="str">
        <f t="shared" si="14"/>
        <v>0#0#0.02#0.23</v>
      </c>
      <c r="K144" s="3"/>
      <c r="L144" s="3" t="s">
        <v>562</v>
      </c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130401403</v>
      </c>
      <c r="B145" s="3" t="s">
        <v>1235</v>
      </c>
      <c r="C145" s="3"/>
      <c r="D145" s="3">
        <v>1</v>
      </c>
      <c r="E145" s="3">
        <v>3</v>
      </c>
      <c r="F145" s="3">
        <v>0</v>
      </c>
      <c r="G145" s="3">
        <v>3005</v>
      </c>
      <c r="H145" s="3">
        <v>1</v>
      </c>
      <c r="I145" s="7"/>
      <c r="J145" s="3" t="s">
        <v>1234</v>
      </c>
      <c r="K145" s="3"/>
      <c r="L145" s="3" t="s">
        <v>1231</v>
      </c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130401404</v>
      </c>
      <c r="B146" s="3" t="s">
        <v>1236</v>
      </c>
      <c r="C146" s="3"/>
      <c r="D146" s="3">
        <v>1</v>
      </c>
      <c r="E146" s="3">
        <v>3</v>
      </c>
      <c r="F146" s="3">
        <v>0</v>
      </c>
      <c r="G146" s="3">
        <v>3005</v>
      </c>
      <c r="H146" s="3">
        <v>1</v>
      </c>
      <c r="I146" s="7"/>
      <c r="J146" s="3" t="s">
        <v>1053</v>
      </c>
      <c r="K146" s="3"/>
      <c r="L146" s="3" t="s">
        <v>1041</v>
      </c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130401501</v>
      </c>
      <c r="B147" s="3" t="s">
        <v>799</v>
      </c>
      <c r="C147" s="3"/>
      <c r="D147" s="3">
        <v>1</v>
      </c>
      <c r="E147" s="3">
        <v>1</v>
      </c>
      <c r="F147" s="3">
        <v>0</v>
      </c>
      <c r="G147" s="3">
        <v>1001</v>
      </c>
      <c r="H147" s="3">
        <v>1</v>
      </c>
      <c r="I147" s="7">
        <v>2</v>
      </c>
      <c r="J147" s="3" t="str">
        <f t="shared" si="14"/>
        <v>0#0#0.1#1.5</v>
      </c>
      <c r="K147" s="3"/>
      <c r="L147" s="3"/>
      <c r="M147" s="3"/>
      <c r="N147" s="3"/>
      <c r="O147" s="3"/>
      <c r="P147" s="3">
        <v>1</v>
      </c>
      <c r="Q147" s="3">
        <v>5</v>
      </c>
      <c r="R147" s="3"/>
      <c r="S147" s="3"/>
      <c r="T147" s="3"/>
      <c r="U147" s="3">
        <v>0</v>
      </c>
      <c r="V147" s="3"/>
      <c r="W147" s="3"/>
    </row>
    <row r="148" spans="1:23" ht="16.5" x14ac:dyDescent="0.2">
      <c r="A148" s="3">
        <v>130401502</v>
      </c>
      <c r="B148" s="3" t="s">
        <v>563</v>
      </c>
      <c r="C148" s="3"/>
      <c r="D148" s="3">
        <v>1</v>
      </c>
      <c r="E148" s="3">
        <v>4</v>
      </c>
      <c r="F148" s="3">
        <v>0</v>
      </c>
      <c r="G148" s="3">
        <v>4032</v>
      </c>
      <c r="H148" s="3">
        <v>1</v>
      </c>
      <c r="I148" s="7">
        <v>0.8</v>
      </c>
      <c r="J148" s="3" t="str">
        <f t="shared" si="14"/>
        <v>0#0#0.04#0.6</v>
      </c>
      <c r="K148" s="3"/>
      <c r="L148" s="3"/>
      <c r="M148" s="3"/>
      <c r="N148" s="3"/>
      <c r="O148" s="3"/>
      <c r="P148" s="3">
        <v>1</v>
      </c>
      <c r="Q148" s="3">
        <v>5</v>
      </c>
      <c r="R148" s="3"/>
      <c r="S148" s="3"/>
      <c r="T148" s="3"/>
      <c r="U148" s="3">
        <v>0</v>
      </c>
      <c r="V148" s="3"/>
      <c r="W148" s="3"/>
    </row>
    <row r="149" spans="1:23" ht="16.5" x14ac:dyDescent="0.2">
      <c r="A149" s="3">
        <v>130401601</v>
      </c>
      <c r="B149" s="3" t="s">
        <v>800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>
        <v>2.5</v>
      </c>
      <c r="J149" s="3" t="str">
        <f t="shared" si="14"/>
        <v>0#0#0.13#1.88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130401602</v>
      </c>
      <c r="B150" s="3" t="s">
        <v>564</v>
      </c>
      <c r="C150" s="3"/>
      <c r="D150" s="3">
        <v>1</v>
      </c>
      <c r="E150" s="3">
        <v>4</v>
      </c>
      <c r="F150" s="3">
        <v>1</v>
      </c>
      <c r="G150" s="3">
        <v>4001</v>
      </c>
      <c r="H150" s="3">
        <v>1</v>
      </c>
      <c r="I150" s="7"/>
      <c r="J150" s="3"/>
      <c r="K150" s="3"/>
      <c r="L150" s="3" t="s">
        <v>840</v>
      </c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180100101</v>
      </c>
      <c r="B151" s="3" t="s">
        <v>346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430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180100201</v>
      </c>
      <c r="B152" s="3" t="s">
        <v>348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430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180100301</v>
      </c>
      <c r="B153" s="3" t="s">
        <v>349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430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180100401</v>
      </c>
      <c r="B154" s="3" t="s">
        <v>618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430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180200401</v>
      </c>
      <c r="B155" s="3" t="s">
        <v>619</v>
      </c>
      <c r="C155" s="3"/>
      <c r="D155" s="3">
        <v>1</v>
      </c>
      <c r="E155" s="3">
        <v>1</v>
      </c>
      <c r="F155" s="3">
        <v>0</v>
      </c>
      <c r="G155" s="3">
        <v>1001</v>
      </c>
      <c r="H155" s="3">
        <v>1</v>
      </c>
      <c r="I155" s="7"/>
      <c r="J155" s="3" t="s">
        <v>620</v>
      </c>
      <c r="K155" s="3"/>
      <c r="L155" s="3"/>
      <c r="M155" s="3"/>
      <c r="N155" s="3"/>
      <c r="O155" s="3"/>
      <c r="P155" s="3">
        <v>1</v>
      </c>
      <c r="Q155" s="3">
        <v>5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180100501</v>
      </c>
      <c r="B156" s="3" t="s">
        <v>622</v>
      </c>
      <c r="C156" s="3"/>
      <c r="D156" s="3">
        <v>1</v>
      </c>
      <c r="E156" s="3">
        <v>1</v>
      </c>
      <c r="F156" s="3">
        <v>0</v>
      </c>
      <c r="G156" s="3">
        <v>1001</v>
      </c>
      <c r="H156" s="3">
        <v>1</v>
      </c>
      <c r="I156" s="7"/>
      <c r="J156" s="3" t="s">
        <v>430</v>
      </c>
      <c r="K156" s="3"/>
      <c r="L156" s="3"/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180200501</v>
      </c>
      <c r="B157" s="3" t="s">
        <v>623</v>
      </c>
      <c r="C157" s="3"/>
      <c r="D157" s="3">
        <v>1</v>
      </c>
      <c r="E157" s="3">
        <v>1</v>
      </c>
      <c r="F157" s="3">
        <v>0</v>
      </c>
      <c r="G157" s="3">
        <v>1001</v>
      </c>
      <c r="H157" s="3">
        <v>1</v>
      </c>
      <c r="I157" s="7"/>
      <c r="J157" s="3" t="s">
        <v>430</v>
      </c>
      <c r="K157" s="3"/>
      <c r="L157" s="3"/>
      <c r="M157" s="3"/>
      <c r="N157" s="3"/>
      <c r="O157" s="3"/>
      <c r="P157" s="3">
        <v>1</v>
      </c>
      <c r="Q157" s="3">
        <v>5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180200502</v>
      </c>
      <c r="B158" s="3" t="s">
        <v>625</v>
      </c>
      <c r="C158" s="3"/>
      <c r="D158" s="3">
        <v>1</v>
      </c>
      <c r="E158" s="3">
        <v>3</v>
      </c>
      <c r="F158" s="3">
        <v>0</v>
      </c>
      <c r="G158" s="3">
        <v>3003</v>
      </c>
      <c r="H158" s="3">
        <v>1</v>
      </c>
      <c r="I158" s="7"/>
      <c r="J158" s="3" t="s">
        <v>428</v>
      </c>
      <c r="K158" s="3"/>
      <c r="L158" s="3" t="s">
        <v>459</v>
      </c>
      <c r="M158" s="3"/>
      <c r="N158" s="3"/>
      <c r="O158" s="3"/>
      <c r="P158" s="3">
        <v>1</v>
      </c>
      <c r="Q158" s="3">
        <v>5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180300501</v>
      </c>
      <c r="B159" s="3" t="s">
        <v>628</v>
      </c>
      <c r="C159" s="3"/>
      <c r="D159" s="3">
        <v>2</v>
      </c>
      <c r="E159" s="3">
        <v>4</v>
      </c>
      <c r="F159" s="3">
        <v>1</v>
      </c>
      <c r="G159" s="3">
        <v>4025</v>
      </c>
      <c r="H159" s="3">
        <v>1</v>
      </c>
      <c r="I159" s="7"/>
      <c r="J159" s="3">
        <v>180300502</v>
      </c>
      <c r="K159" s="3"/>
      <c r="L159" s="3" t="s">
        <v>617</v>
      </c>
      <c r="M159" s="3"/>
      <c r="N159" s="3"/>
      <c r="O159" s="3"/>
      <c r="P159" s="3">
        <v>3</v>
      </c>
      <c r="Q159" s="3">
        <v>1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180300502</v>
      </c>
      <c r="B160" s="3" t="s">
        <v>627</v>
      </c>
      <c r="C160" s="3"/>
      <c r="D160" s="3">
        <v>2</v>
      </c>
      <c r="E160" s="3">
        <v>4</v>
      </c>
      <c r="F160" s="3">
        <v>1</v>
      </c>
      <c r="G160" s="3">
        <v>4007</v>
      </c>
      <c r="H160" s="3">
        <v>1</v>
      </c>
      <c r="I160" s="7"/>
      <c r="J160" s="3" t="s">
        <v>422</v>
      </c>
      <c r="K160" s="3" t="s">
        <v>629</v>
      </c>
      <c r="L160" s="3"/>
      <c r="M160" s="3"/>
      <c r="N160" s="3"/>
      <c r="O160" s="3"/>
      <c r="P160" s="3">
        <v>1</v>
      </c>
      <c r="Q160" s="3">
        <v>1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180100601</v>
      </c>
      <c r="B161" s="3" t="s">
        <v>350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430</v>
      </c>
      <c r="K161" s="3"/>
      <c r="L161" s="3"/>
      <c r="M161" s="3"/>
      <c r="N161" s="3"/>
      <c r="O161" s="3"/>
      <c r="P161" s="3">
        <v>1</v>
      </c>
      <c r="Q161" s="3">
        <v>5</v>
      </c>
      <c r="R161" s="3"/>
      <c r="S161" s="3"/>
      <c r="T161" s="3"/>
      <c r="U161" s="3">
        <v>0</v>
      </c>
      <c r="V161" s="3"/>
      <c r="W161" s="3"/>
    </row>
    <row r="162" spans="1:23" ht="16.5" x14ac:dyDescent="0.2">
      <c r="A162" s="3">
        <v>180100801</v>
      </c>
      <c r="B162" s="3" t="s">
        <v>630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430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180200801</v>
      </c>
      <c r="B163" s="3" t="s">
        <v>631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634</v>
      </c>
      <c r="K163" s="3"/>
      <c r="L163" s="3"/>
      <c r="M163" s="3"/>
      <c r="N163" s="3"/>
      <c r="O163" s="3"/>
      <c r="P163" s="3">
        <v>3</v>
      </c>
      <c r="Q163" s="3">
        <v>5</v>
      </c>
      <c r="R163" s="3">
        <v>2</v>
      </c>
      <c r="S163" s="3"/>
      <c r="T163" s="3"/>
      <c r="U163" s="3">
        <v>0</v>
      </c>
      <c r="V163" s="3"/>
      <c r="W163" s="3"/>
    </row>
    <row r="164" spans="1:23" ht="16.5" x14ac:dyDescent="0.2">
      <c r="A164" s="3">
        <v>180100901</v>
      </c>
      <c r="B164" s="3" t="s">
        <v>632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430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180200901</v>
      </c>
      <c r="B165" s="3" t="s">
        <v>633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634</v>
      </c>
      <c r="K165" s="3"/>
      <c r="L165" s="3"/>
      <c r="M165" s="3"/>
      <c r="N165" s="3"/>
      <c r="O165" s="3"/>
      <c r="P165" s="3">
        <v>3</v>
      </c>
      <c r="Q165" s="3">
        <v>5</v>
      </c>
      <c r="R165" s="3">
        <v>2</v>
      </c>
      <c r="S165" s="3"/>
      <c r="T165" s="3"/>
      <c r="U165" s="3">
        <v>0</v>
      </c>
      <c r="V165" s="3"/>
      <c r="W165" s="3"/>
    </row>
    <row r="166" spans="1:23" ht="16.5" x14ac:dyDescent="0.2">
      <c r="A166" s="3">
        <v>180101001</v>
      </c>
      <c r="B166" s="3" t="s">
        <v>351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430</v>
      </c>
      <c r="K166" s="3"/>
      <c r="L166" s="3"/>
      <c r="M166" s="3"/>
      <c r="N166" s="3"/>
      <c r="O166" s="3"/>
      <c r="P166" s="3">
        <v>1</v>
      </c>
      <c r="Q166" s="3">
        <v>5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180101101</v>
      </c>
      <c r="B167" s="3" t="s">
        <v>352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430</v>
      </c>
      <c r="K167" s="3"/>
      <c r="L167" s="3"/>
      <c r="M167" s="3"/>
      <c r="N167" s="3"/>
      <c r="O167" s="3"/>
      <c r="P167" s="3">
        <v>1</v>
      </c>
      <c r="Q167" s="3">
        <v>5</v>
      </c>
      <c r="R167" s="3"/>
      <c r="S167" s="3"/>
      <c r="T167" s="3"/>
      <c r="U167" s="3">
        <v>0</v>
      </c>
      <c r="V167" s="3"/>
      <c r="W167" s="3"/>
    </row>
    <row r="168" spans="1:23" ht="16.5" x14ac:dyDescent="0.2">
      <c r="A168" s="3">
        <v>180101201</v>
      </c>
      <c r="B168" s="3" t="s">
        <v>353</v>
      </c>
      <c r="C168" s="3"/>
      <c r="D168" s="3">
        <v>1</v>
      </c>
      <c r="E168" s="3">
        <v>1</v>
      </c>
      <c r="F168" s="3">
        <v>0</v>
      </c>
      <c r="G168" s="3">
        <v>1001</v>
      </c>
      <c r="H168" s="3">
        <v>1</v>
      </c>
      <c r="I168" s="7"/>
      <c r="J168" s="3" t="s">
        <v>565</v>
      </c>
      <c r="K168" s="3"/>
      <c r="L168" s="3"/>
      <c r="M168" s="3"/>
      <c r="N168" s="3"/>
      <c r="O168" s="3"/>
      <c r="P168" s="3">
        <v>1</v>
      </c>
      <c r="Q168" s="3">
        <v>5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180201201</v>
      </c>
      <c r="B169" s="3" t="s">
        <v>354</v>
      </c>
      <c r="C169" s="3"/>
      <c r="D169" s="3">
        <v>1</v>
      </c>
      <c r="E169" s="3">
        <v>1</v>
      </c>
      <c r="F169" s="3">
        <v>0</v>
      </c>
      <c r="G169" s="3">
        <v>1001</v>
      </c>
      <c r="H169" s="3">
        <v>1</v>
      </c>
      <c r="I169" s="7"/>
      <c r="J169" s="3" t="s">
        <v>565</v>
      </c>
      <c r="K169" s="3"/>
      <c r="L169" s="3"/>
      <c r="M169" s="3"/>
      <c r="N169" s="3"/>
      <c r="O169" s="3"/>
      <c r="P169" s="3">
        <v>3</v>
      </c>
      <c r="Q169" s="3">
        <v>5</v>
      </c>
      <c r="R169" s="3">
        <v>2</v>
      </c>
      <c r="S169" s="3"/>
      <c r="T169" s="3"/>
      <c r="U169" s="3">
        <v>0</v>
      </c>
      <c r="V169" s="3"/>
      <c r="W169" s="3"/>
    </row>
    <row r="170" spans="1:23" ht="16.5" x14ac:dyDescent="0.2">
      <c r="A170" s="3">
        <v>180301201</v>
      </c>
      <c r="B170" s="3" t="s">
        <v>355</v>
      </c>
      <c r="C170" s="3"/>
      <c r="D170" s="3">
        <v>1</v>
      </c>
      <c r="E170" s="3">
        <v>2</v>
      </c>
      <c r="F170" s="3">
        <v>1</v>
      </c>
      <c r="G170" s="3">
        <v>2002</v>
      </c>
      <c r="H170" s="3">
        <v>1</v>
      </c>
      <c r="I170" s="7"/>
      <c r="J170" s="3" t="s">
        <v>492</v>
      </c>
      <c r="K170" s="3"/>
      <c r="L170" s="3"/>
      <c r="M170" s="3"/>
      <c r="N170" s="3"/>
      <c r="O170" s="3"/>
      <c r="P170" s="3">
        <v>1</v>
      </c>
      <c r="Q170" s="3">
        <v>1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180301202</v>
      </c>
      <c r="B171" s="3" t="s">
        <v>566</v>
      </c>
      <c r="C171" s="3"/>
      <c r="D171" s="3">
        <v>1</v>
      </c>
      <c r="E171" s="3">
        <v>4</v>
      </c>
      <c r="F171" s="3">
        <v>1</v>
      </c>
      <c r="G171" s="3">
        <v>4031</v>
      </c>
      <c r="H171" s="3">
        <v>1</v>
      </c>
      <c r="I171" s="7"/>
      <c r="J171" s="3" t="s">
        <v>492</v>
      </c>
      <c r="K171" s="3"/>
      <c r="L171" s="3"/>
      <c r="M171" s="3"/>
      <c r="N171" s="3"/>
      <c r="O171" s="3"/>
      <c r="P171" s="3">
        <v>1</v>
      </c>
      <c r="Q171" s="3">
        <v>1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200100101</v>
      </c>
      <c r="B172" s="3" t="s">
        <v>1255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1267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200100201</v>
      </c>
      <c r="B173" s="3" t="s">
        <v>1256</v>
      </c>
      <c r="C173" s="3"/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1268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200200101</v>
      </c>
      <c r="B174" s="3" t="s">
        <v>1257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1267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200200201</v>
      </c>
      <c r="B175" s="3" t="s">
        <v>1258</v>
      </c>
      <c r="C175" s="3"/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1268</v>
      </c>
      <c r="K175" s="3"/>
      <c r="L175" s="3"/>
      <c r="M175" s="3"/>
      <c r="N175" s="3"/>
      <c r="O175" s="3"/>
      <c r="P175" s="3">
        <v>1</v>
      </c>
      <c r="Q175" s="3">
        <v>5</v>
      </c>
      <c r="R175" s="3"/>
      <c r="S175" s="3"/>
      <c r="T175" s="3"/>
      <c r="U175" s="3">
        <v>0</v>
      </c>
      <c r="V175" s="3"/>
      <c r="W175" s="3"/>
    </row>
    <row r="176" spans="1:23" ht="16.5" x14ac:dyDescent="0.2">
      <c r="A176" s="3">
        <v>200300101</v>
      </c>
      <c r="B176" s="3" t="s">
        <v>1259</v>
      </c>
      <c r="C176" s="3"/>
      <c r="D176" s="3">
        <v>1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1268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200400101</v>
      </c>
      <c r="B177" s="3" t="s">
        <v>1260</v>
      </c>
      <c r="C177" s="3" t="s">
        <v>199</v>
      </c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/>
      <c r="J177" s="3" t="s">
        <v>1269</v>
      </c>
      <c r="K177" s="3"/>
      <c r="L177" s="3"/>
      <c r="M177" s="3"/>
      <c r="N177" s="3"/>
      <c r="O177" s="3"/>
      <c r="P177" s="3">
        <v>3</v>
      </c>
      <c r="Q177" s="3">
        <v>5</v>
      </c>
      <c r="R177" s="3">
        <v>2</v>
      </c>
      <c r="S177" s="3"/>
      <c r="T177" s="3"/>
      <c r="U177" s="3">
        <v>0</v>
      </c>
      <c r="V177" s="3"/>
      <c r="W177" s="3"/>
    </row>
    <row r="178" spans="1:23" ht="16.5" x14ac:dyDescent="0.2">
      <c r="A178" s="3">
        <v>200500101</v>
      </c>
      <c r="B178" s="3" t="s">
        <v>1261</v>
      </c>
      <c r="C178" s="3" t="s">
        <v>199</v>
      </c>
      <c r="D178" s="3">
        <v>1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1270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200500201</v>
      </c>
      <c r="B179" s="3" t="s">
        <v>1262</v>
      </c>
      <c r="C179" s="3"/>
      <c r="D179" s="3">
        <v>3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1270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200500301</v>
      </c>
      <c r="B180" s="3" t="s">
        <v>1263</v>
      </c>
      <c r="C180" s="3"/>
      <c r="D180" s="3">
        <v>3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1271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200600101</v>
      </c>
      <c r="B181" s="3" t="s">
        <v>1264</v>
      </c>
      <c r="C181" s="3" t="s">
        <v>199</v>
      </c>
      <c r="D181" s="3">
        <v>1</v>
      </c>
      <c r="E181" s="3">
        <v>1</v>
      </c>
      <c r="F181" s="3">
        <v>0</v>
      </c>
      <c r="G181" s="3">
        <v>1001</v>
      </c>
      <c r="H181" s="3">
        <v>1</v>
      </c>
      <c r="I181" s="7"/>
      <c r="J181" s="3" t="s">
        <v>1272</v>
      </c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200700101</v>
      </c>
      <c r="B182" s="3" t="s">
        <v>1265</v>
      </c>
      <c r="C182" s="3" t="s">
        <v>199</v>
      </c>
      <c r="D182" s="3">
        <v>1</v>
      </c>
      <c r="E182" s="3">
        <v>1</v>
      </c>
      <c r="F182" s="3">
        <v>0</v>
      </c>
      <c r="G182" s="3">
        <v>1001</v>
      </c>
      <c r="H182" s="3">
        <v>1</v>
      </c>
      <c r="I182" s="7"/>
      <c r="J182" s="3" t="s">
        <v>1272</v>
      </c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  <row r="183" spans="1:23" ht="16.5" x14ac:dyDescent="0.2">
      <c r="A183" s="3">
        <v>200800101</v>
      </c>
      <c r="B183" s="3" t="s">
        <v>1266</v>
      </c>
      <c r="C183" s="3" t="s">
        <v>199</v>
      </c>
      <c r="D183" s="3">
        <v>1</v>
      </c>
      <c r="E183" s="3">
        <v>1</v>
      </c>
      <c r="F183" s="3">
        <v>0</v>
      </c>
      <c r="G183" s="3">
        <v>1001</v>
      </c>
      <c r="H183" s="3">
        <v>1</v>
      </c>
      <c r="I183" s="7"/>
      <c r="J183" s="3" t="s">
        <v>1272</v>
      </c>
      <c r="K183" s="3"/>
      <c r="L183" s="3"/>
      <c r="M183" s="3"/>
      <c r="N183" s="3"/>
      <c r="O183" s="3"/>
      <c r="P183" s="3">
        <v>1</v>
      </c>
      <c r="Q183" s="3">
        <v>5</v>
      </c>
      <c r="R183" s="3"/>
      <c r="S183" s="3"/>
      <c r="T183" s="3"/>
      <c r="U183" s="3">
        <v>0</v>
      </c>
      <c r="V183" s="3"/>
      <c r="W183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8"/>
  <sheetViews>
    <sheetView topLeftCell="A265" workbookViewId="0">
      <selection activeCell="E119" sqref="E119"/>
    </sheetView>
  </sheetViews>
  <sheetFormatPr defaultColWidth="9" defaultRowHeight="16.5" x14ac:dyDescent="0.2"/>
  <cols>
    <col min="1" max="1" width="9" style="3"/>
    <col min="2" max="2" width="13.125" style="3" customWidth="1"/>
    <col min="3" max="3" width="27.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609</v>
      </c>
      <c r="C1" s="3" t="s">
        <v>1240</v>
      </c>
      <c r="D1" s="3" t="s">
        <v>610</v>
      </c>
      <c r="E1" s="3" t="s">
        <v>611</v>
      </c>
    </row>
    <row r="2" spans="1:6" x14ac:dyDescent="0.2">
      <c r="A2" s="3" t="s">
        <v>104</v>
      </c>
      <c r="B2" s="3" t="s">
        <v>104</v>
      </c>
      <c r="C2" s="3" t="s">
        <v>1241</v>
      </c>
      <c r="D2" s="3" t="s">
        <v>104</v>
      </c>
      <c r="E2" s="3" t="s">
        <v>376</v>
      </c>
    </row>
    <row r="3" spans="1:6" customFormat="1" x14ac:dyDescent="0.2">
      <c r="A3" s="2" t="s">
        <v>1069</v>
      </c>
      <c r="B3" s="2" t="s">
        <v>1062</v>
      </c>
      <c r="C3" s="2" t="s">
        <v>1242</v>
      </c>
      <c r="D3" s="2" t="s">
        <v>1239</v>
      </c>
      <c r="E3" s="2" t="s">
        <v>635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882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904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905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906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907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883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904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905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906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907</v>
      </c>
    </row>
    <row r="14" spans="1:6" ht="49.5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884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904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905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906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907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885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904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905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906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907</v>
      </c>
    </row>
    <row r="24" spans="1:5" ht="49.5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1195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904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905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906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907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908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909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910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911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912</v>
      </c>
    </row>
    <row r="34" spans="1:5" ht="33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886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904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905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906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907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1197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913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914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915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916</v>
      </c>
    </row>
    <row r="44" spans="1:5" ht="49.5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1198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917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918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919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920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921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922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923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924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925</v>
      </c>
    </row>
    <row r="54" spans="1:5" ht="49.5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887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926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927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928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929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930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931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932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933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934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888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935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936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937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938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1199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935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936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937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938</v>
      </c>
    </row>
    <row r="74" spans="1:5" ht="49.5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889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935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936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937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938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890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922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923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924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925</v>
      </c>
    </row>
    <row r="84" spans="1:5" ht="49.5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891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935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936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937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938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1200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909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910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911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912</v>
      </c>
    </row>
    <row r="94" spans="1:5" ht="49.5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892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935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936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937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938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1194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939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940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941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942</v>
      </c>
    </row>
    <row r="104" spans="1:5" ht="33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893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935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936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937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938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943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944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945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946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947</v>
      </c>
    </row>
    <row r="114" spans="1:5" ht="49.5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1201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935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936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937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938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1251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948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949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950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951</v>
      </c>
    </row>
    <row r="124" spans="1:5" ht="49.5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1202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935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936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937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938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894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952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953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954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955</v>
      </c>
    </row>
    <row r="134" spans="1:5" ht="33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895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935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936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937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938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896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948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949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950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951</v>
      </c>
    </row>
    <row r="144" spans="1:5" ht="49.5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897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935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936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937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938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956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957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958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959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960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898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935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936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937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938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961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935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936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937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938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962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935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936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937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938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963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935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936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937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938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964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935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936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937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938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965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935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936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937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938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966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935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936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937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938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612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967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968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969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970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971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972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973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974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975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976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935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936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937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938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977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978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979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980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981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982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935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936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937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938</v>
      </c>
    </row>
    <row r="214" spans="1:5" ht="33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983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935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936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937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938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984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935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936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937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938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985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935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936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937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938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1207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986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987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988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989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990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935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936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937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938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991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935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936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937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938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992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978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979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980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981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993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935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936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937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938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994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935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936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937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938</v>
      </c>
    </row>
    <row r="259" spans="1:5" ht="49.5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899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935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936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937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938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900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935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936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937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938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901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935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936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937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938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1205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935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936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937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938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1206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935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936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937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938</v>
      </c>
    </row>
    <row r="284" spans="1:5" ht="33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殇魂秘术【殇魂秘术】</v>
      </c>
      <c r="D284" s="3">
        <v>1</v>
      </c>
      <c r="E284" s="3" t="s">
        <v>1208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殇魂秘术【殇魂秘术】</v>
      </c>
      <c r="D285" s="3">
        <v>2</v>
      </c>
      <c r="E285" s="3" t="s">
        <v>935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殇魂秘术【殇魂秘术】</v>
      </c>
      <c r="D286" s="3">
        <v>3</v>
      </c>
      <c r="E286" s="3" t="s">
        <v>936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殇魂秘术【殇魂秘术】</v>
      </c>
      <c r="D287" s="3">
        <v>4</v>
      </c>
      <c r="E287" s="3" t="s">
        <v>937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殇魂秘术【殇魂秘术】</v>
      </c>
      <c r="D288" s="3">
        <v>5</v>
      </c>
      <c r="E288" s="3" t="s">
        <v>938</v>
      </c>
    </row>
    <row r="289" spans="1:5" ht="33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斩灵秘术【斩灵秘术】</v>
      </c>
      <c r="D289" s="3">
        <v>1</v>
      </c>
      <c r="E289" s="3" t="s">
        <v>1209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斩灵秘术【斩灵秘术】</v>
      </c>
      <c r="D290" s="3">
        <v>2</v>
      </c>
      <c r="E290" s="3" t="s">
        <v>935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斩灵秘术【斩灵秘术】</v>
      </c>
      <c r="D291" s="3">
        <v>3</v>
      </c>
      <c r="E291" s="3" t="s">
        <v>936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斩灵秘术【斩灵秘术】</v>
      </c>
      <c r="D292" s="3">
        <v>4</v>
      </c>
      <c r="E292" s="3" t="s">
        <v>937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斩灵秘术【斩灵秘术】</v>
      </c>
      <c r="D293" s="3">
        <v>5</v>
      </c>
      <c r="E293" s="3" t="s">
        <v>938</v>
      </c>
    </row>
    <row r="294" spans="1:5" ht="33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炼魄秘术【炼魄秘术】</v>
      </c>
      <c r="D294" s="3">
        <v>1</v>
      </c>
      <c r="E294" s="3" t="s">
        <v>1210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炼魄秘术【炼魄秘术】</v>
      </c>
      <c r="D295" s="3">
        <v>2</v>
      </c>
      <c r="E295" s="3" t="s">
        <v>935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炼魄秘术【炼魄秘术】</v>
      </c>
      <c r="D296" s="3">
        <v>3</v>
      </c>
      <c r="E296" s="3" t="s">
        <v>936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炼魄秘术【炼魄秘术】</v>
      </c>
      <c r="D297" s="3">
        <v>4</v>
      </c>
      <c r="E297" s="3" t="s">
        <v>937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炼魄秘术【炼魄秘术】</v>
      </c>
      <c r="D298" s="3">
        <v>5</v>
      </c>
      <c r="E298" s="3" t="s">
        <v>938</v>
      </c>
    </row>
    <row r="299" spans="1:5" ht="33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1211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948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949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950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951</v>
      </c>
    </row>
    <row r="304" spans="1:5" ht="33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奇门化伤【奇门化伤】</v>
      </c>
      <c r="D304" s="3">
        <v>1</v>
      </c>
      <c r="E304" s="3" t="s">
        <v>1212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奇门化伤【奇门化伤】</v>
      </c>
      <c r="D305" s="3">
        <v>2</v>
      </c>
      <c r="E305" s="3" t="s">
        <v>1213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奇门化伤【奇门化伤】</v>
      </c>
      <c r="D306" s="3">
        <v>3</v>
      </c>
      <c r="E306" s="3" t="s">
        <v>1214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奇门化伤【奇门化伤】</v>
      </c>
      <c r="D307" s="3">
        <v>4</v>
      </c>
      <c r="E307" s="3" t="s">
        <v>1215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奇门化伤【奇门化伤】</v>
      </c>
      <c r="D308" s="3">
        <v>5</v>
      </c>
      <c r="E308" s="3" t="s">
        <v>1216</v>
      </c>
    </row>
    <row r="309" spans="1:5" ht="33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枕戈坐甲【枕戈坐甲】</v>
      </c>
      <c r="D309" s="3">
        <v>1</v>
      </c>
      <c r="E309" s="3" t="s">
        <v>1217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枕戈坐甲【枕戈坐甲】</v>
      </c>
      <c r="D310" s="3">
        <v>2</v>
      </c>
      <c r="E310" s="3" t="s">
        <v>1218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枕戈坐甲【枕戈坐甲】</v>
      </c>
      <c r="D311" s="3">
        <v>3</v>
      </c>
      <c r="E311" s="3" t="s">
        <v>1219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枕戈坐甲【枕戈坐甲】</v>
      </c>
      <c r="D312" s="3">
        <v>4</v>
      </c>
      <c r="E312" s="3" t="s">
        <v>1220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枕戈坐甲【枕戈坐甲】</v>
      </c>
      <c r="D313" s="3">
        <v>5</v>
      </c>
      <c r="E313" s="3" t="s">
        <v>1221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铁胆灵心【铁胆灵心】</v>
      </c>
      <c r="D314" s="3">
        <v>1</v>
      </c>
      <c r="E314" s="3" t="s">
        <v>995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铁胆灵心【铁胆灵心】</v>
      </c>
      <c r="D315" s="3">
        <v>2</v>
      </c>
      <c r="E315" s="3" t="s">
        <v>996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铁胆灵心【铁胆灵心】</v>
      </c>
      <c r="D316" s="3">
        <v>3</v>
      </c>
      <c r="E316" s="3" t="s">
        <v>997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铁胆灵心【铁胆灵心】</v>
      </c>
      <c r="D317" s="3">
        <v>4</v>
      </c>
      <c r="E317" s="3" t="s">
        <v>998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铁胆灵心【铁胆灵心】</v>
      </c>
      <c r="D318" s="3">
        <v>5</v>
      </c>
      <c r="E318" s="3" t="s">
        <v>999</v>
      </c>
    </row>
    <row r="319" spans="1:5" ht="49.5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1222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935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936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937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938</v>
      </c>
    </row>
    <row r="324" spans="1:5" ht="49.5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1223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935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936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937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938</v>
      </c>
    </row>
    <row r="329" spans="1:5" ht="33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902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1000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1001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1002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1003</v>
      </c>
    </row>
    <row r="334" spans="1:5" ht="33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千机乱舞【千机乱舞】</v>
      </c>
      <c r="D334" s="3">
        <v>1</v>
      </c>
      <c r="E334" s="3" t="s">
        <v>903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千机乱舞【千机乱舞】</v>
      </c>
      <c r="D335" s="3">
        <v>2</v>
      </c>
      <c r="E335" s="3" t="s">
        <v>935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千机乱舞【千机乱舞】</v>
      </c>
      <c r="D336" s="3">
        <v>3</v>
      </c>
      <c r="E336" s="3" t="s">
        <v>936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千机乱舞【千机乱舞】</v>
      </c>
      <c r="D337" s="3">
        <v>4</v>
      </c>
      <c r="E337" s="3" t="s">
        <v>937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千机乱舞【千机乱舞】</v>
      </c>
      <c r="D338" s="3">
        <v>5</v>
      </c>
      <c r="E338" s="3" t="s">
        <v>938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7"/>
  <sheetViews>
    <sheetView workbookViewId="0">
      <selection activeCell="F13" sqref="F13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1097</v>
      </c>
      <c r="B1" s="1" t="s">
        <v>1061</v>
      </c>
      <c r="C1" s="1" t="s">
        <v>1091</v>
      </c>
      <c r="D1" s="1" t="s">
        <v>1057</v>
      </c>
      <c r="E1" s="1" t="s">
        <v>1070</v>
      </c>
      <c r="F1" s="1" t="s">
        <v>1065</v>
      </c>
      <c r="G1" s="1" t="s">
        <v>1081</v>
      </c>
      <c r="H1" s="1" t="s">
        <v>1058</v>
      </c>
      <c r="I1" s="1" t="s">
        <v>1252</v>
      </c>
    </row>
    <row r="2" spans="1:9" x14ac:dyDescent="0.2">
      <c r="A2" s="30" t="s">
        <v>1090</v>
      </c>
      <c r="B2" s="30" t="s">
        <v>1071</v>
      </c>
      <c r="C2" s="30" t="s">
        <v>1060</v>
      </c>
      <c r="D2" s="30" t="s">
        <v>1099</v>
      </c>
      <c r="E2" s="30" t="s">
        <v>1100</v>
      </c>
      <c r="F2" s="30" t="s">
        <v>1101</v>
      </c>
      <c r="G2" s="30" t="s">
        <v>1102</v>
      </c>
      <c r="H2" s="30" t="s">
        <v>1103</v>
      </c>
      <c r="I2" s="30" t="s">
        <v>1253</v>
      </c>
    </row>
    <row r="3" spans="1:9" ht="30" x14ac:dyDescent="0.2">
      <c r="A3" s="2" t="s">
        <v>1069</v>
      </c>
      <c r="B3" s="2" t="s">
        <v>1062</v>
      </c>
      <c r="C3" s="2" t="s">
        <v>1063</v>
      </c>
      <c r="D3" s="2" t="s">
        <v>1064</v>
      </c>
      <c r="E3" s="2" t="s">
        <v>1066</v>
      </c>
      <c r="F3" s="2" t="s">
        <v>1067</v>
      </c>
      <c r="G3" s="2" t="s">
        <v>1082</v>
      </c>
      <c r="H3" s="2" t="s">
        <v>1068</v>
      </c>
      <c r="I3" s="2" t="s">
        <v>1254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3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2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2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2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2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2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2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2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2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2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2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2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2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2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2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2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2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2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1243</v>
      </c>
      <c r="F105" s="3">
        <v>20</v>
      </c>
      <c r="G105" s="3">
        <v>1</v>
      </c>
      <c r="H105" s="3">
        <v>30</v>
      </c>
      <c r="I105" s="3">
        <v>2</v>
      </c>
    </row>
    <row r="106" spans="1:9" ht="16.5" x14ac:dyDescent="0.2">
      <c r="A106" s="3">
        <v>103</v>
      </c>
      <c r="B106" s="3" t="s">
        <v>815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815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">
        <v>2</v>
      </c>
    </row>
    <row r="108" spans="1:9" ht="16.5" x14ac:dyDescent="0.2">
      <c r="A108" s="3">
        <v>105</v>
      </c>
      <c r="B108" s="3" t="s">
        <v>816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816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">
        <v>2</v>
      </c>
    </row>
    <row r="110" spans="1:9" ht="16.5" x14ac:dyDescent="0.2">
      <c r="A110" s="3">
        <v>107</v>
      </c>
      <c r="B110" s="3" t="s">
        <v>817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817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">
        <v>2</v>
      </c>
    </row>
    <row r="112" spans="1:9" ht="16.5" x14ac:dyDescent="0.2">
      <c r="A112" s="3">
        <v>109</v>
      </c>
      <c r="B112" s="3" t="s">
        <v>818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818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">
        <v>2</v>
      </c>
    </row>
    <row r="114" spans="1:9" ht="16.5" x14ac:dyDescent="0.2">
      <c r="A114" s="3">
        <v>111</v>
      </c>
      <c r="B114" s="3" t="s">
        <v>819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819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">
        <v>2</v>
      </c>
    </row>
    <row r="116" spans="1:9" ht="16.5" x14ac:dyDescent="0.2">
      <c r="A116" s="3">
        <v>115</v>
      </c>
      <c r="B116" s="3" t="s">
        <v>820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820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">
        <v>2</v>
      </c>
    </row>
    <row r="118" spans="1:9" ht="16.5" x14ac:dyDescent="0.2">
      <c r="A118" s="3">
        <v>117</v>
      </c>
      <c r="B118" s="3" t="s">
        <v>821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821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">
        <v>2</v>
      </c>
    </row>
    <row r="120" spans="1:9" ht="16.5" x14ac:dyDescent="0.2">
      <c r="A120" s="3">
        <v>119</v>
      </c>
      <c r="B120" s="3" t="s">
        <v>822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822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">
        <v>2</v>
      </c>
    </row>
    <row r="122" spans="1:9" ht="16.5" x14ac:dyDescent="0.2">
      <c r="A122" s="3">
        <v>121</v>
      </c>
      <c r="B122" s="3" t="s">
        <v>823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823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">
        <v>2</v>
      </c>
    </row>
    <row r="124" spans="1:9" ht="16.5" x14ac:dyDescent="0.2">
      <c r="A124" s="3">
        <v>123</v>
      </c>
      <c r="B124" s="3" t="s">
        <v>824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824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">
        <v>2</v>
      </c>
    </row>
    <row r="126" spans="1:9" ht="16.5" x14ac:dyDescent="0.2">
      <c r="A126" s="3">
        <v>125</v>
      </c>
      <c r="B126" s="3" t="s">
        <v>334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334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">
        <v>2</v>
      </c>
    </row>
    <row r="128" spans="1:9" ht="16.5" x14ac:dyDescent="0.2">
      <c r="A128" s="3">
        <v>127</v>
      </c>
      <c r="B128" s="3" t="s">
        <v>825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825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">
        <v>2</v>
      </c>
    </row>
    <row r="130" spans="1:9" ht="16.5" x14ac:dyDescent="0.2">
      <c r="A130" s="3">
        <v>129</v>
      </c>
      <c r="B130" s="3" t="s">
        <v>826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826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">
        <v>2</v>
      </c>
    </row>
    <row r="132" spans="1:9" ht="16.5" x14ac:dyDescent="0.2">
      <c r="A132" s="3">
        <v>131</v>
      </c>
      <c r="B132" s="3" t="s">
        <v>827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827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">
        <v>2</v>
      </c>
    </row>
    <row r="134" spans="1:9" ht="16.5" x14ac:dyDescent="0.2">
      <c r="A134" s="3">
        <v>133</v>
      </c>
      <c r="B134" s="3" t="s">
        <v>828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828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">
        <v>2</v>
      </c>
    </row>
    <row r="136" spans="1:9" ht="16.5" x14ac:dyDescent="0.2">
      <c r="A136" s="3">
        <v>135</v>
      </c>
      <c r="B136" s="3" t="s">
        <v>343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343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">
        <v>2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1079</v>
      </c>
      <c r="B1" s="1" t="s">
        <v>1080</v>
      </c>
      <c r="C1" s="1" t="s">
        <v>1093</v>
      </c>
      <c r="D1" s="1" t="s">
        <v>1073</v>
      </c>
      <c r="E1" s="1" t="s">
        <v>1059</v>
      </c>
    </row>
    <row r="2" spans="1:5" x14ac:dyDescent="0.2">
      <c r="A2" s="30" t="s">
        <v>1250</v>
      </c>
      <c r="B2" s="30" t="s">
        <v>1072</v>
      </c>
      <c r="C2" s="30" t="s">
        <v>1094</v>
      </c>
      <c r="D2" s="30" t="s">
        <v>1074</v>
      </c>
      <c r="E2" s="30" t="s">
        <v>1072</v>
      </c>
    </row>
    <row r="3" spans="1:5" ht="15" x14ac:dyDescent="0.2">
      <c r="A3" s="2" t="s">
        <v>1077</v>
      </c>
      <c r="B3" s="2" t="s">
        <v>1075</v>
      </c>
      <c r="C3" s="2" t="s">
        <v>1095</v>
      </c>
      <c r="D3" s="2" t="s">
        <v>1078</v>
      </c>
      <c r="E3" s="2" t="s">
        <v>1076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845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847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850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853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855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858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861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862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864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867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873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876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877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878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879</v>
      </c>
      <c r="E18" s="3">
        <v>1</v>
      </c>
    </row>
  </sheetData>
  <sortState xmlns:xlrd2="http://schemas.microsoft.com/office/spreadsheetml/2017/richdata2"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workbookViewId="0">
      <selection activeCell="E19" sqref="E19"/>
    </sheetView>
  </sheetViews>
  <sheetFormatPr defaultColWidth="9" defaultRowHeight="14.25" x14ac:dyDescent="0.2"/>
  <cols>
    <col min="1" max="1" width="12.75" customWidth="1"/>
    <col min="2" max="2" width="27.75" customWidth="1"/>
    <col min="3" max="3" width="14.125" customWidth="1"/>
  </cols>
  <sheetData>
    <row r="1" spans="1:3" ht="15" x14ac:dyDescent="0.2">
      <c r="A1" s="1" t="s">
        <v>10</v>
      </c>
      <c r="B1" s="1" t="s">
        <v>20</v>
      </c>
      <c r="C1" s="1" t="s">
        <v>567</v>
      </c>
    </row>
    <row r="2" spans="1:3" x14ac:dyDescent="0.2">
      <c r="A2" t="s">
        <v>104</v>
      </c>
      <c r="B2" t="s">
        <v>376</v>
      </c>
      <c r="C2" s="30" t="s">
        <v>813</v>
      </c>
    </row>
    <row r="3" spans="1:3" ht="15" x14ac:dyDescent="0.2">
      <c r="A3" s="2" t="s">
        <v>384</v>
      </c>
      <c r="B3" s="2" t="s">
        <v>568</v>
      </c>
      <c r="C3" s="2" t="s">
        <v>569</v>
      </c>
    </row>
    <row r="4" spans="1:3" ht="16.5" x14ac:dyDescent="0.2">
      <c r="A4" s="3">
        <v>4001</v>
      </c>
      <c r="B4" s="3" t="s">
        <v>570</v>
      </c>
      <c r="C4" s="3" t="s">
        <v>804</v>
      </c>
    </row>
    <row r="5" spans="1:3" ht="16.5" x14ac:dyDescent="0.2">
      <c r="A5" s="3">
        <v>4003</v>
      </c>
      <c r="B5" s="3" t="s">
        <v>571</v>
      </c>
      <c r="C5" s="3" t="s">
        <v>572</v>
      </c>
    </row>
    <row r="6" spans="1:3" ht="16.5" x14ac:dyDescent="0.2">
      <c r="A6" s="3">
        <v>4004</v>
      </c>
      <c r="B6" s="3" t="s">
        <v>573</v>
      </c>
      <c r="C6" s="3" t="s">
        <v>574</v>
      </c>
    </row>
    <row r="7" spans="1:3" ht="16.5" x14ac:dyDescent="0.2">
      <c r="A7" s="3">
        <v>4005</v>
      </c>
      <c r="B7" s="3" t="s">
        <v>575</v>
      </c>
      <c r="C7" s="3"/>
    </row>
    <row r="8" spans="1:3" ht="16.5" x14ac:dyDescent="0.2">
      <c r="A8" s="3">
        <v>4006</v>
      </c>
      <c r="B8" s="3" t="s">
        <v>576</v>
      </c>
      <c r="C8" s="3" t="s">
        <v>805</v>
      </c>
    </row>
    <row r="9" spans="1:3" ht="16.5" x14ac:dyDescent="0.2">
      <c r="A9" s="3">
        <v>4007</v>
      </c>
      <c r="B9" s="3" t="s">
        <v>578</v>
      </c>
      <c r="C9" s="3" t="s">
        <v>577</v>
      </c>
    </row>
    <row r="10" spans="1:3" ht="16.5" x14ac:dyDescent="0.2">
      <c r="A10" s="3">
        <v>4008</v>
      </c>
      <c r="B10" s="3" t="s">
        <v>579</v>
      </c>
      <c r="C10" s="3" t="s">
        <v>580</v>
      </c>
    </row>
    <row r="11" spans="1:3" ht="16.5" x14ac:dyDescent="0.2">
      <c r="A11" s="3">
        <v>4009</v>
      </c>
      <c r="B11" s="3" t="s">
        <v>581</v>
      </c>
      <c r="C11" s="3" t="s">
        <v>582</v>
      </c>
    </row>
    <row r="12" spans="1:3" ht="16.5" x14ac:dyDescent="0.2">
      <c r="A12" s="3">
        <v>4010</v>
      </c>
      <c r="B12" s="3" t="s">
        <v>583</v>
      </c>
      <c r="C12" s="3"/>
    </row>
    <row r="13" spans="1:3" ht="16.5" x14ac:dyDescent="0.2">
      <c r="A13" s="3">
        <v>4011</v>
      </c>
      <c r="B13" s="3" t="s">
        <v>584</v>
      </c>
      <c r="C13" s="3" t="s">
        <v>585</v>
      </c>
    </row>
    <row r="14" spans="1:3" ht="16.5" x14ac:dyDescent="0.2">
      <c r="A14" s="3">
        <v>4012</v>
      </c>
      <c r="B14" s="3" t="s">
        <v>586</v>
      </c>
      <c r="C14" s="3" t="s">
        <v>587</v>
      </c>
    </row>
    <row r="15" spans="1:3" ht="16.5" x14ac:dyDescent="0.2">
      <c r="A15" s="3">
        <v>4013</v>
      </c>
      <c r="B15" s="3" t="s">
        <v>588</v>
      </c>
      <c r="C15" s="3"/>
    </row>
    <row r="16" spans="1:3" ht="16.5" x14ac:dyDescent="0.2">
      <c r="A16" s="3">
        <v>4014</v>
      </c>
      <c r="B16" s="3" t="s">
        <v>589</v>
      </c>
      <c r="C16" s="3"/>
    </row>
    <row r="17" spans="1:3" ht="16.5" x14ac:dyDescent="0.2">
      <c r="A17" s="3">
        <v>4015</v>
      </c>
      <c r="B17" s="3" t="s">
        <v>590</v>
      </c>
      <c r="C17" s="3" t="s">
        <v>591</v>
      </c>
    </row>
    <row r="18" spans="1:3" ht="16.5" x14ac:dyDescent="0.2">
      <c r="A18" s="3">
        <v>4016</v>
      </c>
      <c r="B18" s="3" t="s">
        <v>592</v>
      </c>
      <c r="C18" s="3"/>
    </row>
    <row r="19" spans="1:3" ht="16.5" x14ac:dyDescent="0.2">
      <c r="A19" s="3">
        <v>4017</v>
      </c>
      <c r="B19" s="3" t="s">
        <v>593</v>
      </c>
      <c r="C19" s="3" t="s">
        <v>594</v>
      </c>
    </row>
    <row r="20" spans="1:3" ht="16.5" x14ac:dyDescent="0.2">
      <c r="A20" s="3">
        <v>4018</v>
      </c>
      <c r="B20" s="3" t="s">
        <v>595</v>
      </c>
      <c r="C20" s="3"/>
    </row>
    <row r="21" spans="1:3" ht="16.5" x14ac:dyDescent="0.2">
      <c r="A21" s="3">
        <v>4019</v>
      </c>
      <c r="B21" s="3" t="s">
        <v>596</v>
      </c>
      <c r="C21" s="3"/>
    </row>
    <row r="22" spans="1:3" ht="16.5" x14ac:dyDescent="0.2">
      <c r="A22" s="3">
        <v>4020</v>
      </c>
      <c r="B22" s="3" t="s">
        <v>597</v>
      </c>
      <c r="C22" s="3"/>
    </row>
    <row r="23" spans="1:3" ht="16.5" x14ac:dyDescent="0.2">
      <c r="A23" s="3">
        <v>4021</v>
      </c>
      <c r="B23" s="3" t="s">
        <v>598</v>
      </c>
      <c r="C23" s="3"/>
    </row>
    <row r="24" spans="1:3" ht="16.5" x14ac:dyDescent="0.2">
      <c r="A24" s="3">
        <v>4022</v>
      </c>
      <c r="B24" s="3" t="s">
        <v>599</v>
      </c>
      <c r="C24" s="3"/>
    </row>
    <row r="25" spans="1:3" ht="16.5" x14ac:dyDescent="0.2">
      <c r="A25" s="3">
        <v>4101</v>
      </c>
      <c r="B25" s="3" t="s">
        <v>600</v>
      </c>
      <c r="C25" s="3"/>
    </row>
    <row r="26" spans="1:3" ht="16.5" x14ac:dyDescent="0.2">
      <c r="A26" s="3">
        <v>4102</v>
      </c>
      <c r="B26" s="3" t="s">
        <v>601</v>
      </c>
      <c r="C26" s="3" t="s">
        <v>806</v>
      </c>
    </row>
    <row r="27" spans="1:3" ht="16.5" x14ac:dyDescent="0.2">
      <c r="A27" s="3">
        <v>4103</v>
      </c>
      <c r="B27" s="3" t="s">
        <v>602</v>
      </c>
      <c r="C27" s="3" t="s">
        <v>807</v>
      </c>
    </row>
    <row r="28" spans="1:3" ht="16.5" x14ac:dyDescent="0.2">
      <c r="A28" s="3">
        <v>4104</v>
      </c>
      <c r="B28" s="3" t="s">
        <v>603</v>
      </c>
      <c r="C28" s="3" t="s">
        <v>604</v>
      </c>
    </row>
    <row r="29" spans="1:3" ht="16.5" x14ac:dyDescent="0.2">
      <c r="A29" s="3">
        <v>4105</v>
      </c>
      <c r="B29" s="3" t="s">
        <v>605</v>
      </c>
      <c r="C29" s="3" t="s">
        <v>606</v>
      </c>
    </row>
    <row r="30" spans="1:3" ht="16.5" x14ac:dyDescent="0.2">
      <c r="A30" s="3">
        <v>4106</v>
      </c>
      <c r="B30" s="3" t="s">
        <v>607</v>
      </c>
      <c r="C30" s="3" t="s">
        <v>803</v>
      </c>
    </row>
    <row r="31" spans="1:3" ht="16.5" x14ac:dyDescent="0.2">
      <c r="A31" s="3">
        <v>4107</v>
      </c>
      <c r="B31" s="3" t="s">
        <v>608</v>
      </c>
      <c r="C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22" sqref="C22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637</v>
      </c>
      <c r="B1" s="8" t="s">
        <v>638</v>
      </c>
      <c r="C1" s="25" t="s">
        <v>639</v>
      </c>
      <c r="D1" s="8" t="s">
        <v>640</v>
      </c>
    </row>
    <row r="2" spans="1:4" x14ac:dyDescent="0.3">
      <c r="A2" s="22">
        <v>100</v>
      </c>
      <c r="B2" s="10" t="s">
        <v>833</v>
      </c>
      <c r="C2" s="26" t="s">
        <v>642</v>
      </c>
      <c r="D2" s="10" t="s">
        <v>643</v>
      </c>
    </row>
    <row r="3" spans="1:4" x14ac:dyDescent="0.3">
      <c r="A3" s="22">
        <v>101</v>
      </c>
      <c r="B3" s="10" t="s">
        <v>641</v>
      </c>
      <c r="C3" s="26" t="s">
        <v>642</v>
      </c>
      <c r="D3" s="10" t="s">
        <v>643</v>
      </c>
    </row>
    <row r="4" spans="1:4" x14ac:dyDescent="0.3">
      <c r="A4" s="22">
        <v>102</v>
      </c>
      <c r="B4" s="10" t="s">
        <v>644</v>
      </c>
      <c r="C4" s="26" t="s">
        <v>645</v>
      </c>
      <c r="D4" s="10" t="s">
        <v>646</v>
      </c>
    </row>
    <row r="5" spans="1:4" x14ac:dyDescent="0.3">
      <c r="A5" s="22">
        <v>103</v>
      </c>
      <c r="B5" s="10" t="s">
        <v>647</v>
      </c>
      <c r="C5" s="26" t="s">
        <v>648</v>
      </c>
      <c r="D5" s="10" t="s">
        <v>649</v>
      </c>
    </row>
    <row r="6" spans="1:4" x14ac:dyDescent="0.3">
      <c r="A6" s="22">
        <v>104</v>
      </c>
      <c r="B6" s="10" t="s">
        <v>650</v>
      </c>
      <c r="C6" s="26" t="s">
        <v>651</v>
      </c>
      <c r="D6" s="10" t="s">
        <v>652</v>
      </c>
    </row>
    <row r="7" spans="1:4" x14ac:dyDescent="0.3">
      <c r="A7" s="22">
        <v>105</v>
      </c>
      <c r="B7" s="10" t="s">
        <v>653</v>
      </c>
      <c r="C7" s="26" t="s">
        <v>654</v>
      </c>
      <c r="D7" s="10" t="s">
        <v>655</v>
      </c>
    </row>
    <row r="8" spans="1:4" x14ac:dyDescent="0.3">
      <c r="A8" s="22">
        <v>106</v>
      </c>
      <c r="B8" s="10" t="s">
        <v>656</v>
      </c>
      <c r="C8" s="26" t="s">
        <v>657</v>
      </c>
      <c r="D8" s="10" t="s">
        <v>658</v>
      </c>
    </row>
    <row r="9" spans="1:4" x14ac:dyDescent="0.3">
      <c r="A9" s="22">
        <v>107</v>
      </c>
      <c r="B9" s="10" t="s">
        <v>659</v>
      </c>
      <c r="C9" s="26" t="s">
        <v>657</v>
      </c>
      <c r="D9" s="10" t="s">
        <v>660</v>
      </c>
    </row>
    <row r="10" spans="1:4" x14ac:dyDescent="0.3">
      <c r="A10" s="22">
        <v>108</v>
      </c>
      <c r="B10" s="10" t="s">
        <v>661</v>
      </c>
      <c r="C10" s="26" t="s">
        <v>657</v>
      </c>
      <c r="D10" s="10" t="s">
        <v>660</v>
      </c>
    </row>
    <row r="11" spans="1:4" x14ac:dyDescent="0.3">
      <c r="A11" s="22">
        <v>109</v>
      </c>
      <c r="B11" s="10" t="s">
        <v>662</v>
      </c>
      <c r="C11" s="26" t="s">
        <v>657</v>
      </c>
      <c r="D11" s="10" t="s">
        <v>663</v>
      </c>
    </row>
    <row r="12" spans="1:4" x14ac:dyDescent="0.3">
      <c r="A12" s="23">
        <v>110</v>
      </c>
      <c r="B12" s="12" t="s">
        <v>664</v>
      </c>
      <c r="C12" s="27" t="s">
        <v>665</v>
      </c>
      <c r="D12" s="12" t="s">
        <v>666</v>
      </c>
    </row>
    <row r="13" spans="1:4" x14ac:dyDescent="0.3">
      <c r="A13" s="22">
        <v>111</v>
      </c>
      <c r="B13" s="10" t="s">
        <v>667</v>
      </c>
      <c r="C13" s="26" t="s">
        <v>665</v>
      </c>
      <c r="D13" s="10" t="s">
        <v>666</v>
      </c>
    </row>
    <row r="14" spans="1:4" x14ac:dyDescent="0.3">
      <c r="A14" s="22">
        <v>112</v>
      </c>
      <c r="B14" s="10" t="s">
        <v>668</v>
      </c>
      <c r="C14" s="26">
        <v>0</v>
      </c>
      <c r="D14" s="10" t="s">
        <v>669</v>
      </c>
    </row>
    <row r="15" spans="1:4" x14ac:dyDescent="0.3">
      <c r="A15" s="22">
        <v>113</v>
      </c>
      <c r="B15" s="13" t="s">
        <v>670</v>
      </c>
      <c r="C15" s="28" t="s">
        <v>645</v>
      </c>
      <c r="D15" s="13" t="s">
        <v>671</v>
      </c>
    </row>
    <row r="16" spans="1:4" x14ac:dyDescent="0.3">
      <c r="A16" s="22">
        <v>114</v>
      </c>
      <c r="B16" s="13" t="s">
        <v>672</v>
      </c>
      <c r="C16" s="28">
        <v>0</v>
      </c>
      <c r="D16" s="13" t="s">
        <v>673</v>
      </c>
    </row>
    <row r="17" spans="1:4" x14ac:dyDescent="0.3">
      <c r="A17" s="22">
        <v>115</v>
      </c>
      <c r="B17" s="10" t="s">
        <v>674</v>
      </c>
      <c r="C17" s="26">
        <v>0</v>
      </c>
      <c r="D17" s="10" t="s">
        <v>673</v>
      </c>
    </row>
    <row r="18" spans="1:4" x14ac:dyDescent="0.3">
      <c r="A18" s="22">
        <v>116</v>
      </c>
      <c r="B18" s="10" t="s">
        <v>675</v>
      </c>
      <c r="C18" s="26">
        <v>0</v>
      </c>
      <c r="D18" s="10" t="s">
        <v>673</v>
      </c>
    </row>
    <row r="19" spans="1:4" x14ac:dyDescent="0.3">
      <c r="A19" s="22">
        <v>117</v>
      </c>
      <c r="B19" s="10" t="s">
        <v>676</v>
      </c>
      <c r="C19" s="26">
        <v>0</v>
      </c>
      <c r="D19" s="10" t="s">
        <v>673</v>
      </c>
    </row>
    <row r="20" spans="1:4" ht="17.25" thickBot="1" x14ac:dyDescent="0.35">
      <c r="A20" s="24">
        <v>118</v>
      </c>
      <c r="B20" s="20" t="s">
        <v>677</v>
      </c>
      <c r="C20" s="29">
        <v>0</v>
      </c>
      <c r="D20" s="20" t="s">
        <v>673</v>
      </c>
    </row>
    <row r="21" spans="1:4" x14ac:dyDescent="0.3">
      <c r="A21" s="9">
        <v>119</v>
      </c>
      <c r="B21" s="9" t="s">
        <v>1034</v>
      </c>
      <c r="C21" s="9">
        <v>0</v>
      </c>
      <c r="D21" s="9" t="s">
        <v>1035</v>
      </c>
    </row>
    <row r="22" spans="1:4" x14ac:dyDescent="0.3">
      <c r="A22" s="9">
        <v>120</v>
      </c>
      <c r="B22" s="9" t="s">
        <v>1203</v>
      </c>
      <c r="C22" s="9">
        <v>0</v>
      </c>
      <c r="D22" s="9" t="s">
        <v>673</v>
      </c>
    </row>
    <row r="23" spans="1:4" x14ac:dyDescent="0.3">
      <c r="A23" s="9">
        <v>121</v>
      </c>
      <c r="B23" s="9" t="s">
        <v>1204</v>
      </c>
      <c r="C23" s="9">
        <v>0</v>
      </c>
      <c r="D23" s="9" t="s">
        <v>673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workbookViewId="0">
      <selection activeCell="A4" sqref="A4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678</v>
      </c>
      <c r="B1" s="16" t="s">
        <v>679</v>
      </c>
      <c r="C1" s="17" t="s">
        <v>680</v>
      </c>
    </row>
    <row r="2" spans="1:3" x14ac:dyDescent="0.3">
      <c r="A2" s="18">
        <v>1001</v>
      </c>
      <c r="B2" s="18" t="s">
        <v>681</v>
      </c>
      <c r="C2" s="19" t="s">
        <v>682</v>
      </c>
    </row>
    <row r="3" spans="1:3" x14ac:dyDescent="0.3">
      <c r="A3" s="10">
        <v>1002</v>
      </c>
      <c r="B3" s="10" t="s">
        <v>683</v>
      </c>
      <c r="C3" s="11" t="s">
        <v>684</v>
      </c>
    </row>
    <row r="4" spans="1:3" x14ac:dyDescent="0.3">
      <c r="A4" s="10">
        <v>1003</v>
      </c>
      <c r="B4" s="10" t="s">
        <v>685</v>
      </c>
      <c r="C4" s="11" t="s">
        <v>686</v>
      </c>
    </row>
    <row r="5" spans="1:3" x14ac:dyDescent="0.3">
      <c r="A5" s="10">
        <v>1004</v>
      </c>
      <c r="B5" s="10" t="s">
        <v>687</v>
      </c>
      <c r="C5" s="11" t="s">
        <v>688</v>
      </c>
    </row>
    <row r="6" spans="1:3" x14ac:dyDescent="0.3">
      <c r="A6" s="10">
        <v>1005</v>
      </c>
      <c r="B6" s="10" t="s">
        <v>689</v>
      </c>
      <c r="C6" s="11" t="s">
        <v>690</v>
      </c>
    </row>
    <row r="7" spans="1:3" x14ac:dyDescent="0.3">
      <c r="A7" s="10">
        <v>1006</v>
      </c>
      <c r="B7" s="10" t="s">
        <v>691</v>
      </c>
      <c r="C7" s="11" t="s">
        <v>692</v>
      </c>
    </row>
    <row r="8" spans="1:3" x14ac:dyDescent="0.3">
      <c r="A8" s="10">
        <v>1007</v>
      </c>
      <c r="B8" s="10" t="s">
        <v>693</v>
      </c>
      <c r="C8" s="11" t="s">
        <v>694</v>
      </c>
    </row>
    <row r="9" spans="1:3" x14ac:dyDescent="0.3">
      <c r="A9" s="10">
        <v>1008</v>
      </c>
      <c r="B9" s="10" t="s">
        <v>695</v>
      </c>
      <c r="C9" s="11" t="s">
        <v>696</v>
      </c>
    </row>
    <row r="10" spans="1:3" x14ac:dyDescent="0.3">
      <c r="A10" s="10">
        <v>1009</v>
      </c>
      <c r="B10" s="10" t="s">
        <v>697</v>
      </c>
      <c r="C10" s="11" t="s">
        <v>698</v>
      </c>
    </row>
    <row r="11" spans="1:3" x14ac:dyDescent="0.3">
      <c r="A11" s="10">
        <v>1010</v>
      </c>
      <c r="B11" s="10" t="s">
        <v>699</v>
      </c>
      <c r="C11" s="11" t="s">
        <v>700</v>
      </c>
    </row>
    <row r="12" spans="1:3" x14ac:dyDescent="0.3">
      <c r="A12" s="14">
        <v>1011</v>
      </c>
      <c r="B12" s="14" t="s">
        <v>1044</v>
      </c>
      <c r="C12" s="15" t="s">
        <v>1046</v>
      </c>
    </row>
    <row r="13" spans="1:3" x14ac:dyDescent="0.3">
      <c r="A13" s="14">
        <v>1012</v>
      </c>
      <c r="B13" s="14" t="s">
        <v>1045</v>
      </c>
      <c r="C13" s="15" t="s">
        <v>1046</v>
      </c>
    </row>
    <row r="14" spans="1:3" x14ac:dyDescent="0.3">
      <c r="A14" s="10">
        <v>2001</v>
      </c>
      <c r="B14" s="10" t="s">
        <v>701</v>
      </c>
      <c r="C14" s="11" t="s">
        <v>702</v>
      </c>
    </row>
    <row r="15" spans="1:3" x14ac:dyDescent="0.3">
      <c r="A15" s="10">
        <v>2002</v>
      </c>
      <c r="B15" s="10" t="s">
        <v>703</v>
      </c>
      <c r="C15" s="11" t="s">
        <v>704</v>
      </c>
    </row>
    <row r="16" spans="1:3" x14ac:dyDescent="0.3">
      <c r="A16" s="10">
        <v>2003</v>
      </c>
      <c r="B16" s="10" t="s">
        <v>705</v>
      </c>
      <c r="C16" s="11" t="s">
        <v>706</v>
      </c>
    </row>
    <row r="17" spans="1:3" x14ac:dyDescent="0.3">
      <c r="A17" s="10">
        <v>2004</v>
      </c>
      <c r="B17" s="10" t="s">
        <v>707</v>
      </c>
      <c r="C17" s="11" t="s">
        <v>708</v>
      </c>
    </row>
    <row r="18" spans="1:3" x14ac:dyDescent="0.3">
      <c r="A18" s="10">
        <v>3001</v>
      </c>
      <c r="B18" s="10" t="s">
        <v>709</v>
      </c>
      <c r="C18" s="11"/>
    </row>
    <row r="19" spans="1:3" x14ac:dyDescent="0.3">
      <c r="A19" s="10">
        <v>3002</v>
      </c>
      <c r="B19" s="10" t="s">
        <v>710</v>
      </c>
      <c r="C19" s="11"/>
    </row>
    <row r="20" spans="1:3" x14ac:dyDescent="0.3">
      <c r="A20" s="10">
        <v>3003</v>
      </c>
      <c r="B20" s="10" t="s">
        <v>711</v>
      </c>
      <c r="C20" s="11"/>
    </row>
    <row r="21" spans="1:3" x14ac:dyDescent="0.3">
      <c r="A21" s="10">
        <v>3004</v>
      </c>
      <c r="B21" s="10" t="s">
        <v>712</v>
      </c>
      <c r="C21" s="11" t="s">
        <v>713</v>
      </c>
    </row>
    <row r="22" spans="1:3" x14ac:dyDescent="0.3">
      <c r="A22" s="14">
        <v>3005</v>
      </c>
      <c r="B22" s="14" t="s">
        <v>1029</v>
      </c>
      <c r="C22" s="15" t="s">
        <v>1030</v>
      </c>
    </row>
    <row r="23" spans="1:3" x14ac:dyDescent="0.3">
      <c r="A23" s="10">
        <v>4001</v>
      </c>
      <c r="B23" s="10" t="s">
        <v>714</v>
      </c>
      <c r="C23" s="11" t="s">
        <v>715</v>
      </c>
    </row>
    <row r="24" spans="1:3" x14ac:dyDescent="0.3">
      <c r="A24" s="10">
        <v>4003</v>
      </c>
      <c r="B24" s="10" t="s">
        <v>716</v>
      </c>
      <c r="C24" s="11" t="s">
        <v>717</v>
      </c>
    </row>
    <row r="25" spans="1:3" x14ac:dyDescent="0.3">
      <c r="A25" s="10">
        <v>4004</v>
      </c>
      <c r="B25" s="10" t="s">
        <v>718</v>
      </c>
      <c r="C25" s="11" t="s">
        <v>719</v>
      </c>
    </row>
    <row r="26" spans="1:3" x14ac:dyDescent="0.3">
      <c r="A26" s="10">
        <v>4005</v>
      </c>
      <c r="B26" s="10" t="s">
        <v>720</v>
      </c>
      <c r="C26" s="11" t="s">
        <v>721</v>
      </c>
    </row>
    <row r="27" spans="1:3" x14ac:dyDescent="0.3">
      <c r="A27" s="10">
        <v>4006</v>
      </c>
      <c r="B27" s="10" t="s">
        <v>722</v>
      </c>
      <c r="C27" s="11" t="s">
        <v>723</v>
      </c>
    </row>
    <row r="28" spans="1:3" x14ac:dyDescent="0.3">
      <c r="A28" s="10">
        <v>4007</v>
      </c>
      <c r="B28" s="10" t="s">
        <v>578</v>
      </c>
      <c r="C28" s="11" t="s">
        <v>724</v>
      </c>
    </row>
    <row r="29" spans="1:3" x14ac:dyDescent="0.3">
      <c r="A29" s="10">
        <v>4008</v>
      </c>
      <c r="B29" s="10" t="s">
        <v>725</v>
      </c>
      <c r="C29" s="11" t="s">
        <v>726</v>
      </c>
    </row>
    <row r="30" spans="1:3" x14ac:dyDescent="0.3">
      <c r="A30" s="10">
        <v>4009</v>
      </c>
      <c r="B30" s="10" t="s">
        <v>727</v>
      </c>
      <c r="C30" s="11" t="s">
        <v>728</v>
      </c>
    </row>
    <row r="31" spans="1:3" x14ac:dyDescent="0.3">
      <c r="A31" s="10">
        <v>4010</v>
      </c>
      <c r="B31" s="10" t="s">
        <v>729</v>
      </c>
      <c r="C31" s="11" t="s">
        <v>730</v>
      </c>
    </row>
    <row r="32" spans="1:3" x14ac:dyDescent="0.3">
      <c r="A32" s="10">
        <v>4011</v>
      </c>
      <c r="B32" s="10" t="s">
        <v>731</v>
      </c>
      <c r="C32" s="11" t="s">
        <v>732</v>
      </c>
    </row>
    <row r="33" spans="1:3" x14ac:dyDescent="0.3">
      <c r="A33" s="10">
        <v>4012</v>
      </c>
      <c r="B33" s="10" t="s">
        <v>733</v>
      </c>
      <c r="C33" s="11" t="s">
        <v>734</v>
      </c>
    </row>
    <row r="34" spans="1:3" x14ac:dyDescent="0.3">
      <c r="A34" s="10">
        <v>4013</v>
      </c>
      <c r="B34" s="10" t="s">
        <v>735</v>
      </c>
      <c r="C34" s="11" t="s">
        <v>736</v>
      </c>
    </row>
    <row r="35" spans="1:3" x14ac:dyDescent="0.3">
      <c r="A35" s="10">
        <v>4014</v>
      </c>
      <c r="B35" s="10" t="s">
        <v>737</v>
      </c>
      <c r="C35" s="11" t="s">
        <v>738</v>
      </c>
    </row>
    <row r="36" spans="1:3" x14ac:dyDescent="0.3">
      <c r="A36" s="10">
        <v>4015</v>
      </c>
      <c r="B36" s="10" t="s">
        <v>739</v>
      </c>
      <c r="C36" s="11" t="s">
        <v>740</v>
      </c>
    </row>
    <row r="37" spans="1:3" x14ac:dyDescent="0.3">
      <c r="A37" s="10">
        <v>4016</v>
      </c>
      <c r="B37" s="10" t="s">
        <v>741</v>
      </c>
      <c r="C37" s="11" t="s">
        <v>742</v>
      </c>
    </row>
    <row r="38" spans="1:3" x14ac:dyDescent="0.3">
      <c r="A38" s="10">
        <v>4017</v>
      </c>
      <c r="B38" s="10" t="s">
        <v>743</v>
      </c>
      <c r="C38" s="11" t="s">
        <v>744</v>
      </c>
    </row>
    <row r="39" spans="1:3" x14ac:dyDescent="0.3">
      <c r="A39" s="10">
        <v>4018</v>
      </c>
      <c r="B39" s="10" t="s">
        <v>745</v>
      </c>
      <c r="C39" s="11" t="s">
        <v>746</v>
      </c>
    </row>
    <row r="40" spans="1:3" x14ac:dyDescent="0.3">
      <c r="A40" s="10">
        <v>4019</v>
      </c>
      <c r="B40" s="10" t="s">
        <v>747</v>
      </c>
      <c r="C40" s="11" t="s">
        <v>748</v>
      </c>
    </row>
    <row r="41" spans="1:3" x14ac:dyDescent="0.3">
      <c r="A41" s="10">
        <v>4021</v>
      </c>
      <c r="B41" s="10" t="s">
        <v>749</v>
      </c>
      <c r="C41" s="11" t="s">
        <v>704</v>
      </c>
    </row>
    <row r="42" spans="1:3" x14ac:dyDescent="0.3">
      <c r="A42" s="10">
        <v>4022</v>
      </c>
      <c r="B42" s="10" t="s">
        <v>750</v>
      </c>
      <c r="C42" s="11" t="s">
        <v>751</v>
      </c>
    </row>
    <row r="43" spans="1:3" x14ac:dyDescent="0.3">
      <c r="A43" s="10">
        <v>4023</v>
      </c>
      <c r="B43" s="10" t="s">
        <v>752</v>
      </c>
      <c r="C43" s="11" t="s">
        <v>753</v>
      </c>
    </row>
    <row r="44" spans="1:3" x14ac:dyDescent="0.3">
      <c r="A44" s="10">
        <v>4024</v>
      </c>
      <c r="B44" s="10" t="s">
        <v>754</v>
      </c>
      <c r="C44" s="11" t="s">
        <v>753</v>
      </c>
    </row>
    <row r="45" spans="1:3" x14ac:dyDescent="0.3">
      <c r="A45" s="10">
        <v>4025</v>
      </c>
      <c r="B45" s="10" t="s">
        <v>755</v>
      </c>
      <c r="C45" s="11" t="s">
        <v>756</v>
      </c>
    </row>
    <row r="46" spans="1:3" x14ac:dyDescent="0.3">
      <c r="A46" s="10">
        <v>4026</v>
      </c>
      <c r="B46" s="10" t="s">
        <v>757</v>
      </c>
      <c r="C46" s="11" t="s">
        <v>758</v>
      </c>
    </row>
    <row r="47" spans="1:3" x14ac:dyDescent="0.3">
      <c r="A47" s="10">
        <v>4027</v>
      </c>
      <c r="B47" s="10" t="s">
        <v>759</v>
      </c>
      <c r="C47" s="11" t="s">
        <v>760</v>
      </c>
    </row>
    <row r="48" spans="1:3" x14ac:dyDescent="0.3">
      <c r="A48" s="10">
        <v>4028</v>
      </c>
      <c r="B48" s="10" t="s">
        <v>761</v>
      </c>
      <c r="C48" s="11" t="s">
        <v>762</v>
      </c>
    </row>
    <row r="49" spans="1:3" x14ac:dyDescent="0.3">
      <c r="A49" s="10">
        <v>4029</v>
      </c>
      <c r="B49" s="10" t="s">
        <v>763</v>
      </c>
      <c r="C49" s="11" t="s">
        <v>764</v>
      </c>
    </row>
    <row r="50" spans="1:3" x14ac:dyDescent="0.3">
      <c r="A50" s="10">
        <v>4030</v>
      </c>
      <c r="B50" s="10" t="s">
        <v>765</v>
      </c>
      <c r="C50" s="11" t="s">
        <v>766</v>
      </c>
    </row>
    <row r="51" spans="1:3" x14ac:dyDescent="0.3">
      <c r="A51" s="10">
        <v>4031</v>
      </c>
      <c r="B51" s="10" t="s">
        <v>767</v>
      </c>
      <c r="C51" s="11" t="s">
        <v>768</v>
      </c>
    </row>
    <row r="52" spans="1:3" x14ac:dyDescent="0.3">
      <c r="A52" s="10">
        <v>4032</v>
      </c>
      <c r="B52" s="10" t="s">
        <v>769</v>
      </c>
      <c r="C52" s="11" t="s">
        <v>770</v>
      </c>
    </row>
    <row r="53" spans="1:3" x14ac:dyDescent="0.3">
      <c r="A53" s="10">
        <v>4033</v>
      </c>
      <c r="B53" s="10" t="s">
        <v>793</v>
      </c>
      <c r="C53" s="11" t="s">
        <v>794</v>
      </c>
    </row>
    <row r="54" spans="1:3" x14ac:dyDescent="0.3">
      <c r="A54" s="10">
        <v>4034</v>
      </c>
      <c r="B54" s="10" t="s">
        <v>841</v>
      </c>
      <c r="C54" s="11" t="s">
        <v>801</v>
      </c>
    </row>
    <row r="55" spans="1:3" x14ac:dyDescent="0.3">
      <c r="A55" s="14">
        <v>4035</v>
      </c>
      <c r="B55" s="14" t="s">
        <v>1028</v>
      </c>
      <c r="C55" s="15" t="s">
        <v>1031</v>
      </c>
    </row>
    <row r="56" spans="1:3" x14ac:dyDescent="0.3">
      <c r="A56" s="14">
        <v>4036</v>
      </c>
      <c r="B56" s="14" t="s">
        <v>1049</v>
      </c>
      <c r="C56" s="15" t="s">
        <v>1051</v>
      </c>
    </row>
    <row r="57" spans="1:3" x14ac:dyDescent="0.3">
      <c r="A57" s="14">
        <v>4037</v>
      </c>
      <c r="B57" s="14" t="s">
        <v>1050</v>
      </c>
      <c r="C57" s="15" t="s">
        <v>1052</v>
      </c>
    </row>
    <row r="58" spans="1:3" x14ac:dyDescent="0.3">
      <c r="A58" s="10">
        <v>4101</v>
      </c>
      <c r="B58" s="10" t="s">
        <v>771</v>
      </c>
      <c r="C58" s="11" t="s">
        <v>772</v>
      </c>
    </row>
    <row r="59" spans="1:3" x14ac:dyDescent="0.3">
      <c r="A59" s="10">
        <v>4102</v>
      </c>
      <c r="B59" s="10" t="s">
        <v>773</v>
      </c>
      <c r="C59" s="11" t="s">
        <v>774</v>
      </c>
    </row>
    <row r="60" spans="1:3" x14ac:dyDescent="0.3">
      <c r="A60" s="10">
        <v>4103</v>
      </c>
      <c r="B60" s="10" t="s">
        <v>775</v>
      </c>
      <c r="C60" s="11" t="s">
        <v>776</v>
      </c>
    </row>
    <row r="61" spans="1:3" x14ac:dyDescent="0.3">
      <c r="A61" s="10">
        <v>4104</v>
      </c>
      <c r="B61" s="10" t="s">
        <v>777</v>
      </c>
      <c r="C61" s="11" t="s">
        <v>778</v>
      </c>
    </row>
    <row r="62" spans="1:3" x14ac:dyDescent="0.3">
      <c r="A62" s="10">
        <v>4105</v>
      </c>
      <c r="B62" s="10" t="s">
        <v>776</v>
      </c>
      <c r="C62" s="11" t="s">
        <v>779</v>
      </c>
    </row>
    <row r="63" spans="1:3" x14ac:dyDescent="0.3">
      <c r="A63" s="10">
        <v>4106</v>
      </c>
      <c r="B63" s="10" t="s">
        <v>780</v>
      </c>
      <c r="C63" s="11" t="s">
        <v>724</v>
      </c>
    </row>
    <row r="64" spans="1:3" x14ac:dyDescent="0.3">
      <c r="A64" s="10">
        <v>4107</v>
      </c>
      <c r="B64" s="10" t="s">
        <v>781</v>
      </c>
      <c r="C64" s="11" t="s">
        <v>782</v>
      </c>
    </row>
    <row r="65" spans="1:3" x14ac:dyDescent="0.3">
      <c r="A65" s="10">
        <v>5001</v>
      </c>
      <c r="B65" s="10" t="s">
        <v>783</v>
      </c>
      <c r="C65" s="11" t="s">
        <v>784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2019-03-29T09:55:27Z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