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26" l="1"/>
  <c r="F18" i="26" l="1"/>
  <c r="F17" i="26"/>
  <c r="F10" i="26"/>
  <c r="F9" i="26"/>
  <c r="F8" i="26"/>
  <c r="F7" i="26"/>
  <c r="F15" i="26" l="1"/>
  <c r="F16" i="26"/>
  <c r="F14" i="26"/>
  <c r="F11" i="26" l="1"/>
  <c r="F12" i="26"/>
  <c r="F13" i="26"/>
  <c r="F5" i="26" l="1"/>
  <c r="F6" i="26"/>
  <c r="F19" i="26"/>
  <c r="F4" i="26"/>
</calcChain>
</file>

<file path=xl/sharedStrings.xml><?xml version="1.0" encoding="utf-8"?>
<sst xmlns="http://schemas.openxmlformats.org/spreadsheetml/2006/main" count="184" uniqueCount="171">
  <si>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</si>
  <si>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</si>
  <si>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</si>
  <si>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</si>
  <si>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</si>
  <si>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</si>
  <si>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</si>
  <si>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</si>
  <si>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</si>
  <si>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</si>
  <si>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</si>
  <si>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</si>
  <si>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</si>
  <si>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</si>
  <si>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</si>
  <si>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</si>
  <si>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</si>
  <si>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</si>
  <si>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</si>
  <si>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</si>
  <si>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</si>
  <si>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</si>
  <si>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</si>
  <si>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</si>
  <si>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</si>
  <si>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</si>
  <si>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</si>
  <si>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</si>
  <si>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</si>
  <si>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</si>
  <si>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</si>
  <si>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</si>
  <si>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</si>
  <si>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</si>
  <si>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</si>
  <si>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</si>
  <si>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</si>
  <si>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</si>
  <si>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</si>
  <si>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</si>
  <si>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</si>
  <si>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</si>
  <si>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</si>
  <si>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</si>
  <si>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</si>
  <si>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</si>
  <si>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</si>
  <si>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</si>
  <si>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</si>
  <si>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</si>
  <si>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</si>
  <si>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</si>
  <si>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</si>
  <si>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</si>
  <si>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</si>
  <si>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</si>
  <si>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</si>
  <si>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</si>
  <si>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</si>
  <si>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</si>
  <si>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</si>
  <si>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</si>
  <si>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</si>
  <si>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</si>
  <si>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</si>
  <si>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</si>
  <si>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</si>
  <si>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</si>
  <si>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</si>
  <si>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</si>
  <si>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</si>
  <si>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</si>
  <si>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</si>
  <si>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</si>
  <si>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</si>
  <si>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</si>
  <si>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</si>
  <si>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</si>
  <si>
    <t>CritRate</t>
    <phoneticPr fontId="3" type="noConversion"/>
  </si>
  <si>
    <t>IsInt</t>
    <phoneticPr fontId="3" type="noConversion"/>
  </si>
  <si>
    <t>是否取整</t>
    <phoneticPr fontId="3" type="noConversion"/>
  </si>
  <si>
    <t>bool:e&lt;</t>
    <phoneticPr fontId="3" type="noConversion"/>
  </si>
  <si>
    <t>IsFinal</t>
    <phoneticPr fontId="3" type="noConversion"/>
  </si>
  <si>
    <t>是否最终属性</t>
    <phoneticPr fontId="3" type="noConversion"/>
  </si>
  <si>
    <t>Suck</t>
    <phoneticPr fontId="3" type="noConversion"/>
  </si>
  <si>
    <t>吸血</t>
    <phoneticPr fontId="3" type="noConversion"/>
  </si>
  <si>
    <t>伤害提升</t>
    <phoneticPr fontId="3" type="noConversion"/>
  </si>
  <si>
    <t>吸血+%.2f%%</t>
    <phoneticPr fontId="3" type="noConversion"/>
  </si>
  <si>
    <t>伤害*Suck=回复生命</t>
    <phoneticPr fontId="3" type="noConversion"/>
  </si>
  <si>
    <t>受到伤害提升+%.2f%%</t>
    <phoneticPr fontId="3" type="noConversion"/>
  </si>
  <si>
    <t>最终伤害 = 伤害 * max(0.25, (1+DmgBonus))</t>
    <phoneticPr fontId="3" type="noConversion"/>
  </si>
  <si>
    <t>治疗效率</t>
    <phoneticPr fontId="3" type="noConversion"/>
  </si>
  <si>
    <t>TreatEffect</t>
    <phoneticPr fontId="3" type="noConversion"/>
  </si>
  <si>
    <t>受到治疗+%.2f%%</t>
    <phoneticPr fontId="3" type="noConversion"/>
  </si>
  <si>
    <t>受到治疗 = 治疗量 * max(0.25, (1+TreatEffect))</t>
    <phoneticPr fontId="3" type="noConversion"/>
  </si>
  <si>
    <t>Siege</t>
    <phoneticPr fontId="3" type="noConversion"/>
  </si>
  <si>
    <t>攻城值</t>
    <phoneticPr fontId="3" type="noConversion"/>
  </si>
  <si>
    <t>卡牌国战攻城值属性</t>
  </si>
  <si>
    <t>DeCritRate</t>
    <phoneticPr fontId="3" type="noConversion"/>
  </si>
  <si>
    <t>DeBlock</t>
    <phoneticPr fontId="3" type="noConversion"/>
  </si>
  <si>
    <t>DeDefIgnor</t>
    <phoneticPr fontId="3" type="noConversion"/>
  </si>
  <si>
    <t>暴击抵抗</t>
    <phoneticPr fontId="3" type="noConversion"/>
  </si>
  <si>
    <t>爆伤抵抗</t>
    <phoneticPr fontId="3" type="noConversion"/>
  </si>
  <si>
    <t>格挡抵抗</t>
    <phoneticPr fontId="3" type="noConversion"/>
  </si>
  <si>
    <t>穿透抵抗</t>
    <phoneticPr fontId="3" type="noConversion"/>
  </si>
  <si>
    <t>受到伤害后反弹+%.2f%%</t>
    <phoneticPr fontId="3" type="noConversion"/>
  </si>
  <si>
    <t>受伤提升</t>
    <phoneticPr fontId="3" type="noConversion"/>
  </si>
  <si>
    <t>受伤降低</t>
    <phoneticPr fontId="3" type="noConversion"/>
  </si>
  <si>
    <t>降低被格挡概率+%.2f%%</t>
    <phoneticPr fontId="3" type="noConversion"/>
  </si>
  <si>
    <t>降低被穿透概率+%.2f%%</t>
    <phoneticPr fontId="3" type="noConversion"/>
  </si>
  <si>
    <t>降低被暴击率+%.2f%%</t>
    <phoneticPr fontId="3" type="noConversion"/>
  </si>
  <si>
    <t>降低所受暴击伤害+%.2f%%</t>
    <phoneticPr fontId="3" type="noConversion"/>
  </si>
  <si>
    <t>受到伤害降低+%.2f%%</t>
    <phoneticPr fontId="3" type="noConversion"/>
  </si>
  <si>
    <t>实际暴击概率 = 施法者Crit - 受击者.DeCrit</t>
    <phoneticPr fontId="3" type="noConversion"/>
  </si>
  <si>
    <t>实际爆伤 = 施法者.CritRate - 受击者.DeCritRate</t>
    <phoneticPr fontId="3" type="noConversion"/>
  </si>
  <si>
    <t>实际格挡 = 受击者.Block - 施法者.DeBlock</t>
    <phoneticPr fontId="3" type="noConversion"/>
  </si>
  <si>
    <t>实际穿透 = 施法者.DefIgnor - 受击者.DeDefIgnor</t>
    <phoneticPr fontId="3" type="noConversion"/>
  </si>
  <si>
    <t>DmgMagnify</t>
    <phoneticPr fontId="3" type="noConversion"/>
  </si>
  <si>
    <t>实际所受伤害 = 原先实际所受伤害 * (1 + 受击者.DmgMagnify -  受击者.DmgResist)</t>
    <phoneticPr fontId="3" type="noConversion"/>
  </si>
  <si>
    <t>实际所受伤害 = 原先实际所受伤害 * (1 +  受击者.DmgMagnify -  受击者.DmgResist)</t>
    <phoneticPr fontId="3" type="noConversion"/>
  </si>
  <si>
    <t>反伤</t>
    <phoneticPr fontId="3" type="noConversion"/>
  </si>
  <si>
    <t>反弹伤害 = 所受伤害 * 受击者.HitBack</t>
    <phoneticPr fontId="3" type="noConversion"/>
  </si>
  <si>
    <t>Show_Fac</t>
    <phoneticPr fontId="3" type="noConversion"/>
  </si>
  <si>
    <r>
      <t>S</t>
    </r>
    <r>
      <rPr>
        <sz val="11"/>
        <color theme="1"/>
        <rFont val="微软雅黑"/>
        <family val="2"/>
        <charset val="134"/>
      </rPr>
      <t>peed</t>
    </r>
    <phoneticPr fontId="3" type="noConversion"/>
  </si>
  <si>
    <t>先攻</t>
    <phoneticPr fontId="3" type="noConversion"/>
  </si>
  <si>
    <t>先攻值+%d</t>
    <phoneticPr fontId="3" type="noConversion"/>
  </si>
  <si>
    <t>决定是否先手</t>
    <phoneticPr fontId="3" type="noConversion"/>
  </si>
  <si>
    <t>奥义增强</t>
    <phoneticPr fontId="3" type="noConversion"/>
  </si>
  <si>
    <t>守护灵释放水晶技能的伤害 = 原先的伤害 * (1+施法者.AoYi)</t>
    <phoneticPr fontId="3" type="noConversion"/>
  </si>
  <si>
    <t>AoYi</t>
    <phoneticPr fontId="3" type="noConversion"/>
  </si>
  <si>
    <t>是否为怪物属性</t>
    <phoneticPr fontId="3" type="noConversion"/>
  </si>
  <si>
    <t>IsMonProp</t>
    <phoneticPr fontId="3" type="noConversion"/>
  </si>
  <si>
    <t>每回合获得水晶数量</t>
    <phoneticPr fontId="3" type="noConversion"/>
  </si>
  <si>
    <t>CrystalGain</t>
    <phoneticPr fontId="3" type="noConversion"/>
  </si>
  <si>
    <t>CrystalGainRed</t>
    <phoneticPr fontId="3" type="noConversion"/>
  </si>
  <si>
    <t>CrystalGainYellow</t>
    <phoneticPr fontId="3" type="noConversion"/>
  </si>
  <si>
    <t>CrystalGainBlue</t>
    <phoneticPr fontId="3" type="noConversion"/>
  </si>
  <si>
    <t>每回合获得红水晶数量</t>
    <phoneticPr fontId="3" type="noConversion"/>
  </si>
  <si>
    <t>每回合获得黄水晶数量</t>
    <phoneticPr fontId="3" type="noConversion"/>
  </si>
  <si>
    <t>每回合获得蓝水晶数量</t>
    <phoneticPr fontId="3" type="noConversion"/>
  </si>
  <si>
    <t>寄灵人地狱道突破；神器</t>
    <phoneticPr fontId="3" type="noConversion"/>
  </si>
  <si>
    <t>神器；寄灵人洗练技能</t>
    <phoneticPr fontId="3" type="noConversion"/>
  </si>
  <si>
    <t>Icon</t>
    <phoneticPr fontId="3" type="noConversion"/>
  </si>
  <si>
    <t>图标</t>
    <phoneticPr fontId="3" type="noConversion"/>
  </si>
  <si>
    <t>icon_1304027</t>
    <phoneticPr fontId="3" type="noConversion"/>
  </si>
  <si>
    <t>string:e&lt;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</si>
  <si>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</si>
  <si>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</si>
  <si>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</si>
  <si>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初始红水晶</t>
    <phoneticPr fontId="3" type="noConversion"/>
  </si>
  <si>
    <t>初始黄水晶</t>
    <phoneticPr fontId="3" type="noConversion"/>
  </si>
  <si>
    <t>初始蓝水晶</t>
    <phoneticPr fontId="3" type="noConversion"/>
  </si>
  <si>
    <t>每回合获得随机水晶+%d</t>
    <phoneticPr fontId="3" type="noConversion"/>
  </si>
  <si>
    <t>每回合获得红水晶+%d</t>
    <phoneticPr fontId="3" type="noConversion"/>
  </si>
  <si>
    <t>每回合获得黄水晶+%d</t>
    <phoneticPr fontId="3" type="noConversion"/>
  </si>
  <si>
    <t>每回合获得蓝水晶+%d</t>
    <phoneticPr fontId="3" type="noConversion"/>
  </si>
  <si>
    <t>初始获得红水晶+%d</t>
    <phoneticPr fontId="3" type="noConversion"/>
  </si>
  <si>
    <t>初始获得黄水晶+%d</t>
    <phoneticPr fontId="3" type="noConversion"/>
  </si>
  <si>
    <t>初始获得蓝水晶+%d</t>
    <phoneticPr fontId="3" type="noConversion"/>
  </si>
  <si>
    <t>DefIgnor</t>
    <phoneticPr fontId="3" type="noConversion"/>
  </si>
  <si>
    <r>
      <t>Dmg</t>
    </r>
    <r>
      <rPr>
        <sz val="11"/>
        <color theme="1"/>
        <rFont val="微软雅黑"/>
        <family val="2"/>
        <charset val="134"/>
      </rPr>
      <t>Bonus</t>
    </r>
    <phoneticPr fontId="3" type="noConversion"/>
  </si>
  <si>
    <t>DmgResist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</si>
  <si>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e</t>
    </r>
    <r>
      <rPr>
        <sz val="11"/>
        <color theme="1"/>
        <rFont val="微软雅黑"/>
        <family val="2"/>
        <charset val="134"/>
      </rPr>
      <t>Crit</t>
    </r>
    <phoneticPr fontId="3" type="noConversion"/>
  </si>
  <si>
    <t>BlockRate</t>
    <phoneticPr fontId="3" type="noConversion"/>
  </si>
  <si>
    <t>格挡率</t>
    <phoneticPr fontId="3" type="noConversion"/>
  </si>
  <si>
    <t>守护灵奥义伤害+%.2f%%</t>
    <phoneticPr fontId="3" type="noConversion"/>
  </si>
  <si>
    <t>格挡减伤提升%.2f%%</t>
    <phoneticPr fontId="3" type="noConversion"/>
  </si>
  <si>
    <t>格挡免伤提升%.2f%%</t>
    <phoneticPr fontId="3" type="noConversion"/>
  </si>
  <si>
    <t>EffectHit</t>
    <phoneticPr fontId="3" type="noConversion"/>
  </si>
  <si>
    <t>输出伤害提升+%.2f%%</t>
    <phoneticPr fontId="3" type="noConversion"/>
  </si>
  <si>
    <t>HitBack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</si>
</sst>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45</v>
      </c>
    </row>
    <row r="2" spans="1:8" ht="94.5" customHeight="1" x14ac:dyDescent="0.2">
      <c r="A2" s="4" t="s">
        <v>27</v>
      </c>
      <c r="B2" s="4" t="s">
        <v>77</v>
      </c>
      <c r="C2" s="4"/>
      <c r="D2" s="4" t="s">
        <v>26</v>
      </c>
      <c r="E2" s="4" t="s">
        <v>7</v>
      </c>
      <c r="F2" s="4" t="s">
        <v>71</v>
      </c>
      <c r="G2" s="6" t="b">
        <v>1</v>
      </c>
      <c r="H2" s="6" t="b">
        <v>1</v>
      </c>
    </row>
    <row r="3" spans="1:8" ht="57.75" customHeight="1" x14ac:dyDescent="0.2">
      <c r="A3" s="4" t="s">
        <v>27</v>
      </c>
      <c r="B3" s="3"/>
      <c r="C3" s="4" t="s">
        <v>74</v>
      </c>
      <c r="D3" s="4" t="s">
        <v>7</v>
      </c>
      <c r="E3" s="3"/>
      <c r="F3" s="3"/>
      <c r="G3" s="6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23" sqref="B23"/>
    </sheetView>
  </sheetViews>
  <sheetFormatPr defaultRowHeight="14.25" x14ac:dyDescent="0.2"/>
  <cols>
    <col min="2" max="2" width="22.125" customWidth="1"/>
    <col min="3" max="3" width="22.125" hidden="1" customWidth="1"/>
    <col min="4" max="4" width="21.625" bestFit="1" customWidth="1"/>
    <col min="5" max="5" width="17.875" customWidth="1"/>
    <col min="6" max="6" width="24.875" customWidth="1"/>
    <col min="7" max="7" width="14" customWidth="1"/>
    <col min="8" max="8" width="15.75" hidden="1" customWidth="1"/>
    <col min="9" max="10" width="14" hidden="1" customWidth="1"/>
    <col min="11" max="11" width="14" customWidth="1"/>
    <col min="12" max="12" width="67.375" customWidth="1"/>
    <col min="13" max="13" width="15.625" customWidth="1"/>
  </cols>
  <sheetData>
    <row r="1" spans="1:12" ht="15" x14ac:dyDescent="0.2">
      <c r="A1" s="5" t="s">
        <v>25</v>
      </c>
      <c r="B1" s="5" t="s">
        <v>28</v>
      </c>
      <c r="C1" s="5" t="s">
        <v>142</v>
      </c>
      <c r="D1" s="5" t="s">
        <v>9</v>
      </c>
      <c r="E1" s="5" t="s">
        <v>56</v>
      </c>
      <c r="F1" s="5" t="s">
        <v>73</v>
      </c>
      <c r="G1" s="5" t="s">
        <v>122</v>
      </c>
      <c r="H1" s="5" t="s">
        <v>131</v>
      </c>
      <c r="I1" s="5" t="s">
        <v>79</v>
      </c>
      <c r="J1" s="5" t="s">
        <v>82</v>
      </c>
      <c r="K1" s="5" t="s">
        <v>76</v>
      </c>
      <c r="L1" s="5" t="s">
        <v>43</v>
      </c>
    </row>
    <row r="2" spans="1:12" x14ac:dyDescent="0.2">
      <c r="A2" t="s">
        <v>8</v>
      </c>
      <c r="B2" t="s">
        <v>52</v>
      </c>
      <c r="C2" t="s">
        <v>145</v>
      </c>
      <c r="D2" t="s">
        <v>52</v>
      </c>
      <c r="E2" t="s">
        <v>72</v>
      </c>
      <c r="F2" t="s">
        <v>52</v>
      </c>
      <c r="G2" t="s">
        <v>75</v>
      </c>
      <c r="H2" t="s">
        <v>81</v>
      </c>
      <c r="I2" t="s">
        <v>81</v>
      </c>
      <c r="J2" t="s">
        <v>81</v>
      </c>
      <c r="K2" t="s">
        <v>68</v>
      </c>
      <c r="L2" t="s">
        <v>52</v>
      </c>
    </row>
    <row r="3" spans="1:12" ht="15" x14ac:dyDescent="0.2">
      <c r="A3" s="2" t="s">
        <v>7</v>
      </c>
      <c r="B3" s="2" t="s">
        <v>10</v>
      </c>
      <c r="C3" s="2" t="s">
        <v>143</v>
      </c>
      <c r="D3" s="2" t="s">
        <v>11</v>
      </c>
      <c r="E3" s="2" t="s">
        <v>57</v>
      </c>
      <c r="F3" s="2" t="s">
        <v>67</v>
      </c>
      <c r="G3" s="2" t="s">
        <v>70</v>
      </c>
      <c r="H3" s="2" t="s">
        <v>130</v>
      </c>
      <c r="I3" s="2" t="s">
        <v>80</v>
      </c>
      <c r="J3" s="2" t="s">
        <v>83</v>
      </c>
      <c r="K3" s="2" t="s">
        <v>69</v>
      </c>
      <c r="L3" s="2" t="s">
        <v>44</v>
      </c>
    </row>
    <row r="4" spans="1:12" ht="16.5" x14ac:dyDescent="0.2">
      <c r="A4" s="3">
        <v>101</v>
      </c>
      <c r="B4" s="3" t="s">
        <v>12</v>
      </c>
      <c r="C4" s="3"/>
      <c r="D4" s="4" t="s">
        <v>31</v>
      </c>
      <c r="E4" s="4" t="b">
        <v>0</v>
      </c>
      <c r="F4" s="4" t="str">
        <f>D4&amp;" +%d"</f>
        <v>基础攻击 +%d</v>
      </c>
      <c r="G4" s="4">
        <v>1</v>
      </c>
      <c r="H4" s="4" t="b">
        <v>1</v>
      </c>
      <c r="I4" s="4" t="b">
        <v>1</v>
      </c>
      <c r="J4" s="4" t="b">
        <v>1</v>
      </c>
      <c r="K4" s="4">
        <v>10</v>
      </c>
      <c r="L4" s="4" t="s">
        <v>47</v>
      </c>
    </row>
    <row r="5" spans="1:12" ht="16.5" x14ac:dyDescent="0.2">
      <c r="A5" s="3">
        <v>102</v>
      </c>
      <c r="B5" s="3" t="s">
        <v>13</v>
      </c>
      <c r="C5" s="3"/>
      <c r="D5" s="4" t="s">
        <v>32</v>
      </c>
      <c r="E5" s="4" t="b">
        <v>0</v>
      </c>
      <c r="F5" s="4" t="str">
        <f t="shared" ref="F5:F19" si="0">D5&amp;" +%d"</f>
        <v>基础防御 +%d</v>
      </c>
      <c r="G5" s="4">
        <v>1</v>
      </c>
      <c r="H5" s="4" t="b">
        <v>1</v>
      </c>
      <c r="I5" s="4" t="b">
        <v>1</v>
      </c>
      <c r="J5" s="4" t="b">
        <v>1</v>
      </c>
      <c r="K5" s="4">
        <v>20</v>
      </c>
      <c r="L5" s="4" t="s">
        <v>48</v>
      </c>
    </row>
    <row r="6" spans="1:12" ht="16.5" x14ac:dyDescent="0.2">
      <c r="A6" s="3">
        <v>103</v>
      </c>
      <c r="B6" s="4" t="s">
        <v>29</v>
      </c>
      <c r="C6" s="4"/>
      <c r="D6" s="4" t="s">
        <v>33</v>
      </c>
      <c r="E6" s="4" t="b">
        <v>0</v>
      </c>
      <c r="F6" s="4" t="str">
        <f t="shared" si="0"/>
        <v>基础生命 +%d</v>
      </c>
      <c r="G6" s="4">
        <v>1</v>
      </c>
      <c r="H6" s="4" t="b">
        <v>1</v>
      </c>
      <c r="I6" s="4" t="b">
        <v>1</v>
      </c>
      <c r="J6" s="4" t="b">
        <v>1</v>
      </c>
      <c r="K6" s="4">
        <v>1</v>
      </c>
      <c r="L6" s="4" t="s">
        <v>46</v>
      </c>
    </row>
    <row r="7" spans="1:12" ht="16.5" x14ac:dyDescent="0.2">
      <c r="A7" s="3">
        <v>104</v>
      </c>
      <c r="B7" s="3" t="s">
        <v>14</v>
      </c>
      <c r="C7" s="3"/>
      <c r="D7" s="3" t="s">
        <v>15</v>
      </c>
      <c r="E7" s="4" t="b">
        <v>0</v>
      </c>
      <c r="F7" s="4" t="str">
        <f>D7&amp;" +%.2f%%"</f>
        <v>暴击率 +%.2f%%</v>
      </c>
      <c r="G7" s="4">
        <v>100</v>
      </c>
      <c r="H7" s="4" t="b">
        <v>1</v>
      </c>
      <c r="I7" s="4"/>
      <c r="J7" s="4" t="b">
        <v>1</v>
      </c>
      <c r="K7" s="4">
        <v>100000</v>
      </c>
      <c r="L7" s="4" t="s">
        <v>49</v>
      </c>
    </row>
    <row r="8" spans="1:12" ht="16.5" x14ac:dyDescent="0.2">
      <c r="A8" s="3">
        <v>105</v>
      </c>
      <c r="B8" s="4" t="s">
        <v>78</v>
      </c>
      <c r="C8" s="4"/>
      <c r="D8" s="3" t="s">
        <v>16</v>
      </c>
      <c r="E8" s="4" t="b">
        <v>0</v>
      </c>
      <c r="F8" s="4" t="str">
        <f>D8&amp;" +%.2f%%"</f>
        <v>暴击伤害 +%.2f%%</v>
      </c>
      <c r="G8" s="4">
        <v>100</v>
      </c>
      <c r="H8" s="4" t="b">
        <v>1</v>
      </c>
      <c r="I8" s="4"/>
      <c r="J8" s="4" t="b">
        <v>1</v>
      </c>
      <c r="K8" s="4">
        <v>50000</v>
      </c>
      <c r="L8" s="4" t="s">
        <v>50</v>
      </c>
    </row>
    <row r="9" spans="1:12" ht="16.5" x14ac:dyDescent="0.2">
      <c r="A9" s="3">
        <v>106</v>
      </c>
      <c r="B9" s="4" t="s">
        <v>168</v>
      </c>
      <c r="C9" s="3"/>
      <c r="D9" s="3" t="s">
        <v>17</v>
      </c>
      <c r="E9" s="4" t="b">
        <v>0</v>
      </c>
      <c r="F9" s="4" t="str">
        <f>D9&amp;" +%.2f%%"</f>
        <v>效果命中 +%.2f%%</v>
      </c>
      <c r="G9" s="4">
        <v>100</v>
      </c>
      <c r="H9" s="4" t="b">
        <v>1</v>
      </c>
      <c r="I9" s="4"/>
      <c r="J9" s="4" t="b">
        <v>1</v>
      </c>
      <c r="K9" s="4">
        <v>75000</v>
      </c>
      <c r="L9" s="4" t="s">
        <v>51</v>
      </c>
    </row>
    <row r="10" spans="1:12" ht="15.75" customHeight="1" x14ac:dyDescent="0.2">
      <c r="A10" s="3">
        <v>107</v>
      </c>
      <c r="B10" s="4" t="s">
        <v>30</v>
      </c>
      <c r="C10" s="4"/>
      <c r="D10" s="3" t="s">
        <v>18</v>
      </c>
      <c r="E10" s="4" t="b">
        <v>0</v>
      </c>
      <c r="F10" s="4" t="str">
        <f>D10&amp;" +%.2f%%"</f>
        <v>效果抵抗 +%.2f%%</v>
      </c>
      <c r="G10" s="4">
        <v>100</v>
      </c>
      <c r="H10" s="4" t="b">
        <v>1</v>
      </c>
      <c r="I10" s="4"/>
      <c r="J10" s="4" t="b">
        <v>1</v>
      </c>
      <c r="K10" s="4">
        <v>75000</v>
      </c>
      <c r="L10" s="4" t="s">
        <v>53</v>
      </c>
    </row>
    <row r="11" spans="1:12" ht="18" customHeight="1" x14ac:dyDescent="0.2">
      <c r="A11" s="3">
        <v>108</v>
      </c>
      <c r="B11" s="3" t="s">
        <v>19</v>
      </c>
      <c r="C11" s="3"/>
      <c r="D11" s="3" t="s">
        <v>20</v>
      </c>
      <c r="E11" s="4" t="b">
        <v>1</v>
      </c>
      <c r="F11" s="4" t="str">
        <f t="shared" ref="F11:F13" si="1">D11&amp;" +%f%%"</f>
        <v>攻击百分比加成 +%f%%</v>
      </c>
      <c r="G11" s="4">
        <v>100</v>
      </c>
      <c r="H11" s="4"/>
      <c r="I11" s="4"/>
      <c r="J11" s="4"/>
      <c r="K11" s="4">
        <v>0</v>
      </c>
      <c r="L11" s="4" t="s">
        <v>59</v>
      </c>
    </row>
    <row r="12" spans="1:12" ht="18" customHeight="1" x14ac:dyDescent="0.2">
      <c r="A12" s="3">
        <v>109</v>
      </c>
      <c r="B12" s="3" t="s">
        <v>21</v>
      </c>
      <c r="C12" s="3"/>
      <c r="D12" s="3" t="s">
        <v>22</v>
      </c>
      <c r="E12" s="4" t="b">
        <v>1</v>
      </c>
      <c r="F12" s="4" t="str">
        <f t="shared" si="1"/>
        <v>防御百分比加成 +%f%%</v>
      </c>
      <c r="G12" s="4">
        <v>100</v>
      </c>
      <c r="H12" s="4"/>
      <c r="I12" s="4"/>
      <c r="J12" s="4"/>
      <c r="K12" s="4">
        <v>0</v>
      </c>
      <c r="L12" s="4" t="s">
        <v>60</v>
      </c>
    </row>
    <row r="13" spans="1:12" ht="18" customHeight="1" x14ac:dyDescent="0.2">
      <c r="A13" s="3">
        <v>110</v>
      </c>
      <c r="B13" s="3" t="s">
        <v>23</v>
      </c>
      <c r="C13" s="3"/>
      <c r="D13" s="3" t="s">
        <v>24</v>
      </c>
      <c r="E13" s="4" t="b">
        <v>1</v>
      </c>
      <c r="F13" s="4" t="str">
        <f t="shared" si="1"/>
        <v>生命百分比加成 +%f%%</v>
      </c>
      <c r="G13" s="4">
        <v>100</v>
      </c>
      <c r="H13" s="4"/>
      <c r="I13" s="4"/>
      <c r="J13" s="4"/>
      <c r="K13" s="4">
        <v>0</v>
      </c>
      <c r="L13" s="4" t="s">
        <v>61</v>
      </c>
    </row>
    <row r="14" spans="1:12" ht="16.5" x14ac:dyDescent="0.2">
      <c r="A14" s="3">
        <v>111</v>
      </c>
      <c r="B14" s="4" t="s">
        <v>34</v>
      </c>
      <c r="C14" s="4"/>
      <c r="D14" s="4" t="s">
        <v>37</v>
      </c>
      <c r="E14" s="4" t="b">
        <v>1</v>
      </c>
      <c r="F14" s="4" t="str">
        <f>D14&amp;" +%d"</f>
        <v>攻击 +%d</v>
      </c>
      <c r="G14" s="4">
        <v>1</v>
      </c>
      <c r="H14" s="4"/>
      <c r="I14" s="4" t="b">
        <v>1</v>
      </c>
      <c r="J14" s="4"/>
      <c r="K14" s="4">
        <v>0</v>
      </c>
      <c r="L14" s="4" t="s">
        <v>62</v>
      </c>
    </row>
    <row r="15" spans="1:12" ht="16.5" x14ac:dyDescent="0.2">
      <c r="A15" s="3">
        <v>112</v>
      </c>
      <c r="B15" s="4" t="s">
        <v>35</v>
      </c>
      <c r="C15" s="4"/>
      <c r="D15" s="4" t="s">
        <v>38</v>
      </c>
      <c r="E15" s="4" t="b">
        <v>1</v>
      </c>
      <c r="F15" s="4" t="str">
        <f t="shared" ref="F15:F16" si="2">D15&amp;" +%d"</f>
        <v>防御 +%d</v>
      </c>
      <c r="G15" s="4">
        <v>1</v>
      </c>
      <c r="H15" s="4"/>
      <c r="I15" s="4" t="b">
        <v>1</v>
      </c>
      <c r="J15" s="4"/>
      <c r="K15" s="4">
        <v>0</v>
      </c>
      <c r="L15" s="4" t="s">
        <v>63</v>
      </c>
    </row>
    <row r="16" spans="1:12" ht="16.5" x14ac:dyDescent="0.2">
      <c r="A16" s="3">
        <v>113</v>
      </c>
      <c r="B16" s="4" t="s">
        <v>36</v>
      </c>
      <c r="C16" s="4"/>
      <c r="D16" s="4" t="s">
        <v>39</v>
      </c>
      <c r="E16" s="4" t="b">
        <v>1</v>
      </c>
      <c r="F16" s="4" t="str">
        <f t="shared" si="2"/>
        <v>生命 +%d</v>
      </c>
      <c r="G16" s="4">
        <v>1</v>
      </c>
      <c r="H16" s="4"/>
      <c r="I16" s="4" t="b">
        <v>1</v>
      </c>
      <c r="J16" s="4"/>
      <c r="K16" s="4">
        <v>0</v>
      </c>
      <c r="L16" s="4" t="s">
        <v>64</v>
      </c>
    </row>
    <row r="17" spans="1:12" ht="16.5" x14ac:dyDescent="0.2">
      <c r="A17" s="3">
        <v>114</v>
      </c>
      <c r="B17" s="4" t="s">
        <v>40</v>
      </c>
      <c r="C17" s="4"/>
      <c r="D17" s="4" t="s">
        <v>41</v>
      </c>
      <c r="E17" s="4" t="b">
        <v>0</v>
      </c>
      <c r="F17" s="4" t="str">
        <f>D17&amp;" +%.2f%%"</f>
        <v>格挡 +%.2f%%</v>
      </c>
      <c r="G17" s="4">
        <v>1</v>
      </c>
      <c r="H17" s="4" t="b">
        <v>1</v>
      </c>
      <c r="I17" s="4"/>
      <c r="J17" s="4" t="b">
        <v>1</v>
      </c>
      <c r="K17" s="4">
        <v>100000</v>
      </c>
      <c r="L17" s="4" t="s">
        <v>65</v>
      </c>
    </row>
    <row r="18" spans="1:12" ht="16.5" x14ac:dyDescent="0.2">
      <c r="A18" s="3">
        <v>115</v>
      </c>
      <c r="B18" s="4" t="s">
        <v>159</v>
      </c>
      <c r="C18" s="4"/>
      <c r="D18" s="4" t="s">
        <v>42</v>
      </c>
      <c r="E18" s="4" t="b">
        <v>0</v>
      </c>
      <c r="F18" s="4" t="str">
        <f>D18&amp;" +%.2f%%"</f>
        <v>穿透 +%.2f%%</v>
      </c>
      <c r="G18" s="4">
        <v>1</v>
      </c>
      <c r="H18" s="4" t="b">
        <v>1</v>
      </c>
      <c r="I18" s="4"/>
      <c r="J18" s="4" t="b">
        <v>1</v>
      </c>
      <c r="K18" s="4">
        <v>100000</v>
      </c>
      <c r="L18" s="4" t="s">
        <v>58</v>
      </c>
    </row>
    <row r="19" spans="1:12" ht="16.5" x14ac:dyDescent="0.2">
      <c r="A19" s="3">
        <v>116</v>
      </c>
      <c r="B19" s="3" t="s">
        <v>54</v>
      </c>
      <c r="C19" s="3"/>
      <c r="D19" s="4" t="s">
        <v>55</v>
      </c>
      <c r="E19" s="4" t="b">
        <v>1</v>
      </c>
      <c r="F19" s="4" t="str">
        <f t="shared" si="0"/>
        <v>防御基值 +%d</v>
      </c>
      <c r="G19" s="4">
        <v>1</v>
      </c>
      <c r="H19" s="4" t="b">
        <v>1</v>
      </c>
      <c r="I19" s="4"/>
      <c r="J19" s="4" t="b">
        <v>1</v>
      </c>
      <c r="K19" s="4">
        <v>0</v>
      </c>
      <c r="L19" s="4" t="s">
        <v>66</v>
      </c>
    </row>
    <row r="20" spans="1:12" ht="16.5" x14ac:dyDescent="0.2">
      <c r="A20" s="3">
        <v>117</v>
      </c>
      <c r="B20" s="4" t="s">
        <v>84</v>
      </c>
      <c r="C20" s="4"/>
      <c r="D20" s="4" t="s">
        <v>85</v>
      </c>
      <c r="E20" s="4" t="b">
        <v>0</v>
      </c>
      <c r="F20" s="4" t="s">
        <v>87</v>
      </c>
      <c r="G20" s="4">
        <v>100</v>
      </c>
      <c r="H20" s="4"/>
      <c r="I20" s="4"/>
      <c r="J20" s="4" t="b">
        <v>1</v>
      </c>
      <c r="K20" s="4">
        <v>0</v>
      </c>
      <c r="L20" s="4" t="s">
        <v>88</v>
      </c>
    </row>
    <row r="21" spans="1:12" ht="16.5" x14ac:dyDescent="0.2">
      <c r="A21" s="3">
        <v>118</v>
      </c>
      <c r="B21" s="4" t="s">
        <v>160</v>
      </c>
      <c r="C21" s="4"/>
      <c r="D21" s="4" t="s">
        <v>86</v>
      </c>
      <c r="E21" s="4" t="b">
        <v>0</v>
      </c>
      <c r="F21" s="4" t="s">
        <v>169</v>
      </c>
      <c r="G21" s="4">
        <v>100</v>
      </c>
      <c r="H21" s="4"/>
      <c r="I21" s="4"/>
      <c r="J21" s="4" t="b">
        <v>1</v>
      </c>
      <c r="K21" s="4">
        <v>0</v>
      </c>
      <c r="L21" s="4" t="s">
        <v>90</v>
      </c>
    </row>
    <row r="22" spans="1:12" ht="16.5" x14ac:dyDescent="0.2">
      <c r="A22" s="3">
        <v>119</v>
      </c>
      <c r="B22" s="4" t="s">
        <v>92</v>
      </c>
      <c r="C22" s="4"/>
      <c r="D22" s="4" t="s">
        <v>91</v>
      </c>
      <c r="E22" s="4" t="b">
        <v>0</v>
      </c>
      <c r="F22" s="4" t="s">
        <v>93</v>
      </c>
      <c r="G22" s="4">
        <v>100</v>
      </c>
      <c r="H22" s="4"/>
      <c r="I22" s="4"/>
      <c r="J22" s="4" t="b">
        <v>1</v>
      </c>
      <c r="K22" s="4">
        <v>0</v>
      </c>
      <c r="L22" s="4" t="s">
        <v>94</v>
      </c>
    </row>
    <row r="23" spans="1:12" ht="16.5" x14ac:dyDescent="0.2">
      <c r="A23" s="3">
        <v>120</v>
      </c>
      <c r="B23" s="4" t="s">
        <v>170</v>
      </c>
      <c r="C23" s="4"/>
      <c r="D23" s="4" t="s">
        <v>120</v>
      </c>
      <c r="E23" s="4" t="b">
        <v>1</v>
      </c>
      <c r="F23" s="4" t="s">
        <v>105</v>
      </c>
      <c r="G23" s="4">
        <v>100</v>
      </c>
      <c r="H23" s="4"/>
      <c r="I23" s="4"/>
      <c r="J23" s="4" t="b">
        <v>1</v>
      </c>
      <c r="K23" s="4">
        <v>0</v>
      </c>
      <c r="L23" s="4" t="s">
        <v>121</v>
      </c>
    </row>
    <row r="24" spans="1:12" ht="16.5" x14ac:dyDescent="0.2">
      <c r="A24" s="3">
        <v>121</v>
      </c>
      <c r="B24" s="4" t="s">
        <v>162</v>
      </c>
      <c r="C24" s="4"/>
      <c r="D24" s="4" t="s">
        <v>101</v>
      </c>
      <c r="E24" s="4" t="b">
        <v>1</v>
      </c>
      <c r="F24" s="4" t="s">
        <v>110</v>
      </c>
      <c r="G24" s="4">
        <v>100</v>
      </c>
      <c r="H24" s="4"/>
      <c r="I24" s="4"/>
      <c r="J24" s="4" t="b">
        <v>1</v>
      </c>
      <c r="K24" s="4">
        <v>0</v>
      </c>
      <c r="L24" s="4" t="s">
        <v>113</v>
      </c>
    </row>
    <row r="25" spans="1:12" ht="16.5" x14ac:dyDescent="0.2">
      <c r="A25" s="3">
        <v>122</v>
      </c>
      <c r="B25" s="4" t="s">
        <v>98</v>
      </c>
      <c r="C25" s="4"/>
      <c r="D25" s="4" t="s">
        <v>102</v>
      </c>
      <c r="E25" s="4" t="b">
        <v>1</v>
      </c>
      <c r="F25" s="4" t="s">
        <v>111</v>
      </c>
      <c r="G25" s="4">
        <v>100</v>
      </c>
      <c r="H25" s="4"/>
      <c r="I25" s="4"/>
      <c r="J25" s="4" t="b">
        <v>1</v>
      </c>
      <c r="K25" s="4">
        <v>0</v>
      </c>
      <c r="L25" s="4" t="s">
        <v>114</v>
      </c>
    </row>
    <row r="26" spans="1:12" ht="16.5" x14ac:dyDescent="0.2">
      <c r="A26" s="3">
        <v>123</v>
      </c>
      <c r="B26" s="4" t="s">
        <v>99</v>
      </c>
      <c r="C26" s="4"/>
      <c r="D26" s="4" t="s">
        <v>103</v>
      </c>
      <c r="E26" s="4" t="b">
        <v>1</v>
      </c>
      <c r="F26" s="4" t="s">
        <v>108</v>
      </c>
      <c r="G26" s="4">
        <v>100</v>
      </c>
      <c r="H26" s="4"/>
      <c r="I26" s="4"/>
      <c r="J26" s="4" t="b">
        <v>1</v>
      </c>
      <c r="K26" s="4">
        <v>0</v>
      </c>
      <c r="L26" s="4" t="s">
        <v>115</v>
      </c>
    </row>
    <row r="27" spans="1:12" ht="16.5" x14ac:dyDescent="0.2">
      <c r="A27" s="3">
        <v>124</v>
      </c>
      <c r="B27" s="4" t="s">
        <v>100</v>
      </c>
      <c r="C27" s="4"/>
      <c r="D27" s="4" t="s">
        <v>104</v>
      </c>
      <c r="E27" s="4" t="b">
        <v>1</v>
      </c>
      <c r="F27" s="4" t="s">
        <v>109</v>
      </c>
      <c r="G27" s="4">
        <v>100</v>
      </c>
      <c r="H27" s="4"/>
      <c r="I27" s="4"/>
      <c r="J27" s="4" t="b">
        <v>1</v>
      </c>
      <c r="K27" s="4">
        <v>0</v>
      </c>
      <c r="L27" s="4" t="s">
        <v>116</v>
      </c>
    </row>
    <row r="28" spans="1:12" ht="19.5" customHeight="1" x14ac:dyDescent="0.2">
      <c r="A28" s="3">
        <v>125</v>
      </c>
      <c r="B28" s="4" t="s">
        <v>117</v>
      </c>
      <c r="C28" s="4"/>
      <c r="D28" s="4" t="s">
        <v>106</v>
      </c>
      <c r="E28" s="4" t="b">
        <v>1</v>
      </c>
      <c r="F28" s="4" t="s">
        <v>89</v>
      </c>
      <c r="G28" s="4">
        <v>100</v>
      </c>
      <c r="H28" s="4"/>
      <c r="I28" s="4"/>
      <c r="J28" s="4" t="b">
        <v>1</v>
      </c>
      <c r="K28" s="4">
        <v>0</v>
      </c>
      <c r="L28" s="4" t="s">
        <v>118</v>
      </c>
    </row>
    <row r="29" spans="1:12" ht="22.5" customHeight="1" x14ac:dyDescent="0.2">
      <c r="A29" s="3">
        <v>126</v>
      </c>
      <c r="B29" s="4" t="s">
        <v>161</v>
      </c>
      <c r="C29" s="4"/>
      <c r="D29" s="4" t="s">
        <v>107</v>
      </c>
      <c r="E29" s="4" t="b">
        <v>1</v>
      </c>
      <c r="F29" s="4" t="s">
        <v>112</v>
      </c>
      <c r="G29" s="4">
        <v>100</v>
      </c>
      <c r="H29" s="4"/>
      <c r="I29" s="4"/>
      <c r="J29" s="4" t="b">
        <v>1</v>
      </c>
      <c r="K29" s="4">
        <v>0</v>
      </c>
      <c r="L29" s="4" t="s">
        <v>119</v>
      </c>
    </row>
    <row r="30" spans="1:12" ht="16.5" customHeight="1" x14ac:dyDescent="0.2">
      <c r="A30" s="3">
        <v>127</v>
      </c>
      <c r="B30" s="4" t="s">
        <v>129</v>
      </c>
      <c r="C30" s="4"/>
      <c r="D30" s="4" t="s">
        <v>127</v>
      </c>
      <c r="E30" s="4" t="b">
        <v>1</v>
      </c>
      <c r="F30" s="4" t="s">
        <v>165</v>
      </c>
      <c r="G30" s="4">
        <v>100</v>
      </c>
      <c r="H30" s="4"/>
      <c r="I30" s="4"/>
      <c r="J30" s="4" t="b">
        <v>1</v>
      </c>
      <c r="K30" s="4">
        <v>0</v>
      </c>
      <c r="L30" s="4" t="s">
        <v>128</v>
      </c>
    </row>
    <row r="31" spans="1:12" ht="21" customHeight="1" x14ac:dyDescent="0.2">
      <c r="A31" s="3">
        <v>128</v>
      </c>
      <c r="B31" s="4" t="s">
        <v>163</v>
      </c>
      <c r="C31" s="4"/>
      <c r="D31" s="4" t="s">
        <v>164</v>
      </c>
      <c r="E31" s="4" t="b">
        <v>1</v>
      </c>
      <c r="F31" s="4" t="s">
        <v>166</v>
      </c>
      <c r="G31" s="4">
        <v>100</v>
      </c>
      <c r="H31" s="4"/>
      <c r="I31" s="4"/>
      <c r="J31" s="4" t="b">
        <v>1</v>
      </c>
      <c r="K31" s="4">
        <v>0</v>
      </c>
      <c r="L31" s="4" t="s">
        <v>167</v>
      </c>
    </row>
    <row r="32" spans="1:12" ht="16.5" x14ac:dyDescent="0.2">
      <c r="A32" s="3">
        <v>201</v>
      </c>
      <c r="B32" s="4" t="s">
        <v>123</v>
      </c>
      <c r="C32" s="4"/>
      <c r="D32" s="4" t="s">
        <v>124</v>
      </c>
      <c r="E32" s="3" t="b">
        <v>0</v>
      </c>
      <c r="F32" s="4" t="s">
        <v>125</v>
      </c>
      <c r="G32" s="3">
        <v>1</v>
      </c>
      <c r="H32" s="3"/>
      <c r="I32" s="3"/>
      <c r="J32" s="3"/>
      <c r="K32" s="3">
        <v>0</v>
      </c>
      <c r="L32" s="4" t="s">
        <v>126</v>
      </c>
    </row>
    <row r="33" spans="1:12" ht="16.5" x14ac:dyDescent="0.2">
      <c r="A33" s="3">
        <v>202</v>
      </c>
      <c r="B33" s="4" t="s">
        <v>133</v>
      </c>
      <c r="C33" s="4" t="s">
        <v>144</v>
      </c>
      <c r="D33" s="4" t="s">
        <v>132</v>
      </c>
      <c r="E33" s="4" t="b">
        <v>1</v>
      </c>
      <c r="F33" s="4" t="s">
        <v>152</v>
      </c>
      <c r="G33" s="4">
        <v>1</v>
      </c>
      <c r="H33" s="4"/>
      <c r="I33" s="4"/>
      <c r="J33" s="4" t="b">
        <v>1</v>
      </c>
      <c r="K33" s="4">
        <v>0</v>
      </c>
      <c r="L33" s="4" t="s">
        <v>140</v>
      </c>
    </row>
    <row r="34" spans="1:12" ht="16.5" x14ac:dyDescent="0.2">
      <c r="A34" s="3">
        <v>203</v>
      </c>
      <c r="B34" s="4" t="s">
        <v>134</v>
      </c>
      <c r="C34" s="4"/>
      <c r="D34" s="4" t="s">
        <v>137</v>
      </c>
      <c r="E34" s="4" t="b">
        <v>1</v>
      </c>
      <c r="F34" s="4" t="s">
        <v>153</v>
      </c>
      <c r="G34" s="4">
        <v>1</v>
      </c>
      <c r="H34" s="3"/>
      <c r="I34" s="3"/>
      <c r="J34" s="3" t="b">
        <v>1</v>
      </c>
      <c r="K34" s="4">
        <v>0</v>
      </c>
      <c r="L34" s="4" t="s">
        <v>141</v>
      </c>
    </row>
    <row r="35" spans="1:12" ht="16.5" x14ac:dyDescent="0.2">
      <c r="A35" s="3">
        <v>204</v>
      </c>
      <c r="B35" s="4" t="s">
        <v>135</v>
      </c>
      <c r="C35" s="4"/>
      <c r="D35" s="4" t="s">
        <v>138</v>
      </c>
      <c r="E35" s="4" t="b">
        <v>1</v>
      </c>
      <c r="F35" s="4" t="s">
        <v>154</v>
      </c>
      <c r="G35" s="4">
        <v>1</v>
      </c>
      <c r="H35" s="3"/>
      <c r="I35" s="3"/>
      <c r="J35" s="3" t="b">
        <v>1</v>
      </c>
      <c r="K35" s="4">
        <v>0</v>
      </c>
      <c r="L35" s="4" t="s">
        <v>141</v>
      </c>
    </row>
    <row r="36" spans="1:12" ht="16.5" x14ac:dyDescent="0.2">
      <c r="A36" s="3">
        <v>205</v>
      </c>
      <c r="B36" s="4" t="s">
        <v>136</v>
      </c>
      <c r="C36" s="4"/>
      <c r="D36" s="4" t="s">
        <v>139</v>
      </c>
      <c r="E36" s="4" t="b">
        <v>1</v>
      </c>
      <c r="F36" s="4" t="s">
        <v>155</v>
      </c>
      <c r="G36" s="4">
        <v>1</v>
      </c>
      <c r="H36" s="3"/>
      <c r="I36" s="3"/>
      <c r="J36" s="3" t="b">
        <v>1</v>
      </c>
      <c r="K36" s="4">
        <v>0</v>
      </c>
      <c r="L36" s="4" t="s">
        <v>141</v>
      </c>
    </row>
    <row r="37" spans="1:12" ht="16.5" x14ac:dyDescent="0.2">
      <c r="A37" s="3">
        <v>206</v>
      </c>
      <c r="B37" s="4" t="s">
        <v>146</v>
      </c>
      <c r="C37" s="4"/>
      <c r="D37" s="4" t="s">
        <v>149</v>
      </c>
      <c r="E37" s="4" t="b">
        <v>1</v>
      </c>
      <c r="F37" s="4" t="s">
        <v>156</v>
      </c>
      <c r="G37" s="4">
        <v>1</v>
      </c>
      <c r="H37" s="3"/>
      <c r="I37" s="3"/>
      <c r="J37" s="3" t="b">
        <v>1</v>
      </c>
      <c r="K37" s="4">
        <v>0</v>
      </c>
      <c r="L37" s="4" t="s">
        <v>141</v>
      </c>
    </row>
    <row r="38" spans="1:12" ht="16.5" x14ac:dyDescent="0.2">
      <c r="A38" s="3">
        <v>207</v>
      </c>
      <c r="B38" s="4" t="s">
        <v>147</v>
      </c>
      <c r="C38" s="4"/>
      <c r="D38" s="4" t="s">
        <v>150</v>
      </c>
      <c r="E38" s="4" t="b">
        <v>1</v>
      </c>
      <c r="F38" s="4" t="s">
        <v>157</v>
      </c>
      <c r="G38" s="4">
        <v>1</v>
      </c>
      <c r="H38" s="3"/>
      <c r="I38" s="3"/>
      <c r="J38" s="3" t="b">
        <v>1</v>
      </c>
      <c r="K38" s="4">
        <v>0</v>
      </c>
      <c r="L38" s="4" t="s">
        <v>141</v>
      </c>
    </row>
    <row r="39" spans="1:12" ht="16.5" x14ac:dyDescent="0.2">
      <c r="A39" s="3">
        <v>208</v>
      </c>
      <c r="B39" s="4" t="s">
        <v>148</v>
      </c>
      <c r="C39" s="4"/>
      <c r="D39" s="4" t="s">
        <v>151</v>
      </c>
      <c r="E39" s="4" t="b">
        <v>1</v>
      </c>
      <c r="F39" s="4" t="s">
        <v>158</v>
      </c>
      <c r="G39" s="4">
        <v>1</v>
      </c>
      <c r="H39" s="3"/>
      <c r="I39" s="3"/>
      <c r="J39" s="3" t="b">
        <v>1</v>
      </c>
      <c r="K39" s="4">
        <v>0</v>
      </c>
      <c r="L39" s="4" t="s">
        <v>141</v>
      </c>
    </row>
    <row r="40" spans="1:12" ht="16.5" x14ac:dyDescent="0.2">
      <c r="A40" s="3">
        <v>601</v>
      </c>
      <c r="B40" s="3" t="s">
        <v>95</v>
      </c>
      <c r="C40" s="3"/>
      <c r="D40" s="3" t="s">
        <v>96</v>
      </c>
      <c r="E40" s="3" t="b">
        <v>0</v>
      </c>
      <c r="F40" s="3" t="str">
        <f t="shared" ref="F40" si="3">D40&amp;" +%d"</f>
        <v>攻城值 +%d</v>
      </c>
      <c r="G40" s="3">
        <v>1</v>
      </c>
      <c r="H40" s="3"/>
      <c r="I40" s="3"/>
      <c r="J40" s="3" t="b">
        <v>1</v>
      </c>
      <c r="K40" s="3">
        <v>0</v>
      </c>
      <c r="L40" s="3" t="s">
        <v>97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7" sqref="C17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2019-07-24T07:55:14Z</dcterms:modified>
</cp:coreProperties>
</file>