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28680" yWindow="-120" windowWidth="29040" windowHeight="15840" activeTab="3"/>
  </bookViews>
  <sheets>
    <sheet name="INDEX" sheetId="25" r:id="rId1"/>
    <sheet name="联盟config" sheetId="32" r:id="rId2"/>
    <sheet name="联盟权限" sheetId="33" r:id="rId3"/>
    <sheet name="联盟等级" sheetId="34" r:id="rId4"/>
  </sheets>
  <calcPr calcId="162913"/>
</workbook>
</file>

<file path=xl/calcChain.xml><?xml version="1.0" encoding="utf-8"?>
<calcChain xmlns="http://schemas.openxmlformats.org/spreadsheetml/2006/main">
  <c r="F9" i="32" l="1"/>
  <c r="H6" i="34" l="1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" i="34"/>
  <c r="G11" i="34"/>
  <c r="G14" i="34"/>
  <c r="G17" i="34"/>
  <c r="G20" i="34"/>
  <c r="G23" i="34"/>
  <c r="G26" i="34"/>
  <c r="G29" i="34"/>
  <c r="G32" i="34"/>
  <c r="G35" i="34"/>
  <c r="G38" i="34"/>
  <c r="G41" i="34"/>
  <c r="G44" i="34"/>
  <c r="G47" i="34"/>
  <c r="G50" i="34"/>
  <c r="G53" i="34"/>
  <c r="G12" i="34"/>
  <c r="G15" i="34"/>
  <c r="G18" i="34"/>
  <c r="G21" i="34"/>
  <c r="G24" i="34"/>
  <c r="G27" i="34"/>
  <c r="G30" i="34"/>
  <c r="G33" i="34"/>
  <c r="G36" i="34"/>
  <c r="G39" i="34"/>
  <c r="G42" i="34"/>
  <c r="G45" i="34"/>
  <c r="G48" i="34"/>
  <c r="G51" i="34"/>
  <c r="G13" i="34"/>
  <c r="G16" i="34"/>
  <c r="G19" i="34"/>
  <c r="G22" i="34"/>
  <c r="G25" i="34"/>
  <c r="G28" i="34"/>
  <c r="G31" i="34"/>
  <c r="G34" i="34"/>
  <c r="G37" i="34"/>
  <c r="G40" i="34"/>
  <c r="G43" i="34"/>
  <c r="G46" i="34"/>
  <c r="G49" i="34"/>
  <c r="G52" i="34"/>
  <c r="G10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" i="34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<sst xmlns="http://schemas.openxmlformats.org/spreadsheetml/2006/main" count="236" uniqueCount="136">
  <si>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</si>
  <si>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</si>
  <si>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</si>
  <si>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</si>
  <si>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</si>
  <si>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</si>
  <si>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</si>
  <si>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</si>
  <si>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</si>
  <si>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Id</t>
  </si>
  <si>
    <t>type</t>
  </si>
  <si>
    <t>valueN</t>
  </si>
  <si>
    <t>valueS</t>
  </si>
  <si>
    <t>valueB</t>
  </si>
  <si>
    <t>valueNA</t>
  </si>
  <si>
    <t>valueSA</t>
  </si>
  <si>
    <t>string:&lt;&gt;</t>
  </si>
  <si>
    <t>float:e&lt;&gt;</t>
  </si>
  <si>
    <t>string:e&lt;&gt;</t>
  </si>
  <si>
    <t>bool:e&lt;&gt;</t>
  </si>
  <si>
    <t>int:ea&lt;&gt;</t>
  </si>
  <si>
    <t>string:ea&lt;&gt;</t>
  </si>
  <si>
    <t>键</t>
  </si>
  <si>
    <t>类型</t>
  </si>
  <si>
    <t>数值型值</t>
  </si>
  <si>
    <t>字符串型值</t>
  </si>
  <si>
    <t>布尔值</t>
  </si>
  <si>
    <t>数值数组型值</t>
  </si>
  <si>
    <t>字符串数组型值</t>
  </si>
  <si>
    <t>Id</t>
    <phoneticPr fontId="11" type="noConversion"/>
  </si>
  <si>
    <t>Id</t>
    <phoneticPr fontId="11" type="noConversion"/>
  </si>
  <si>
    <t>#note</t>
    <phoneticPr fontId="11" type="noConversion"/>
  </si>
  <si>
    <t>int:&lt;&gt;</t>
    <phoneticPr fontId="11" type="noConversion"/>
  </si>
  <si>
    <t>string:&lt;&gt;</t>
    <phoneticPr fontId="11" type="noConversion"/>
  </si>
  <si>
    <t>行ID</t>
    <phoneticPr fontId="11" type="noConversion"/>
  </si>
  <si>
    <t>备注</t>
    <phoneticPr fontId="11" type="noConversion"/>
  </si>
  <si>
    <t>联盟名称字符数</t>
  </si>
  <si>
    <t>禅让成功后CD</t>
  </si>
  <si>
    <t>不上线自动禅让</t>
  </si>
  <si>
    <t>捐献势力要求</t>
  </si>
  <si>
    <t>退出联盟冷却时间</t>
    <phoneticPr fontId="12" type="noConversion"/>
  </si>
  <si>
    <t>Demise</t>
  </si>
  <si>
    <t>ChangeNotice</t>
  </si>
  <si>
    <t>SetLimit</t>
  </si>
  <si>
    <t>HandleApply</t>
  </si>
  <si>
    <t>InviteMember</t>
  </si>
  <si>
    <t>AllMembersMail</t>
  </si>
  <si>
    <t>AddPost</t>
    <phoneticPr fontId="11" type="noConversion"/>
  </si>
  <si>
    <t>RemovePost</t>
  </si>
  <si>
    <t>RemoveMember</t>
  </si>
  <si>
    <t>GiveUpPost</t>
  </si>
  <si>
    <t/>
  </si>
  <si>
    <t>Id</t>
    <phoneticPr fontId="13" type="noConversion"/>
  </si>
  <si>
    <t>int:e&lt;&gt;</t>
    <phoneticPr fontId="11" type="noConversion"/>
  </si>
  <si>
    <t>联盟config</t>
    <phoneticPr fontId="11" type="noConversion"/>
  </si>
  <si>
    <t>联盟权限</t>
    <phoneticPr fontId="11" type="noConversion"/>
  </si>
  <si>
    <t>national_alliance.lua</t>
    <phoneticPr fontId="11" type="noConversion"/>
  </si>
  <si>
    <t>national_alliance_conf.txt</t>
    <phoneticPr fontId="11" type="noConversion"/>
  </si>
  <si>
    <t>national_alliance_order.txt</t>
    <phoneticPr fontId="11" type="noConversion"/>
  </si>
  <si>
    <t>QuitExpire</t>
    <phoneticPr fontId="12" type="noConversion"/>
  </si>
  <si>
    <t>CreateCost</t>
    <phoneticPr fontId="12" type="noConversion"/>
  </si>
  <si>
    <t>DemiseCd</t>
    <phoneticPr fontId="12" type="noConversion"/>
  </si>
  <si>
    <t>PassiveDemiseTime</t>
    <phoneticPr fontId="12" type="noConversion"/>
  </si>
  <si>
    <t>PowerLimit</t>
    <phoneticPr fontId="12" type="noConversion"/>
  </si>
  <si>
    <t>AllianceNameLength</t>
    <phoneticPr fontId="12" type="noConversion"/>
  </si>
  <si>
    <t>string:&lt;</t>
    <phoneticPr fontId="11" type="noConversion"/>
  </si>
  <si>
    <t>辅助列</t>
    <phoneticPr fontId="11" type="noConversion"/>
  </si>
  <si>
    <t>成员等阶</t>
    <phoneticPr fontId="11" type="noConversion"/>
  </si>
  <si>
    <t>禅让</t>
    <phoneticPr fontId="11" type="noConversion"/>
  </si>
  <si>
    <t>修改公告</t>
    <phoneticPr fontId="11" type="noConversion"/>
  </si>
  <si>
    <t>设置申请条件</t>
    <phoneticPr fontId="11" type="noConversion"/>
  </si>
  <si>
    <t>处理申请</t>
    <phoneticPr fontId="11" type="noConversion"/>
  </si>
  <si>
    <t>邀请</t>
    <phoneticPr fontId="11" type="noConversion"/>
  </si>
  <si>
    <t>全体邮件</t>
    <phoneticPr fontId="11" type="noConversion"/>
  </si>
  <si>
    <t>任命</t>
    <phoneticPr fontId="11" type="noConversion"/>
  </si>
  <si>
    <t>罢免</t>
    <phoneticPr fontId="11" type="noConversion"/>
  </si>
  <si>
    <t>移除成员</t>
    <phoneticPr fontId="11" type="noConversion"/>
  </si>
  <si>
    <t>辞职</t>
    <phoneticPr fontId="11" type="noConversion"/>
  </si>
  <si>
    <t>Right</t>
    <phoneticPr fontId="13" type="noConversion"/>
  </si>
  <si>
    <t>int:&gt;</t>
    <phoneticPr fontId="11" type="noConversion"/>
  </si>
  <si>
    <t>Right</t>
    <phoneticPr fontId="13" type="noConversion"/>
  </si>
  <si>
    <t>HelpCol</t>
    <phoneticPr fontId="11" type="noConversion"/>
  </si>
  <si>
    <t>Order</t>
    <phoneticPr fontId="13" type="noConversion"/>
  </si>
  <si>
    <t>Loc</t>
    <phoneticPr fontId="11" type="noConversion"/>
  </si>
  <si>
    <t>int:</t>
    <phoneticPr fontId="11" type="noConversion"/>
  </si>
  <si>
    <t>辅助定位</t>
    <phoneticPr fontId="11" type="noConversion"/>
  </si>
  <si>
    <t>HelpCol,Loc</t>
    <phoneticPr fontId="11" type="noConversion"/>
  </si>
  <si>
    <t>Level</t>
    <phoneticPr fontId="13" type="noConversion"/>
  </si>
  <si>
    <t>int:&lt;&gt;</t>
    <phoneticPr fontId="11" type="noConversion"/>
  </si>
  <si>
    <t>联盟等级</t>
    <phoneticPr fontId="11" type="noConversion"/>
  </si>
  <si>
    <t>所需经验</t>
    <phoneticPr fontId="11" type="noConversion"/>
  </si>
  <si>
    <t>Exp</t>
    <phoneticPr fontId="13" type="noConversion"/>
  </si>
  <si>
    <t>成员数量</t>
    <phoneticPr fontId="13" type="noConversion"/>
  </si>
  <si>
    <t>资源加成
包括木、铁、石、粮</t>
    <phoneticPr fontId="13" type="noConversion"/>
  </si>
  <si>
    <t>Member</t>
    <phoneticPr fontId="13" type="noConversion"/>
  </si>
  <si>
    <t>SourceAdd</t>
    <phoneticPr fontId="13" type="noConversion"/>
  </si>
  <si>
    <t>float:&lt;&gt;</t>
    <phoneticPr fontId="11" type="noConversion"/>
  </si>
  <si>
    <t>联盟等级</t>
    <phoneticPr fontId="11" type="noConversion"/>
  </si>
  <si>
    <t>int:&gt;</t>
    <phoneticPr fontId="11" type="noConversion"/>
  </si>
  <si>
    <t>Data</t>
    <phoneticPr fontId="13" type="noConversion"/>
  </si>
  <si>
    <t>联盟等级</t>
    <phoneticPr fontId="11" type="noConversion"/>
  </si>
  <si>
    <t>加入联盟声望等级限制</t>
    <phoneticPr fontId="12" type="noConversion"/>
  </si>
  <si>
    <t>CreatLimit</t>
    <phoneticPr fontId="12" type="noConversion"/>
  </si>
  <si>
    <t>JoinLimit</t>
    <phoneticPr fontId="12" type="noConversion"/>
  </si>
  <si>
    <t>创建联盟花费钻石</t>
    <phoneticPr fontId="12" type="noConversion"/>
  </si>
  <si>
    <t>创建联盟声望等级限制</t>
    <phoneticPr fontId="12" type="noConversion"/>
  </si>
  <si>
    <t>national_alliance.lua</t>
    <phoneticPr fontId="11" type="noConversion"/>
  </si>
  <si>
    <t>national_alliance_level.txt</t>
    <phoneticPr fontId="11" type="noConversion"/>
  </si>
  <si>
    <t>AlliancePower</t>
    <phoneticPr fontId="13" type="noConversion"/>
  </si>
  <si>
    <t>增加联盟势力值</t>
    <phoneticPr fontId="13" type="noConversion"/>
  </si>
  <si>
    <t>NoticeLimit</t>
    <phoneticPr fontId="12" type="noConversion"/>
  </si>
  <si>
    <t>联盟公告字数限制</t>
    <phoneticPr fontId="12" type="noConversion"/>
  </si>
  <si>
    <t>辅助列</t>
    <phoneticPr fontId="12" type="noConversion"/>
  </si>
  <si>
    <t>VarCfgs</t>
    <phoneticPr fontId="12" type="noConversion"/>
  </si>
  <si>
    <t>HelpCol</t>
    <phoneticPr fontId="12" type="noConversion"/>
  </si>
  <si>
    <t>Key</t>
    <phoneticPr fontId="11" type="noConversion"/>
  </si>
  <si>
    <t>HelpCol,Key</t>
    <phoneticPr fontId="11" type="noConversion"/>
  </si>
  <si>
    <t>HelpCol,Key</t>
    <phoneticPr fontId="11" type="noConversion"/>
  </si>
  <si>
    <t>int:&gt;</t>
    <phoneticPr fontId="11" type="noConversion"/>
  </si>
  <si>
    <t>Default</t>
    <phoneticPr fontId="13" type="noConversion"/>
  </si>
  <si>
    <t>int:e&lt;</t>
    <phoneticPr fontId="11" type="noConversion"/>
  </si>
  <si>
    <t>副盟主</t>
    <phoneticPr fontId="13" type="noConversion"/>
  </si>
  <si>
    <t>指挥官</t>
    <phoneticPr fontId="13" type="noConversion"/>
  </si>
  <si>
    <t>精英</t>
    <phoneticPr fontId="13" type="noConversion"/>
  </si>
  <si>
    <t>普通</t>
    <phoneticPr fontId="13" type="noConversion"/>
  </si>
  <si>
    <t>OrderName</t>
    <phoneticPr fontId="13" type="noConversion"/>
  </si>
  <si>
    <t>盟主</t>
    <phoneticPr fontId="13" type="noConversion"/>
  </si>
  <si>
    <t>等阶名称</t>
    <phoneticPr fontId="13" type="noConversion"/>
  </si>
  <si>
    <t>OrderNum</t>
    <phoneticPr fontId="13" type="noConversion"/>
  </si>
  <si>
    <t>等阶成员数量
&gt;=1的值：对应的数量
0：不限制数量</t>
    <phoneticPr fontId="13" type="noConversion"/>
  </si>
  <si>
    <t>默认，导表用，无意义</t>
    <phoneticPr fontId="13" type="noConversion"/>
  </si>
  <si>
    <t>Quit</t>
    <phoneticPr fontId="13" type="noConversion"/>
  </si>
  <si>
    <t>int:e&lt;&gt;</t>
    <phoneticPr fontId="11" type="noConversion"/>
  </si>
  <si>
    <t>退出联盟</t>
    <phoneticPr fontId="11" type="noConversion"/>
  </si>
  <si>
    <t>string:&lt;&gt;</t>
    <phoneticPr fontId="11" type="noConversion"/>
  </si>
  <si>
    <t>每级对应的是总累计经验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</si>
</sst>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10" fillId="6" borderId="1">
      <alignment horizontal="center" vertical="center" wrapText="1"/>
    </xf>
    <xf numFmtId="0" fontId="2" fillId="0" borderId="1">
      <alignment vertical="top" wrapText="1"/>
    </xf>
    <xf numFmtId="0" fontId="10" fillId="3" borderId="1" applyFont="0">
      <alignment horizontal="center" vertical="center" wrapText="1"/>
    </xf>
    <xf numFmtId="0" fontId="6" fillId="0" borderId="2">
      <alignment horizontal="center" vertical="center"/>
    </xf>
    <xf numFmtId="0" fontId="10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5" borderId="0"/>
    <xf numFmtId="0" fontId="5" fillId="7" borderId="0"/>
    <xf numFmtId="0" fontId="1" fillId="2" borderId="0">
      <alignment horizontal="center" vertical="top" wrapText="1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/>
    <xf numFmtId="20" fontId="2" fillId="0" borderId="0" xfId="0" quotePrefix="1" applyNumberFormat="1" applyFont="1"/>
    <xf numFmtId="0" fontId="2" fillId="0" borderId="0" xfId="0" quotePrefix="1" applyFont="1"/>
    <xf numFmtId="0" fontId="1" fillId="2" borderId="0" xfId="0" applyFont="1" applyFill="1" applyAlignment="1">
      <alignment vertical="top" wrapText="1"/>
    </xf>
    <xf numFmtId="0" fontId="14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40" sqref="B4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6.5" x14ac:dyDescent="0.2">
      <c r="A2" s="3" t="s">
        <v>54</v>
      </c>
      <c r="B2" s="3" t="s">
        <v>106</v>
      </c>
      <c r="C2" s="3"/>
      <c r="D2" s="3" t="s">
        <v>116</v>
      </c>
      <c r="E2" s="3" t="s">
        <v>117</v>
      </c>
      <c r="F2" s="3"/>
      <c r="G2" s="3" t="b">
        <v>1</v>
      </c>
      <c r="H2" s="3" t="b">
        <v>1</v>
      </c>
      <c r="I2" s="3" t="b">
        <v>1</v>
      </c>
    </row>
    <row r="3" spans="1:9" ht="16.5" x14ac:dyDescent="0.2">
      <c r="A3" s="3" t="s">
        <v>55</v>
      </c>
      <c r="B3" s="3" t="s">
        <v>56</v>
      </c>
      <c r="C3" s="3"/>
      <c r="D3" s="3" t="s">
        <v>86</v>
      </c>
      <c r="E3" s="3" t="s">
        <v>86</v>
      </c>
      <c r="F3" s="3"/>
      <c r="G3" s="3" t="b">
        <v>1</v>
      </c>
      <c r="H3" s="3"/>
      <c r="I3" s="3"/>
    </row>
    <row r="4" spans="1:9" ht="16.5" x14ac:dyDescent="0.2">
      <c r="A4" s="3" t="s">
        <v>97</v>
      </c>
      <c r="B4" s="3" t="s">
        <v>56</v>
      </c>
      <c r="C4" s="3"/>
      <c r="D4" s="3" t="s">
        <v>86</v>
      </c>
      <c r="E4" s="3" t="s">
        <v>86</v>
      </c>
      <c r="F4" s="3"/>
      <c r="G4" s="3" t="b">
        <v>1</v>
      </c>
      <c r="H4" s="3"/>
      <c r="I4" s="3"/>
    </row>
    <row r="5" spans="1:9" ht="16.5" x14ac:dyDescent="0.2">
      <c r="A5" s="3" t="s">
        <v>54</v>
      </c>
      <c r="B5" s="3"/>
      <c r="C5" s="3" t="s">
        <v>57</v>
      </c>
      <c r="D5" s="3" t="s">
        <v>9</v>
      </c>
      <c r="E5" s="3"/>
      <c r="F5" s="3"/>
      <c r="G5" s="3" t="b">
        <v>1</v>
      </c>
      <c r="H5" s="3"/>
      <c r="I5" s="3"/>
    </row>
    <row r="6" spans="1:9" ht="16.5" x14ac:dyDescent="0.2">
      <c r="A6" s="3" t="s">
        <v>55</v>
      </c>
      <c r="B6" s="3"/>
      <c r="C6" s="3" t="s">
        <v>58</v>
      </c>
      <c r="D6" s="3" t="s">
        <v>9</v>
      </c>
      <c r="E6" s="3"/>
      <c r="F6" s="3"/>
      <c r="G6" s="3" t="b">
        <v>1</v>
      </c>
      <c r="H6" s="3"/>
      <c r="I6" s="3"/>
    </row>
    <row r="7" spans="1:9" ht="16.5" x14ac:dyDescent="0.2">
      <c r="A7" s="3" t="s">
        <v>100</v>
      </c>
      <c r="B7" s="3"/>
      <c r="C7" s="3" t="s">
        <v>107</v>
      </c>
      <c r="D7" s="3" t="s">
        <v>9</v>
      </c>
      <c r="E7" s="3"/>
      <c r="F7" s="3"/>
      <c r="G7" s="3" t="b">
        <v>1</v>
      </c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ColWidth="9" defaultRowHeight="16.5" x14ac:dyDescent="0.3"/>
  <cols>
    <col min="1" max="1" width="9" style="5"/>
    <col min="2" max="2" width="9" style="7"/>
    <col min="3" max="4" width="25.75" style="5" customWidth="1"/>
    <col min="5" max="5" width="10" style="5" customWidth="1"/>
    <col min="6" max="6" width="9" style="5"/>
    <col min="7" max="7" width="17.875" style="5" customWidth="1"/>
    <col min="8" max="8" width="9" style="5"/>
    <col min="9" max="9" width="77.25" style="5" customWidth="1"/>
    <col min="10" max="10" width="50.375" style="5" customWidth="1"/>
    <col min="11" max="16384" width="9" style="5"/>
  </cols>
  <sheetData>
    <row r="1" spans="1:10" x14ac:dyDescent="0.3">
      <c r="A1" s="4" t="s">
        <v>30</v>
      </c>
      <c r="B1" s="6" t="s">
        <v>114</v>
      </c>
      <c r="C1" s="4" t="s">
        <v>115</v>
      </c>
      <c r="D1" s="4" t="s">
        <v>31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</row>
    <row r="2" spans="1:10" x14ac:dyDescent="0.3">
      <c r="A2" s="5" t="s">
        <v>98</v>
      </c>
      <c r="B2" s="7" t="s">
        <v>65</v>
      </c>
      <c r="C2" s="5" t="s">
        <v>33</v>
      </c>
      <c r="D2" s="5" t="s">
        <v>16</v>
      </c>
      <c r="E2" s="5" t="s">
        <v>118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</row>
    <row r="3" spans="1:10" x14ac:dyDescent="0.3">
      <c r="A3" s="2" t="s">
        <v>34</v>
      </c>
      <c r="B3" s="2" t="s">
        <v>112</v>
      </c>
      <c r="C3" s="2" t="s">
        <v>22</v>
      </c>
      <c r="D3" s="2" t="s">
        <v>35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</row>
    <row r="4" spans="1:10" x14ac:dyDescent="0.3">
      <c r="A4" s="7">
        <v>10001</v>
      </c>
      <c r="B4" s="7" t="s">
        <v>113</v>
      </c>
      <c r="C4" s="7" t="s">
        <v>102</v>
      </c>
      <c r="D4" s="7" t="s">
        <v>105</v>
      </c>
      <c r="E4" s="5">
        <v>1</v>
      </c>
      <c r="F4" s="7">
        <v>1</v>
      </c>
      <c r="G4" s="8"/>
      <c r="I4" s="7"/>
      <c r="J4" s="7"/>
    </row>
    <row r="5" spans="1:10" s="7" customFormat="1" x14ac:dyDescent="0.3">
      <c r="A5" s="7">
        <v>10002</v>
      </c>
      <c r="B5" s="7" t="s">
        <v>113</v>
      </c>
      <c r="C5" s="7" t="s">
        <v>103</v>
      </c>
      <c r="D5" s="7" t="s">
        <v>101</v>
      </c>
      <c r="E5" s="7">
        <v>1</v>
      </c>
      <c r="F5" s="7">
        <v>1</v>
      </c>
      <c r="G5" s="8"/>
    </row>
    <row r="6" spans="1:10" x14ac:dyDescent="0.3">
      <c r="A6" s="7">
        <v>10003</v>
      </c>
      <c r="B6" s="7" t="s">
        <v>113</v>
      </c>
      <c r="C6" s="7" t="s">
        <v>59</v>
      </c>
      <c r="D6" s="7" t="s">
        <v>40</v>
      </c>
      <c r="E6" s="7">
        <v>1</v>
      </c>
      <c r="F6" s="7">
        <v>1800</v>
      </c>
      <c r="G6" s="7"/>
      <c r="I6" s="7"/>
      <c r="J6" s="7"/>
    </row>
    <row r="7" spans="1:10" x14ac:dyDescent="0.3">
      <c r="A7" s="7">
        <v>10004</v>
      </c>
      <c r="B7" s="7" t="s">
        <v>113</v>
      </c>
      <c r="C7" s="7" t="s">
        <v>64</v>
      </c>
      <c r="D7" s="7" t="s">
        <v>36</v>
      </c>
      <c r="E7" s="7">
        <v>1</v>
      </c>
      <c r="F7" s="7">
        <v>14</v>
      </c>
      <c r="G7" s="7"/>
      <c r="I7" s="7"/>
      <c r="J7" s="7"/>
    </row>
    <row r="8" spans="1:10" x14ac:dyDescent="0.3">
      <c r="A8" s="7">
        <v>10005</v>
      </c>
      <c r="B8" s="7" t="s">
        <v>113</v>
      </c>
      <c r="C8" s="7" t="s">
        <v>60</v>
      </c>
      <c r="D8" s="7" t="s">
        <v>104</v>
      </c>
      <c r="E8" s="7">
        <v>1</v>
      </c>
      <c r="F8" s="7">
        <v>20</v>
      </c>
      <c r="G8" s="7"/>
      <c r="I8" s="7"/>
      <c r="J8" s="7"/>
    </row>
    <row r="9" spans="1:10" x14ac:dyDescent="0.3">
      <c r="A9" s="7">
        <v>10006</v>
      </c>
      <c r="B9" s="7" t="s">
        <v>113</v>
      </c>
      <c r="C9" s="7" t="s">
        <v>61</v>
      </c>
      <c r="D9" s="7" t="s">
        <v>37</v>
      </c>
      <c r="E9" s="7">
        <v>1</v>
      </c>
      <c r="F9" s="7">
        <f>24*3600*3</f>
        <v>259200</v>
      </c>
      <c r="G9" s="7"/>
      <c r="I9" s="7"/>
      <c r="J9" s="7"/>
    </row>
    <row r="10" spans="1:10" x14ac:dyDescent="0.3">
      <c r="A10" s="7">
        <v>10007</v>
      </c>
      <c r="B10" s="7" t="s">
        <v>113</v>
      </c>
      <c r="C10" s="7" t="s">
        <v>62</v>
      </c>
      <c r="D10" s="7" t="s">
        <v>38</v>
      </c>
      <c r="E10" s="7">
        <v>1</v>
      </c>
      <c r="F10" s="7">
        <v>259200</v>
      </c>
      <c r="G10" s="7"/>
      <c r="I10" s="7"/>
      <c r="J10" s="7"/>
    </row>
    <row r="11" spans="1:10" x14ac:dyDescent="0.3">
      <c r="A11" s="7">
        <v>10008</v>
      </c>
      <c r="B11" s="7" t="s">
        <v>113</v>
      </c>
      <c r="C11" s="7" t="s">
        <v>63</v>
      </c>
      <c r="D11" s="7" t="s">
        <v>39</v>
      </c>
      <c r="E11" s="7">
        <v>1</v>
      </c>
      <c r="F11" s="7">
        <v>500</v>
      </c>
      <c r="G11" s="7"/>
      <c r="I11" s="9"/>
      <c r="J11" s="7"/>
    </row>
    <row r="12" spans="1:10" x14ac:dyDescent="0.3">
      <c r="A12" s="7">
        <v>10009</v>
      </c>
      <c r="B12" s="7" t="s">
        <v>113</v>
      </c>
      <c r="C12" s="5" t="s">
        <v>110</v>
      </c>
      <c r="D12" s="5" t="s">
        <v>111</v>
      </c>
      <c r="E12" s="5">
        <v>1</v>
      </c>
      <c r="F12" s="5">
        <v>50</v>
      </c>
      <c r="G12" s="7"/>
      <c r="I12" s="7"/>
      <c r="J12" s="7"/>
    </row>
    <row r="13" spans="1:10" x14ac:dyDescent="0.3">
      <c r="A13" s="7"/>
      <c r="F13" s="7"/>
      <c r="G13" s="7"/>
      <c r="I13" s="7"/>
      <c r="J13" s="7"/>
    </row>
    <row r="14" spans="1:10" x14ac:dyDescent="0.3">
      <c r="A14" s="7"/>
      <c r="F14" s="7"/>
      <c r="G14" s="7"/>
      <c r="I14" s="7"/>
      <c r="J14" s="7"/>
    </row>
    <row r="15" spans="1:10" x14ac:dyDescent="0.3">
      <c r="A15" s="7"/>
      <c r="F15" s="7"/>
      <c r="G15" s="7"/>
      <c r="I15" s="7"/>
      <c r="J15" s="7"/>
    </row>
    <row r="16" spans="1:10" x14ac:dyDescent="0.3">
      <c r="A16" s="7"/>
      <c r="F16" s="7"/>
      <c r="G16" s="7"/>
      <c r="I16" s="7"/>
      <c r="J16" s="7"/>
    </row>
    <row r="17" spans="1:10" x14ac:dyDescent="0.3">
      <c r="A17" s="7"/>
      <c r="F17" s="7"/>
      <c r="G17" s="7"/>
      <c r="I17" s="9"/>
      <c r="J17" s="7"/>
    </row>
    <row r="18" spans="1:10" x14ac:dyDescent="0.3">
      <c r="A18" s="7"/>
      <c r="C18" s="7"/>
      <c r="D18" s="7"/>
      <c r="E18" s="7"/>
      <c r="F18" s="7"/>
      <c r="G18" s="7"/>
      <c r="H18" s="7"/>
      <c r="I18" s="9"/>
      <c r="J18" s="7"/>
    </row>
    <row r="19" spans="1:10" x14ac:dyDescent="0.3">
      <c r="A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 s="7"/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 s="7"/>
    </row>
    <row r="23" spans="1:10" x14ac:dyDescent="0.3">
      <c r="A23" s="7"/>
    </row>
    <row r="24" spans="1:10" x14ac:dyDescent="0.3">
      <c r="A24" s="7"/>
    </row>
    <row r="25" spans="1:10" x14ac:dyDescent="0.3">
      <c r="A25" s="7"/>
    </row>
    <row r="26" spans="1:10" x14ac:dyDescent="0.3">
      <c r="A26" s="7"/>
    </row>
    <row r="27" spans="1:10" x14ac:dyDescent="0.3">
      <c r="A27" s="7"/>
    </row>
    <row r="28" spans="1:10" x14ac:dyDescent="0.3">
      <c r="A28" s="7"/>
    </row>
    <row r="29" spans="1:10" x14ac:dyDescent="0.3">
      <c r="A29" s="7"/>
    </row>
    <row r="30" spans="1:10" x14ac:dyDescent="0.3">
      <c r="A30" s="7"/>
    </row>
    <row r="31" spans="1:10" x14ac:dyDescent="0.3">
      <c r="A31" s="7"/>
    </row>
    <row r="32" spans="1:10" x14ac:dyDescent="0.3">
      <c r="A32" s="7"/>
    </row>
    <row r="33" spans="1:4" x14ac:dyDescent="0.3">
      <c r="A33" s="7"/>
    </row>
    <row r="34" spans="1:4" x14ac:dyDescent="0.3">
      <c r="A34" s="7"/>
    </row>
    <row r="35" spans="1:4" x14ac:dyDescent="0.3">
      <c r="A35" s="7"/>
    </row>
    <row r="36" spans="1:4" x14ac:dyDescent="0.3">
      <c r="A36" s="7"/>
    </row>
    <row r="37" spans="1:4" x14ac:dyDescent="0.3">
      <c r="A37" s="7"/>
    </row>
    <row r="38" spans="1:4" x14ac:dyDescent="0.3">
      <c r="A38" s="7"/>
    </row>
    <row r="39" spans="1:4" x14ac:dyDescent="0.3">
      <c r="A39" s="7"/>
    </row>
    <row r="40" spans="1:4" x14ac:dyDescent="0.3">
      <c r="A40" s="7"/>
    </row>
    <row r="41" spans="1:4" x14ac:dyDescent="0.3">
      <c r="A41" s="7"/>
    </row>
    <row r="42" spans="1:4" x14ac:dyDescent="0.3">
      <c r="A42" s="7"/>
      <c r="D42" s="7"/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E3" sqref="E3"/>
    </sheetView>
  </sheetViews>
  <sheetFormatPr defaultRowHeight="16.5" x14ac:dyDescent="0.3"/>
  <cols>
    <col min="1" max="3" width="9" style="7"/>
    <col min="4" max="4" width="9.25" style="7" bestFit="1" customWidth="1"/>
    <col min="5" max="5" width="9.25" style="7" customWidth="1"/>
    <col min="6" max="6" width="14.5" style="7" customWidth="1"/>
    <col min="7" max="7" width="8.75" style="7" bestFit="1" customWidth="1"/>
    <col min="8" max="8" width="9" style="7"/>
    <col min="9" max="9" width="13.5" style="7" bestFit="1" customWidth="1"/>
    <col min="10" max="10" width="13" style="7" bestFit="1" customWidth="1"/>
    <col min="11" max="11" width="12.25" style="7" bestFit="1" customWidth="1"/>
    <col min="12" max="12" width="13.125" style="7" bestFit="1" customWidth="1"/>
    <col min="13" max="13" width="15.125" style="7" bestFit="1" customWidth="1"/>
    <col min="14" max="14" width="8.5" style="7" bestFit="1" customWidth="1"/>
    <col min="15" max="15" width="11.875" style="7" bestFit="1" customWidth="1"/>
    <col min="16" max="16" width="15.875" style="7" bestFit="1" customWidth="1"/>
    <col min="17" max="17" width="11" style="7" bestFit="1" customWidth="1"/>
    <col min="18" max="16384" width="9" style="7"/>
  </cols>
  <sheetData>
    <row r="1" spans="1:18" s="6" customFormat="1" ht="15" x14ac:dyDescent="0.25">
      <c r="A1" s="6" t="s">
        <v>52</v>
      </c>
      <c r="B1" s="6" t="s">
        <v>81</v>
      </c>
      <c r="C1" s="1" t="s">
        <v>83</v>
      </c>
      <c r="D1" s="6" t="s">
        <v>82</v>
      </c>
      <c r="E1" s="6" t="s">
        <v>125</v>
      </c>
      <c r="F1" s="6" t="s">
        <v>128</v>
      </c>
      <c r="G1" s="6" t="s">
        <v>119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131</v>
      </c>
    </row>
    <row r="2" spans="1:18" x14ac:dyDescent="0.3">
      <c r="A2" s="7" t="s">
        <v>79</v>
      </c>
      <c r="B2" s="7" t="s">
        <v>65</v>
      </c>
      <c r="C2" t="s">
        <v>84</v>
      </c>
      <c r="D2" s="7" t="s">
        <v>32</v>
      </c>
      <c r="E2" s="7" t="s">
        <v>134</v>
      </c>
      <c r="F2" s="7" t="s">
        <v>32</v>
      </c>
      <c r="G2" s="7" t="s">
        <v>120</v>
      </c>
      <c r="H2" s="7" t="s">
        <v>53</v>
      </c>
      <c r="I2" s="7" t="s">
        <v>53</v>
      </c>
      <c r="J2" s="7" t="s">
        <v>53</v>
      </c>
      <c r="K2" s="7" t="s">
        <v>53</v>
      </c>
      <c r="L2" s="7" t="s">
        <v>53</v>
      </c>
      <c r="M2" s="7" t="s">
        <v>53</v>
      </c>
      <c r="N2" s="7" t="s">
        <v>53</v>
      </c>
      <c r="O2" s="7" t="s">
        <v>53</v>
      </c>
      <c r="P2" s="7" t="s">
        <v>53</v>
      </c>
      <c r="Q2" s="7" t="s">
        <v>53</v>
      </c>
      <c r="R2" s="7" t="s">
        <v>132</v>
      </c>
    </row>
    <row r="3" spans="1:18" ht="63" customHeight="1" x14ac:dyDescent="0.3">
      <c r="A3" s="10" t="s">
        <v>29</v>
      </c>
      <c r="B3" s="10" t="s">
        <v>66</v>
      </c>
      <c r="C3" s="2" t="s">
        <v>85</v>
      </c>
      <c r="D3" s="10" t="s">
        <v>67</v>
      </c>
      <c r="E3" s="10" t="s">
        <v>127</v>
      </c>
      <c r="F3" s="10" t="s">
        <v>129</v>
      </c>
      <c r="G3" s="10" t="s">
        <v>130</v>
      </c>
      <c r="H3" s="10" t="s">
        <v>68</v>
      </c>
      <c r="I3" s="10" t="s">
        <v>69</v>
      </c>
      <c r="J3" s="10" t="s">
        <v>70</v>
      </c>
      <c r="K3" s="10" t="s">
        <v>71</v>
      </c>
      <c r="L3" s="10" t="s">
        <v>72</v>
      </c>
      <c r="M3" s="10" t="s">
        <v>73</v>
      </c>
      <c r="N3" s="10" t="s">
        <v>74</v>
      </c>
      <c r="O3" s="10" t="s">
        <v>75</v>
      </c>
      <c r="P3" s="10" t="s">
        <v>76</v>
      </c>
      <c r="Q3" s="10" t="s">
        <v>77</v>
      </c>
      <c r="R3" s="10" t="s">
        <v>133</v>
      </c>
    </row>
    <row r="4" spans="1:18" x14ac:dyDescent="0.3">
      <c r="A4" s="3">
        <v>1</v>
      </c>
      <c r="B4" s="3" t="s">
        <v>80</v>
      </c>
      <c r="C4" s="3">
        <v>1</v>
      </c>
      <c r="D4" s="3">
        <v>1</v>
      </c>
      <c r="E4" s="3" t="s">
        <v>126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/>
      <c r="R4" s="3"/>
    </row>
    <row r="5" spans="1:18" x14ac:dyDescent="0.3">
      <c r="A5" s="3">
        <v>2</v>
      </c>
      <c r="B5" s="3" t="s">
        <v>78</v>
      </c>
      <c r="C5" s="3">
        <v>2</v>
      </c>
      <c r="D5" s="3">
        <v>2</v>
      </c>
      <c r="E5" s="3" t="s">
        <v>121</v>
      </c>
      <c r="F5" s="3">
        <v>2</v>
      </c>
      <c r="G5" s="3">
        <v>1</v>
      </c>
      <c r="H5" s="3"/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</row>
    <row r="6" spans="1:18" x14ac:dyDescent="0.3">
      <c r="A6" s="3">
        <v>3</v>
      </c>
      <c r="B6" s="3" t="s">
        <v>78</v>
      </c>
      <c r="C6" s="3">
        <v>3</v>
      </c>
      <c r="D6" s="3">
        <v>3</v>
      </c>
      <c r="E6" s="3" t="s">
        <v>122</v>
      </c>
      <c r="F6" s="3">
        <v>5</v>
      </c>
      <c r="G6" s="3">
        <v>1</v>
      </c>
      <c r="H6" s="3"/>
      <c r="I6" s="3"/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>
        <v>4</v>
      </c>
      <c r="B7" s="3" t="s">
        <v>78</v>
      </c>
      <c r="C7" s="3">
        <v>4</v>
      </c>
      <c r="D7" s="3">
        <v>4</v>
      </c>
      <c r="E7" s="3" t="s">
        <v>123</v>
      </c>
      <c r="F7" s="3">
        <v>0</v>
      </c>
      <c r="G7" s="3">
        <v>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51</v>
      </c>
      <c r="O7" s="3" t="s">
        <v>51</v>
      </c>
      <c r="P7" s="3" t="s">
        <v>51</v>
      </c>
      <c r="Q7" s="3" t="s">
        <v>51</v>
      </c>
      <c r="R7" s="3">
        <v>1</v>
      </c>
    </row>
    <row r="8" spans="1:18" x14ac:dyDescent="0.3">
      <c r="A8" s="3">
        <v>5</v>
      </c>
      <c r="B8" s="3" t="s">
        <v>78</v>
      </c>
      <c r="C8" s="3">
        <v>5</v>
      </c>
      <c r="D8" s="3">
        <v>5</v>
      </c>
      <c r="E8" s="3" t="s">
        <v>124</v>
      </c>
      <c r="F8" s="3">
        <v>0</v>
      </c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E53" sqref="E53"/>
    </sheetView>
  </sheetViews>
  <sheetFormatPr defaultRowHeight="16.5" x14ac:dyDescent="0.3"/>
  <cols>
    <col min="1" max="6" width="9" style="7"/>
    <col min="7" max="7" width="14.25" style="7" customWidth="1"/>
    <col min="8" max="8" width="12" style="7" bestFit="1" customWidth="1"/>
    <col min="9" max="16384" width="9" style="7"/>
  </cols>
  <sheetData>
    <row r="1" spans="1:16" x14ac:dyDescent="0.3">
      <c r="A1" s="6" t="s">
        <v>52</v>
      </c>
      <c r="B1" s="6" t="s">
        <v>81</v>
      </c>
      <c r="C1" s="1" t="s">
        <v>83</v>
      </c>
      <c r="D1" s="6" t="s">
        <v>87</v>
      </c>
      <c r="E1" s="6" t="s">
        <v>91</v>
      </c>
      <c r="F1" s="6" t="s">
        <v>94</v>
      </c>
      <c r="G1" s="6" t="s">
        <v>95</v>
      </c>
      <c r="H1" s="6" t="s">
        <v>108</v>
      </c>
      <c r="I1" s="6"/>
      <c r="J1" s="6"/>
      <c r="K1" s="6"/>
      <c r="L1" s="6"/>
      <c r="M1" s="6"/>
      <c r="N1" s="6"/>
      <c r="O1" s="6"/>
      <c r="P1" s="6"/>
    </row>
    <row r="2" spans="1:16" x14ac:dyDescent="0.3">
      <c r="A2" s="7" t="s">
        <v>98</v>
      </c>
      <c r="B2" s="7" t="s">
        <v>65</v>
      </c>
      <c r="C2" t="s">
        <v>84</v>
      </c>
      <c r="D2" s="7" t="s">
        <v>88</v>
      </c>
      <c r="E2" s="7" t="s">
        <v>88</v>
      </c>
      <c r="F2" s="7" t="s">
        <v>88</v>
      </c>
      <c r="G2" s="7" t="s">
        <v>96</v>
      </c>
      <c r="H2" s="7" t="s">
        <v>32</v>
      </c>
    </row>
    <row r="3" spans="1:16" ht="50.25" customHeight="1" x14ac:dyDescent="0.3">
      <c r="A3" s="10" t="s">
        <v>29</v>
      </c>
      <c r="B3" s="10" t="s">
        <v>66</v>
      </c>
      <c r="C3" s="2" t="s">
        <v>85</v>
      </c>
      <c r="D3" s="10" t="s">
        <v>89</v>
      </c>
      <c r="E3" s="10" t="s">
        <v>90</v>
      </c>
      <c r="F3" s="10" t="s">
        <v>92</v>
      </c>
      <c r="G3" s="10" t="s">
        <v>93</v>
      </c>
      <c r="H3" s="10" t="s">
        <v>109</v>
      </c>
      <c r="I3" s="10"/>
      <c r="J3" s="10"/>
      <c r="K3" s="10"/>
      <c r="L3" s="10"/>
      <c r="M3" s="10"/>
      <c r="N3" s="10"/>
      <c r="O3" s="10"/>
      <c r="P3" s="10"/>
    </row>
    <row r="4" spans="1:16" ht="17.25" x14ac:dyDescent="0.35">
      <c r="A4" s="7">
        <v>1</v>
      </c>
      <c r="B4" s="7" t="s">
        <v>99</v>
      </c>
      <c r="C4" s="7">
        <v>1</v>
      </c>
      <c r="D4" s="7">
        <v>1</v>
      </c>
      <c r="E4" s="7">
        <v>0</v>
      </c>
      <c r="F4" s="7">
        <v>22</v>
      </c>
      <c r="G4" s="7">
        <v>0.01</v>
      </c>
      <c r="H4" s="7">
        <v>0</v>
      </c>
      <c r="K4" s="11" t="s">
        <v>135</v>
      </c>
    </row>
    <row r="5" spans="1:16" x14ac:dyDescent="0.3">
      <c r="A5" s="7">
        <v>2</v>
      </c>
      <c r="B5" s="7" t="s">
        <v>99</v>
      </c>
      <c r="C5" s="7">
        <v>2</v>
      </c>
      <c r="D5" s="7">
        <v>2</v>
      </c>
      <c r="E5" s="7">
        <v>100</v>
      </c>
      <c r="F5" s="7">
        <f t="shared" ref="F5:F36" si="0">F4+2</f>
        <v>24</v>
      </c>
      <c r="G5" s="7">
        <v>0.01</v>
      </c>
      <c r="H5" s="7">
        <f>H4+(A5-1)*50</f>
        <v>50</v>
      </c>
    </row>
    <row r="6" spans="1:16" x14ac:dyDescent="0.3">
      <c r="A6" s="7">
        <v>3</v>
      </c>
      <c r="B6" s="7" t="s">
        <v>99</v>
      </c>
      <c r="C6" s="7">
        <v>3</v>
      </c>
      <c r="D6" s="7">
        <v>3</v>
      </c>
      <c r="E6" s="7">
        <v>400</v>
      </c>
      <c r="F6" s="7">
        <f t="shared" si="0"/>
        <v>26</v>
      </c>
      <c r="G6" s="7">
        <v>0.01</v>
      </c>
      <c r="H6" s="7">
        <f t="shared" ref="H6:H53" si="1">H5+(A6-1)*50</f>
        <v>150</v>
      </c>
    </row>
    <row r="7" spans="1:16" x14ac:dyDescent="0.3">
      <c r="A7" s="7">
        <v>4</v>
      </c>
      <c r="B7" s="7" t="s">
        <v>99</v>
      </c>
      <c r="C7" s="7">
        <v>4</v>
      </c>
      <c r="D7" s="7">
        <v>4</v>
      </c>
      <c r="E7" s="7">
        <v>1000</v>
      </c>
      <c r="F7" s="7">
        <f t="shared" si="0"/>
        <v>28</v>
      </c>
      <c r="G7" s="7">
        <v>0.02</v>
      </c>
      <c r="H7" s="7">
        <f t="shared" si="1"/>
        <v>300</v>
      </c>
    </row>
    <row r="8" spans="1:16" x14ac:dyDescent="0.3">
      <c r="A8" s="7">
        <v>5</v>
      </c>
      <c r="B8" s="7" t="s">
        <v>99</v>
      </c>
      <c r="C8" s="7">
        <v>5</v>
      </c>
      <c r="D8" s="7">
        <v>5</v>
      </c>
      <c r="E8" s="7">
        <v>2000</v>
      </c>
      <c r="F8" s="7">
        <f t="shared" si="0"/>
        <v>30</v>
      </c>
      <c r="G8" s="7">
        <v>0.02</v>
      </c>
      <c r="H8" s="7">
        <f t="shared" si="1"/>
        <v>500</v>
      </c>
    </row>
    <row r="9" spans="1:16" x14ac:dyDescent="0.3">
      <c r="A9" s="7">
        <v>6</v>
      </c>
      <c r="B9" s="7" t="s">
        <v>99</v>
      </c>
      <c r="C9" s="7">
        <v>6</v>
      </c>
      <c r="D9" s="7">
        <v>6</v>
      </c>
      <c r="E9" s="7">
        <v>3500</v>
      </c>
      <c r="F9" s="7">
        <f t="shared" si="0"/>
        <v>32</v>
      </c>
      <c r="G9" s="7">
        <v>0.02</v>
      </c>
      <c r="H9" s="7">
        <f t="shared" si="1"/>
        <v>750</v>
      </c>
    </row>
    <row r="10" spans="1:16" x14ac:dyDescent="0.3">
      <c r="A10" s="7">
        <v>7</v>
      </c>
      <c r="B10" s="7" t="s">
        <v>99</v>
      </c>
      <c r="C10" s="7">
        <v>7</v>
      </c>
      <c r="D10" s="7">
        <v>7</v>
      </c>
      <c r="E10" s="7">
        <v>5600</v>
      </c>
      <c r="F10" s="7">
        <f t="shared" si="0"/>
        <v>34</v>
      </c>
      <c r="G10" s="7">
        <f>G7+0.01</f>
        <v>0.03</v>
      </c>
      <c r="H10" s="7">
        <f t="shared" si="1"/>
        <v>1050</v>
      </c>
    </row>
    <row r="11" spans="1:16" x14ac:dyDescent="0.3">
      <c r="A11" s="7">
        <v>8</v>
      </c>
      <c r="B11" s="7" t="s">
        <v>99</v>
      </c>
      <c r="C11" s="7">
        <v>8</v>
      </c>
      <c r="D11" s="7">
        <v>8</v>
      </c>
      <c r="E11" s="7">
        <v>8400</v>
      </c>
      <c r="F11" s="7">
        <f t="shared" si="0"/>
        <v>36</v>
      </c>
      <c r="G11" s="7">
        <f t="shared" ref="G11:G53" si="2">G8+0.01</f>
        <v>0.03</v>
      </c>
      <c r="H11" s="7">
        <f t="shared" si="1"/>
        <v>1400</v>
      </c>
    </row>
    <row r="12" spans="1:16" x14ac:dyDescent="0.3">
      <c r="A12" s="7">
        <v>9</v>
      </c>
      <c r="B12" s="7" t="s">
        <v>99</v>
      </c>
      <c r="C12" s="7">
        <v>9</v>
      </c>
      <c r="D12" s="7">
        <v>9</v>
      </c>
      <c r="E12" s="7">
        <v>12000</v>
      </c>
      <c r="F12" s="7">
        <f t="shared" si="0"/>
        <v>38</v>
      </c>
      <c r="G12" s="7">
        <f t="shared" si="2"/>
        <v>0.03</v>
      </c>
      <c r="H12" s="7">
        <f t="shared" si="1"/>
        <v>1800</v>
      </c>
    </row>
    <row r="13" spans="1:16" x14ac:dyDescent="0.3">
      <c r="A13" s="7">
        <v>10</v>
      </c>
      <c r="B13" s="7" t="s">
        <v>99</v>
      </c>
      <c r="C13" s="7">
        <v>10</v>
      </c>
      <c r="D13" s="7">
        <v>10</v>
      </c>
      <c r="E13" s="7">
        <v>16500</v>
      </c>
      <c r="F13" s="7">
        <f t="shared" si="0"/>
        <v>40</v>
      </c>
      <c r="G13" s="7">
        <f t="shared" si="2"/>
        <v>0.04</v>
      </c>
      <c r="H13" s="7">
        <f t="shared" si="1"/>
        <v>2250</v>
      </c>
    </row>
    <row r="14" spans="1:16" x14ac:dyDescent="0.3">
      <c r="A14" s="7">
        <v>11</v>
      </c>
      <c r="B14" s="7" t="s">
        <v>99</v>
      </c>
      <c r="C14" s="7">
        <v>11</v>
      </c>
      <c r="D14" s="7">
        <v>11</v>
      </c>
      <c r="E14" s="7">
        <v>22000</v>
      </c>
      <c r="F14" s="7">
        <f t="shared" si="0"/>
        <v>42</v>
      </c>
      <c r="G14" s="7">
        <f t="shared" si="2"/>
        <v>0.04</v>
      </c>
      <c r="H14" s="7">
        <f t="shared" si="1"/>
        <v>2750</v>
      </c>
    </row>
    <row r="15" spans="1:16" x14ac:dyDescent="0.3">
      <c r="A15" s="7">
        <v>12</v>
      </c>
      <c r="B15" s="7" t="s">
        <v>99</v>
      </c>
      <c r="C15" s="7">
        <v>12</v>
      </c>
      <c r="D15" s="7">
        <v>12</v>
      </c>
      <c r="E15" s="7">
        <v>28600</v>
      </c>
      <c r="F15" s="7">
        <f t="shared" si="0"/>
        <v>44</v>
      </c>
      <c r="G15" s="7">
        <f t="shared" si="2"/>
        <v>0.04</v>
      </c>
      <c r="H15" s="7">
        <f t="shared" si="1"/>
        <v>3300</v>
      </c>
    </row>
    <row r="16" spans="1:16" x14ac:dyDescent="0.3">
      <c r="A16" s="7">
        <v>13</v>
      </c>
      <c r="B16" s="7" t="s">
        <v>99</v>
      </c>
      <c r="C16" s="7">
        <v>13</v>
      </c>
      <c r="D16" s="7">
        <v>13</v>
      </c>
      <c r="E16" s="7">
        <v>36400</v>
      </c>
      <c r="F16" s="7">
        <f t="shared" si="0"/>
        <v>46</v>
      </c>
      <c r="G16" s="7">
        <f t="shared" si="2"/>
        <v>0.05</v>
      </c>
      <c r="H16" s="7">
        <f t="shared" si="1"/>
        <v>3900</v>
      </c>
    </row>
    <row r="17" spans="1:8" x14ac:dyDescent="0.3">
      <c r="A17" s="7">
        <v>14</v>
      </c>
      <c r="B17" s="7" t="s">
        <v>99</v>
      </c>
      <c r="C17" s="7">
        <v>14</v>
      </c>
      <c r="D17" s="7">
        <v>14</v>
      </c>
      <c r="E17" s="7">
        <v>45500</v>
      </c>
      <c r="F17" s="7">
        <f t="shared" si="0"/>
        <v>48</v>
      </c>
      <c r="G17" s="7">
        <f t="shared" si="2"/>
        <v>0.05</v>
      </c>
      <c r="H17" s="7">
        <f t="shared" si="1"/>
        <v>4550</v>
      </c>
    </row>
    <row r="18" spans="1:8" x14ac:dyDescent="0.3">
      <c r="A18" s="7">
        <v>15</v>
      </c>
      <c r="B18" s="7" t="s">
        <v>99</v>
      </c>
      <c r="C18" s="7">
        <v>15</v>
      </c>
      <c r="D18" s="7">
        <v>15</v>
      </c>
      <c r="E18" s="7">
        <v>56000</v>
      </c>
      <c r="F18" s="7">
        <f t="shared" si="0"/>
        <v>50</v>
      </c>
      <c r="G18" s="7">
        <f t="shared" si="2"/>
        <v>0.05</v>
      </c>
      <c r="H18" s="7">
        <f t="shared" si="1"/>
        <v>5250</v>
      </c>
    </row>
    <row r="19" spans="1:8" x14ac:dyDescent="0.3">
      <c r="A19" s="7">
        <v>16</v>
      </c>
      <c r="B19" s="7" t="s">
        <v>99</v>
      </c>
      <c r="C19" s="7">
        <v>16</v>
      </c>
      <c r="D19" s="7">
        <v>16</v>
      </c>
      <c r="E19" s="7">
        <v>68000</v>
      </c>
      <c r="F19" s="7">
        <f t="shared" si="0"/>
        <v>52</v>
      </c>
      <c r="G19" s="7">
        <f t="shared" si="2"/>
        <v>6.0000000000000005E-2</v>
      </c>
      <c r="H19" s="7">
        <f t="shared" si="1"/>
        <v>6000</v>
      </c>
    </row>
    <row r="20" spans="1:8" x14ac:dyDescent="0.3">
      <c r="A20" s="7">
        <v>17</v>
      </c>
      <c r="B20" s="7" t="s">
        <v>99</v>
      </c>
      <c r="C20" s="7">
        <v>17</v>
      </c>
      <c r="D20" s="7">
        <v>17</v>
      </c>
      <c r="E20" s="7">
        <v>81600</v>
      </c>
      <c r="F20" s="7">
        <f t="shared" si="0"/>
        <v>54</v>
      </c>
      <c r="G20" s="7">
        <f t="shared" si="2"/>
        <v>6.0000000000000005E-2</v>
      </c>
      <c r="H20" s="7">
        <f t="shared" si="1"/>
        <v>6800</v>
      </c>
    </row>
    <row r="21" spans="1:8" x14ac:dyDescent="0.3">
      <c r="A21" s="7">
        <v>18</v>
      </c>
      <c r="B21" s="7" t="s">
        <v>99</v>
      </c>
      <c r="C21" s="7">
        <v>18</v>
      </c>
      <c r="D21" s="7">
        <v>18</v>
      </c>
      <c r="E21" s="7">
        <v>96900</v>
      </c>
      <c r="F21" s="7">
        <f t="shared" si="0"/>
        <v>56</v>
      </c>
      <c r="G21" s="7">
        <f t="shared" si="2"/>
        <v>6.0000000000000005E-2</v>
      </c>
      <c r="H21" s="7">
        <f t="shared" si="1"/>
        <v>7650</v>
      </c>
    </row>
    <row r="22" spans="1:8" x14ac:dyDescent="0.3">
      <c r="A22" s="7">
        <v>19</v>
      </c>
      <c r="B22" s="7" t="s">
        <v>99</v>
      </c>
      <c r="C22" s="7">
        <v>19</v>
      </c>
      <c r="D22" s="7">
        <v>19</v>
      </c>
      <c r="E22" s="7">
        <v>114000</v>
      </c>
      <c r="F22" s="7">
        <f t="shared" si="0"/>
        <v>58</v>
      </c>
      <c r="G22" s="7">
        <f t="shared" si="2"/>
        <v>7.0000000000000007E-2</v>
      </c>
      <c r="H22" s="7">
        <f t="shared" si="1"/>
        <v>8550</v>
      </c>
    </row>
    <row r="23" spans="1:8" x14ac:dyDescent="0.3">
      <c r="A23" s="7">
        <v>20</v>
      </c>
      <c r="B23" s="7" t="s">
        <v>99</v>
      </c>
      <c r="C23" s="7">
        <v>20</v>
      </c>
      <c r="D23" s="7">
        <v>20</v>
      </c>
      <c r="E23" s="7">
        <v>133000</v>
      </c>
      <c r="F23" s="7">
        <f t="shared" si="0"/>
        <v>60</v>
      </c>
      <c r="G23" s="7">
        <f t="shared" si="2"/>
        <v>7.0000000000000007E-2</v>
      </c>
      <c r="H23" s="7">
        <f t="shared" si="1"/>
        <v>9500</v>
      </c>
    </row>
    <row r="24" spans="1:8" x14ac:dyDescent="0.3">
      <c r="A24" s="7">
        <v>21</v>
      </c>
      <c r="B24" s="7" t="s">
        <v>99</v>
      </c>
      <c r="C24" s="7">
        <v>21</v>
      </c>
      <c r="D24" s="7">
        <v>21</v>
      </c>
      <c r="E24" s="7">
        <v>154000</v>
      </c>
      <c r="F24" s="7">
        <f t="shared" si="0"/>
        <v>62</v>
      </c>
      <c r="G24" s="7">
        <f t="shared" si="2"/>
        <v>7.0000000000000007E-2</v>
      </c>
      <c r="H24" s="7">
        <f t="shared" si="1"/>
        <v>10500</v>
      </c>
    </row>
    <row r="25" spans="1:8" x14ac:dyDescent="0.3">
      <c r="A25" s="7">
        <v>22</v>
      </c>
      <c r="B25" s="7" t="s">
        <v>99</v>
      </c>
      <c r="C25" s="7">
        <v>22</v>
      </c>
      <c r="D25" s="7">
        <v>22</v>
      </c>
      <c r="E25" s="7">
        <v>177100</v>
      </c>
      <c r="F25" s="7">
        <f t="shared" si="0"/>
        <v>64</v>
      </c>
      <c r="G25" s="7">
        <f t="shared" si="2"/>
        <v>0.08</v>
      </c>
      <c r="H25" s="7">
        <f t="shared" si="1"/>
        <v>11550</v>
      </c>
    </row>
    <row r="26" spans="1:8" x14ac:dyDescent="0.3">
      <c r="A26" s="7">
        <v>23</v>
      </c>
      <c r="B26" s="7" t="s">
        <v>99</v>
      </c>
      <c r="C26" s="7">
        <v>23</v>
      </c>
      <c r="D26" s="7">
        <v>23</v>
      </c>
      <c r="E26" s="7">
        <v>202400</v>
      </c>
      <c r="F26" s="7">
        <f t="shared" si="0"/>
        <v>66</v>
      </c>
      <c r="G26" s="7">
        <f t="shared" si="2"/>
        <v>0.08</v>
      </c>
      <c r="H26" s="7">
        <f t="shared" si="1"/>
        <v>12650</v>
      </c>
    </row>
    <row r="27" spans="1:8" x14ac:dyDescent="0.3">
      <c r="A27" s="7">
        <v>24</v>
      </c>
      <c r="B27" s="7" t="s">
        <v>99</v>
      </c>
      <c r="C27" s="7">
        <v>24</v>
      </c>
      <c r="D27" s="7">
        <v>24</v>
      </c>
      <c r="E27" s="7">
        <v>230000</v>
      </c>
      <c r="F27" s="7">
        <f t="shared" si="0"/>
        <v>68</v>
      </c>
      <c r="G27" s="7">
        <f t="shared" si="2"/>
        <v>0.08</v>
      </c>
      <c r="H27" s="7">
        <f t="shared" si="1"/>
        <v>13800</v>
      </c>
    </row>
    <row r="28" spans="1:8" x14ac:dyDescent="0.3">
      <c r="A28" s="7">
        <v>25</v>
      </c>
      <c r="B28" s="7" t="s">
        <v>99</v>
      </c>
      <c r="C28" s="7">
        <v>25</v>
      </c>
      <c r="D28" s="7">
        <v>25</v>
      </c>
      <c r="E28" s="7">
        <v>260000</v>
      </c>
      <c r="F28" s="7">
        <f t="shared" si="0"/>
        <v>70</v>
      </c>
      <c r="G28" s="7">
        <f t="shared" si="2"/>
        <v>0.09</v>
      </c>
      <c r="H28" s="7">
        <f t="shared" si="1"/>
        <v>15000</v>
      </c>
    </row>
    <row r="29" spans="1:8" x14ac:dyDescent="0.3">
      <c r="A29" s="7">
        <v>26</v>
      </c>
      <c r="B29" s="7" t="s">
        <v>99</v>
      </c>
      <c r="C29" s="7">
        <v>26</v>
      </c>
      <c r="D29" s="7">
        <v>26</v>
      </c>
      <c r="E29" s="7">
        <v>292500</v>
      </c>
      <c r="F29" s="7">
        <f t="shared" si="0"/>
        <v>72</v>
      </c>
      <c r="G29" s="7">
        <f t="shared" si="2"/>
        <v>0.09</v>
      </c>
      <c r="H29" s="7">
        <f t="shared" si="1"/>
        <v>16250</v>
      </c>
    </row>
    <row r="30" spans="1:8" x14ac:dyDescent="0.3">
      <c r="A30" s="7">
        <v>27</v>
      </c>
      <c r="B30" s="7" t="s">
        <v>99</v>
      </c>
      <c r="C30" s="7">
        <v>27</v>
      </c>
      <c r="D30" s="7">
        <v>27</v>
      </c>
      <c r="E30" s="7">
        <v>327600</v>
      </c>
      <c r="F30" s="7">
        <f t="shared" si="0"/>
        <v>74</v>
      </c>
      <c r="G30" s="7">
        <f t="shared" si="2"/>
        <v>0.09</v>
      </c>
      <c r="H30" s="7">
        <f t="shared" si="1"/>
        <v>17550</v>
      </c>
    </row>
    <row r="31" spans="1:8" x14ac:dyDescent="0.3">
      <c r="A31" s="7">
        <v>28</v>
      </c>
      <c r="B31" s="7" t="s">
        <v>99</v>
      </c>
      <c r="C31" s="7">
        <v>28</v>
      </c>
      <c r="D31" s="7">
        <v>28</v>
      </c>
      <c r="E31" s="7">
        <v>365400</v>
      </c>
      <c r="F31" s="7">
        <f t="shared" si="0"/>
        <v>76</v>
      </c>
      <c r="G31" s="7">
        <f t="shared" si="2"/>
        <v>9.9999999999999992E-2</v>
      </c>
      <c r="H31" s="7">
        <f t="shared" si="1"/>
        <v>18900</v>
      </c>
    </row>
    <row r="32" spans="1:8" x14ac:dyDescent="0.3">
      <c r="A32" s="7">
        <v>29</v>
      </c>
      <c r="B32" s="7" t="s">
        <v>99</v>
      </c>
      <c r="C32" s="7">
        <v>29</v>
      </c>
      <c r="D32" s="7">
        <v>29</v>
      </c>
      <c r="E32" s="7">
        <v>406000</v>
      </c>
      <c r="F32" s="7">
        <f t="shared" si="0"/>
        <v>78</v>
      </c>
      <c r="G32" s="7">
        <f t="shared" si="2"/>
        <v>9.9999999999999992E-2</v>
      </c>
      <c r="H32" s="7">
        <f t="shared" si="1"/>
        <v>20300</v>
      </c>
    </row>
    <row r="33" spans="1:8" x14ac:dyDescent="0.3">
      <c r="A33" s="7">
        <v>30</v>
      </c>
      <c r="B33" s="7" t="s">
        <v>99</v>
      </c>
      <c r="C33" s="7">
        <v>30</v>
      </c>
      <c r="D33" s="7">
        <v>30</v>
      </c>
      <c r="E33" s="7">
        <v>449500</v>
      </c>
      <c r="F33" s="7">
        <f t="shared" si="0"/>
        <v>80</v>
      </c>
      <c r="G33" s="7">
        <f t="shared" si="2"/>
        <v>9.9999999999999992E-2</v>
      </c>
      <c r="H33" s="7">
        <f t="shared" si="1"/>
        <v>21750</v>
      </c>
    </row>
    <row r="34" spans="1:8" x14ac:dyDescent="0.3">
      <c r="A34" s="7">
        <v>31</v>
      </c>
      <c r="B34" s="7" t="s">
        <v>99</v>
      </c>
      <c r="C34" s="7">
        <v>31</v>
      </c>
      <c r="D34" s="7">
        <v>31</v>
      </c>
      <c r="E34" s="7">
        <v>496000</v>
      </c>
      <c r="F34" s="7">
        <f t="shared" si="0"/>
        <v>82</v>
      </c>
      <c r="G34" s="7">
        <f t="shared" si="2"/>
        <v>0.10999999999999999</v>
      </c>
      <c r="H34" s="7">
        <f t="shared" si="1"/>
        <v>23250</v>
      </c>
    </row>
    <row r="35" spans="1:8" x14ac:dyDescent="0.3">
      <c r="A35" s="7">
        <v>32</v>
      </c>
      <c r="B35" s="7" t="s">
        <v>99</v>
      </c>
      <c r="C35" s="7">
        <v>32</v>
      </c>
      <c r="D35" s="7">
        <v>32</v>
      </c>
      <c r="E35" s="7">
        <v>545600</v>
      </c>
      <c r="F35" s="7">
        <f t="shared" si="0"/>
        <v>84</v>
      </c>
      <c r="G35" s="7">
        <f t="shared" si="2"/>
        <v>0.10999999999999999</v>
      </c>
      <c r="H35" s="7">
        <f t="shared" si="1"/>
        <v>24800</v>
      </c>
    </row>
    <row r="36" spans="1:8" x14ac:dyDescent="0.3">
      <c r="A36" s="7">
        <v>33</v>
      </c>
      <c r="B36" s="7" t="s">
        <v>99</v>
      </c>
      <c r="C36" s="7">
        <v>33</v>
      </c>
      <c r="D36" s="7">
        <v>33</v>
      </c>
      <c r="E36" s="7">
        <v>598400</v>
      </c>
      <c r="F36" s="7">
        <f t="shared" si="0"/>
        <v>86</v>
      </c>
      <c r="G36" s="7">
        <f t="shared" si="2"/>
        <v>0.10999999999999999</v>
      </c>
      <c r="H36" s="7">
        <f t="shared" si="1"/>
        <v>26400</v>
      </c>
    </row>
    <row r="37" spans="1:8" x14ac:dyDescent="0.3">
      <c r="A37" s="7">
        <v>34</v>
      </c>
      <c r="B37" s="7" t="s">
        <v>99</v>
      </c>
      <c r="C37" s="7">
        <v>34</v>
      </c>
      <c r="D37" s="7">
        <v>34</v>
      </c>
      <c r="E37" s="7">
        <v>654500</v>
      </c>
      <c r="F37" s="7">
        <f t="shared" ref="F37:F53" si="3">F36+2</f>
        <v>88</v>
      </c>
      <c r="G37" s="7">
        <f t="shared" si="2"/>
        <v>0.11999999999999998</v>
      </c>
      <c r="H37" s="7">
        <f t="shared" si="1"/>
        <v>28050</v>
      </c>
    </row>
    <row r="38" spans="1:8" x14ac:dyDescent="0.3">
      <c r="A38" s="7">
        <v>35</v>
      </c>
      <c r="B38" s="7" t="s">
        <v>99</v>
      </c>
      <c r="C38" s="7">
        <v>35</v>
      </c>
      <c r="D38" s="7">
        <v>35</v>
      </c>
      <c r="E38" s="7">
        <v>714000</v>
      </c>
      <c r="F38" s="7">
        <f t="shared" si="3"/>
        <v>90</v>
      </c>
      <c r="G38" s="7">
        <f t="shared" si="2"/>
        <v>0.11999999999999998</v>
      </c>
      <c r="H38" s="7">
        <f t="shared" si="1"/>
        <v>29750</v>
      </c>
    </row>
    <row r="39" spans="1:8" x14ac:dyDescent="0.3">
      <c r="A39" s="7">
        <v>36</v>
      </c>
      <c r="B39" s="7" t="s">
        <v>99</v>
      </c>
      <c r="C39" s="7">
        <v>36</v>
      </c>
      <c r="D39" s="7">
        <v>36</v>
      </c>
      <c r="E39" s="7">
        <v>777000</v>
      </c>
      <c r="F39" s="7">
        <f t="shared" si="3"/>
        <v>92</v>
      </c>
      <c r="G39" s="7">
        <f t="shared" si="2"/>
        <v>0.11999999999999998</v>
      </c>
      <c r="H39" s="7">
        <f t="shared" si="1"/>
        <v>31500</v>
      </c>
    </row>
    <row r="40" spans="1:8" x14ac:dyDescent="0.3">
      <c r="A40" s="7">
        <v>37</v>
      </c>
      <c r="B40" s="7" t="s">
        <v>99</v>
      </c>
      <c r="C40" s="7">
        <v>37</v>
      </c>
      <c r="D40" s="7">
        <v>37</v>
      </c>
      <c r="E40" s="7">
        <v>843600</v>
      </c>
      <c r="F40" s="7">
        <f t="shared" si="3"/>
        <v>94</v>
      </c>
      <c r="G40" s="7">
        <f t="shared" si="2"/>
        <v>0.12999999999999998</v>
      </c>
      <c r="H40" s="7">
        <f t="shared" si="1"/>
        <v>33300</v>
      </c>
    </row>
    <row r="41" spans="1:8" x14ac:dyDescent="0.3">
      <c r="A41" s="7">
        <v>38</v>
      </c>
      <c r="B41" s="7" t="s">
        <v>99</v>
      </c>
      <c r="C41" s="7">
        <v>38</v>
      </c>
      <c r="D41" s="7">
        <v>38</v>
      </c>
      <c r="E41" s="7">
        <v>913900</v>
      </c>
      <c r="F41" s="7">
        <f t="shared" si="3"/>
        <v>96</v>
      </c>
      <c r="G41" s="7">
        <f t="shared" si="2"/>
        <v>0.12999999999999998</v>
      </c>
      <c r="H41" s="7">
        <f t="shared" si="1"/>
        <v>35150</v>
      </c>
    </row>
    <row r="42" spans="1:8" x14ac:dyDescent="0.3">
      <c r="A42" s="7">
        <v>39</v>
      </c>
      <c r="B42" s="7" t="s">
        <v>99</v>
      </c>
      <c r="C42" s="7">
        <v>39</v>
      </c>
      <c r="D42" s="7">
        <v>39</v>
      </c>
      <c r="E42" s="7">
        <v>988000</v>
      </c>
      <c r="F42" s="7">
        <f t="shared" si="3"/>
        <v>98</v>
      </c>
      <c r="G42" s="7">
        <f t="shared" si="2"/>
        <v>0.12999999999999998</v>
      </c>
      <c r="H42" s="7">
        <f t="shared" si="1"/>
        <v>37050</v>
      </c>
    </row>
    <row r="43" spans="1:8" x14ac:dyDescent="0.3">
      <c r="A43" s="7">
        <v>40</v>
      </c>
      <c r="B43" s="7" t="s">
        <v>99</v>
      </c>
      <c r="C43" s="7">
        <v>40</v>
      </c>
      <c r="D43" s="7">
        <v>40</v>
      </c>
      <c r="E43" s="7">
        <v>1066000</v>
      </c>
      <c r="F43" s="7">
        <f t="shared" si="3"/>
        <v>100</v>
      </c>
      <c r="G43" s="7">
        <f t="shared" si="2"/>
        <v>0.13999999999999999</v>
      </c>
      <c r="H43" s="7">
        <f t="shared" si="1"/>
        <v>39000</v>
      </c>
    </row>
    <row r="44" spans="1:8" x14ac:dyDescent="0.3">
      <c r="A44" s="7">
        <v>41</v>
      </c>
      <c r="B44" s="7" t="s">
        <v>99</v>
      </c>
      <c r="C44" s="7">
        <v>41</v>
      </c>
      <c r="D44" s="7">
        <v>41</v>
      </c>
      <c r="E44" s="7">
        <v>1148000</v>
      </c>
      <c r="F44" s="7">
        <f t="shared" si="3"/>
        <v>102</v>
      </c>
      <c r="G44" s="7">
        <f t="shared" si="2"/>
        <v>0.13999999999999999</v>
      </c>
      <c r="H44" s="7">
        <f t="shared" si="1"/>
        <v>41000</v>
      </c>
    </row>
    <row r="45" spans="1:8" x14ac:dyDescent="0.3">
      <c r="A45" s="7">
        <v>42</v>
      </c>
      <c r="B45" s="7" t="s">
        <v>99</v>
      </c>
      <c r="C45" s="7">
        <v>42</v>
      </c>
      <c r="D45" s="7">
        <v>42</v>
      </c>
      <c r="E45" s="7">
        <v>1234100</v>
      </c>
      <c r="F45" s="7">
        <f t="shared" si="3"/>
        <v>104</v>
      </c>
      <c r="G45" s="7">
        <f t="shared" si="2"/>
        <v>0.13999999999999999</v>
      </c>
      <c r="H45" s="7">
        <f t="shared" si="1"/>
        <v>43050</v>
      </c>
    </row>
    <row r="46" spans="1:8" x14ac:dyDescent="0.3">
      <c r="A46" s="7">
        <v>43</v>
      </c>
      <c r="B46" s="7" t="s">
        <v>99</v>
      </c>
      <c r="C46" s="7">
        <v>43</v>
      </c>
      <c r="D46" s="7">
        <v>43</v>
      </c>
      <c r="E46" s="7">
        <v>1324400</v>
      </c>
      <c r="F46" s="7">
        <f t="shared" si="3"/>
        <v>106</v>
      </c>
      <c r="G46" s="7">
        <f t="shared" si="2"/>
        <v>0.15</v>
      </c>
      <c r="H46" s="7">
        <f t="shared" si="1"/>
        <v>45150</v>
      </c>
    </row>
    <row r="47" spans="1:8" x14ac:dyDescent="0.3">
      <c r="A47" s="7">
        <v>44</v>
      </c>
      <c r="B47" s="7" t="s">
        <v>99</v>
      </c>
      <c r="C47" s="7">
        <v>44</v>
      </c>
      <c r="D47" s="7">
        <v>44</v>
      </c>
      <c r="E47" s="7">
        <v>1419000</v>
      </c>
      <c r="F47" s="7">
        <f t="shared" si="3"/>
        <v>108</v>
      </c>
      <c r="G47" s="7">
        <f t="shared" si="2"/>
        <v>0.15</v>
      </c>
      <c r="H47" s="7">
        <f t="shared" si="1"/>
        <v>47300</v>
      </c>
    </row>
    <row r="48" spans="1:8" x14ac:dyDescent="0.3">
      <c r="A48" s="7">
        <v>45</v>
      </c>
      <c r="B48" s="7" t="s">
        <v>99</v>
      </c>
      <c r="C48" s="7">
        <v>45</v>
      </c>
      <c r="D48" s="7">
        <v>45</v>
      </c>
      <c r="E48" s="7">
        <v>1518000</v>
      </c>
      <c r="F48" s="7">
        <f t="shared" si="3"/>
        <v>110</v>
      </c>
      <c r="G48" s="7">
        <f t="shared" si="2"/>
        <v>0.15</v>
      </c>
      <c r="H48" s="7">
        <f t="shared" si="1"/>
        <v>49500</v>
      </c>
    </row>
    <row r="49" spans="1:8" x14ac:dyDescent="0.3">
      <c r="A49" s="7">
        <v>46</v>
      </c>
      <c r="B49" s="7" t="s">
        <v>99</v>
      </c>
      <c r="C49" s="7">
        <v>46</v>
      </c>
      <c r="D49" s="7">
        <v>46</v>
      </c>
      <c r="E49" s="7">
        <v>1621500</v>
      </c>
      <c r="F49" s="7">
        <f t="shared" si="3"/>
        <v>112</v>
      </c>
      <c r="G49" s="7">
        <f t="shared" si="2"/>
        <v>0.16</v>
      </c>
      <c r="H49" s="7">
        <f t="shared" si="1"/>
        <v>51750</v>
      </c>
    </row>
    <row r="50" spans="1:8" x14ac:dyDescent="0.3">
      <c r="A50" s="7">
        <v>47</v>
      </c>
      <c r="B50" s="7" t="s">
        <v>99</v>
      </c>
      <c r="C50" s="7">
        <v>47</v>
      </c>
      <c r="D50" s="7">
        <v>47</v>
      </c>
      <c r="E50" s="7">
        <v>1729600</v>
      </c>
      <c r="F50" s="7">
        <f t="shared" si="3"/>
        <v>114</v>
      </c>
      <c r="G50" s="7">
        <f t="shared" si="2"/>
        <v>0.16</v>
      </c>
      <c r="H50" s="7">
        <f t="shared" si="1"/>
        <v>54050</v>
      </c>
    </row>
    <row r="51" spans="1:8" x14ac:dyDescent="0.3">
      <c r="A51" s="7">
        <v>48</v>
      </c>
      <c r="B51" s="7" t="s">
        <v>99</v>
      </c>
      <c r="C51" s="7">
        <v>48</v>
      </c>
      <c r="D51" s="7">
        <v>48</v>
      </c>
      <c r="E51" s="7">
        <v>1842400</v>
      </c>
      <c r="F51" s="7">
        <f t="shared" si="3"/>
        <v>116</v>
      </c>
      <c r="G51" s="7">
        <f t="shared" si="2"/>
        <v>0.16</v>
      </c>
      <c r="H51" s="7">
        <f t="shared" si="1"/>
        <v>56400</v>
      </c>
    </row>
    <row r="52" spans="1:8" x14ac:dyDescent="0.3">
      <c r="A52" s="7">
        <v>49</v>
      </c>
      <c r="B52" s="7" t="s">
        <v>99</v>
      </c>
      <c r="C52" s="7">
        <v>49</v>
      </c>
      <c r="D52" s="7">
        <v>49</v>
      </c>
      <c r="E52" s="7">
        <v>1960000</v>
      </c>
      <c r="F52" s="7">
        <f t="shared" si="3"/>
        <v>118</v>
      </c>
      <c r="G52" s="7">
        <f t="shared" si="2"/>
        <v>0.17</v>
      </c>
      <c r="H52" s="7">
        <f t="shared" si="1"/>
        <v>58800</v>
      </c>
    </row>
    <row r="53" spans="1:8" x14ac:dyDescent="0.3">
      <c r="A53" s="7">
        <v>50</v>
      </c>
      <c r="B53" s="7" t="s">
        <v>99</v>
      </c>
      <c r="C53" s="7">
        <v>50</v>
      </c>
      <c r="D53" s="7">
        <v>50</v>
      </c>
      <c r="E53" s="7">
        <v>2082500</v>
      </c>
      <c r="F53" s="7">
        <f t="shared" si="3"/>
        <v>120</v>
      </c>
      <c r="G53" s="7">
        <f t="shared" si="2"/>
        <v>0.17</v>
      </c>
      <c r="H53" s="7">
        <f t="shared" si="1"/>
        <v>61250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联盟config</vt:lpstr>
      <vt:lpstr>联盟权限</vt:lpstr>
      <vt:lpstr>联盟等级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2019-09-06T02:56:09Z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