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INDEX" sheetId="25" r:id="rId1"/>
    <sheet name="卡牌通灵" sheetId="26" r:id="rId2"/>
    <sheet name="#卡牌投放思路" sheetId="2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29" l="1"/>
  <c r="K64" i="29"/>
  <c r="K65" i="29"/>
  <c r="K66" i="29"/>
  <c r="K61" i="29" s="1"/>
  <c r="K67" i="29"/>
  <c r="K68" i="29"/>
  <c r="K69" i="29"/>
  <c r="K70" i="29"/>
  <c r="K71" i="29"/>
  <c r="K72" i="29"/>
  <c r="K73" i="29"/>
  <c r="K74" i="29"/>
  <c r="K62" i="29"/>
  <c r="J59" i="29"/>
  <c r="I74" i="29"/>
  <c r="J74" i="29" s="1"/>
  <c r="I73" i="29"/>
  <c r="J73" i="29" s="1"/>
  <c r="I72" i="29"/>
  <c r="J72" i="29" s="1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C62" i="29" l="1"/>
  <c r="D62" i="29" s="1"/>
  <c r="C63" i="29"/>
  <c r="D63" i="29" s="1"/>
  <c r="C64" i="29"/>
  <c r="D64" i="29" s="1"/>
  <c r="C65" i="29"/>
  <c r="D65" i="29" s="1"/>
  <c r="C66" i="29"/>
  <c r="D66" i="29" s="1"/>
  <c r="C67" i="29"/>
  <c r="D67" i="29" s="1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E77" i="29" l="1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E61" i="29" l="1"/>
</calcChain>
</file>

<file path=xl/sharedStrings.xml><?xml version="1.0" encoding="utf-8"?>
<sst xmlns="http://schemas.openxmlformats.org/spreadsheetml/2006/main" count="275" uniqueCount="188">
  <si>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</si>
  <si>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</si>
  <si>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</si>
  <si>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</si>
  <si>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</si>
  <si>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</si>
  <si>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</si>
  <si>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</si>
  <si>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</si>
  <si>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关羽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</si>
  <si>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</si>
  <si>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</si>
  <si>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</si>
  <si>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</si>
  <si>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</si>
  <si>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</si>
  <si>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</si>
  <si>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</si>
  <si>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</si>
  <si>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</si>
  <si>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</si>
  <si>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</si>
  <si>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</si>
  <si>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</si>
  <si>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</si>
  <si>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</si>
  <si>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</si>
  <si>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</si>
  <si>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</si>
  <si>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</si>
  <si>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</si>
  <si>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</si>
  <si>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</si>
  <si>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</si>
  <si>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</si>
  <si>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</si>
  <si>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</si>
  <si>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</si>
  <si>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</si>
  <si>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</si>
  <si>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</si>
  <si>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</si>
  <si>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</si>
  <si>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</si>
  <si>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</si>
  <si>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</si>
  <si>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</si>
  <si>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</si>
  <si>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</si>
  <si>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</si>
  <si>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</si>
  <si>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</si>
  <si>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</si>
  <si>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</si>
  <si>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</si>
  <si>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</si>
  <si>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</si>
  <si>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</si>
  <si>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</si>
  <si>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</si>
  <si>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</si>
  <si>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</si>
  <si>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</si>
  <si>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</si>
  <si>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</si>
  <si>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</si>
  <si>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</si>
  <si>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</si>
  <si>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</si>
  <si>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</si>
  <si>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</si>
  <si>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</si>
  <si>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</si>
  <si>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</si>
  <si>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</si>
  <si>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</si>
  <si>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</si>
  <si>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</si>
  <si>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</si>
  <si>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</si>
  <si>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</si>
  <si>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</si>
  <si>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</si>
  <si>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</si>
  <si>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</si>
  <si>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</si>
  <si>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</si>
  <si>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</si>
  <si>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</si>
  <si>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</si>
  <si>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</si>
  <si>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</si>
  <si>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</si>
  <si>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</si>
  <si>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</si>
  <si>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</si>
  <si>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</si>
  <si>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</si>
  <si>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</si>
  <si>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</si>
  <si>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</si>
  <si>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t>通灵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</si>
  <si>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</si>
  <si>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</si>
  <si>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</si>
  <si>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</si>
  <si>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</si>
  <si>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</si>
  <si>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</si>
  <si>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</si>
  <si>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</si>
  <si>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</si>
  <si>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</si>
  <si>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</si>
  <si>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</si>
  <si>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</si>
  <si>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</si>
  <si>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</si>
  <si>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</si>
  <si>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</si>
  <si>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</si>
  <si>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</si>
  <si>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</si>
  <si>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</si>
  <si>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</si>
  <si>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</si>
  <si>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</si>
  <si>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</si>
  <si>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</si>
  <si>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</si>
  <si>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</si>
  <si>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</si>
  <si>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</si>
  <si>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第20次抽将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</si>
  <si>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</si>
  <si>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</si>
  <si>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</si>
  <si>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</si>
  <si>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</si>
  <si>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</si>
  <si>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</si>
  <si>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</si>
  <si>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</si>
  <si>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</si>
  <si>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项羽</t>
    <phoneticPr fontId="3" type="noConversion"/>
  </si>
  <si>
    <t>李轩辕#噬日#天使缇娜</t>
    <phoneticPr fontId="3" type="noConversion"/>
  </si>
  <si>
    <t>许褚#高顺#李轩辕</t>
    <phoneticPr fontId="3" type="noConversion"/>
  </si>
  <si>
    <t>石灵明#典韦#飞廉</t>
    <phoneticPr fontId="3" type="noConversion"/>
  </si>
  <si>
    <t>夏侯惇#张飞#西方龙</t>
    <phoneticPr fontId="3" type="noConversion"/>
  </si>
  <si>
    <t>徐晃#烈风螳螂#飞廉</t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</si>
  <si>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</si>
  <si>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</si>
  <si>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</si>
  <si>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</si>
  <si>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</si>
  <si>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</si>
  <si>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</si>
  <si>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</si>
  <si>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</si>
  <si>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</si>
  <si>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</si>
  <si>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</si>
  <si>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</si>
  <si>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</si>
  <si>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</si>
  <si>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</si>
  <si>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</si>
  <si>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</si>
  <si>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</si>
  <si>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</si>
  <si>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</si>
  <si>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</si>
  <si>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</si>
  <si>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</si>
  <si>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</si>
  <si>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</si>
  <si>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</si>
  <si>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</si>
  <si>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</si>
  <si>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</si>
  <si>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抽卡概率</t>
    <phoneticPr fontId="3" type="noConversion"/>
  </si>
  <si>
    <t>普通掉落</t>
    <phoneticPr fontId="3" type="noConversion"/>
  </si>
  <si>
    <t>前期掉落1（前19）</t>
    <phoneticPr fontId="3" type="noConversion"/>
  </si>
  <si>
    <t>第40、80次抽将</t>
    <phoneticPr fontId="3" type="noConversion"/>
  </si>
  <si>
    <t>80次抽将</t>
    <phoneticPr fontId="3" type="noConversion"/>
  </si>
  <si>
    <t>通灵</t>
    <phoneticPr fontId="3" type="noConversion"/>
  </si>
  <si>
    <t>第40、80次抽将</t>
    <phoneticPr fontId="3" type="noConversion"/>
  </si>
  <si>
    <t>食火蜥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</si>
</sst>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25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0" fillId="0" borderId="0" xfId="0"/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7" fillId="0" borderId="1" xfId="3">
      <alignment horizontal="center" vertical="center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1533525</xdr:colOff>
      <xdr:row>22</xdr:row>
      <xdr:rowOff>38101</xdr:rowOff>
    </xdr:from>
    <xdr:to>
      <xdr:col>11</xdr:col>
      <xdr:colOff>323850</xdr:colOff>
      <xdr:row>43</xdr:row>
      <xdr:rowOff>42024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5019676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4" sqref="C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40</v>
      </c>
      <c r="B2" s="4" t="s">
        <v>46</v>
      </c>
      <c r="C2" s="4"/>
      <c r="D2" s="4" t="s">
        <v>42</v>
      </c>
      <c r="E2" s="4" t="s">
        <v>43</v>
      </c>
      <c r="F2" s="4" t="s">
        <v>45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47</v>
      </c>
      <c r="D3" s="4" t="s">
        <v>42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F17" sqref="F17"/>
    </sheetView>
  </sheetViews>
  <sheetFormatPr defaultRowHeight="14.25" x14ac:dyDescent="0.2"/>
  <cols>
    <col min="3" max="3" width="11.875" customWidth="1"/>
    <col min="4" max="4" width="25.875" customWidth="1"/>
    <col min="5" max="5" width="24.5" customWidth="1"/>
    <col min="6" max="6" width="27.125" customWidth="1"/>
    <col min="7" max="7" width="26" customWidth="1"/>
    <col min="8" max="8" width="27.625" customWidth="1"/>
    <col min="9" max="9" width="26.25" customWidth="1"/>
    <col min="10" max="10" width="30.25" customWidth="1"/>
    <col min="11" max="11" width="28.375" customWidth="1"/>
    <col min="12" max="12" width="27.875" customWidth="1"/>
    <col min="13" max="13" width="26.125" customWidth="1"/>
    <col min="14" max="14" width="27.25" customWidth="1"/>
    <col min="15" max="16" width="12.625" customWidth="1"/>
    <col min="17" max="17" width="15.625" customWidth="1"/>
  </cols>
  <sheetData>
    <row r="1" spans="1:16" ht="15" x14ac:dyDescent="0.2">
      <c r="A1" s="6" t="s">
        <v>41</v>
      </c>
      <c r="B1" s="6" t="s">
        <v>39</v>
      </c>
      <c r="C1" s="6" t="s">
        <v>38</v>
      </c>
      <c r="D1" s="6" t="s">
        <v>37</v>
      </c>
      <c r="E1" s="6" t="s">
        <v>44</v>
      </c>
      <c r="F1" s="6" t="s">
        <v>36</v>
      </c>
      <c r="G1" s="6" t="s">
        <v>35</v>
      </c>
      <c r="H1" s="6" t="s">
        <v>34</v>
      </c>
      <c r="I1" s="6" t="s">
        <v>33</v>
      </c>
      <c r="J1" s="6" t="s">
        <v>32</v>
      </c>
      <c r="K1" s="6" t="s">
        <v>31</v>
      </c>
      <c r="L1" s="6" t="s">
        <v>30</v>
      </c>
      <c r="M1" s="6" t="s">
        <v>29</v>
      </c>
      <c r="N1" s="6" t="s">
        <v>28</v>
      </c>
      <c r="O1" s="6" t="s">
        <v>27</v>
      </c>
      <c r="P1" s="6" t="s">
        <v>26</v>
      </c>
    </row>
    <row r="2" spans="1:16" x14ac:dyDescent="0.2">
      <c r="A2" t="s">
        <v>22</v>
      </c>
      <c r="B2" t="s">
        <v>25</v>
      </c>
      <c r="C2" t="s">
        <v>24</v>
      </c>
      <c r="D2" t="s">
        <v>23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49</v>
      </c>
      <c r="K2" t="s">
        <v>48</v>
      </c>
      <c r="L2" t="s">
        <v>48</v>
      </c>
      <c r="M2" t="s">
        <v>48</v>
      </c>
      <c r="N2" t="s">
        <v>50</v>
      </c>
      <c r="O2" t="s">
        <v>48</v>
      </c>
      <c r="P2" t="s">
        <v>51</v>
      </c>
    </row>
    <row r="3" spans="1:16" ht="39.75" customHeight="1" x14ac:dyDescent="0.2">
      <c r="A3" s="2" t="s">
        <v>21</v>
      </c>
      <c r="B3" s="2" t="s">
        <v>20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13</v>
      </c>
      <c r="N3" s="2" t="s">
        <v>12</v>
      </c>
      <c r="O3" s="2" t="s">
        <v>11</v>
      </c>
      <c r="P3" s="2" t="s">
        <v>10</v>
      </c>
    </row>
    <row r="4" spans="1:16" ht="16.5" x14ac:dyDescent="0.2">
      <c r="A4" s="3">
        <v>1</v>
      </c>
      <c r="B4" s="3" t="s">
        <v>9</v>
      </c>
      <c r="C4" s="3" t="s">
        <v>9</v>
      </c>
      <c r="D4" s="4" t="s">
        <v>145</v>
      </c>
      <c r="E4" s="3">
        <v>2</v>
      </c>
      <c r="F4" s="3">
        <v>4</v>
      </c>
      <c r="G4" s="3">
        <v>1</v>
      </c>
      <c r="H4" s="4">
        <v>40</v>
      </c>
      <c r="I4" s="3">
        <v>2</v>
      </c>
      <c r="J4" s="3">
        <v>5</v>
      </c>
      <c r="K4" s="3">
        <v>1</v>
      </c>
      <c r="L4" s="4">
        <v>40</v>
      </c>
      <c r="M4" s="3">
        <v>1</v>
      </c>
      <c r="N4" s="3">
        <v>50</v>
      </c>
      <c r="O4" s="3"/>
      <c r="P4" s="3"/>
    </row>
    <row r="5" spans="1:16" ht="16.5" x14ac:dyDescent="0.2">
      <c r="A5" s="3">
        <v>2</v>
      </c>
      <c r="B5" s="4" t="s">
        <v>141</v>
      </c>
      <c r="C5" s="4" t="s">
        <v>141</v>
      </c>
      <c r="D5" s="4" t="s">
        <v>146</v>
      </c>
      <c r="E5" s="3">
        <v>1</v>
      </c>
      <c r="F5" s="3">
        <v>50</v>
      </c>
      <c r="G5" s="3"/>
      <c r="H5" s="3"/>
      <c r="I5" s="3">
        <v>1</v>
      </c>
      <c r="J5" s="3">
        <v>50</v>
      </c>
      <c r="K5" s="3"/>
      <c r="L5" s="3"/>
      <c r="M5" s="3">
        <v>1</v>
      </c>
      <c r="N5" s="3">
        <v>50</v>
      </c>
      <c r="O5" s="3"/>
      <c r="P5" s="3"/>
    </row>
    <row r="6" spans="1:16" ht="16.5" x14ac:dyDescent="0.2">
      <c r="A6" s="3">
        <v>3</v>
      </c>
      <c r="B6" s="4" t="s">
        <v>142</v>
      </c>
      <c r="C6" s="4" t="s">
        <v>142</v>
      </c>
      <c r="D6" s="4" t="s">
        <v>147</v>
      </c>
      <c r="E6" s="3">
        <v>1</v>
      </c>
      <c r="F6" s="3">
        <v>50</v>
      </c>
      <c r="G6" s="3"/>
      <c r="H6" s="3"/>
      <c r="I6" s="3">
        <v>1</v>
      </c>
      <c r="J6" s="3">
        <v>50</v>
      </c>
      <c r="K6" s="3"/>
      <c r="L6" s="3"/>
      <c r="M6" s="3">
        <v>2</v>
      </c>
      <c r="N6" s="3">
        <v>3</v>
      </c>
      <c r="O6" s="3"/>
      <c r="P6" s="3"/>
    </row>
    <row r="7" spans="1:16" ht="16.5" x14ac:dyDescent="0.2">
      <c r="A7" s="3">
        <v>4</v>
      </c>
      <c r="B7" s="4" t="s">
        <v>143</v>
      </c>
      <c r="C7" s="4" t="s">
        <v>143</v>
      </c>
      <c r="D7" s="4" t="s">
        <v>149</v>
      </c>
      <c r="E7" s="3">
        <v>1</v>
      </c>
      <c r="F7" s="3">
        <v>50</v>
      </c>
      <c r="G7" s="3"/>
      <c r="H7" s="3"/>
      <c r="I7" s="3">
        <v>1</v>
      </c>
      <c r="J7" s="3">
        <v>40</v>
      </c>
      <c r="K7" s="3">
        <v>2</v>
      </c>
      <c r="L7" s="3">
        <v>3</v>
      </c>
      <c r="M7" s="3">
        <v>1</v>
      </c>
      <c r="N7" s="3">
        <v>50</v>
      </c>
      <c r="O7" s="3"/>
      <c r="P7" s="3"/>
    </row>
    <row r="8" spans="1:16" ht="16.5" x14ac:dyDescent="0.2">
      <c r="A8" s="3">
        <v>5</v>
      </c>
      <c r="B8" s="4" t="s">
        <v>144</v>
      </c>
      <c r="C8" s="4" t="s">
        <v>144</v>
      </c>
      <c r="D8" s="4" t="s">
        <v>148</v>
      </c>
      <c r="E8" s="3">
        <v>1</v>
      </c>
      <c r="F8" s="3">
        <v>60</v>
      </c>
      <c r="G8" s="3"/>
      <c r="H8" s="3"/>
      <c r="I8" s="3">
        <v>1</v>
      </c>
      <c r="J8" s="3">
        <v>60</v>
      </c>
      <c r="K8" s="3"/>
      <c r="L8" s="3"/>
      <c r="M8" s="3">
        <v>1</v>
      </c>
      <c r="N8" s="3">
        <v>60</v>
      </c>
      <c r="O8" s="3"/>
      <c r="P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"/>
  <sheetViews>
    <sheetView tabSelected="1" topLeftCell="A49" zoomScaleNormal="100" workbookViewId="0">
      <selection activeCell="J80" sqref="J80"/>
    </sheetView>
  </sheetViews>
  <sheetFormatPr defaultRowHeight="14.25" x14ac:dyDescent="0.2"/>
  <cols>
    <col min="1" max="1" width="10.875" style="5" customWidth="1"/>
    <col min="2" max="2" width="13.75" style="5" customWidth="1"/>
    <col min="3" max="3" width="12.625" style="5" customWidth="1"/>
    <col min="4" max="4" width="11.625" style="5" customWidth="1"/>
    <col min="5" max="5" width="13" style="5" customWidth="1"/>
    <col min="6" max="6" width="13.625" style="5" customWidth="1"/>
    <col min="7" max="7" width="14.5" style="5" customWidth="1"/>
    <col min="8" max="8" width="17.875" style="5" customWidth="1"/>
    <col min="9" max="9" width="54.5" style="5" customWidth="1"/>
    <col min="10" max="10" width="30" style="5" customWidth="1"/>
    <col min="11" max="11" width="23.75" style="5" customWidth="1"/>
    <col min="12" max="16384" width="9" style="5"/>
  </cols>
  <sheetData>
    <row r="1" spans="1:11" ht="17.25" x14ac:dyDescent="0.2">
      <c r="A1" s="7" t="s">
        <v>52</v>
      </c>
      <c r="B1" s="7" t="s">
        <v>53</v>
      </c>
      <c r="C1" s="7" t="s">
        <v>54</v>
      </c>
      <c r="D1" s="7" t="s">
        <v>55</v>
      </c>
      <c r="E1" s="7" t="s">
        <v>92</v>
      </c>
      <c r="F1" s="7" t="s">
        <v>56</v>
      </c>
      <c r="G1" s="7" t="s">
        <v>99</v>
      </c>
      <c r="H1" s="7" t="s">
        <v>107</v>
      </c>
      <c r="I1" s="7" t="s">
        <v>135</v>
      </c>
      <c r="J1" s="7" t="s">
        <v>103</v>
      </c>
      <c r="K1" s="7" t="s">
        <v>57</v>
      </c>
    </row>
    <row r="2" spans="1:11" ht="16.5" customHeight="1" x14ac:dyDescent="0.2">
      <c r="A2" s="15" t="s">
        <v>116</v>
      </c>
      <c r="B2" s="3" t="s">
        <v>8</v>
      </c>
      <c r="C2" s="3" t="s">
        <v>58</v>
      </c>
      <c r="D2" s="4" t="s">
        <v>83</v>
      </c>
      <c r="E2" s="3" t="s">
        <v>93</v>
      </c>
      <c r="F2" s="3" t="s">
        <v>89</v>
      </c>
      <c r="G2" s="3"/>
      <c r="H2" s="3"/>
      <c r="I2" s="4" t="s">
        <v>131</v>
      </c>
      <c r="J2" s="3"/>
      <c r="K2" s="8" t="s">
        <v>104</v>
      </c>
    </row>
    <row r="3" spans="1:11" ht="16.5" x14ac:dyDescent="0.2">
      <c r="A3" s="16"/>
      <c r="B3" s="3" t="s">
        <v>64</v>
      </c>
      <c r="C3" s="3" t="s">
        <v>59</v>
      </c>
      <c r="D3" s="3" t="s">
        <v>84</v>
      </c>
      <c r="E3" s="3" t="s">
        <v>93</v>
      </c>
      <c r="F3" s="3" t="s">
        <v>89</v>
      </c>
      <c r="G3" s="3"/>
      <c r="H3" s="3"/>
      <c r="I3" s="4" t="s">
        <v>131</v>
      </c>
      <c r="J3" s="3"/>
      <c r="K3" s="8"/>
    </row>
    <row r="4" spans="1:11" ht="37.5" customHeight="1" x14ac:dyDescent="0.2">
      <c r="A4" s="16"/>
      <c r="B4" s="3" t="s">
        <v>66</v>
      </c>
      <c r="C4" s="3" t="s">
        <v>62</v>
      </c>
      <c r="D4" s="3" t="s">
        <v>86</v>
      </c>
      <c r="E4" s="3" t="s">
        <v>94</v>
      </c>
      <c r="F4" s="3" t="s">
        <v>91</v>
      </c>
      <c r="G4" s="4" t="s">
        <v>112</v>
      </c>
      <c r="H4" s="4"/>
      <c r="I4" s="4" t="s">
        <v>131</v>
      </c>
      <c r="J4" s="4" t="s">
        <v>137</v>
      </c>
      <c r="K4" s="8"/>
    </row>
    <row r="5" spans="1:11" ht="18" customHeight="1" x14ac:dyDescent="0.2">
      <c r="A5" s="17" t="s">
        <v>120</v>
      </c>
      <c r="B5" s="4" t="s">
        <v>117</v>
      </c>
      <c r="C5" s="4" t="s">
        <v>118</v>
      </c>
      <c r="D5" s="3" t="s">
        <v>86</v>
      </c>
      <c r="E5" s="3" t="s">
        <v>94</v>
      </c>
      <c r="F5" s="3" t="s">
        <v>91</v>
      </c>
      <c r="G5" s="4"/>
      <c r="H5" s="4" t="s">
        <v>132</v>
      </c>
      <c r="I5" s="4" t="s">
        <v>133</v>
      </c>
      <c r="J5" s="4" t="s">
        <v>136</v>
      </c>
      <c r="K5" s="8"/>
    </row>
    <row r="6" spans="1:11" ht="18" customHeight="1" x14ac:dyDescent="0.2">
      <c r="A6" s="18"/>
      <c r="B6" s="4" t="s">
        <v>119</v>
      </c>
      <c r="C6" s="3" t="s">
        <v>60</v>
      </c>
      <c r="D6" s="3" t="s">
        <v>85</v>
      </c>
      <c r="E6" s="3" t="s">
        <v>94</v>
      </c>
      <c r="F6" s="3" t="s">
        <v>91</v>
      </c>
      <c r="G6" s="4" t="s">
        <v>102</v>
      </c>
      <c r="H6" s="4" t="s">
        <v>106</v>
      </c>
      <c r="I6" s="4" t="s">
        <v>183</v>
      </c>
      <c r="J6" s="4" t="s">
        <v>136</v>
      </c>
      <c r="K6" s="8"/>
    </row>
    <row r="7" spans="1:11" ht="18" customHeight="1" x14ac:dyDescent="0.2">
      <c r="A7" s="17" t="s">
        <v>121</v>
      </c>
      <c r="B7" s="4" t="s">
        <v>123</v>
      </c>
      <c r="C7" s="4" t="s">
        <v>58</v>
      </c>
      <c r="D7" s="3"/>
      <c r="E7" s="3" t="s">
        <v>94</v>
      </c>
      <c r="F7" s="3" t="s">
        <v>91</v>
      </c>
      <c r="G7" s="4"/>
      <c r="H7" s="4"/>
      <c r="I7" s="13" t="s">
        <v>183</v>
      </c>
      <c r="J7" s="4" t="s">
        <v>137</v>
      </c>
      <c r="K7" s="8"/>
    </row>
    <row r="8" spans="1:11" ht="18" customHeight="1" x14ac:dyDescent="0.2">
      <c r="A8" s="19"/>
      <c r="B8" s="4" t="s">
        <v>124</v>
      </c>
      <c r="C8" s="4" t="s">
        <v>122</v>
      </c>
      <c r="D8" s="3"/>
      <c r="E8" s="3" t="s">
        <v>94</v>
      </c>
      <c r="F8" s="3" t="s">
        <v>91</v>
      </c>
      <c r="G8" s="4"/>
      <c r="H8" s="4"/>
      <c r="I8" s="13" t="s">
        <v>183</v>
      </c>
      <c r="J8" s="4" t="s">
        <v>136</v>
      </c>
      <c r="K8" s="8"/>
    </row>
    <row r="9" spans="1:11" ht="18" customHeight="1" x14ac:dyDescent="0.2">
      <c r="A9" s="18"/>
      <c r="B9" s="4" t="s">
        <v>70</v>
      </c>
      <c r="C9" s="4" t="s">
        <v>62</v>
      </c>
      <c r="D9" s="3"/>
      <c r="E9" s="3" t="s">
        <v>94</v>
      </c>
      <c r="F9" s="3" t="s">
        <v>91</v>
      </c>
      <c r="G9" s="4"/>
      <c r="H9" s="4"/>
      <c r="I9" s="13" t="s">
        <v>183</v>
      </c>
      <c r="J9" s="4" t="s">
        <v>137</v>
      </c>
      <c r="K9" s="8"/>
    </row>
    <row r="10" spans="1:11" ht="16.5" x14ac:dyDescent="0.2">
      <c r="A10" s="15" t="s">
        <v>129</v>
      </c>
      <c r="B10" s="3" t="s">
        <v>63</v>
      </c>
      <c r="C10" s="4" t="s">
        <v>125</v>
      </c>
      <c r="D10" s="3"/>
      <c r="E10" s="3" t="s">
        <v>94</v>
      </c>
      <c r="F10" s="3" t="s">
        <v>90</v>
      </c>
      <c r="G10" s="3"/>
      <c r="H10" s="4"/>
      <c r="I10" s="17" t="s">
        <v>134</v>
      </c>
      <c r="J10" s="4" t="s">
        <v>139</v>
      </c>
      <c r="K10" s="3"/>
    </row>
    <row r="11" spans="1:11" ht="16.5" customHeight="1" x14ac:dyDescent="0.2">
      <c r="A11" s="16"/>
      <c r="B11" s="3" t="s">
        <v>68</v>
      </c>
      <c r="C11" s="4" t="s">
        <v>58</v>
      </c>
      <c r="D11" s="3"/>
      <c r="E11" s="4" t="s">
        <v>94</v>
      </c>
      <c r="F11" s="3" t="s">
        <v>91</v>
      </c>
      <c r="G11" s="3"/>
      <c r="H11" s="3"/>
      <c r="I11" s="23"/>
      <c r="J11" s="4" t="s">
        <v>138</v>
      </c>
      <c r="K11" s="10" t="s">
        <v>105</v>
      </c>
    </row>
    <row r="12" spans="1:11" ht="18" customHeight="1" x14ac:dyDescent="0.2">
      <c r="A12" s="16"/>
      <c r="B12" s="3" t="s">
        <v>65</v>
      </c>
      <c r="C12" s="3" t="s">
        <v>61</v>
      </c>
      <c r="D12" s="3"/>
      <c r="E12" s="3" t="s">
        <v>93</v>
      </c>
      <c r="F12" s="3" t="s">
        <v>89</v>
      </c>
      <c r="G12" s="3"/>
      <c r="H12" s="3"/>
      <c r="I12" s="23"/>
      <c r="J12" s="3"/>
      <c r="K12" s="8"/>
    </row>
    <row r="13" spans="1:11" ht="16.5" x14ac:dyDescent="0.2">
      <c r="A13" s="16"/>
      <c r="B13" s="14" t="s">
        <v>187</v>
      </c>
      <c r="C13" s="3" t="s">
        <v>77</v>
      </c>
      <c r="D13" s="3"/>
      <c r="E13" s="3" t="s">
        <v>94</v>
      </c>
      <c r="F13" s="3" t="s">
        <v>90</v>
      </c>
      <c r="G13" s="3"/>
      <c r="H13" s="3"/>
      <c r="I13" s="24"/>
      <c r="J13" s="4" t="s">
        <v>140</v>
      </c>
      <c r="K13" s="11"/>
    </row>
    <row r="14" spans="1:11" ht="16.5" x14ac:dyDescent="0.2">
      <c r="A14" s="3" t="s">
        <v>126</v>
      </c>
      <c r="B14" s="3" t="s">
        <v>69</v>
      </c>
      <c r="C14" s="3" t="s">
        <v>78</v>
      </c>
      <c r="D14" s="3"/>
      <c r="E14" s="4" t="s">
        <v>96</v>
      </c>
      <c r="F14" s="3" t="s">
        <v>95</v>
      </c>
      <c r="G14" s="3"/>
      <c r="H14" s="3"/>
      <c r="I14" s="17" t="s">
        <v>186</v>
      </c>
      <c r="J14" s="4" t="s">
        <v>136</v>
      </c>
      <c r="K14" s="11"/>
    </row>
    <row r="15" spans="1:11" ht="16.5" x14ac:dyDescent="0.2">
      <c r="A15" s="3" t="s">
        <v>128</v>
      </c>
      <c r="B15" s="3" t="s">
        <v>71</v>
      </c>
      <c r="C15" s="4" t="s">
        <v>58</v>
      </c>
      <c r="D15" s="3"/>
      <c r="E15" s="4" t="s">
        <v>114</v>
      </c>
      <c r="F15" s="3" t="s">
        <v>95</v>
      </c>
      <c r="G15" s="3"/>
      <c r="H15" s="3"/>
      <c r="I15" s="24"/>
      <c r="J15" s="4" t="s">
        <v>137</v>
      </c>
      <c r="K15" s="3"/>
    </row>
    <row r="16" spans="1:11" ht="16.5" x14ac:dyDescent="0.2">
      <c r="A16" s="17" t="s">
        <v>130</v>
      </c>
      <c r="B16" s="3" t="s">
        <v>88</v>
      </c>
      <c r="C16" s="3" t="s">
        <v>76</v>
      </c>
      <c r="D16" s="3"/>
      <c r="E16" s="4" t="s">
        <v>97</v>
      </c>
      <c r="F16" s="3" t="s">
        <v>98</v>
      </c>
      <c r="G16" s="3"/>
      <c r="H16" s="3"/>
      <c r="I16" s="4" t="s">
        <v>101</v>
      </c>
      <c r="J16" s="3"/>
      <c r="K16" s="3"/>
    </row>
    <row r="17" spans="1:11" ht="16.5" x14ac:dyDescent="0.2">
      <c r="A17" s="23"/>
      <c r="B17" s="3" t="s">
        <v>72</v>
      </c>
      <c r="C17" s="3" t="s">
        <v>79</v>
      </c>
      <c r="D17" s="3"/>
      <c r="E17" s="4" t="s">
        <v>97</v>
      </c>
      <c r="F17" s="3" t="s">
        <v>98</v>
      </c>
      <c r="G17" s="3"/>
      <c r="H17" s="3"/>
      <c r="I17" s="4" t="s">
        <v>101</v>
      </c>
      <c r="J17" s="4"/>
      <c r="K17" s="3"/>
    </row>
    <row r="18" spans="1:11" ht="16.5" x14ac:dyDescent="0.2">
      <c r="A18" s="24"/>
      <c r="B18" s="3" t="s">
        <v>73</v>
      </c>
      <c r="C18" s="3" t="s">
        <v>80</v>
      </c>
      <c r="D18" s="3"/>
      <c r="E18" s="4" t="s">
        <v>113</v>
      </c>
      <c r="F18" s="3" t="s">
        <v>95</v>
      </c>
      <c r="G18" s="3"/>
      <c r="H18" s="3"/>
      <c r="I18" s="4" t="s">
        <v>101</v>
      </c>
      <c r="J18" s="3"/>
      <c r="K18" s="3"/>
    </row>
    <row r="19" spans="1:11" ht="17.25" customHeight="1" x14ac:dyDescent="0.2">
      <c r="A19" s="21" t="s">
        <v>127</v>
      </c>
      <c r="B19" s="3" t="s">
        <v>67</v>
      </c>
      <c r="C19" s="3" t="s">
        <v>76</v>
      </c>
      <c r="D19" s="3"/>
      <c r="E19" s="4" t="s">
        <v>97</v>
      </c>
      <c r="F19" s="3" t="s">
        <v>98</v>
      </c>
      <c r="G19" s="4" t="s">
        <v>108</v>
      </c>
      <c r="H19" s="4"/>
      <c r="I19" s="4" t="s">
        <v>101</v>
      </c>
      <c r="J19" s="3"/>
      <c r="K19" s="9" t="s">
        <v>109</v>
      </c>
    </row>
    <row r="20" spans="1:11" ht="16.5" x14ac:dyDescent="0.2">
      <c r="A20" s="22"/>
      <c r="B20" s="3" t="s">
        <v>75</v>
      </c>
      <c r="C20" s="3" t="s">
        <v>82</v>
      </c>
      <c r="D20" s="3"/>
      <c r="E20" s="4" t="s">
        <v>97</v>
      </c>
      <c r="F20" s="3" t="s">
        <v>98</v>
      </c>
      <c r="G20" s="3"/>
      <c r="H20" s="3"/>
      <c r="I20" s="4" t="s">
        <v>185</v>
      </c>
      <c r="J20" s="3"/>
      <c r="K20" s="4" t="s">
        <v>111</v>
      </c>
    </row>
    <row r="21" spans="1:11" ht="16.5" customHeight="1" x14ac:dyDescent="0.2">
      <c r="A21" s="22"/>
      <c r="B21" s="3" t="s">
        <v>74</v>
      </c>
      <c r="C21" s="3" t="s">
        <v>81</v>
      </c>
      <c r="D21" s="3" t="s">
        <v>87</v>
      </c>
      <c r="E21" s="4" t="s">
        <v>115</v>
      </c>
      <c r="F21" s="3" t="s">
        <v>98</v>
      </c>
      <c r="G21" s="4" t="s">
        <v>100</v>
      </c>
      <c r="H21" s="3"/>
      <c r="I21" s="4" t="s">
        <v>184</v>
      </c>
      <c r="J21" s="3"/>
      <c r="K21" s="9" t="s">
        <v>110</v>
      </c>
    </row>
    <row r="23" spans="1:11" x14ac:dyDescent="0.2">
      <c r="B23" s="1"/>
      <c r="C23" s="1"/>
      <c r="D23" s="1"/>
      <c r="E23" s="1"/>
      <c r="F23" s="1"/>
      <c r="G23" s="1"/>
    </row>
    <row r="54" spans="1:11" ht="20.25" x14ac:dyDescent="0.2">
      <c r="A54" s="20" t="s">
        <v>180</v>
      </c>
      <c r="B54" s="20"/>
      <c r="C54" s="20"/>
      <c r="D54" s="20"/>
      <c r="E54" s="20"/>
      <c r="F54" s="20"/>
    </row>
    <row r="55" spans="1:11" ht="17.25" x14ac:dyDescent="0.2">
      <c r="A55" s="7" t="s">
        <v>150</v>
      </c>
      <c r="B55" s="7" t="s">
        <v>151</v>
      </c>
      <c r="C55" s="7" t="s">
        <v>152</v>
      </c>
      <c r="D55" s="7" t="s">
        <v>155</v>
      </c>
      <c r="E55" s="7" t="s">
        <v>153</v>
      </c>
      <c r="F55" s="7" t="s">
        <v>154</v>
      </c>
    </row>
    <row r="56" spans="1:11" ht="16.5" x14ac:dyDescent="0.2">
      <c r="A56" s="12">
        <v>1</v>
      </c>
      <c r="B56" s="12">
        <v>5</v>
      </c>
      <c r="C56" s="12">
        <v>15</v>
      </c>
      <c r="D56" s="12">
        <v>50</v>
      </c>
      <c r="E56" s="12">
        <v>100</v>
      </c>
      <c r="F56" s="12">
        <v>250</v>
      </c>
    </row>
    <row r="58" spans="1:11" ht="20.25" x14ac:dyDescent="0.2">
      <c r="A58" s="20" t="s">
        <v>181</v>
      </c>
      <c r="B58" s="20"/>
      <c r="C58" s="20"/>
      <c r="D58" s="20"/>
      <c r="E58" s="20"/>
      <c r="G58" s="20" t="s">
        <v>182</v>
      </c>
      <c r="H58" s="20"/>
      <c r="I58" s="20"/>
      <c r="J58" s="20"/>
      <c r="K58" s="20"/>
    </row>
    <row r="59" spans="1:11" x14ac:dyDescent="0.2">
      <c r="D59" s="5">
        <f>SUM(D61:D80)</f>
        <v>4051.3333333333326</v>
      </c>
      <c r="J59" s="5">
        <f>SUM(J61:J74)</f>
        <v>3946.6666666666661</v>
      </c>
    </row>
    <row r="60" spans="1:11" ht="17.25" x14ac:dyDescent="0.2">
      <c r="A60" s="7" t="s">
        <v>175</v>
      </c>
      <c r="B60" s="7" t="s">
        <v>176</v>
      </c>
      <c r="C60" s="7" t="s">
        <v>177</v>
      </c>
      <c r="D60" s="7" t="s">
        <v>179</v>
      </c>
      <c r="E60" s="7" t="s">
        <v>178</v>
      </c>
      <c r="G60" s="7" t="s">
        <v>175</v>
      </c>
      <c r="H60" s="7" t="s">
        <v>176</v>
      </c>
      <c r="I60" s="7" t="s">
        <v>177</v>
      </c>
      <c r="J60" s="7" t="s">
        <v>179</v>
      </c>
      <c r="K60" s="7" t="s">
        <v>178</v>
      </c>
    </row>
    <row r="61" spans="1:11" ht="16.5" x14ac:dyDescent="0.2">
      <c r="A61" s="12" t="s">
        <v>156</v>
      </c>
      <c r="B61" s="12">
        <v>1</v>
      </c>
      <c r="C61" s="12">
        <f>INDEX($A$56:$F$56,B61)</f>
        <v>1</v>
      </c>
      <c r="D61" s="12">
        <f>1000/C61</f>
        <v>1000</v>
      </c>
      <c r="E61" s="12">
        <f>10000-SUM(E62:E80)</f>
        <v>2466</v>
      </c>
      <c r="G61" s="12" t="s">
        <v>156</v>
      </c>
      <c r="H61" s="12">
        <v>1</v>
      </c>
      <c r="I61" s="12">
        <f>INDEX($A$56:$F$56,H61)</f>
        <v>1</v>
      </c>
      <c r="J61" s="12">
        <f>1000/I61</f>
        <v>1000</v>
      </c>
      <c r="K61" s="12">
        <f>10000-SUM(K62:K74)</f>
        <v>2531</v>
      </c>
    </row>
    <row r="62" spans="1:11" ht="16.5" x14ac:dyDescent="0.2">
      <c r="A62" s="12" t="s">
        <v>157</v>
      </c>
      <c r="B62" s="12">
        <v>1</v>
      </c>
      <c r="C62" s="12">
        <f t="shared" ref="C62:C80" si="0">INDEX($A$56:$F$56,B62)</f>
        <v>1</v>
      </c>
      <c r="D62" s="12">
        <f t="shared" ref="D62:D80" si="1">1000/C62</f>
        <v>1000</v>
      </c>
      <c r="E62" s="12">
        <f t="shared" ref="E62:E80" si="2">ROUND(10000*D62/$D$59,0)</f>
        <v>2468</v>
      </c>
      <c r="G62" s="12" t="s">
        <v>157</v>
      </c>
      <c r="H62" s="12">
        <v>1</v>
      </c>
      <c r="I62" s="12">
        <f t="shared" ref="I62:I64" si="3">INDEX($A$56:$F$56,H62)</f>
        <v>1</v>
      </c>
      <c r="J62" s="12">
        <f t="shared" ref="J62:J64" si="4">1000/I62</f>
        <v>1000</v>
      </c>
      <c r="K62" s="12">
        <f>ROUND(10000*J62/J$59,0)</f>
        <v>2534</v>
      </c>
    </row>
    <row r="63" spans="1:11" ht="16.5" x14ac:dyDescent="0.2">
      <c r="A63" s="12" t="s">
        <v>158</v>
      </c>
      <c r="B63" s="12">
        <v>2</v>
      </c>
      <c r="C63" s="12">
        <f t="shared" si="0"/>
        <v>5</v>
      </c>
      <c r="D63" s="12">
        <f t="shared" si="1"/>
        <v>200</v>
      </c>
      <c r="E63" s="12">
        <f t="shared" si="2"/>
        <v>494</v>
      </c>
      <c r="G63" s="12" t="s">
        <v>158</v>
      </c>
      <c r="H63" s="12">
        <v>2</v>
      </c>
      <c r="I63" s="12">
        <f t="shared" si="3"/>
        <v>5</v>
      </c>
      <c r="J63" s="12">
        <f t="shared" si="4"/>
        <v>200</v>
      </c>
      <c r="K63" s="12">
        <f t="shared" ref="K63:K74" si="5">ROUND(10000*J63/J$59,0)</f>
        <v>507</v>
      </c>
    </row>
    <row r="64" spans="1:11" ht="16.5" x14ac:dyDescent="0.2">
      <c r="A64" s="12" t="s">
        <v>159</v>
      </c>
      <c r="B64" s="12">
        <v>3</v>
      </c>
      <c r="C64" s="12">
        <f t="shared" si="0"/>
        <v>15</v>
      </c>
      <c r="D64" s="12">
        <f t="shared" si="1"/>
        <v>66.666666666666671</v>
      </c>
      <c r="E64" s="12">
        <f t="shared" si="2"/>
        <v>165</v>
      </c>
      <c r="G64" s="12" t="s">
        <v>159</v>
      </c>
      <c r="H64" s="12">
        <v>3</v>
      </c>
      <c r="I64" s="12">
        <f t="shared" si="3"/>
        <v>15</v>
      </c>
      <c r="J64" s="12">
        <f t="shared" si="4"/>
        <v>66.666666666666671</v>
      </c>
      <c r="K64" s="12">
        <f t="shared" si="5"/>
        <v>169</v>
      </c>
    </row>
    <row r="65" spans="1:11" ht="16.5" x14ac:dyDescent="0.2">
      <c r="A65" s="12" t="s">
        <v>160</v>
      </c>
      <c r="B65" s="12">
        <v>3</v>
      </c>
      <c r="C65" s="12">
        <f t="shared" si="0"/>
        <v>15</v>
      </c>
      <c r="D65" s="12">
        <f t="shared" si="1"/>
        <v>66.666666666666671</v>
      </c>
      <c r="E65" s="12">
        <f t="shared" si="2"/>
        <v>165</v>
      </c>
      <c r="G65" s="12" t="s">
        <v>161</v>
      </c>
      <c r="H65" s="12">
        <v>3</v>
      </c>
      <c r="I65" s="12">
        <f t="shared" ref="I65:I74" si="6">INDEX($A$56:$F$56,H65)</f>
        <v>15</v>
      </c>
      <c r="J65" s="12">
        <f t="shared" ref="J65:J74" si="7">1000/I65</f>
        <v>66.666666666666671</v>
      </c>
      <c r="K65" s="12">
        <f t="shared" si="5"/>
        <v>169</v>
      </c>
    </row>
    <row r="66" spans="1:11" ht="16.5" x14ac:dyDescent="0.2">
      <c r="A66" s="12" t="s">
        <v>161</v>
      </c>
      <c r="B66" s="12">
        <v>3</v>
      </c>
      <c r="C66" s="12">
        <f t="shared" si="0"/>
        <v>15</v>
      </c>
      <c r="D66" s="12">
        <f t="shared" si="1"/>
        <v>66.666666666666671</v>
      </c>
      <c r="E66" s="12">
        <f t="shared" si="2"/>
        <v>165</v>
      </c>
      <c r="G66" s="12" t="s">
        <v>162</v>
      </c>
      <c r="H66" s="12">
        <v>4</v>
      </c>
      <c r="I66" s="12">
        <f t="shared" si="6"/>
        <v>50</v>
      </c>
      <c r="J66" s="12">
        <f t="shared" si="7"/>
        <v>20</v>
      </c>
      <c r="K66" s="12">
        <f t="shared" si="5"/>
        <v>51</v>
      </c>
    </row>
    <row r="67" spans="1:11" ht="16.5" x14ac:dyDescent="0.2">
      <c r="A67" s="12" t="s">
        <v>162</v>
      </c>
      <c r="B67" s="12">
        <v>4</v>
      </c>
      <c r="C67" s="12">
        <f t="shared" si="0"/>
        <v>50</v>
      </c>
      <c r="D67" s="12">
        <f t="shared" si="1"/>
        <v>20</v>
      </c>
      <c r="E67" s="12">
        <f t="shared" si="2"/>
        <v>49</v>
      </c>
      <c r="G67" s="12" t="s">
        <v>163</v>
      </c>
      <c r="H67" s="12">
        <v>3</v>
      </c>
      <c r="I67" s="12">
        <f t="shared" si="6"/>
        <v>15</v>
      </c>
      <c r="J67" s="12">
        <f t="shared" si="7"/>
        <v>66.666666666666671</v>
      </c>
      <c r="K67" s="12">
        <f t="shared" si="5"/>
        <v>169</v>
      </c>
    </row>
    <row r="68" spans="1:11" ht="16.5" x14ac:dyDescent="0.2">
      <c r="A68" s="12" t="s">
        <v>163</v>
      </c>
      <c r="B68" s="12">
        <v>3</v>
      </c>
      <c r="C68" s="12">
        <f t="shared" si="0"/>
        <v>15</v>
      </c>
      <c r="D68" s="12">
        <f t="shared" si="1"/>
        <v>66.666666666666671</v>
      </c>
      <c r="E68" s="12">
        <f t="shared" si="2"/>
        <v>165</v>
      </c>
      <c r="G68" s="12" t="s">
        <v>164</v>
      </c>
      <c r="H68" s="12">
        <v>2</v>
      </c>
      <c r="I68" s="12">
        <f t="shared" si="6"/>
        <v>5</v>
      </c>
      <c r="J68" s="12">
        <f t="shared" si="7"/>
        <v>200</v>
      </c>
      <c r="K68" s="12">
        <f t="shared" si="5"/>
        <v>507</v>
      </c>
    </row>
    <row r="69" spans="1:11" ht="16.5" x14ac:dyDescent="0.2">
      <c r="A69" s="12" t="s">
        <v>164</v>
      </c>
      <c r="B69" s="12">
        <v>2</v>
      </c>
      <c r="C69" s="12">
        <f t="shared" si="0"/>
        <v>5</v>
      </c>
      <c r="D69" s="12">
        <f t="shared" si="1"/>
        <v>200</v>
      </c>
      <c r="E69" s="12">
        <f t="shared" si="2"/>
        <v>494</v>
      </c>
      <c r="G69" s="12" t="s">
        <v>165</v>
      </c>
      <c r="H69" s="12">
        <v>3</v>
      </c>
      <c r="I69" s="12">
        <f t="shared" si="6"/>
        <v>15</v>
      </c>
      <c r="J69" s="12">
        <f t="shared" si="7"/>
        <v>66.666666666666671</v>
      </c>
      <c r="K69" s="12">
        <f t="shared" si="5"/>
        <v>169</v>
      </c>
    </row>
    <row r="70" spans="1:11" ht="16.5" x14ac:dyDescent="0.2">
      <c r="A70" s="12" t="s">
        <v>165</v>
      </c>
      <c r="B70" s="12">
        <v>3</v>
      </c>
      <c r="C70" s="12">
        <f t="shared" si="0"/>
        <v>15</v>
      </c>
      <c r="D70" s="12">
        <f t="shared" si="1"/>
        <v>66.666666666666671</v>
      </c>
      <c r="E70" s="12">
        <f t="shared" si="2"/>
        <v>165</v>
      </c>
      <c r="G70" s="12" t="s">
        <v>166</v>
      </c>
      <c r="H70" s="12">
        <v>1</v>
      </c>
      <c r="I70" s="12">
        <f t="shared" si="6"/>
        <v>1</v>
      </c>
      <c r="J70" s="12">
        <f t="shared" si="7"/>
        <v>1000</v>
      </c>
      <c r="K70" s="12">
        <f t="shared" si="5"/>
        <v>2534</v>
      </c>
    </row>
    <row r="71" spans="1:11" ht="16.5" x14ac:dyDescent="0.2">
      <c r="A71" s="12" t="s">
        <v>166</v>
      </c>
      <c r="B71" s="12">
        <v>1</v>
      </c>
      <c r="C71" s="12">
        <f t="shared" si="0"/>
        <v>1</v>
      </c>
      <c r="D71" s="12">
        <f t="shared" si="1"/>
        <v>1000</v>
      </c>
      <c r="E71" s="12">
        <f t="shared" si="2"/>
        <v>2468</v>
      </c>
      <c r="G71" s="14" t="s">
        <v>187</v>
      </c>
      <c r="H71" s="12">
        <v>2</v>
      </c>
      <c r="I71" s="12">
        <f t="shared" si="6"/>
        <v>5</v>
      </c>
      <c r="J71" s="12">
        <f t="shared" si="7"/>
        <v>200</v>
      </c>
      <c r="K71" s="12">
        <f t="shared" si="5"/>
        <v>507</v>
      </c>
    </row>
    <row r="72" spans="1:11" ht="16.5" x14ac:dyDescent="0.2">
      <c r="A72" s="14" t="s">
        <v>187</v>
      </c>
      <c r="B72" s="12">
        <v>2</v>
      </c>
      <c r="C72" s="12">
        <f t="shared" si="0"/>
        <v>5</v>
      </c>
      <c r="D72" s="12">
        <f t="shared" si="1"/>
        <v>200</v>
      </c>
      <c r="E72" s="12">
        <f t="shared" si="2"/>
        <v>494</v>
      </c>
      <c r="G72" s="12" t="s">
        <v>167</v>
      </c>
      <c r="H72" s="12">
        <v>4</v>
      </c>
      <c r="I72" s="12">
        <f t="shared" si="6"/>
        <v>50</v>
      </c>
      <c r="J72" s="12">
        <f t="shared" si="7"/>
        <v>20</v>
      </c>
      <c r="K72" s="12">
        <f t="shared" si="5"/>
        <v>51</v>
      </c>
    </row>
    <row r="73" spans="1:11" ht="16.5" x14ac:dyDescent="0.2">
      <c r="A73" s="12" t="s">
        <v>167</v>
      </c>
      <c r="B73" s="12">
        <v>4</v>
      </c>
      <c r="C73" s="12">
        <f t="shared" si="0"/>
        <v>50</v>
      </c>
      <c r="D73" s="12">
        <f t="shared" si="1"/>
        <v>20</v>
      </c>
      <c r="E73" s="12">
        <f t="shared" si="2"/>
        <v>49</v>
      </c>
      <c r="G73" s="12" t="s">
        <v>168</v>
      </c>
      <c r="H73" s="12">
        <v>4</v>
      </c>
      <c r="I73" s="12">
        <f t="shared" si="6"/>
        <v>50</v>
      </c>
      <c r="J73" s="12">
        <f t="shared" si="7"/>
        <v>20</v>
      </c>
      <c r="K73" s="12">
        <f t="shared" si="5"/>
        <v>51</v>
      </c>
    </row>
    <row r="74" spans="1:11" ht="16.5" x14ac:dyDescent="0.2">
      <c r="A74" s="12" t="s">
        <v>168</v>
      </c>
      <c r="B74" s="12">
        <v>4</v>
      </c>
      <c r="C74" s="12">
        <f t="shared" si="0"/>
        <v>50</v>
      </c>
      <c r="D74" s="12">
        <f t="shared" si="1"/>
        <v>20</v>
      </c>
      <c r="E74" s="12">
        <f t="shared" si="2"/>
        <v>49</v>
      </c>
      <c r="G74" s="12" t="s">
        <v>171</v>
      </c>
      <c r="H74" s="12">
        <v>4</v>
      </c>
      <c r="I74" s="12">
        <f t="shared" si="6"/>
        <v>50</v>
      </c>
      <c r="J74" s="12">
        <f t="shared" si="7"/>
        <v>20</v>
      </c>
      <c r="K74" s="12">
        <f t="shared" si="5"/>
        <v>51</v>
      </c>
    </row>
    <row r="75" spans="1:11" ht="16.5" x14ac:dyDescent="0.2">
      <c r="A75" s="12" t="s">
        <v>169</v>
      </c>
      <c r="B75" s="12">
        <v>5</v>
      </c>
      <c r="C75" s="12">
        <f t="shared" si="0"/>
        <v>100</v>
      </c>
      <c r="D75" s="12">
        <f t="shared" si="1"/>
        <v>10</v>
      </c>
      <c r="E75" s="12">
        <f t="shared" si="2"/>
        <v>25</v>
      </c>
      <c r="G75" s="1"/>
      <c r="H75" s="1"/>
      <c r="I75" s="1"/>
      <c r="J75" s="1"/>
      <c r="K75" s="1"/>
    </row>
    <row r="76" spans="1:11" ht="16.5" x14ac:dyDescent="0.2">
      <c r="A76" s="12" t="s">
        <v>170</v>
      </c>
      <c r="B76" s="12">
        <v>5</v>
      </c>
      <c r="C76" s="12">
        <f t="shared" si="0"/>
        <v>100</v>
      </c>
      <c r="D76" s="12">
        <f t="shared" si="1"/>
        <v>10</v>
      </c>
      <c r="E76" s="12">
        <f t="shared" si="2"/>
        <v>25</v>
      </c>
      <c r="G76" s="1"/>
      <c r="H76" s="1"/>
      <c r="I76" s="1"/>
      <c r="J76" s="1"/>
      <c r="K76" s="1"/>
    </row>
    <row r="77" spans="1:11" ht="16.5" x14ac:dyDescent="0.2">
      <c r="A77" s="12" t="s">
        <v>171</v>
      </c>
      <c r="B77" s="12">
        <v>4</v>
      </c>
      <c r="C77" s="12">
        <f t="shared" si="0"/>
        <v>50</v>
      </c>
      <c r="D77" s="12">
        <f t="shared" si="1"/>
        <v>20</v>
      </c>
      <c r="E77" s="12">
        <f t="shared" si="2"/>
        <v>49</v>
      </c>
      <c r="G77" s="1"/>
      <c r="H77" s="1"/>
      <c r="I77" s="1"/>
      <c r="J77" s="1"/>
      <c r="K77" s="1"/>
    </row>
    <row r="78" spans="1:11" ht="16.5" x14ac:dyDescent="0.2">
      <c r="A78" s="12" t="s">
        <v>172</v>
      </c>
      <c r="B78" s="12">
        <v>6</v>
      </c>
      <c r="C78" s="12">
        <f t="shared" si="0"/>
        <v>250</v>
      </c>
      <c r="D78" s="12">
        <f t="shared" si="1"/>
        <v>4</v>
      </c>
      <c r="E78" s="12">
        <f t="shared" si="2"/>
        <v>10</v>
      </c>
      <c r="G78" s="1"/>
      <c r="H78" s="1"/>
      <c r="I78" s="1"/>
      <c r="J78" s="1"/>
      <c r="K78" s="1"/>
    </row>
    <row r="79" spans="1:11" ht="16.5" x14ac:dyDescent="0.2">
      <c r="A79" s="12" t="s">
        <v>173</v>
      </c>
      <c r="B79" s="12">
        <v>6</v>
      </c>
      <c r="C79" s="12">
        <f t="shared" si="0"/>
        <v>250</v>
      </c>
      <c r="D79" s="12">
        <f t="shared" si="1"/>
        <v>4</v>
      </c>
      <c r="E79" s="12">
        <f t="shared" si="2"/>
        <v>10</v>
      </c>
      <c r="G79" s="1"/>
      <c r="H79" s="1"/>
      <c r="I79" s="1"/>
      <c r="J79" s="1"/>
      <c r="K79" s="1"/>
    </row>
    <row r="80" spans="1:11" ht="16.5" x14ac:dyDescent="0.2">
      <c r="A80" s="12" t="s">
        <v>174</v>
      </c>
      <c r="B80" s="12">
        <v>5</v>
      </c>
      <c r="C80" s="12">
        <f t="shared" si="0"/>
        <v>100</v>
      </c>
      <c r="D80" s="12">
        <f t="shared" si="1"/>
        <v>10</v>
      </c>
      <c r="E80" s="12">
        <f t="shared" si="2"/>
        <v>25</v>
      </c>
      <c r="G80" s="1"/>
      <c r="H80" s="1"/>
      <c r="I80" s="1"/>
      <c r="J80" s="1"/>
      <c r="K80" s="1"/>
    </row>
  </sheetData>
  <mergeCells count="11"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  <mergeCell ref="I14:I15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31" r:id="rId3">
          <objectPr defaultSize="0" r:id="rId4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513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卡牌通灵</vt:lpstr>
      <vt:lpstr>#卡牌投放思路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2019-03-22T15:26:46Z</dcterms:modified>
</cp:coreProperties>
</file>