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1985" activeTab="5"/>
  </bookViews>
  <sheets>
    <sheet name="INDEX" sheetId="25" r:id="rId1"/>
    <sheet name="成就领奖" sheetId="27" r:id="rId2"/>
    <sheet name="成就1级页签" sheetId="29" r:id="rId3"/>
    <sheet name="成就2级页签" sheetId="30" r:id="rId4"/>
    <sheet name="成就条件类型" sheetId="32" r:id="rId5"/>
    <sheet name="剧情成就类型" sheetId="33" r:id="rId6"/>
    <sheet name="每日推荐" sheetId="31" r:id="rId7"/>
  </sheets>
  <calcPr calcId="144525"/>
</workbook>
</file>

<file path=xl/sharedStrings.xml><?xml version="1.0" encoding="utf-8"?>
<sst xmlns="http://schemas.openxmlformats.org/spreadsheetml/2006/main" count="2229" uniqueCount="747">
  <si>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</si>
  <si>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</si>
  <si>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</si>
  <si>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</si>
  <si>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</si>
  <si>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</si>
  <si>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</si>
  <si>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</si>
  <si>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成就1级页签</t>
  </si>
  <si>
    <t>achieve.lua</t>
  </si>
  <si>
    <t>TabA</t>
  </si>
  <si>
    <t>1级成就页签</t>
  </si>
  <si>
    <t>成就2级页签</t>
  </si>
  <si>
    <t>TabA,HelpCol1,TabB</t>
  </si>
  <si>
    <t>2级成就页签</t>
  </si>
  <si>
    <t>成就领奖</t>
  </si>
  <si>
    <t>TabA,HelpCol1,TabB,HelpCol2,Id</t>
  </si>
  <si>
    <t>各成就项的配置</t>
  </si>
  <si>
    <t>achieve.txt</t>
  </si>
  <si>
    <t>Id</t>
  </si>
  <si>
    <t>服务端的 成就配置</t>
  </si>
  <si>
    <t>HelpCol1</t>
  </si>
  <si>
    <t>TabB</t>
  </si>
  <si>
    <t>HelpCol2</t>
  </si>
  <si>
    <t>NxtAchieveId</t>
  </si>
  <si>
    <t>Name</t>
  </si>
  <si>
    <t>Des</t>
  </si>
  <si>
    <t>Condition</t>
  </si>
  <si>
    <t>Param[1]</t>
  </si>
  <si>
    <t>Param[2]</t>
  </si>
  <si>
    <t>Award[1].id</t>
  </si>
  <si>
    <t>Award[1].val</t>
  </si>
  <si>
    <t>Award[2].id</t>
  </si>
  <si>
    <t>Award[2].val</t>
  </si>
  <si>
    <t>RewardPonits</t>
  </si>
  <si>
    <t>int:&lt;</t>
  </si>
  <si>
    <t>string:&lt;</t>
  </si>
  <si>
    <t>int:&lt;&gt;</t>
  </si>
  <si>
    <t>int:</t>
  </si>
  <si>
    <t>cstring:&lt;</t>
  </si>
  <si>
    <t>condition_id:&lt;&gt;</t>
  </si>
  <si>
    <t>int:e&lt;&gt;</t>
  </si>
  <si>
    <t>item_id:&lt;&gt;</t>
  </si>
  <si>
    <t>item_id:e&lt;&gt;</t>
  </si>
  <si>
    <r>
      <rPr>
        <sz val="11"/>
        <color theme="1"/>
        <rFont val="等线"/>
        <charset val="134"/>
        <scheme val="minor"/>
      </rPr>
      <t>int:</t>
    </r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&lt;&gt;</t>
    </r>
  </si>
  <si>
    <t>页签1</t>
  </si>
  <si>
    <t>辅助列1</t>
  </si>
  <si>
    <t>页签2</t>
  </si>
  <si>
    <t>辅助列2</t>
  </si>
  <si>
    <t>成就ID</t>
  </si>
  <si>
    <t>下级ID</t>
  </si>
  <si>
    <t>成就名称</t>
  </si>
  <si>
    <t>成就描述</t>
  </si>
  <si>
    <t>条件类型</t>
  </si>
  <si>
    <t>参数1</t>
  </si>
  <si>
    <t>参数2</t>
  </si>
  <si>
    <t>掉落ID1</t>
  </si>
  <si>
    <t>掉落值1</t>
  </si>
  <si>
    <t>掉落ID2</t>
  </si>
  <si>
    <t>掉落值2</t>
  </si>
  <si>
    <t>SubTabs</t>
  </si>
  <si>
    <t>Achieves</t>
  </si>
  <si>
    <t>次日之约</t>
  </si>
  <si>
    <t>累计登陆%s天</t>
  </si>
  <si>
    <t>登录天数</t>
  </si>
  <si>
    <t>金币</t>
  </si>
  <si>
    <t>钻石</t>
  </si>
  <si>
    <t>七日之约</t>
  </si>
  <si>
    <t>满月之约</t>
  </si>
  <si>
    <t>百日之约</t>
  </si>
  <si>
    <t>腰缠万贯（一）</t>
  </si>
  <si>
    <t>累计获得%s游戏币</t>
  </si>
  <si>
    <t>获得货币-id</t>
  </si>
  <si>
    <t>腰缠万贯（二）</t>
  </si>
  <si>
    <t>腰缠万贯（三）</t>
  </si>
  <si>
    <t>腰缠万贯（四）</t>
  </si>
  <si>
    <t>挥金如土（一）</t>
  </si>
  <si>
    <t>累计消耗%s游戏币</t>
  </si>
  <si>
    <t>花费货币-id</t>
  </si>
  <si>
    <t>挥金如土（二）</t>
  </si>
  <si>
    <t>挥金如土（三）</t>
  </si>
  <si>
    <t>挥金如土（四）</t>
  </si>
  <si>
    <t>恭喜发财（一）</t>
  </si>
  <si>
    <t>累计获得%s灵玉</t>
  </si>
  <si>
    <t>恭喜发财（二）</t>
  </si>
  <si>
    <t>恭喜发财（三）</t>
  </si>
  <si>
    <t>恭喜发财（四）</t>
  </si>
  <si>
    <t>壕无人性（一）</t>
  </si>
  <si>
    <t>累计消耗%s灵玉</t>
  </si>
  <si>
    <t>壕无人性（二）</t>
  </si>
  <si>
    <t>壕无人性（三）</t>
  </si>
  <si>
    <t>壕无人性（四）</t>
  </si>
  <si>
    <t>家里有矿（一）</t>
  </si>
  <si>
    <t>累计充值%s元</t>
  </si>
  <si>
    <t>充值-sum</t>
  </si>
  <si>
    <t>家里有矿（二）</t>
  </si>
  <si>
    <t>家里有矿（三）</t>
  </si>
  <si>
    <t>家里有矿（四）</t>
  </si>
  <si>
    <t>成长快乐（一）</t>
  </si>
  <si>
    <t>账号等级达到%s级</t>
  </si>
  <si>
    <t>玩家等级-lv</t>
  </si>
  <si>
    <t>成长快乐（二）</t>
  </si>
  <si>
    <t>成长快乐（三）</t>
  </si>
  <si>
    <t>成长快乐（四）</t>
  </si>
  <si>
    <t>成长快乐（五）</t>
  </si>
  <si>
    <t>成长快乐（六）</t>
  </si>
  <si>
    <t>守护灵升级（一）</t>
  </si>
  <si>
    <t>拥有%s个15级守护灵</t>
  </si>
  <si>
    <t>守护灵升级-cnt</t>
  </si>
  <si>
    <t>守护灵升级（二）</t>
  </si>
  <si>
    <t>拥有%s个30级守护灵</t>
  </si>
  <si>
    <t>守护灵升级（三）</t>
  </si>
  <si>
    <t>拥有%s个45级守护灵</t>
  </si>
  <si>
    <t>守护灵升级（四）</t>
  </si>
  <si>
    <t>拥有%s个60级守护灵</t>
  </si>
  <si>
    <t>守护灵升级（五）</t>
  </si>
  <si>
    <t>守护灵升级（六）</t>
  </si>
  <si>
    <t>守护灵升级（七）</t>
  </si>
  <si>
    <t>守护灵升级（八）</t>
  </si>
  <si>
    <t>卡牌升星（一）</t>
  </si>
  <si>
    <t>拥有%s个2星卡牌</t>
  </si>
  <si>
    <t>卡牌升星-cnt</t>
  </si>
  <si>
    <t>卡牌升星（二）</t>
  </si>
  <si>
    <t>拥有%s个3星卡牌</t>
  </si>
  <si>
    <t>卡牌升星（三）</t>
  </si>
  <si>
    <t>拥有%s个4星卡牌</t>
  </si>
  <si>
    <t>卡牌升星（四）</t>
  </si>
  <si>
    <t>拥有%s个5星卡牌</t>
  </si>
  <si>
    <t>卡牌升星（五）</t>
  </si>
  <si>
    <t>卡牌升星（六）</t>
  </si>
  <si>
    <t>卡牌升星（七）</t>
  </si>
  <si>
    <t>卡牌升星（八）</t>
  </si>
  <si>
    <t>技能娴熟（一）</t>
  </si>
  <si>
    <t>累计消耗%s技能经验</t>
  </si>
  <si>
    <t>技能娴熟（二）</t>
  </si>
  <si>
    <t>技能娴熟（三）</t>
  </si>
  <si>
    <t>技能娴熟（四）</t>
  </si>
  <si>
    <t>技多不压身（一）</t>
  </si>
  <si>
    <t>累计兑换%s个技能</t>
  </si>
  <si>
    <t>技能获取-buyTimes</t>
  </si>
  <si>
    <t>技多不压身（二）</t>
  </si>
  <si>
    <t>技多不压身（三）</t>
  </si>
  <si>
    <t>技多不压身（四）</t>
  </si>
  <si>
    <t>全副武装（一）</t>
  </si>
  <si>
    <t>累计激活%s个专属武器</t>
  </si>
  <si>
    <t>专属武器激活-cnt</t>
  </si>
  <si>
    <t>全副武装（二）</t>
  </si>
  <si>
    <t>全副武装（三）</t>
  </si>
  <si>
    <t>全副武装（四）</t>
  </si>
  <si>
    <t>全副武装（五）</t>
  </si>
  <si>
    <t>装备精良（一）</t>
  </si>
  <si>
    <t>专属武器强化总等级达到%s级</t>
  </si>
  <si>
    <t>专属武器强化-sum</t>
  </si>
  <si>
    <t>装备精良（二）</t>
  </si>
  <si>
    <t>装备精良（三）</t>
  </si>
  <si>
    <t>装备精良（四）</t>
  </si>
  <si>
    <t>装备精良（五）</t>
  </si>
  <si>
    <t>装备解封（一）</t>
  </si>
  <si>
    <t>专属武器解封总次数达到%s次</t>
  </si>
  <si>
    <t>专属武器解封-bhv</t>
  </si>
  <si>
    <t>装备解封（二）</t>
  </si>
  <si>
    <t>装备解封（三）</t>
  </si>
  <si>
    <t>装备解封（四）</t>
  </si>
  <si>
    <t>装备解封（五）</t>
  </si>
  <si>
    <t>神兵利器（一）</t>
  </si>
  <si>
    <t>拥有%s个10级神器</t>
  </si>
  <si>
    <t>神器-组件-cnt</t>
  </si>
  <si>
    <t>神器等级（一）</t>
  </si>
  <si>
    <t>神器组件等级总和达到%s级</t>
  </si>
  <si>
    <t>神器-组件-sum</t>
  </si>
  <si>
    <t>普通剧情-1</t>
  </si>
  <si>
    <t>通关第一章普通剧情</t>
  </si>
  <si>
    <t>关卡-cha</t>
  </si>
  <si>
    <t>普通剧情-2</t>
  </si>
  <si>
    <t>通关第二章普通剧情</t>
  </si>
  <si>
    <t>关卡-id</t>
  </si>
  <si>
    <t>普通剧情-3</t>
  </si>
  <si>
    <t>通关第三章普通剧情</t>
  </si>
  <si>
    <t>普通剧情-4</t>
  </si>
  <si>
    <t>通关第四章普通剧情</t>
  </si>
  <si>
    <t>普通剧情-5</t>
  </si>
  <si>
    <t>通关第五章普通剧情</t>
  </si>
  <si>
    <t>普通剧情-6</t>
  </si>
  <si>
    <t>通关第六章普通剧情</t>
  </si>
  <si>
    <t>困难剧情</t>
  </si>
  <si>
    <t>通关第一章困难剧情</t>
  </si>
  <si>
    <t>剧情星级</t>
  </si>
  <si>
    <t>剧情总星数达到%s颗</t>
  </si>
  <si>
    <t>关卡-star</t>
  </si>
  <si>
    <t>掘地三尺</t>
  </si>
  <si>
    <t>派遣巡逻总时长达到%s小时</t>
  </si>
  <si>
    <t>挂机派遣-time</t>
  </si>
  <si>
    <t>快速巡逻</t>
  </si>
  <si>
    <t>使用%s次快速派遣</t>
  </si>
  <si>
    <t>挂机派遣-swep</t>
  </si>
  <si>
    <t>降妖伏魔</t>
  </si>
  <si>
    <t>击杀地角星</t>
  </si>
  <si>
    <t>斩妖除魔</t>
  </si>
  <si>
    <t>通关%s次个人boss</t>
  </si>
  <si>
    <t>世界BOSS-chamin</t>
  </si>
  <si>
    <t>芦花古楼</t>
  </si>
  <si>
    <t>芦花古楼总通关数达到%s关</t>
  </si>
  <si>
    <t>芦花古楼-sum</t>
  </si>
  <si>
    <t>风门挑战</t>
  </si>
  <si>
    <t>风门挑战达到%s关</t>
  </si>
  <si>
    <t>花门挑战</t>
  </si>
  <si>
    <t>花门挑战达到%s关</t>
  </si>
  <si>
    <t>雪门挑战</t>
  </si>
  <si>
    <t>雪门挑战达到%s关</t>
  </si>
  <si>
    <t>月门挑战</t>
  </si>
  <si>
    <t>月门挑战达到%s关</t>
  </si>
  <si>
    <t>百战百胜</t>
  </si>
  <si>
    <t>个人竞技场胜利%s次</t>
  </si>
  <si>
    <t>竞技场-win</t>
  </si>
  <si>
    <t>屡败屡战</t>
  </si>
  <si>
    <t>个人竞技场失败%s次</t>
  </si>
  <si>
    <t>竞技场-loose</t>
  </si>
  <si>
    <t>功成名就</t>
  </si>
  <si>
    <t>竞技场最高积分达到%s分</t>
  </si>
  <si>
    <t>历史最高分</t>
  </si>
  <si>
    <t>寄灵人集结</t>
  </si>
  <si>
    <t>拥有%s个寄灵人</t>
  </si>
  <si>
    <t>寄灵人-cnt</t>
  </si>
  <si>
    <t>人丁兴旺</t>
  </si>
  <si>
    <t>拥有%s个SSR寄灵人</t>
  </si>
  <si>
    <t>寄灵人-qua</t>
  </si>
  <si>
    <t>守护灵集结</t>
  </si>
  <si>
    <t>拥有%s个守护灵</t>
  </si>
  <si>
    <t>守护灵-cnt</t>
  </si>
  <si>
    <t>人杰地灵</t>
  </si>
  <si>
    <t>拥有%s个SSR守护灵</t>
  </si>
  <si>
    <t>守护灵-qua</t>
  </si>
  <si>
    <t>寄灵人扭蛋</t>
  </si>
  <si>
    <t>普通寄灵人扭蛋%s次</t>
  </si>
  <si>
    <t>抽卡-jlr</t>
  </si>
  <si>
    <t>守护灵扭蛋</t>
  </si>
  <si>
    <t>普通守护灵扭蛋%s次</t>
  </si>
  <si>
    <t>抽卡-shl</t>
  </si>
  <si>
    <t>好友</t>
  </si>
  <si>
    <t>拥有%s位好友</t>
  </si>
  <si>
    <t>好友数量</t>
  </si>
  <si>
    <t>资源产量</t>
  </si>
  <si>
    <t>银木产量达到5000/小时</t>
  </si>
  <si>
    <t>银木产量达到20000/小时</t>
  </si>
  <si>
    <t>银木产量达到50000/小时</t>
  </si>
  <si>
    <t>赤铁产量达到5000/小时</t>
  </si>
  <si>
    <t>赤铁产量达到20000/小时</t>
  </si>
  <si>
    <t>赤铁产量达到50000/小时</t>
  </si>
  <si>
    <t>精石产量达到5000/小时</t>
  </si>
  <si>
    <t>精石产量达到20000/小时</t>
  </si>
  <si>
    <t>精石产量达到50000/小时</t>
  </si>
  <si>
    <t>灵谷产量达到5000/小时</t>
  </si>
  <si>
    <t>灵谷产量达到20000/小时</t>
  </si>
  <si>
    <t>灵谷产量达到50000/小时</t>
  </si>
  <si>
    <t>科技实验</t>
  </si>
  <si>
    <t>研究科技总等级达到5级</t>
  </si>
  <si>
    <t>研究科技总等级达到10级</t>
  </si>
  <si>
    <t>研究科技总等级达到20级</t>
  </si>
  <si>
    <t>研究科技总等级达到30级</t>
  </si>
  <si>
    <t>高端科技</t>
  </si>
  <si>
    <t>达到满级的科技数量达到3个</t>
  </si>
  <si>
    <t>达到满级的科技数量达到5个</t>
  </si>
  <si>
    <t>开疆拓土</t>
  </si>
  <si>
    <t>激活城镇总数达到5个</t>
  </si>
  <si>
    <t>激活城镇总数达到10个</t>
  </si>
  <si>
    <t>激活城镇总数达到15个</t>
  </si>
  <si>
    <t>激活城镇总数达到20个</t>
  </si>
  <si>
    <t>激活城镇总数达到25个</t>
  </si>
  <si>
    <t>激活城镇总数达到30个</t>
  </si>
  <si>
    <t>激活城镇总数达到50个</t>
  </si>
  <si>
    <t>激活城镇总数达到70个</t>
  </si>
  <si>
    <t>激活城镇总数达到100个</t>
  </si>
  <si>
    <t>资源占领</t>
  </si>
  <si>
    <t>占领1级以上资源点5块</t>
  </si>
  <si>
    <t>占领2级以上资源点5块</t>
  </si>
  <si>
    <t>占领3级以上资源点5块</t>
  </si>
  <si>
    <t>占领4级以上资源点5块</t>
  </si>
  <si>
    <t>占领5级以上资源点5块</t>
  </si>
  <si>
    <t>占领5级以上资源点10块</t>
  </si>
  <si>
    <t>占领6级以上资源点5块</t>
  </si>
  <si>
    <t>占领6级以上资源点10块</t>
  </si>
  <si>
    <t>占领7级以上资源点10块</t>
  </si>
  <si>
    <t>占领8级以上资源点10块</t>
  </si>
  <si>
    <t>占领9级以上资源点10块</t>
  </si>
  <si>
    <t>领地上限</t>
  </si>
  <si>
    <t>占领领地数量达到10块</t>
  </si>
  <si>
    <t>占领领地数量达到30块</t>
  </si>
  <si>
    <t>占领领地数量达到50块</t>
  </si>
  <si>
    <t>占领领地数量达到70块</t>
  </si>
  <si>
    <t>占领领地数量达到100块</t>
  </si>
  <si>
    <t>占领领地数量达到150块</t>
  </si>
  <si>
    <t>讨伐令</t>
  </si>
  <si>
    <t>消灭讨伐区1级以上野怪5个</t>
  </si>
  <si>
    <t>消灭讨伐区2级以上野怪5个</t>
  </si>
  <si>
    <t>消灭讨伐区3级以上野怪5个</t>
  </si>
  <si>
    <t>消灭讨伐区4级以上野怪5个</t>
  </si>
  <si>
    <t>消灭讨伐区5级以上野怪5个</t>
  </si>
  <si>
    <t>消灭讨伐区6级以上野怪5个</t>
  </si>
  <si>
    <t>消灭讨伐区6级以上野怪10个</t>
  </si>
  <si>
    <t>消灭讨伐区7级以上野怪5个</t>
  </si>
  <si>
    <t>消灭讨伐区7级以上野怪10个</t>
  </si>
  <si>
    <t>消灭讨伐区8级以上野怪5个</t>
  </si>
  <si>
    <t>消灭讨伐区8级以上野怪10个</t>
  </si>
  <si>
    <t>消灭讨伐区9级以上野怪5个</t>
  </si>
  <si>
    <t>消灭讨伐区9级以上野怪10个</t>
  </si>
  <si>
    <t>消灭讨伐区10级以上野怪5个</t>
  </si>
  <si>
    <t>消灭讨伐区10级以上野怪10个</t>
  </si>
  <si>
    <t>消灭讨伐区10级以上野怪30个</t>
  </si>
  <si>
    <t>消灭讨伐区10级以上野怪50个</t>
  </si>
  <si>
    <t>消灭讨伐区11级以上野怪10个</t>
  </si>
  <si>
    <t>消灭讨伐区11级以上野怪30个</t>
  </si>
  <si>
    <t>消灭讨伐区11级以上野怪50个</t>
  </si>
  <si>
    <t>消灭讨伐区12级以上野怪10个</t>
  </si>
  <si>
    <t>消灭讨伐区12级以上野怪30个</t>
  </si>
  <si>
    <t>消灭讨伐区12级以上野怪50个</t>
  </si>
  <si>
    <t>消灭讨伐区13级以上野怪10个</t>
  </si>
  <si>
    <t>消灭讨伐区13级以上野怪30个</t>
  </si>
  <si>
    <t>消灭讨伐区13级以上野怪50个</t>
  </si>
  <si>
    <t>消灭讨伐区14级以上野怪10个</t>
  </si>
  <si>
    <t>消灭讨伐区14级以上野怪30个</t>
  </si>
  <si>
    <t>消灭讨伐区14级以上野怪50个</t>
  </si>
  <si>
    <t>消灭讨伐区15级以上野怪10个</t>
  </si>
  <si>
    <t>消灭讨伐区15级以上野怪30个</t>
  </si>
  <si>
    <t>消灭讨伐区15级以上野怪50个</t>
  </si>
  <si>
    <t>掠夺</t>
  </si>
  <si>
    <t>攻占其他势力占领的领地5块</t>
  </si>
  <si>
    <t>攻占其他势力占领的领地10块</t>
  </si>
  <si>
    <t>攻占其他势力占领的领地20块</t>
  </si>
  <si>
    <t>剿匪</t>
  </si>
  <si>
    <t>剿灭城镇匪怪的数量达到10个</t>
  </si>
  <si>
    <t>剿灭城镇匪怪的数量达到30个</t>
  </si>
  <si>
    <t>剿灭城镇匪怪的数量达到50个</t>
  </si>
  <si>
    <t>剿灭城镇匪怪的数量达到100个</t>
  </si>
  <si>
    <t>剿灭城镇匪怪的数量达到150个</t>
  </si>
  <si>
    <t>剿灭城镇匪怪的数量达到200个</t>
  </si>
  <si>
    <t>打掉其他势力领地和建筑耐久总之达到1000</t>
  </si>
  <si>
    <t>打掉其他势力领地和建筑耐久总之达到2000</t>
  </si>
  <si>
    <t>打掉其他势力领地和建筑耐久总之达到4000</t>
  </si>
  <si>
    <t>英雄榜</t>
  </si>
  <si>
    <t>进入攻城战排行榜1次</t>
  </si>
  <si>
    <t>进入攻城战排行榜2次</t>
  </si>
  <si>
    <t>进入攻城战排行榜3次</t>
  </si>
  <si>
    <t>进入攻城战排行榜4次</t>
  </si>
  <si>
    <t>进入攻城战排行榜5次</t>
  </si>
  <si>
    <t>统御等级</t>
  </si>
  <si>
    <t>任意英雄统御等级达到20</t>
  </si>
  <si>
    <t>任意英雄统御等级达到35</t>
  </si>
  <si>
    <t>任意英雄统御等级达到50</t>
  </si>
  <si>
    <t>统御等级30级的英雄数量达到6个</t>
  </si>
  <si>
    <t>统御等级30级的英雄数量达到10个</t>
  </si>
  <si>
    <t>统御等级30级的英雄数量达到15个</t>
  </si>
  <si>
    <t>征募</t>
  </si>
  <si>
    <t>总计征募军力值达到50000</t>
  </si>
  <si>
    <t>总计征募军力值达到200000</t>
  </si>
  <si>
    <t>总计征募军力值达到500000</t>
  </si>
  <si>
    <t>声望</t>
  </si>
  <si>
    <t>声望等级达到10级</t>
  </si>
  <si>
    <t>声望等级达到15级</t>
  </si>
  <si>
    <t>声望等级达到20级</t>
  </si>
  <si>
    <t>声望等级达到25级</t>
  </si>
  <si>
    <t>声望等级达到30级</t>
  </si>
  <si>
    <t>声望等级达到40级</t>
  </si>
  <si>
    <t>声望等级达到50级</t>
  </si>
  <si>
    <t>势力</t>
  </si>
  <si>
    <t>势力值达到100</t>
  </si>
  <si>
    <t>势力值达到300</t>
  </si>
  <si>
    <t>势力值达到500</t>
  </si>
  <si>
    <t>势力值达到1000</t>
  </si>
  <si>
    <t>势力值达到3000</t>
  </si>
  <si>
    <t>势力值达到5000</t>
  </si>
  <si>
    <t>势力值达到7000</t>
  </si>
  <si>
    <t>势力值达到10000</t>
  </si>
  <si>
    <t>势力值达到15000</t>
  </si>
  <si>
    <t>势力值达到20000</t>
  </si>
  <si>
    <t>联盟贡献</t>
  </si>
  <si>
    <t>个人联盟总贡献达到1000</t>
  </si>
  <si>
    <t>个人联盟总贡献达到5000</t>
  </si>
  <si>
    <t>个人联盟总贡献达到10000</t>
  </si>
  <si>
    <t>个人联盟总贡献达到50000</t>
  </si>
  <si>
    <t>TotalPoint</t>
  </si>
  <si>
    <t>ModuleType</t>
  </si>
  <si>
    <t>ID</t>
  </si>
  <si>
    <t>名字</t>
  </si>
  <si>
    <t>总分</t>
  </si>
  <si>
    <t>模块类型
1、卡牌层
9001、国战-赛季1</t>
  </si>
  <si>
    <t>足迹</t>
  </si>
  <si>
    <t>成长</t>
  </si>
  <si>
    <t>剧情</t>
  </si>
  <si>
    <t>玩法</t>
  </si>
  <si>
    <t>竞技</t>
  </si>
  <si>
    <t>收集</t>
  </si>
  <si>
    <t>社交</t>
  </si>
  <si>
    <t>国战</t>
  </si>
  <si>
    <t>ID1</t>
  </si>
  <si>
    <t>ID2</t>
  </si>
  <si>
    <t>历程</t>
  </si>
  <si>
    <t>财富</t>
  </si>
  <si>
    <t>账号</t>
  </si>
  <si>
    <t>卡牌</t>
  </si>
  <si>
    <t>技能</t>
  </si>
  <si>
    <t>专属武器</t>
  </si>
  <si>
    <t>神器</t>
  </si>
  <si>
    <t>普通剧情</t>
  </si>
  <si>
    <t>派遣巡逻</t>
  </si>
  <si>
    <t>恶灵入侵</t>
  </si>
  <si>
    <t>个人竞技</t>
  </si>
  <si>
    <t>扭蛋</t>
  </si>
  <si>
    <t>聊天</t>
  </si>
  <si>
    <t>发展</t>
  </si>
  <si>
    <t>征服</t>
  </si>
  <si>
    <t>培养</t>
  </si>
  <si>
    <t>指挥</t>
  </si>
  <si>
    <t>联盟</t>
  </si>
  <si>
    <t>Param1</t>
  </si>
  <si>
    <t>Param2</t>
  </si>
  <si>
    <t>Param3</t>
  </si>
  <si>
    <t>Desc</t>
  </si>
  <si>
    <t>int</t>
  </si>
  <si>
    <t>唯一键</t>
  </si>
  <si>
    <t>条件</t>
  </si>
  <si>
    <t>达成条件参数1定义</t>
  </si>
  <si>
    <t>达成参数2定义</t>
  </si>
  <si>
    <t>达成参数3定义</t>
  </si>
  <si>
    <t>描述</t>
  </si>
  <si>
    <t>守护灵升级-bhv</t>
  </si>
  <si>
    <t>次数</t>
  </si>
  <si>
    <t>升级多少次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</si>
  <si>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D段规划</t>
    </r>
  </si>
  <si>
    <t>守护灵升级-max</t>
  </si>
  <si>
    <t>最高等级</t>
  </si>
  <si>
    <t>段</t>
  </si>
  <si>
    <t>数量</t>
  </si>
  <si>
    <t>等级</t>
  </si>
  <si>
    <t>多少个达到特定等级</t>
  </si>
  <si>
    <t>养成</t>
  </si>
  <si>
    <t>守护灵升级-id</t>
  </si>
  <si>
    <t>卡牌ID</t>
  </si>
  <si>
    <t>某ID的卡升到指定等级</t>
  </si>
  <si>
    <t>卡牌升级</t>
  </si>
  <si>
    <t>守护灵升级-cnt-qua</t>
  </si>
  <si>
    <t>品质</t>
  </si>
  <si>
    <t>拥有{0}个品质&gt;={1}并且等级&gt;={2}的守护灵</t>
  </si>
  <si>
    <t>卡牌升级-bhv</t>
  </si>
  <si>
    <t>守护灵突破-bhv</t>
  </si>
  <si>
    <t>多少次</t>
  </si>
  <si>
    <t>卡牌升级-max</t>
  </si>
  <si>
    <t>守护灵突破-max</t>
  </si>
  <si>
    <t>卡牌升级-cnt</t>
  </si>
  <si>
    <t>守护灵突破-cnt</t>
  </si>
  <si>
    <t>卡牌升级-id</t>
  </si>
  <si>
    <t>守护灵突破-id</t>
  </si>
  <si>
    <t>特定id的卡牌突破等级</t>
  </si>
  <si>
    <t>卡牌突破</t>
  </si>
  <si>
    <t>卡牌升星-bhv</t>
  </si>
  <si>
    <t>卡牌突破-bhv</t>
  </si>
  <si>
    <t>卡牌升星-max</t>
  </si>
  <si>
    <t>卡牌突破-max</t>
  </si>
  <si>
    <t>星级</t>
  </si>
  <si>
    <t>多少个达到特定星级</t>
  </si>
  <si>
    <t>卡牌突破-cnt</t>
  </si>
  <si>
    <t>卡牌升星-id</t>
  </si>
  <si>
    <t>特定卡牌id的星级</t>
  </si>
  <si>
    <t>卡牌突破-id</t>
  </si>
  <si>
    <t>守护灵升星-cnt</t>
  </si>
  <si>
    <t>卡牌升星</t>
  </si>
  <si>
    <t>寄灵人升星-cnt</t>
  </si>
  <si>
    <t>寄灵人洗练-bhv</t>
  </si>
  <si>
    <t>寄灵人洗练-max</t>
  </si>
  <si>
    <t>最高战力</t>
  </si>
  <si>
    <t>寄灵人洗练-cnt</t>
  </si>
  <si>
    <t>寄灵人洗练-exSkill</t>
  </si>
  <si>
    <t>获得多少个专属技能</t>
  </si>
  <si>
    <t>卡牌洗练</t>
  </si>
  <si>
    <t>寄灵人洗练-qua</t>
  </si>
  <si>
    <t>品质Id</t>
  </si>
  <si>
    <t>多少个洗练达到特定品质的寄灵人</t>
  </si>
  <si>
    <t>卡牌洗练-bhv</t>
  </si>
  <si>
    <t>特定卡牌-id</t>
  </si>
  <si>
    <t>卡牌洗练-max</t>
  </si>
  <si>
    <t>卡牌品质-qua</t>
  </si>
  <si>
    <t>多少个</t>
  </si>
  <si>
    <t>卡牌品质</t>
  </si>
  <si>
    <t>卡牌洗练-cnt</t>
  </si>
  <si>
    <t>特定卡牌-color</t>
  </si>
  <si>
    <t>水晶颜色(0,1,2,3)</t>
  </si>
  <si>
    <t>特定卡牌</t>
  </si>
  <si>
    <r>
      <rPr>
        <sz val="11"/>
        <color theme="1"/>
        <rFont val="等线"/>
        <charset val="134"/>
        <scheme val="minor"/>
      </rPr>
      <t>寄灵人-</t>
    </r>
    <r>
      <rPr>
        <sz val="11"/>
        <color theme="1"/>
        <rFont val="等线"/>
        <charset val="134"/>
        <scheme val="minor"/>
      </rPr>
      <t>cnt</t>
    </r>
  </si>
  <si>
    <t>拥有寄灵人数量</t>
  </si>
  <si>
    <r>
      <rPr>
        <sz val="11"/>
        <color theme="1"/>
        <rFont val="等线"/>
        <charset val="134"/>
        <scheme val="minor"/>
      </rPr>
      <t>守护灵-</t>
    </r>
    <r>
      <rPr>
        <sz val="11"/>
        <color theme="1"/>
        <rFont val="等线"/>
        <charset val="134"/>
        <scheme val="minor"/>
      </rPr>
      <t>cnt</t>
    </r>
  </si>
  <si>
    <t>拥有守护灵数量</t>
  </si>
  <si>
    <t>神器-大点</t>
  </si>
  <si>
    <t>神器-大点-id</t>
  </si>
  <si>
    <t>神器大点最高等级</t>
  </si>
  <si>
    <t>神器-组件-bhv</t>
  </si>
  <si>
    <t>神器-组件</t>
  </si>
  <si>
    <t>神器-组件-max</t>
  </si>
  <si>
    <t>神器-组件-id</t>
  </si>
  <si>
    <t>总等级</t>
  </si>
  <si>
    <t>神器-组件-quaLv</t>
  </si>
  <si>
    <t>拥有多少个某品质某等级以上的神器组件</t>
  </si>
  <si>
    <t>神器-组件-quaGet</t>
  </si>
  <si>
    <t>曾经获得过{0}个{1}品质的神器碎片</t>
  </si>
  <si>
    <t>专属武器强化</t>
  </si>
  <si>
    <t>专属武器强化-bhv</t>
  </si>
  <si>
    <t>专属武器强化-max</t>
  </si>
  <si>
    <t>专属武器强化-cnt</t>
  </si>
  <si>
    <t>专属武器强化-id</t>
  </si>
  <si>
    <t>专属武器解封</t>
  </si>
  <si>
    <t>专属武器魂珠-cnt-lv-loc</t>
  </si>
  <si>
    <t>位置</t>
  </si>
  <si>
    <t>专属武器魂珠-cnt-sumlv</t>
  </si>
  <si>
    <t>专属武器解封-max</t>
  </si>
  <si>
    <t>专属武器魂珠-max-loc</t>
  </si>
  <si>
    <t>专属武器解封-cnt</t>
  </si>
  <si>
    <t>专属武器魂珠-max-sumlv</t>
  </si>
  <si>
    <t>专属武器解封-id</t>
  </si>
  <si>
    <t>技能获取</t>
  </si>
  <si>
    <t>技能获取-id</t>
  </si>
  <si>
    <t>技能获取-qua</t>
  </si>
  <si>
    <t>专属武器解封-qua</t>
  </si>
  <si>
    <t>专属武器解封-sum</t>
  </si>
  <si>
    <t>技能升级</t>
  </si>
  <si>
    <t>专属武器激活-id</t>
  </si>
  <si>
    <t>技能升级-bhv</t>
  </si>
  <si>
    <t>技能升级-max</t>
  </si>
  <si>
    <t>专属武器激活-qua</t>
  </si>
  <si>
    <t>技能升级-cnt</t>
  </si>
  <si>
    <t>技能升级-id</t>
  </si>
  <si>
    <t>插槽技能技能获取-qua</t>
  </si>
  <si>
    <t>技能突破</t>
  </si>
  <si>
    <t>技能突破-bhv</t>
  </si>
  <si>
    <t>技能装备-shl-cnt</t>
  </si>
  <si>
    <t>守护灵Id</t>
  </si>
  <si>
    <t>特定Id守护灵装备了几个插槽技能</t>
  </si>
  <si>
    <t>技能突破-max</t>
  </si>
  <si>
    <t>技能装备-shl-id</t>
  </si>
  <si>
    <r>
      <rPr>
        <sz val="11"/>
        <color theme="1"/>
        <rFont val="等线"/>
        <charset val="134"/>
        <scheme val="minor"/>
      </rPr>
      <t>技能I</t>
    </r>
    <r>
      <rPr>
        <sz val="11"/>
        <color theme="1"/>
        <rFont val="等线"/>
        <charset val="134"/>
        <scheme val="minor"/>
      </rPr>
      <t>D</t>
    </r>
  </si>
  <si>
    <t>给特定守护灵装备上特定Id的插槽技能</t>
  </si>
  <si>
    <t>技能突破-cnt</t>
  </si>
  <si>
    <t>插槽技能升级-bhv</t>
  </si>
  <si>
    <t>升级插槽技能{0}次</t>
  </si>
  <si>
    <t>技能突破-id</t>
  </si>
  <si>
    <t>插槽技能升级-max</t>
  </si>
  <si>
    <t>拥有一个高达{0}级的插槽技能</t>
  </si>
  <si>
    <t>技能分解</t>
  </si>
  <si>
    <t>插槽技能升级-cnt</t>
  </si>
  <si>
    <t>拥有{0}个高达{1}级的插槽技能</t>
  </si>
  <si>
    <t>玩家等级</t>
  </si>
  <si>
    <t>天赋技能升级-cnt</t>
  </si>
  <si>
    <t>拥有{0}个高达{1}级的天赋技能</t>
  </si>
  <si>
    <t>PVE</t>
  </si>
  <si>
    <t>主线</t>
  </si>
  <si>
    <t>主线-cha</t>
  </si>
  <si>
    <t>主线-id</t>
  </si>
  <si>
    <t>技能经验获得-bhv</t>
  </si>
  <si>
    <t>寄灵人天赋技-cnt</t>
  </si>
  <si>
    <t>芦花古楼-id</t>
  </si>
  <si>
    <t>守护灵天赋技-cnt</t>
  </si>
  <si>
    <t>芦花古楼-cha</t>
  </si>
  <si>
    <t>装备穿戴-qua</t>
  </si>
  <si>
    <t>拥有{0}件{1}品质的装备</t>
  </si>
  <si>
    <t>世界BOSS</t>
  </si>
  <si>
    <r>
      <rPr>
        <sz val="11"/>
        <color theme="1"/>
        <rFont val="等线"/>
        <charset val="134"/>
        <scheme val="minor"/>
      </rPr>
      <t>装备穿戴-qua-lv</t>
    </r>
    <r>
      <rPr>
        <sz val="11"/>
        <color theme="1"/>
        <rFont val="等线"/>
        <charset val="134"/>
        <scheme val="minor"/>
      </rPr>
      <t>id</t>
    </r>
  </si>
  <si>
    <t>等级Id</t>
  </si>
  <si>
    <t>拥有{0}件{1}品质等级Id&gt;={2}级的装备</t>
  </si>
  <si>
    <t>世界BOSS-cha</t>
  </si>
  <si>
    <t>拥有-suit</t>
  </si>
  <si>
    <r>
      <rPr>
        <sz val="11"/>
        <color theme="1"/>
        <rFont val="等线"/>
        <charset val="134"/>
        <scheme val="minor"/>
      </rPr>
      <t>装备{0</t>
    </r>
    <r>
      <rPr>
        <sz val="11"/>
        <color theme="1"/>
        <rFont val="等线"/>
        <charset val="134"/>
        <scheme val="minor"/>
      </rPr>
      <t>}套套装</t>
    </r>
  </si>
  <si>
    <t>装备穿戴-lvid</t>
  </si>
  <si>
    <t>拥有{0}件等级d&gt;={1}的装备</t>
  </si>
  <si>
    <t>世界BOSS-id</t>
  </si>
  <si>
    <t>拥有-suit-lvid</t>
  </si>
  <si>
    <t>拥有{0}件等级&gt;{1}的套装装备</t>
  </si>
  <si>
    <t>挂机派遣</t>
  </si>
  <si>
    <t>装备强化-bhv</t>
  </si>
  <si>
    <t>装备强化{0}次</t>
  </si>
  <si>
    <t>挂机派遣-cha</t>
  </si>
  <si>
    <t>装备强化-max</t>
  </si>
  <si>
    <t>装备最高强化等级达到{1}</t>
  </si>
  <si>
    <t>挂机派遣-id</t>
  </si>
  <si>
    <t>装备强化-cnt</t>
  </si>
  <si>
    <t>拥有{0}件强化等级&gt;={1}的装备</t>
  </si>
  <si>
    <t>章节Id</t>
  </si>
  <si>
    <t>某章总共通过了多少关，包括芦花古楼和世界BOSS</t>
  </si>
  <si>
    <t>PVP</t>
  </si>
  <si>
    <t>关卡Id</t>
  </si>
  <si>
    <t>某一关打了多少次，包括芦花古楼和世界BOSS</t>
  </si>
  <si>
    <t>关卡总星数</t>
  </si>
  <si>
    <t>芦花古楼-bhv</t>
  </si>
  <si>
    <t>芦花古楼挑战次数</t>
  </si>
  <si>
    <t>竞技场-times</t>
  </si>
  <si>
    <t>击杀次数</t>
  </si>
  <si>
    <t>击杀一个大于等于多少章的世界BOSS</t>
  </si>
  <si>
    <t>世界BOSS-chadup</t>
  </si>
  <si>
    <t>怪物可重复</t>
  </si>
  <si>
    <t>挂机派遣-teamCha</t>
  </si>
  <si>
    <t>队伍数</t>
  </si>
  <si>
    <t>章节</t>
  </si>
  <si>
    <t>多少个队伍挂机&gt;=某章节</t>
  </si>
  <si>
    <t>行为</t>
  </si>
  <si>
    <t>在某个挂机关卡挂机</t>
  </si>
  <si>
    <t>商店购买</t>
  </si>
  <si>
    <t>使用牧守令扫荡次数</t>
  </si>
  <si>
    <t>商店购买-sum</t>
  </si>
  <si>
    <t>总时长</t>
  </si>
  <si>
    <t>派遣巡逻总时长</t>
  </si>
  <si>
    <t>商店购买-shopSum</t>
  </si>
  <si>
    <t>分数</t>
  </si>
  <si>
    <t>竞技场历史最高分</t>
  </si>
  <si>
    <t>商店购买-id</t>
  </si>
  <si>
    <t>竞技场-bhv</t>
  </si>
  <si>
    <t>参与次数</t>
  </si>
  <si>
    <t>胜利次数</t>
  </si>
  <si>
    <t>聊天-times</t>
  </si>
  <si>
    <t>竞技场失败次数</t>
  </si>
  <si>
    <t>获得道具</t>
  </si>
  <si>
    <t>实时竞技场-历史最高分</t>
  </si>
  <si>
    <t>获得道具-id</t>
  </si>
  <si>
    <t>实时竞技场-bhv</t>
  </si>
  <si>
    <t>花费道具</t>
  </si>
  <si>
    <t>实时竞技场-win</t>
  </si>
  <si>
    <t>花费道具-id</t>
  </si>
  <si>
    <t>实时竞技场-lose</t>
  </si>
  <si>
    <t>上阵角色</t>
  </si>
  <si>
    <t>在商店的兑换次数</t>
  </si>
  <si>
    <t>上阵角色-sum</t>
  </si>
  <si>
    <t>商店Id</t>
  </si>
  <si>
    <t>在特定商店的兑换次数</t>
  </si>
  <si>
    <t>上阵角色-id</t>
  </si>
  <si>
    <t>特定商品Id</t>
  </si>
  <si>
    <t>特定商品ID的兑换次数</t>
  </si>
  <si>
    <t>抽卡</t>
  </si>
  <si>
    <t>商店购买-cost</t>
  </si>
  <si>
    <t>花费货币量</t>
  </si>
  <si>
    <t>货币Id</t>
  </si>
  <si>
    <t>在商店花费多少个特定的货币</t>
  </si>
  <si>
    <t>抽卡-sum</t>
  </si>
  <si>
    <r>
      <rPr>
        <sz val="11"/>
        <color theme="1"/>
        <rFont val="等线"/>
        <charset val="134"/>
        <scheme val="minor"/>
      </rPr>
      <t>商店购买-</t>
    </r>
    <r>
      <rPr>
        <sz val="11"/>
        <color theme="1"/>
        <rFont val="等线"/>
        <charset val="134"/>
        <scheme val="minor"/>
      </rPr>
      <t>bhv</t>
    </r>
  </si>
  <si>
    <t>购买次数</t>
  </si>
  <si>
    <r>
      <rPr>
        <sz val="11"/>
        <color theme="1"/>
        <rFont val="等线"/>
        <charset val="134"/>
        <scheme val="minor"/>
      </rPr>
      <t>在商店花费{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}货币的</t>
    </r>
    <r>
      <rPr>
        <sz val="11"/>
        <color theme="1"/>
        <rFont val="等线"/>
        <charset val="134"/>
        <scheme val="minor"/>
      </rPr>
      <t>{0}次数</t>
    </r>
  </si>
  <si>
    <t>商店购买-shopIdSum</t>
  </si>
  <si>
    <t>ShopId</t>
  </si>
  <si>
    <t>在特定页签商店的兑换次数</t>
  </si>
  <si>
    <t>抽卡-jlr-qua</t>
  </si>
  <si>
    <t>道具Id</t>
  </si>
  <si>
    <t>抽卡-shl-qua</t>
  </si>
  <si>
    <t>领取奖励</t>
  </si>
  <si>
    <t>拥有道具-id</t>
  </si>
  <si>
    <t>记录历史拥有的最大值</t>
  </si>
  <si>
    <t>星星宝箱</t>
  </si>
  <si>
    <t>拥有货币-id</t>
  </si>
  <si>
    <t>点金</t>
  </si>
  <si>
    <t>任务</t>
  </si>
  <si>
    <t>特定卡牌Id</t>
  </si>
  <si>
    <t>地狱道任务</t>
  </si>
  <si>
    <t>抽卡总次数</t>
  </si>
  <si>
    <t>地狱道任务-id</t>
  </si>
  <si>
    <t>寄灵人抽卡次数</t>
  </si>
  <si>
    <t>守护灵抽卡次数</t>
  </si>
  <si>
    <t>寄灵人抽到&gt;=指定品质的次数</t>
  </si>
  <si>
    <t>守护灵抽到&gt;=指定品质的次数</t>
  </si>
  <si>
    <t>抽卡-pool</t>
  </si>
  <si>
    <t>卡池Id</t>
  </si>
  <si>
    <t>宝箱Id</t>
  </si>
  <si>
    <t>登录</t>
  </si>
  <si>
    <t>连续登录</t>
  </si>
  <si>
    <t>充值-cnt</t>
  </si>
  <si>
    <t>地狱道</t>
  </si>
  <si>
    <t>地狱道等级</t>
  </si>
  <si>
    <t>特定任务Id</t>
  </si>
  <si>
    <t>成就积分</t>
  </si>
  <si>
    <t>积分</t>
  </si>
  <si>
    <t>玩家战力</t>
  </si>
  <si>
    <t>战力</t>
  </si>
  <si>
    <r>
      <rPr>
        <sz val="11"/>
        <color theme="1"/>
        <rFont val="等线"/>
        <charset val="134"/>
        <scheme val="minor"/>
      </rPr>
      <t>战力最高的3个寄灵人和</t>
    </r>
    <r>
      <rPr>
        <sz val="11"/>
        <color theme="1"/>
        <rFont val="等线"/>
        <charset val="134"/>
        <scheme val="minor"/>
      </rPr>
      <t>3个守护灵之和</t>
    </r>
  </si>
  <si>
    <t>产量/小时</t>
  </si>
  <si>
    <t>资源id(木铁石粮的道具id)</t>
  </si>
  <si>
    <t>x资源产量达到n/小时</t>
  </si>
  <si>
    <t>科技总等级</t>
  </si>
  <si>
    <t>研究科技总等级达到n级</t>
  </si>
  <si>
    <t>满级科技数量</t>
  </si>
  <si>
    <t>满级科技的数量达到n个</t>
  </si>
  <si>
    <t>激活城镇数量</t>
  </si>
  <si>
    <t>激活城镇总数达到n</t>
  </si>
  <si>
    <t>研究科技次数</t>
  </si>
  <si>
    <t>研究成功科技n次(必须是完成一次研究才算)</t>
  </si>
  <si>
    <t>资源采集</t>
  </si>
  <si>
    <t>完成n次资源采集</t>
  </si>
  <si>
    <t>占领资源点</t>
  </si>
  <si>
    <t>资源点等级</t>
  </si>
  <si>
    <t>占领x及以上资源点n块</t>
  </si>
  <si>
    <t>领地数量</t>
  </si>
  <si>
    <t>占领领地数量达到n块(包括资源点和接战区地块)</t>
  </si>
  <si>
    <t>消灭野怪</t>
  </si>
  <si>
    <t>消灭讨伐区x级野怪数量达到n</t>
  </si>
  <si>
    <t>掠夺领地</t>
  </si>
  <si>
    <t>攻占其他势力占领的领地n块</t>
  </si>
  <si>
    <t>城镇剿匪</t>
  </si>
  <si>
    <t>剿灭城镇匪怪的数量达到n个</t>
  </si>
  <si>
    <t>拆迁</t>
  </si>
  <si>
    <t>耐久值之和</t>
  </si>
  <si>
    <t>打掉其他势力领地和建筑耐久总之达到n</t>
  </si>
  <si>
    <t>攻城排行榜</t>
  </si>
  <si>
    <t>进入攻城战排行榜n次</t>
  </si>
  <si>
    <t>攻打资源点</t>
  </si>
  <si>
    <t>攻打n次资源点(无论胜负)</t>
  </si>
  <si>
    <t>调动</t>
  </si>
  <si>
    <t>进行n次队伍调动</t>
  </si>
  <si>
    <t>统御等级-max</t>
  </si>
  <si>
    <t>任意英雄统御等级达到n</t>
  </si>
  <si>
    <t>统御等级-cnt</t>
  </si>
  <si>
    <t>统御等级n级的英雄数量达到x个</t>
  </si>
  <si>
    <t>征募军力值</t>
  </si>
  <si>
    <t>数值</t>
  </si>
  <si>
    <t>总计征募军力值达到n</t>
  </si>
  <si>
    <t>征募次数</t>
  </si>
  <si>
    <t>进行n次征募</t>
  </si>
  <si>
    <t>储备军力征募</t>
  </si>
  <si>
    <t>使用储备军力进行n次征募</t>
  </si>
  <si>
    <t>声望等级</t>
  </si>
  <si>
    <t>声望等级达到n级</t>
  </si>
  <si>
    <t>势力值</t>
  </si>
  <si>
    <t>势力值达到n</t>
  </si>
  <si>
    <t>个人联盟总贡献</t>
  </si>
  <si>
    <t>个人联盟总贡献达到n</t>
  </si>
  <si>
    <t>加入或创建联盟</t>
  </si>
  <si>
    <t>特定关卡Id</t>
  </si>
  <si>
    <r>
      <rPr>
        <sz val="11"/>
        <color theme="1"/>
        <rFont val="等线"/>
        <charset val="134"/>
        <scheme val="minor"/>
      </rPr>
      <t>获得道具-</t>
    </r>
    <r>
      <rPr>
        <sz val="11"/>
        <color theme="1"/>
        <rFont val="等线"/>
        <charset val="134"/>
        <scheme val="minor"/>
      </rPr>
      <t>id</t>
    </r>
  </si>
  <si>
    <t>使用剧情道具</t>
  </si>
  <si>
    <t>线索</t>
  </si>
  <si>
    <t>剧情道具</t>
  </si>
  <si>
    <t>在某个线索中，使用某剧情道具</t>
  </si>
  <si>
    <t>完成对话</t>
  </si>
  <si>
    <t>对话Id</t>
  </si>
  <si>
    <t>完成某次对话</t>
  </si>
  <si>
    <t>探查完所有事件</t>
  </si>
  <si>
    <t>线索Id</t>
  </si>
  <si>
    <t>解锁某个城市</t>
  </si>
  <si>
    <t>城市Id</t>
  </si>
  <si>
    <t>成功指正某人</t>
  </si>
  <si>
    <t>NpcId</t>
  </si>
  <si>
    <t>完成案件</t>
  </si>
  <si>
    <t>案件Id</t>
  </si>
  <si>
    <t>进行某项探查</t>
  </si>
  <si>
    <t>事件探索项Id</t>
  </si>
  <si>
    <t>完成事件</t>
  </si>
  <si>
    <t>事件id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</si>
</sst>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3" borderId="3" applyNumberFormat="0" applyFont="0" applyAlignment="0" applyProtection="0">
      <alignment vertical="center"/>
    </xf>
    <xf numFmtId="0" fontId="5" fillId="0" borderId="0">
      <alignment horizontal="center" vertical="center"/>
    </xf>
    <xf numFmtId="0" fontId="7" fillId="4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4" fillId="31" borderId="1">
      <alignment horizontal="center" vertical="center" wrapText="1"/>
    </xf>
    <xf numFmtId="0" fontId="7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3" fillId="36" borderId="10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>
      <alignment vertical="top" wrapText="1"/>
    </xf>
    <xf numFmtId="0" fontId="15" fillId="0" borderId="5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18" borderId="1" applyFont="0">
      <alignment horizontal="center" vertical="center" wrapText="1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9">
      <alignment horizontal="center" vertical="center"/>
    </xf>
    <xf numFmtId="0" fontId="7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4" fillId="33" borderId="0"/>
    <xf numFmtId="0" fontId="19" fillId="0" borderId="0" applyNumberFormat="0" applyFill="0" applyBorder="0" applyAlignment="0" applyProtection="0"/>
    <xf numFmtId="0" fontId="2" fillId="23" borderId="0"/>
    <xf numFmtId="0" fontId="5" fillId="7" borderId="0">
      <alignment horizontal="center" vertical="top" wrapText="1"/>
    </xf>
  </cellStyleXfs>
  <cellXfs count="35">
    <xf numFmtId="0" fontId="0" fillId="0" borderId="0" xfId="0"/>
    <xf numFmtId="0" fontId="0" fillId="2" borderId="1" xfId="57" applyFill="1" applyBorder="1" applyAlignment="1">
      <alignment horizontal="left" vertical="center"/>
    </xf>
    <xf numFmtId="0" fontId="0" fillId="2" borderId="1" xfId="57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2" fillId="0" borderId="0" xfId="0" applyFont="1"/>
    <xf numFmtId="0" fontId="2" fillId="0" borderId="0" xfId="0" applyFont="1" applyFill="1"/>
    <xf numFmtId="0" fontId="0" fillId="5" borderId="0" xfId="0" applyFill="1"/>
    <xf numFmtId="0" fontId="0" fillId="5" borderId="0" xfId="0" applyFont="1" applyFill="1"/>
    <xf numFmtId="0" fontId="0" fillId="0" borderId="0" xfId="55" applyFont="1" applyFill="1">
      <alignment vertical="center"/>
    </xf>
    <xf numFmtId="0" fontId="3" fillId="0" borderId="0" xfId="56" applyFill="1"/>
    <xf numFmtId="0" fontId="4" fillId="0" borderId="0" xfId="0" applyFont="1"/>
    <xf numFmtId="0" fontId="4" fillId="0" borderId="1" xfId="0" applyFont="1" applyBorder="1"/>
    <xf numFmtId="0" fontId="4" fillId="6" borderId="0" xfId="0" applyFont="1" applyFill="1"/>
    <xf numFmtId="0" fontId="0" fillId="6" borderId="0" xfId="0" applyFont="1" applyFill="1"/>
    <xf numFmtId="0" fontId="0" fillId="6" borderId="0" xfId="0" applyFill="1"/>
    <xf numFmtId="0" fontId="4" fillId="6" borderId="1" xfId="0" applyFont="1" applyFill="1" applyBorder="1"/>
    <xf numFmtId="0" fontId="4" fillId="6" borderId="2" xfId="0" applyFont="1" applyFill="1" applyBorder="1"/>
    <xf numFmtId="0" fontId="5" fillId="0" borderId="0" xfId="15">
      <alignment horizontal="center" vertical="center"/>
    </xf>
    <xf numFmtId="0" fontId="5" fillId="7" borderId="0" xfId="61">
      <alignment horizontal="center" vertical="top" wrapText="1"/>
    </xf>
    <xf numFmtId="0" fontId="4" fillId="0" borderId="1" xfId="33">
      <alignment vertical="top" wrapText="1"/>
    </xf>
    <xf numFmtId="0" fontId="4" fillId="0" borderId="1" xfId="33" applyFont="1">
      <alignment vertical="top" wrapText="1"/>
    </xf>
    <xf numFmtId="0" fontId="5" fillId="0" borderId="0" xfId="15" applyFill="1">
      <alignment horizontal="center" vertical="center"/>
    </xf>
    <xf numFmtId="0" fontId="4" fillId="0" borderId="1" xfId="33" applyAlignment="1">
      <alignment vertical="top"/>
    </xf>
    <xf numFmtId="0" fontId="4" fillId="8" borderId="1" xfId="33" applyFill="1">
      <alignment vertical="top" wrapText="1"/>
    </xf>
    <xf numFmtId="0" fontId="6" fillId="8" borderId="3" xfId="39" applyBorder="1" applyAlignment="1">
      <alignment vertical="top" wrapText="1"/>
    </xf>
    <xf numFmtId="0" fontId="6" fillId="8" borderId="3" xfId="39" applyBorder="1" applyAlignment="1"/>
    <xf numFmtId="0" fontId="6" fillId="8" borderId="3" xfId="39" applyBorder="1" applyAlignment="1">
      <alignment vertical="top"/>
    </xf>
    <xf numFmtId="0" fontId="4" fillId="9" borderId="1" xfId="33" applyFill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0" sqref="B10"/>
    </sheetView>
  </sheetViews>
  <sheetFormatPr defaultColWidth="9" defaultRowHeight="14.25" outlineLevelCol="7"/>
  <cols>
    <col min="1" max="1" width="20.5" customWidth="1"/>
    <col min="2" max="2" width="27.125" customWidth="1"/>
    <col min="3" max="3" width="32.625" customWidth="1"/>
    <col min="4" max="4" width="32.125" customWidth="1"/>
    <col min="5" max="5" width="39" customWidth="1"/>
    <col min="6" max="6" width="79.625" customWidth="1"/>
    <col min="7" max="7" width="12" customWidth="1"/>
  </cols>
  <sheetData>
    <row r="1" ht="15" spans="1: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</row>
    <row r="2" ht="57.75" customHeight="1" spans="1:8">
      <c r="A2" s="26" t="s">
        <v>8</v>
      </c>
      <c r="B2" s="26" t="s">
        <v>9</v>
      </c>
      <c r="C2" s="25"/>
      <c r="D2" s="26" t="s">
        <v>10</v>
      </c>
      <c r="E2" s="26" t="s">
        <v>10</v>
      </c>
      <c r="F2" s="26" t="s">
        <v>11</v>
      </c>
      <c r="G2" s="25" t="b">
        <v>1</v>
      </c>
      <c r="H2" s="25"/>
    </row>
    <row r="3" ht="54" customHeight="1" spans="1:8">
      <c r="A3" s="26" t="s">
        <v>12</v>
      </c>
      <c r="B3" s="26" t="s">
        <v>9</v>
      </c>
      <c r="C3" s="25"/>
      <c r="D3" s="26" t="s">
        <v>13</v>
      </c>
      <c r="E3" s="26" t="s">
        <v>13</v>
      </c>
      <c r="F3" s="26" t="s">
        <v>14</v>
      </c>
      <c r="G3" s="25" t="b">
        <v>1</v>
      </c>
      <c r="H3" s="25"/>
    </row>
    <row r="4" ht="47.25" customHeight="1" spans="1:8">
      <c r="A4" s="26" t="s">
        <v>15</v>
      </c>
      <c r="B4" s="26" t="s">
        <v>9</v>
      </c>
      <c r="C4" s="26"/>
      <c r="D4" s="26" t="s">
        <v>16</v>
      </c>
      <c r="E4" s="26" t="s">
        <v>16</v>
      </c>
      <c r="F4" s="26" t="s">
        <v>17</v>
      </c>
      <c r="G4" s="25" t="b">
        <v>1</v>
      </c>
      <c r="H4" s="25"/>
    </row>
    <row r="5" ht="55.5" customHeight="1" spans="1:8">
      <c r="A5" s="26" t="s">
        <v>15</v>
      </c>
      <c r="B5" s="25"/>
      <c r="C5" s="26" t="s">
        <v>18</v>
      </c>
      <c r="D5" s="26" t="s">
        <v>19</v>
      </c>
      <c r="E5" s="26"/>
      <c r="F5" s="26" t="s">
        <v>20</v>
      </c>
      <c r="G5" s="25" t="b">
        <v>1</v>
      </c>
      <c r="H5" s="25"/>
    </row>
    <row r="9" spans="1:1">
      <c r="A9" s="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4"/>
  <sheetViews>
    <sheetView topLeftCell="B1" workbookViewId="0">
      <selection activeCell="H23" sqref="H23"/>
    </sheetView>
  </sheetViews>
  <sheetFormatPr defaultColWidth="9" defaultRowHeight="14.25"/>
  <cols>
    <col min="2" max="2" width="10.375" customWidth="1"/>
    <col min="3" max="3" width="9.375" customWidth="1"/>
    <col min="4" max="4" width="9.25" customWidth="1"/>
    <col min="5" max="5" width="10.875" customWidth="1"/>
    <col min="6" max="6" width="15" customWidth="1"/>
    <col min="7" max="7" width="19.375" customWidth="1"/>
    <col min="8" max="8" width="29.5" customWidth="1"/>
    <col min="9" max="9" width="24.375" customWidth="1"/>
    <col min="10" max="10" width="12.5" customWidth="1"/>
    <col min="11" max="11" width="12" customWidth="1"/>
    <col min="12" max="13" width="15.375" customWidth="1"/>
    <col min="14" max="14" width="19.5" customWidth="1"/>
    <col min="15" max="16" width="15.375" customWidth="1"/>
  </cols>
  <sheetData>
    <row r="1" ht="15" spans="1:16">
      <c r="A1" s="23" t="s">
        <v>10</v>
      </c>
      <c r="B1" s="23" t="s">
        <v>21</v>
      </c>
      <c r="C1" s="23" t="s">
        <v>22</v>
      </c>
      <c r="D1" s="23" t="s">
        <v>23</v>
      </c>
      <c r="E1" s="23" t="s">
        <v>19</v>
      </c>
      <c r="F1" s="23" t="s">
        <v>24</v>
      </c>
      <c r="G1" s="23" t="s">
        <v>25</v>
      </c>
      <c r="H1" s="23" t="s">
        <v>26</v>
      </c>
      <c r="I1" s="23" t="s">
        <v>27</v>
      </c>
      <c r="J1" s="23" t="s">
        <v>28</v>
      </c>
      <c r="K1" s="23" t="s">
        <v>29</v>
      </c>
      <c r="L1" s="23" t="s">
        <v>30</v>
      </c>
      <c r="M1" s="23" t="s">
        <v>31</v>
      </c>
      <c r="N1" s="23" t="s">
        <v>32</v>
      </c>
      <c r="O1" s="23" t="s">
        <v>33</v>
      </c>
      <c r="P1" s="23" t="s">
        <v>34</v>
      </c>
    </row>
    <row r="2" spans="1:16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s="5" t="s">
        <v>39</v>
      </c>
      <c r="H2" s="5" t="s">
        <v>39</v>
      </c>
      <c r="I2" t="s">
        <v>40</v>
      </c>
      <c r="J2" t="s">
        <v>41</v>
      </c>
      <c r="K2" t="s">
        <v>41</v>
      </c>
      <c r="L2" t="s">
        <v>42</v>
      </c>
      <c r="M2" t="s">
        <v>37</v>
      </c>
      <c r="N2" s="5" t="s">
        <v>43</v>
      </c>
      <c r="O2" s="5" t="s">
        <v>44</v>
      </c>
      <c r="P2" t="s">
        <v>37</v>
      </c>
    </row>
    <row r="3" ht="15" spans="1:16">
      <c r="A3" s="24" t="s">
        <v>45</v>
      </c>
      <c r="B3" s="24" t="s">
        <v>46</v>
      </c>
      <c r="C3" s="24" t="s">
        <v>47</v>
      </c>
      <c r="D3" s="24" t="s">
        <v>48</v>
      </c>
      <c r="E3" s="24" t="s">
        <v>49</v>
      </c>
      <c r="F3" s="24" t="s">
        <v>50</v>
      </c>
      <c r="G3" s="24" t="s">
        <v>51</v>
      </c>
      <c r="H3" s="24" t="s">
        <v>52</v>
      </c>
      <c r="I3" s="24" t="s">
        <v>53</v>
      </c>
      <c r="J3" s="24" t="s">
        <v>54</v>
      </c>
      <c r="K3" s="24" t="s">
        <v>55</v>
      </c>
      <c r="L3" s="24" t="s">
        <v>56</v>
      </c>
      <c r="M3" s="24" t="s">
        <v>57</v>
      </c>
      <c r="N3" s="24" t="s">
        <v>58</v>
      </c>
      <c r="O3" s="24" t="s">
        <v>59</v>
      </c>
      <c r="P3" s="24"/>
    </row>
    <row r="4" ht="16.5" spans="1:16">
      <c r="A4" s="25">
        <v>1</v>
      </c>
      <c r="B4" s="25" t="s">
        <v>60</v>
      </c>
      <c r="C4" s="25">
        <v>1</v>
      </c>
      <c r="D4" s="25" t="s">
        <v>61</v>
      </c>
      <c r="E4" s="25">
        <v>1010101</v>
      </c>
      <c r="F4" s="25">
        <v>-1</v>
      </c>
      <c r="G4" s="25" t="s">
        <v>62</v>
      </c>
      <c r="H4" s="25" t="s">
        <v>63</v>
      </c>
      <c r="I4" s="25" t="s">
        <v>64</v>
      </c>
      <c r="J4" s="25">
        <v>2</v>
      </c>
      <c r="K4" s="25"/>
      <c r="L4" s="25" t="s">
        <v>65</v>
      </c>
      <c r="M4" s="25">
        <v>100</v>
      </c>
      <c r="N4" s="25" t="s">
        <v>66</v>
      </c>
      <c r="O4" s="25">
        <v>5</v>
      </c>
      <c r="P4" s="25">
        <v>10</v>
      </c>
    </row>
    <row r="5" ht="16.5" spans="1:16">
      <c r="A5" s="25">
        <v>1</v>
      </c>
      <c r="B5" s="25" t="s">
        <v>60</v>
      </c>
      <c r="C5" s="25">
        <v>1</v>
      </c>
      <c r="D5" s="25" t="s">
        <v>61</v>
      </c>
      <c r="E5" s="25">
        <v>1010102</v>
      </c>
      <c r="F5" s="25">
        <v>-1</v>
      </c>
      <c r="G5" s="25" t="s">
        <v>67</v>
      </c>
      <c r="H5" s="25" t="s">
        <v>63</v>
      </c>
      <c r="I5" s="25" t="s">
        <v>64</v>
      </c>
      <c r="J5" s="25">
        <v>7</v>
      </c>
      <c r="K5" s="25"/>
      <c r="L5" s="25" t="s">
        <v>65</v>
      </c>
      <c r="M5" s="25">
        <v>100</v>
      </c>
      <c r="N5" s="25" t="s">
        <v>66</v>
      </c>
      <c r="O5" s="25">
        <v>5</v>
      </c>
      <c r="P5" s="25">
        <v>10</v>
      </c>
    </row>
    <row r="6" ht="16.5" spans="1:16">
      <c r="A6" s="25">
        <v>1</v>
      </c>
      <c r="B6" s="25" t="s">
        <v>60</v>
      </c>
      <c r="C6" s="25">
        <v>1</v>
      </c>
      <c r="D6" s="25" t="s">
        <v>61</v>
      </c>
      <c r="E6" s="25">
        <v>1010103</v>
      </c>
      <c r="F6" s="25">
        <v>-1</v>
      </c>
      <c r="G6" s="25" t="s">
        <v>68</v>
      </c>
      <c r="H6" s="25" t="s">
        <v>63</v>
      </c>
      <c r="I6" s="25" t="s">
        <v>64</v>
      </c>
      <c r="J6" s="25">
        <v>30</v>
      </c>
      <c r="K6" s="25"/>
      <c r="L6" s="25" t="s">
        <v>65</v>
      </c>
      <c r="M6" s="25">
        <v>100</v>
      </c>
      <c r="N6" s="25" t="s">
        <v>66</v>
      </c>
      <c r="O6" s="25">
        <v>5</v>
      </c>
      <c r="P6" s="25">
        <v>10</v>
      </c>
    </row>
    <row r="7" ht="16.5" spans="1:16">
      <c r="A7" s="25">
        <v>1</v>
      </c>
      <c r="B7" s="25" t="s">
        <v>60</v>
      </c>
      <c r="C7" s="25">
        <v>1</v>
      </c>
      <c r="D7" s="25" t="s">
        <v>61</v>
      </c>
      <c r="E7" s="25">
        <v>1010104</v>
      </c>
      <c r="F7" s="25">
        <v>-1</v>
      </c>
      <c r="G7" s="25" t="s">
        <v>69</v>
      </c>
      <c r="H7" s="25" t="s">
        <v>63</v>
      </c>
      <c r="I7" s="25" t="s">
        <v>64</v>
      </c>
      <c r="J7" s="25">
        <v>100</v>
      </c>
      <c r="K7" s="25"/>
      <c r="L7" s="25" t="s">
        <v>65</v>
      </c>
      <c r="M7" s="25">
        <v>100</v>
      </c>
      <c r="N7" s="25" t="s">
        <v>66</v>
      </c>
      <c r="O7" s="25">
        <v>5</v>
      </c>
      <c r="P7" s="25">
        <v>10</v>
      </c>
    </row>
    <row r="8" ht="16.5" spans="1:16">
      <c r="A8" s="25">
        <v>1</v>
      </c>
      <c r="B8" s="25" t="s">
        <v>60</v>
      </c>
      <c r="C8" s="25">
        <v>2</v>
      </c>
      <c r="D8" s="25" t="s">
        <v>61</v>
      </c>
      <c r="E8" s="25">
        <v>1020101</v>
      </c>
      <c r="F8" s="25">
        <v>1020102</v>
      </c>
      <c r="G8" s="25" t="s">
        <v>70</v>
      </c>
      <c r="H8" s="25" t="s">
        <v>71</v>
      </c>
      <c r="I8" s="25" t="s">
        <v>72</v>
      </c>
      <c r="J8" s="25">
        <v>100000</v>
      </c>
      <c r="K8" s="25">
        <v>1401002</v>
      </c>
      <c r="L8" s="25" t="s">
        <v>65</v>
      </c>
      <c r="M8" s="25">
        <v>100</v>
      </c>
      <c r="N8" s="25" t="s">
        <v>66</v>
      </c>
      <c r="O8" s="25">
        <v>5</v>
      </c>
      <c r="P8" s="25">
        <v>10</v>
      </c>
    </row>
    <row r="9" ht="16.5" spans="1:16">
      <c r="A9" s="25">
        <v>1</v>
      </c>
      <c r="B9" s="25" t="s">
        <v>60</v>
      </c>
      <c r="C9" s="25">
        <v>2</v>
      </c>
      <c r="D9" s="25" t="s">
        <v>61</v>
      </c>
      <c r="E9" s="25">
        <v>1020102</v>
      </c>
      <c r="F9" s="25">
        <v>1020103</v>
      </c>
      <c r="G9" s="25" t="s">
        <v>73</v>
      </c>
      <c r="H9" s="25" t="s">
        <v>71</v>
      </c>
      <c r="I9" s="25" t="s">
        <v>72</v>
      </c>
      <c r="J9" s="25">
        <v>1000000</v>
      </c>
      <c r="K9" s="25">
        <v>1401002</v>
      </c>
      <c r="L9" s="25" t="s">
        <v>65</v>
      </c>
      <c r="M9" s="25">
        <v>100</v>
      </c>
      <c r="N9" s="25" t="s">
        <v>66</v>
      </c>
      <c r="O9" s="25">
        <v>5</v>
      </c>
      <c r="P9" s="25">
        <v>10</v>
      </c>
    </row>
    <row r="10" ht="16.5" spans="1:16">
      <c r="A10" s="25">
        <v>1</v>
      </c>
      <c r="B10" s="25" t="s">
        <v>60</v>
      </c>
      <c r="C10" s="25">
        <v>2</v>
      </c>
      <c r="D10" s="25" t="s">
        <v>61</v>
      </c>
      <c r="E10" s="25">
        <v>1020103</v>
      </c>
      <c r="F10" s="25">
        <v>1020104</v>
      </c>
      <c r="G10" s="25" t="s">
        <v>74</v>
      </c>
      <c r="H10" s="25" t="s">
        <v>71</v>
      </c>
      <c r="I10" s="25" t="s">
        <v>72</v>
      </c>
      <c r="J10" s="25">
        <v>10000000</v>
      </c>
      <c r="K10" s="25">
        <v>1401002</v>
      </c>
      <c r="L10" s="25" t="s">
        <v>65</v>
      </c>
      <c r="M10" s="25">
        <v>100</v>
      </c>
      <c r="N10" s="25" t="s">
        <v>66</v>
      </c>
      <c r="O10" s="25">
        <v>5</v>
      </c>
      <c r="P10" s="25">
        <v>10</v>
      </c>
    </row>
    <row r="11" ht="16.5" spans="1:16">
      <c r="A11" s="25">
        <v>1</v>
      </c>
      <c r="B11" s="25" t="s">
        <v>60</v>
      </c>
      <c r="C11" s="25">
        <v>2</v>
      </c>
      <c r="D11" s="25" t="s">
        <v>61</v>
      </c>
      <c r="E11" s="25">
        <v>1020104</v>
      </c>
      <c r="F11" s="25">
        <v>-1</v>
      </c>
      <c r="G11" s="25" t="s">
        <v>75</v>
      </c>
      <c r="H11" s="25" t="s">
        <v>71</v>
      </c>
      <c r="I11" s="25" t="s">
        <v>72</v>
      </c>
      <c r="J11" s="25">
        <v>100000000</v>
      </c>
      <c r="K11" s="25">
        <v>1401002</v>
      </c>
      <c r="L11" s="25" t="s">
        <v>65</v>
      </c>
      <c r="M11" s="25">
        <v>100</v>
      </c>
      <c r="N11" s="25" t="s">
        <v>66</v>
      </c>
      <c r="O11" s="25">
        <v>5</v>
      </c>
      <c r="P11" s="25">
        <v>10</v>
      </c>
    </row>
    <row r="12" ht="16.5" spans="1:16">
      <c r="A12" s="25">
        <v>1</v>
      </c>
      <c r="B12" s="25" t="s">
        <v>60</v>
      </c>
      <c r="C12" s="25">
        <v>2</v>
      </c>
      <c r="D12" s="25" t="s">
        <v>61</v>
      </c>
      <c r="E12" s="25">
        <v>1020201</v>
      </c>
      <c r="F12" s="25">
        <v>1020202</v>
      </c>
      <c r="G12" s="25" t="s">
        <v>76</v>
      </c>
      <c r="H12" s="25" t="s">
        <v>77</v>
      </c>
      <c r="I12" s="25" t="s">
        <v>78</v>
      </c>
      <c r="J12" s="25">
        <v>200000</v>
      </c>
      <c r="K12" s="25">
        <v>1401002</v>
      </c>
      <c r="L12" s="25" t="s">
        <v>65</v>
      </c>
      <c r="M12" s="25">
        <v>100</v>
      </c>
      <c r="N12" s="25" t="s">
        <v>66</v>
      </c>
      <c r="O12" s="25">
        <v>5</v>
      </c>
      <c r="P12" s="25">
        <v>10</v>
      </c>
    </row>
    <row r="13" ht="16.5" spans="1:16">
      <c r="A13" s="25">
        <v>1</v>
      </c>
      <c r="B13" s="25" t="s">
        <v>60</v>
      </c>
      <c r="C13" s="25">
        <v>2</v>
      </c>
      <c r="D13" s="25" t="s">
        <v>61</v>
      </c>
      <c r="E13" s="25">
        <v>1020202</v>
      </c>
      <c r="F13" s="25">
        <v>1020203</v>
      </c>
      <c r="G13" s="25" t="s">
        <v>79</v>
      </c>
      <c r="H13" s="25" t="s">
        <v>77</v>
      </c>
      <c r="I13" s="25" t="s">
        <v>78</v>
      </c>
      <c r="J13" s="25">
        <v>2000000</v>
      </c>
      <c r="K13" s="25">
        <v>1401002</v>
      </c>
      <c r="L13" s="25" t="s">
        <v>65</v>
      </c>
      <c r="M13" s="25">
        <v>100</v>
      </c>
      <c r="N13" s="25" t="s">
        <v>66</v>
      </c>
      <c r="O13" s="25">
        <v>5</v>
      </c>
      <c r="P13" s="25">
        <v>10</v>
      </c>
    </row>
    <row r="14" ht="16.5" spans="1:16">
      <c r="A14" s="25">
        <v>1</v>
      </c>
      <c r="B14" s="25" t="s">
        <v>60</v>
      </c>
      <c r="C14" s="25">
        <v>2</v>
      </c>
      <c r="D14" s="25" t="s">
        <v>61</v>
      </c>
      <c r="E14" s="25">
        <v>1020203</v>
      </c>
      <c r="F14" s="25">
        <v>1020204</v>
      </c>
      <c r="G14" s="25" t="s">
        <v>80</v>
      </c>
      <c r="H14" s="25" t="s">
        <v>77</v>
      </c>
      <c r="I14" s="25" t="s">
        <v>78</v>
      </c>
      <c r="J14" s="25">
        <v>20000000</v>
      </c>
      <c r="K14" s="25">
        <v>1401002</v>
      </c>
      <c r="L14" s="25" t="s">
        <v>65</v>
      </c>
      <c r="M14" s="25">
        <v>100</v>
      </c>
      <c r="N14" s="25" t="s">
        <v>66</v>
      </c>
      <c r="O14" s="25">
        <v>5</v>
      </c>
      <c r="P14" s="25">
        <v>10</v>
      </c>
    </row>
    <row r="15" ht="16.5" spans="1:16">
      <c r="A15" s="25">
        <v>1</v>
      </c>
      <c r="B15" s="25" t="s">
        <v>60</v>
      </c>
      <c r="C15" s="25">
        <v>2</v>
      </c>
      <c r="D15" s="25" t="s">
        <v>61</v>
      </c>
      <c r="E15" s="25">
        <v>1020204</v>
      </c>
      <c r="F15" s="25">
        <v>-1</v>
      </c>
      <c r="G15" s="25" t="s">
        <v>81</v>
      </c>
      <c r="H15" s="25" t="s">
        <v>77</v>
      </c>
      <c r="I15" s="25" t="s">
        <v>78</v>
      </c>
      <c r="J15" s="25">
        <v>200000000</v>
      </c>
      <c r="K15" s="25">
        <v>1401002</v>
      </c>
      <c r="L15" s="25" t="s">
        <v>65</v>
      </c>
      <c r="M15" s="25">
        <v>100</v>
      </c>
      <c r="N15" s="25" t="s">
        <v>66</v>
      </c>
      <c r="O15" s="25">
        <v>5</v>
      </c>
      <c r="P15" s="25">
        <v>10</v>
      </c>
    </row>
    <row r="16" ht="16.5" spans="1:16">
      <c r="A16" s="25">
        <v>1</v>
      </c>
      <c r="B16" s="25" t="s">
        <v>60</v>
      </c>
      <c r="C16" s="25">
        <v>2</v>
      </c>
      <c r="D16" s="25" t="s">
        <v>61</v>
      </c>
      <c r="E16" s="25">
        <v>1020301</v>
      </c>
      <c r="F16" s="25">
        <v>1020302</v>
      </c>
      <c r="G16" s="25" t="s">
        <v>82</v>
      </c>
      <c r="H16" s="25" t="s">
        <v>83</v>
      </c>
      <c r="I16" s="25" t="s">
        <v>72</v>
      </c>
      <c r="J16" s="25">
        <v>100</v>
      </c>
      <c r="K16" s="25">
        <v>1401010</v>
      </c>
      <c r="L16" s="25" t="s">
        <v>65</v>
      </c>
      <c r="M16" s="25">
        <v>100</v>
      </c>
      <c r="N16" s="25" t="s">
        <v>66</v>
      </c>
      <c r="O16" s="25">
        <v>5</v>
      </c>
      <c r="P16" s="25">
        <v>10</v>
      </c>
    </row>
    <row r="17" ht="16.5" spans="1:16">
      <c r="A17" s="25">
        <v>1</v>
      </c>
      <c r="B17" s="25" t="s">
        <v>60</v>
      </c>
      <c r="C17" s="25">
        <v>2</v>
      </c>
      <c r="D17" s="25" t="s">
        <v>61</v>
      </c>
      <c r="E17" s="25">
        <v>1020302</v>
      </c>
      <c r="F17" s="25">
        <v>1020303</v>
      </c>
      <c r="G17" s="25" t="s">
        <v>84</v>
      </c>
      <c r="H17" s="25" t="s">
        <v>83</v>
      </c>
      <c r="I17" s="25" t="s">
        <v>72</v>
      </c>
      <c r="J17" s="25">
        <v>1000</v>
      </c>
      <c r="K17" s="25">
        <v>1401010</v>
      </c>
      <c r="L17" s="25" t="s">
        <v>65</v>
      </c>
      <c r="M17" s="25">
        <v>100</v>
      </c>
      <c r="N17" s="25" t="s">
        <v>66</v>
      </c>
      <c r="O17" s="25">
        <v>5</v>
      </c>
      <c r="P17" s="25">
        <v>10</v>
      </c>
    </row>
    <row r="18" ht="16.5" spans="1:16">
      <c r="A18" s="25">
        <v>1</v>
      </c>
      <c r="B18" s="25" t="s">
        <v>60</v>
      </c>
      <c r="C18" s="25">
        <v>2</v>
      </c>
      <c r="D18" s="25" t="s">
        <v>61</v>
      </c>
      <c r="E18" s="25">
        <v>1020303</v>
      </c>
      <c r="F18" s="25">
        <v>1020304</v>
      </c>
      <c r="G18" s="25" t="s">
        <v>85</v>
      </c>
      <c r="H18" s="25" t="s">
        <v>83</v>
      </c>
      <c r="I18" s="25" t="s">
        <v>72</v>
      </c>
      <c r="J18" s="25">
        <v>10000</v>
      </c>
      <c r="K18" s="25">
        <v>1401010</v>
      </c>
      <c r="L18" s="25" t="s">
        <v>65</v>
      </c>
      <c r="M18" s="25">
        <v>100</v>
      </c>
      <c r="N18" s="25" t="s">
        <v>66</v>
      </c>
      <c r="O18" s="25">
        <v>5</v>
      </c>
      <c r="P18" s="25">
        <v>10</v>
      </c>
    </row>
    <row r="19" ht="16.5" spans="1:16">
      <c r="A19" s="25">
        <v>1</v>
      </c>
      <c r="B19" s="25" t="s">
        <v>60</v>
      </c>
      <c r="C19" s="25">
        <v>2</v>
      </c>
      <c r="D19" s="25" t="s">
        <v>61</v>
      </c>
      <c r="E19" s="25">
        <v>1020304</v>
      </c>
      <c r="F19" s="25">
        <v>-1</v>
      </c>
      <c r="G19" s="25" t="s">
        <v>86</v>
      </c>
      <c r="H19" s="25" t="s">
        <v>83</v>
      </c>
      <c r="I19" s="25" t="s">
        <v>72</v>
      </c>
      <c r="J19" s="25">
        <v>100000</v>
      </c>
      <c r="K19" s="25">
        <v>1401010</v>
      </c>
      <c r="L19" s="25" t="s">
        <v>65</v>
      </c>
      <c r="M19" s="25">
        <v>100</v>
      </c>
      <c r="N19" s="25" t="s">
        <v>66</v>
      </c>
      <c r="O19" s="25">
        <v>5</v>
      </c>
      <c r="P19" s="25">
        <v>10</v>
      </c>
    </row>
    <row r="20" ht="16.5" spans="1:16">
      <c r="A20" s="25">
        <v>1</v>
      </c>
      <c r="B20" s="25" t="s">
        <v>60</v>
      </c>
      <c r="C20" s="25">
        <v>2</v>
      </c>
      <c r="D20" s="25" t="s">
        <v>61</v>
      </c>
      <c r="E20" s="25">
        <v>1020401</v>
      </c>
      <c r="F20" s="25">
        <v>1020402</v>
      </c>
      <c r="G20" s="25" t="s">
        <v>87</v>
      </c>
      <c r="H20" s="25" t="s">
        <v>88</v>
      </c>
      <c r="I20" s="25" t="s">
        <v>78</v>
      </c>
      <c r="J20" s="25">
        <v>200</v>
      </c>
      <c r="K20" s="25">
        <v>1401010</v>
      </c>
      <c r="L20" s="25" t="s">
        <v>65</v>
      </c>
      <c r="M20" s="25">
        <v>100</v>
      </c>
      <c r="N20" s="25" t="s">
        <v>66</v>
      </c>
      <c r="O20" s="25">
        <v>5</v>
      </c>
      <c r="P20" s="25">
        <v>10</v>
      </c>
    </row>
    <row r="21" ht="16.5" spans="1:16">
      <c r="A21" s="25">
        <v>1</v>
      </c>
      <c r="B21" s="25" t="s">
        <v>60</v>
      </c>
      <c r="C21" s="25">
        <v>2</v>
      </c>
      <c r="D21" s="25" t="s">
        <v>61</v>
      </c>
      <c r="E21" s="25">
        <v>1020402</v>
      </c>
      <c r="F21" s="25">
        <v>1020403</v>
      </c>
      <c r="G21" s="25" t="s">
        <v>89</v>
      </c>
      <c r="H21" s="25" t="s">
        <v>88</v>
      </c>
      <c r="I21" s="25" t="s">
        <v>78</v>
      </c>
      <c r="J21" s="25">
        <v>2000</v>
      </c>
      <c r="K21" s="25">
        <v>1401010</v>
      </c>
      <c r="L21" s="25" t="s">
        <v>65</v>
      </c>
      <c r="M21" s="25">
        <v>100</v>
      </c>
      <c r="N21" s="25" t="s">
        <v>66</v>
      </c>
      <c r="O21" s="25">
        <v>5</v>
      </c>
      <c r="P21" s="25">
        <v>10</v>
      </c>
    </row>
    <row r="22" ht="16.5" spans="1:16">
      <c r="A22" s="25">
        <v>1</v>
      </c>
      <c r="B22" s="25" t="s">
        <v>60</v>
      </c>
      <c r="C22" s="25">
        <v>2</v>
      </c>
      <c r="D22" s="25" t="s">
        <v>61</v>
      </c>
      <c r="E22" s="25">
        <v>1020403</v>
      </c>
      <c r="F22" s="25">
        <v>1020404</v>
      </c>
      <c r="G22" s="25" t="s">
        <v>90</v>
      </c>
      <c r="H22" s="25" t="s">
        <v>88</v>
      </c>
      <c r="I22" s="25" t="s">
        <v>78</v>
      </c>
      <c r="J22" s="25">
        <v>20000</v>
      </c>
      <c r="K22" s="25">
        <v>1401010</v>
      </c>
      <c r="L22" s="25" t="s">
        <v>65</v>
      </c>
      <c r="M22" s="25">
        <v>100</v>
      </c>
      <c r="N22" s="25" t="s">
        <v>66</v>
      </c>
      <c r="O22" s="25">
        <v>5</v>
      </c>
      <c r="P22" s="25">
        <v>10</v>
      </c>
    </row>
    <row r="23" ht="16.5" spans="1:16">
      <c r="A23" s="25">
        <v>1</v>
      </c>
      <c r="B23" s="25" t="s">
        <v>60</v>
      </c>
      <c r="C23" s="25">
        <v>2</v>
      </c>
      <c r="D23" s="25" t="s">
        <v>61</v>
      </c>
      <c r="E23" s="25">
        <v>1020404</v>
      </c>
      <c r="F23" s="25">
        <v>-1</v>
      </c>
      <c r="G23" s="25" t="s">
        <v>91</v>
      </c>
      <c r="H23" s="25" t="s">
        <v>88</v>
      </c>
      <c r="I23" s="25" t="s">
        <v>78</v>
      </c>
      <c r="J23" s="25">
        <v>200000</v>
      </c>
      <c r="K23" s="25">
        <v>1401010</v>
      </c>
      <c r="L23" s="25" t="s">
        <v>65</v>
      </c>
      <c r="M23" s="25">
        <v>100</v>
      </c>
      <c r="N23" s="25" t="s">
        <v>66</v>
      </c>
      <c r="O23" s="25">
        <v>5</v>
      </c>
      <c r="P23" s="25">
        <v>10</v>
      </c>
    </row>
    <row r="24" ht="16.5" spans="1:16">
      <c r="A24" s="25">
        <v>1</v>
      </c>
      <c r="B24" s="25" t="s">
        <v>60</v>
      </c>
      <c r="C24" s="25">
        <v>2</v>
      </c>
      <c r="D24" s="25" t="s">
        <v>61</v>
      </c>
      <c r="E24" s="25">
        <v>1020501</v>
      </c>
      <c r="F24" s="25">
        <v>1020502</v>
      </c>
      <c r="G24" s="25" t="s">
        <v>92</v>
      </c>
      <c r="H24" s="25" t="s">
        <v>93</v>
      </c>
      <c r="I24" s="25" t="s">
        <v>94</v>
      </c>
      <c r="J24" s="25">
        <v>10</v>
      </c>
      <c r="K24" s="25"/>
      <c r="L24" s="25" t="s">
        <v>65</v>
      </c>
      <c r="M24" s="25">
        <v>100</v>
      </c>
      <c r="N24" s="25" t="s">
        <v>66</v>
      </c>
      <c r="O24" s="25">
        <v>5</v>
      </c>
      <c r="P24" s="25">
        <v>10</v>
      </c>
    </row>
    <row r="25" ht="16.5" spans="1:16">
      <c r="A25" s="25">
        <v>1</v>
      </c>
      <c r="B25" s="25" t="s">
        <v>60</v>
      </c>
      <c r="C25" s="25">
        <v>2</v>
      </c>
      <c r="D25" s="25" t="s">
        <v>61</v>
      </c>
      <c r="E25" s="25">
        <v>1020502</v>
      </c>
      <c r="F25" s="25">
        <v>1020503</v>
      </c>
      <c r="G25" s="25" t="s">
        <v>95</v>
      </c>
      <c r="H25" s="25" t="s">
        <v>93</v>
      </c>
      <c r="I25" s="25" t="s">
        <v>94</v>
      </c>
      <c r="J25" s="25">
        <v>100</v>
      </c>
      <c r="K25" s="25"/>
      <c r="L25" s="25" t="s">
        <v>65</v>
      </c>
      <c r="M25" s="25">
        <v>100</v>
      </c>
      <c r="N25" s="25" t="s">
        <v>66</v>
      </c>
      <c r="O25" s="25">
        <v>5</v>
      </c>
      <c r="P25" s="25">
        <v>10</v>
      </c>
    </row>
    <row r="26" ht="16.5" spans="1:16">
      <c r="A26" s="25">
        <v>1</v>
      </c>
      <c r="B26" s="25" t="s">
        <v>60</v>
      </c>
      <c r="C26" s="25">
        <v>2</v>
      </c>
      <c r="D26" s="25" t="s">
        <v>61</v>
      </c>
      <c r="E26" s="25">
        <v>1020503</v>
      </c>
      <c r="F26" s="25">
        <v>1020504</v>
      </c>
      <c r="G26" s="25" t="s">
        <v>96</v>
      </c>
      <c r="H26" s="25" t="s">
        <v>93</v>
      </c>
      <c r="I26" s="25" t="s">
        <v>94</v>
      </c>
      <c r="J26" s="25">
        <v>1000</v>
      </c>
      <c r="K26" s="25"/>
      <c r="L26" s="25" t="s">
        <v>65</v>
      </c>
      <c r="M26" s="25">
        <v>100</v>
      </c>
      <c r="N26" s="25" t="s">
        <v>66</v>
      </c>
      <c r="O26" s="25">
        <v>5</v>
      </c>
      <c r="P26" s="25">
        <v>10</v>
      </c>
    </row>
    <row r="27" ht="16.5" spans="1:16">
      <c r="A27" s="25">
        <v>1</v>
      </c>
      <c r="B27" s="25" t="s">
        <v>60</v>
      </c>
      <c r="C27" s="25">
        <v>2</v>
      </c>
      <c r="D27" s="25" t="s">
        <v>61</v>
      </c>
      <c r="E27" s="25">
        <v>1020504</v>
      </c>
      <c r="F27" s="25">
        <v>-1</v>
      </c>
      <c r="G27" s="25" t="s">
        <v>97</v>
      </c>
      <c r="H27" s="25" t="s">
        <v>93</v>
      </c>
      <c r="I27" s="25" t="s">
        <v>94</v>
      </c>
      <c r="J27" s="25">
        <v>10000</v>
      </c>
      <c r="K27" s="25"/>
      <c r="L27" s="25" t="s">
        <v>65</v>
      </c>
      <c r="M27" s="25">
        <v>100</v>
      </c>
      <c r="N27" s="25" t="s">
        <v>66</v>
      </c>
      <c r="O27" s="25">
        <v>5</v>
      </c>
      <c r="P27" s="25">
        <v>10</v>
      </c>
    </row>
    <row r="28" ht="16.5" spans="1:16">
      <c r="A28" s="25">
        <v>2</v>
      </c>
      <c r="B28" s="25" t="s">
        <v>60</v>
      </c>
      <c r="C28" s="25">
        <v>1</v>
      </c>
      <c r="D28" s="25" t="s">
        <v>61</v>
      </c>
      <c r="E28" s="25">
        <v>2010101</v>
      </c>
      <c r="F28" s="25">
        <v>2010102</v>
      </c>
      <c r="G28" s="25" t="s">
        <v>98</v>
      </c>
      <c r="H28" s="25" t="s">
        <v>99</v>
      </c>
      <c r="I28" s="25" t="s">
        <v>100</v>
      </c>
      <c r="J28" s="25">
        <v>10</v>
      </c>
      <c r="K28" s="25"/>
      <c r="L28" s="25" t="s">
        <v>65</v>
      </c>
      <c r="M28" s="25">
        <v>100</v>
      </c>
      <c r="N28" s="25" t="s">
        <v>66</v>
      </c>
      <c r="O28" s="25">
        <v>5</v>
      </c>
      <c r="P28" s="25">
        <v>10</v>
      </c>
    </row>
    <row r="29" ht="16.5" spans="1:16">
      <c r="A29" s="25">
        <v>2</v>
      </c>
      <c r="B29" s="25" t="s">
        <v>60</v>
      </c>
      <c r="C29" s="25">
        <v>1</v>
      </c>
      <c r="D29" s="25" t="s">
        <v>61</v>
      </c>
      <c r="E29" s="25">
        <v>2010102</v>
      </c>
      <c r="F29" s="25">
        <v>2010103</v>
      </c>
      <c r="G29" s="25" t="s">
        <v>101</v>
      </c>
      <c r="H29" s="25" t="s">
        <v>99</v>
      </c>
      <c r="I29" s="25" t="s">
        <v>100</v>
      </c>
      <c r="J29" s="25">
        <v>20</v>
      </c>
      <c r="K29" s="25"/>
      <c r="L29" s="25" t="s">
        <v>65</v>
      </c>
      <c r="M29" s="25">
        <v>100</v>
      </c>
      <c r="N29" s="25" t="s">
        <v>66</v>
      </c>
      <c r="O29" s="25">
        <v>5</v>
      </c>
      <c r="P29" s="25">
        <v>10</v>
      </c>
    </row>
    <row r="30" ht="16.5" spans="1:16">
      <c r="A30" s="25">
        <v>2</v>
      </c>
      <c r="B30" s="25" t="s">
        <v>60</v>
      </c>
      <c r="C30" s="25">
        <v>1</v>
      </c>
      <c r="D30" s="25" t="s">
        <v>61</v>
      </c>
      <c r="E30" s="25">
        <v>2010103</v>
      </c>
      <c r="F30" s="25">
        <v>2010104</v>
      </c>
      <c r="G30" s="25" t="s">
        <v>102</v>
      </c>
      <c r="H30" s="25" t="s">
        <v>99</v>
      </c>
      <c r="I30" s="25" t="s">
        <v>100</v>
      </c>
      <c r="J30" s="25">
        <v>30</v>
      </c>
      <c r="K30" s="25"/>
      <c r="L30" s="25" t="s">
        <v>65</v>
      </c>
      <c r="M30" s="25">
        <v>100</v>
      </c>
      <c r="N30" s="25" t="s">
        <v>66</v>
      </c>
      <c r="O30" s="25">
        <v>5</v>
      </c>
      <c r="P30" s="25">
        <v>10</v>
      </c>
    </row>
    <row r="31" ht="16.5" spans="1:16">
      <c r="A31" s="25">
        <v>2</v>
      </c>
      <c r="B31" s="25" t="s">
        <v>60</v>
      </c>
      <c r="C31" s="25">
        <v>1</v>
      </c>
      <c r="D31" s="25" t="s">
        <v>61</v>
      </c>
      <c r="E31" s="25">
        <v>2010104</v>
      </c>
      <c r="F31" s="25">
        <v>2010105</v>
      </c>
      <c r="G31" s="25" t="s">
        <v>103</v>
      </c>
      <c r="H31" s="25" t="s">
        <v>99</v>
      </c>
      <c r="I31" s="25" t="s">
        <v>100</v>
      </c>
      <c r="J31" s="25">
        <v>40</v>
      </c>
      <c r="K31" s="25"/>
      <c r="L31" s="25" t="s">
        <v>65</v>
      </c>
      <c r="M31" s="25">
        <v>100</v>
      </c>
      <c r="N31" s="25" t="s">
        <v>66</v>
      </c>
      <c r="O31" s="25">
        <v>5</v>
      </c>
      <c r="P31" s="25">
        <v>10</v>
      </c>
    </row>
    <row r="32" ht="16.5" spans="1:16">
      <c r="A32" s="25">
        <v>2</v>
      </c>
      <c r="B32" s="25" t="s">
        <v>60</v>
      </c>
      <c r="C32" s="25">
        <v>1</v>
      </c>
      <c r="D32" s="25" t="s">
        <v>61</v>
      </c>
      <c r="E32" s="25">
        <v>2010105</v>
      </c>
      <c r="F32" s="25">
        <v>2010106</v>
      </c>
      <c r="G32" s="25" t="s">
        <v>104</v>
      </c>
      <c r="H32" s="25" t="s">
        <v>99</v>
      </c>
      <c r="I32" s="25" t="s">
        <v>100</v>
      </c>
      <c r="J32" s="25">
        <v>50</v>
      </c>
      <c r="K32" s="25"/>
      <c r="L32" s="25" t="s">
        <v>65</v>
      </c>
      <c r="M32" s="25">
        <v>100</v>
      </c>
      <c r="N32" s="25" t="s">
        <v>66</v>
      </c>
      <c r="O32" s="25">
        <v>5</v>
      </c>
      <c r="P32" s="25">
        <v>10</v>
      </c>
    </row>
    <row r="33" ht="16.5" spans="1:16">
      <c r="A33" s="25">
        <v>2</v>
      </c>
      <c r="B33" s="25" t="s">
        <v>60</v>
      </c>
      <c r="C33" s="25">
        <v>1</v>
      </c>
      <c r="D33" s="25" t="s">
        <v>61</v>
      </c>
      <c r="E33" s="25">
        <v>2010106</v>
      </c>
      <c r="F33" s="25">
        <v>-1</v>
      </c>
      <c r="G33" s="25" t="s">
        <v>105</v>
      </c>
      <c r="H33" s="25" t="s">
        <v>99</v>
      </c>
      <c r="I33" s="25" t="s">
        <v>100</v>
      </c>
      <c r="J33" s="25">
        <v>60</v>
      </c>
      <c r="K33" s="25"/>
      <c r="L33" s="25" t="s">
        <v>65</v>
      </c>
      <c r="M33" s="25">
        <v>100</v>
      </c>
      <c r="N33" s="25" t="s">
        <v>66</v>
      </c>
      <c r="O33" s="25">
        <v>5</v>
      </c>
      <c r="P33" s="25">
        <v>10</v>
      </c>
    </row>
    <row r="34" s="25" customFormat="1" ht="16.5" spans="1:16">
      <c r="A34" s="25">
        <v>2</v>
      </c>
      <c r="B34" s="25" t="s">
        <v>60</v>
      </c>
      <c r="C34" s="25">
        <v>2</v>
      </c>
      <c r="D34" s="25" t="s">
        <v>61</v>
      </c>
      <c r="E34" s="25">
        <v>2020201</v>
      </c>
      <c r="F34" s="25">
        <v>2020202</v>
      </c>
      <c r="G34" s="25" t="s">
        <v>106</v>
      </c>
      <c r="H34" s="25" t="s">
        <v>107</v>
      </c>
      <c r="I34" s="25" t="s">
        <v>108</v>
      </c>
      <c r="J34" s="25">
        <v>1</v>
      </c>
      <c r="K34" s="25">
        <v>15</v>
      </c>
      <c r="L34" s="25" t="s">
        <v>65</v>
      </c>
      <c r="M34" s="25">
        <v>100</v>
      </c>
      <c r="N34" s="25" t="s">
        <v>66</v>
      </c>
      <c r="O34" s="25">
        <v>5</v>
      </c>
      <c r="P34" s="25">
        <v>10</v>
      </c>
    </row>
    <row r="35" s="25" customFormat="1" ht="16.5" spans="1:16">
      <c r="A35" s="25">
        <v>2</v>
      </c>
      <c r="B35" s="25" t="s">
        <v>60</v>
      </c>
      <c r="C35" s="25">
        <v>2</v>
      </c>
      <c r="D35" s="25" t="s">
        <v>61</v>
      </c>
      <c r="E35" s="25">
        <v>2020202</v>
      </c>
      <c r="F35" s="25">
        <v>2020203</v>
      </c>
      <c r="G35" s="25" t="s">
        <v>109</v>
      </c>
      <c r="H35" s="25" t="s">
        <v>110</v>
      </c>
      <c r="I35" s="25" t="s">
        <v>108</v>
      </c>
      <c r="J35" s="25">
        <v>1</v>
      </c>
      <c r="K35" s="25">
        <v>30</v>
      </c>
      <c r="L35" s="25" t="s">
        <v>65</v>
      </c>
      <c r="M35" s="25">
        <v>100</v>
      </c>
      <c r="N35" s="25" t="s">
        <v>66</v>
      </c>
      <c r="O35" s="25">
        <v>5</v>
      </c>
      <c r="P35" s="25">
        <v>10</v>
      </c>
    </row>
    <row r="36" s="25" customFormat="1" ht="16.5" spans="1:16">
      <c r="A36" s="25">
        <v>2</v>
      </c>
      <c r="B36" s="25" t="s">
        <v>60</v>
      </c>
      <c r="C36" s="25">
        <v>2</v>
      </c>
      <c r="D36" s="25" t="s">
        <v>61</v>
      </c>
      <c r="E36" s="25">
        <v>2020203</v>
      </c>
      <c r="F36" s="25">
        <v>2020204</v>
      </c>
      <c r="G36" s="25" t="s">
        <v>111</v>
      </c>
      <c r="H36" s="25" t="s">
        <v>112</v>
      </c>
      <c r="I36" s="25" t="s">
        <v>108</v>
      </c>
      <c r="J36" s="25">
        <v>1</v>
      </c>
      <c r="K36" s="25">
        <v>45</v>
      </c>
      <c r="L36" s="25" t="s">
        <v>65</v>
      </c>
      <c r="M36" s="25">
        <v>100</v>
      </c>
      <c r="N36" s="25" t="s">
        <v>66</v>
      </c>
      <c r="O36" s="25">
        <v>5</v>
      </c>
      <c r="P36" s="25">
        <v>10</v>
      </c>
    </row>
    <row r="37" s="25" customFormat="1" ht="16.5" spans="1:16">
      <c r="A37" s="25">
        <v>2</v>
      </c>
      <c r="B37" s="25" t="s">
        <v>60</v>
      </c>
      <c r="C37" s="25">
        <v>2</v>
      </c>
      <c r="D37" s="25" t="s">
        <v>61</v>
      </c>
      <c r="E37" s="25">
        <v>2020204</v>
      </c>
      <c r="F37" s="25">
        <v>2020205</v>
      </c>
      <c r="G37" s="25" t="s">
        <v>113</v>
      </c>
      <c r="H37" s="25" t="s">
        <v>114</v>
      </c>
      <c r="I37" s="25" t="s">
        <v>108</v>
      </c>
      <c r="J37" s="25">
        <v>1</v>
      </c>
      <c r="K37" s="25">
        <v>60</v>
      </c>
      <c r="L37" s="25" t="s">
        <v>65</v>
      </c>
      <c r="M37" s="25">
        <v>100</v>
      </c>
      <c r="N37" s="25" t="s">
        <v>66</v>
      </c>
      <c r="O37" s="25">
        <v>5</v>
      </c>
      <c r="P37" s="25">
        <v>10</v>
      </c>
    </row>
    <row r="38" s="25" customFormat="1" ht="16.5" spans="1:16">
      <c r="A38" s="25">
        <v>2</v>
      </c>
      <c r="B38" s="25" t="s">
        <v>60</v>
      </c>
      <c r="C38" s="25">
        <v>2</v>
      </c>
      <c r="D38" s="25" t="s">
        <v>61</v>
      </c>
      <c r="E38" s="25">
        <v>2020205</v>
      </c>
      <c r="F38" s="25">
        <v>2020206</v>
      </c>
      <c r="G38" s="25" t="s">
        <v>115</v>
      </c>
      <c r="H38" s="25" t="s">
        <v>107</v>
      </c>
      <c r="I38" s="25" t="s">
        <v>108</v>
      </c>
      <c r="J38" s="25">
        <v>3</v>
      </c>
      <c r="K38" s="25">
        <v>15</v>
      </c>
      <c r="L38" s="25" t="s">
        <v>65</v>
      </c>
      <c r="M38" s="25">
        <v>100</v>
      </c>
      <c r="N38" s="25" t="s">
        <v>66</v>
      </c>
      <c r="O38" s="25">
        <v>5</v>
      </c>
      <c r="P38" s="25">
        <v>10</v>
      </c>
    </row>
    <row r="39" s="25" customFormat="1" ht="16.5" spans="1:16">
      <c r="A39" s="25">
        <v>2</v>
      </c>
      <c r="B39" s="25" t="s">
        <v>60</v>
      </c>
      <c r="C39" s="25">
        <v>2</v>
      </c>
      <c r="D39" s="25" t="s">
        <v>61</v>
      </c>
      <c r="E39" s="25">
        <v>2020206</v>
      </c>
      <c r="F39" s="25">
        <v>2020207</v>
      </c>
      <c r="G39" s="25" t="s">
        <v>116</v>
      </c>
      <c r="H39" s="25" t="s">
        <v>110</v>
      </c>
      <c r="I39" s="25" t="s">
        <v>108</v>
      </c>
      <c r="J39" s="25">
        <v>3</v>
      </c>
      <c r="K39" s="25">
        <v>30</v>
      </c>
      <c r="L39" s="25" t="s">
        <v>65</v>
      </c>
      <c r="M39" s="25">
        <v>100</v>
      </c>
      <c r="N39" s="25" t="s">
        <v>66</v>
      </c>
      <c r="O39" s="25">
        <v>5</v>
      </c>
      <c r="P39" s="25">
        <v>10</v>
      </c>
    </row>
    <row r="40" s="25" customFormat="1" ht="16.5" spans="1:16">
      <c r="A40" s="25">
        <v>2</v>
      </c>
      <c r="B40" s="25" t="s">
        <v>60</v>
      </c>
      <c r="C40" s="25">
        <v>2</v>
      </c>
      <c r="D40" s="25" t="s">
        <v>61</v>
      </c>
      <c r="E40" s="25">
        <v>2020207</v>
      </c>
      <c r="F40" s="25">
        <v>2020208</v>
      </c>
      <c r="G40" s="25" t="s">
        <v>117</v>
      </c>
      <c r="H40" s="25" t="s">
        <v>112</v>
      </c>
      <c r="I40" s="25" t="s">
        <v>108</v>
      </c>
      <c r="J40" s="25">
        <v>3</v>
      </c>
      <c r="K40" s="25">
        <v>45</v>
      </c>
      <c r="L40" s="25" t="s">
        <v>65</v>
      </c>
      <c r="M40" s="25">
        <v>100</v>
      </c>
      <c r="N40" s="25" t="s">
        <v>66</v>
      </c>
      <c r="O40" s="25">
        <v>5</v>
      </c>
      <c r="P40" s="25">
        <v>10</v>
      </c>
    </row>
    <row r="41" s="25" customFormat="1" ht="16.5" spans="1:16">
      <c r="A41" s="25">
        <v>2</v>
      </c>
      <c r="B41" s="25" t="s">
        <v>60</v>
      </c>
      <c r="C41" s="25">
        <v>2</v>
      </c>
      <c r="D41" s="25" t="s">
        <v>61</v>
      </c>
      <c r="E41" s="25">
        <v>2020208</v>
      </c>
      <c r="F41" s="25">
        <v>-1</v>
      </c>
      <c r="G41" s="25" t="s">
        <v>118</v>
      </c>
      <c r="H41" s="25" t="s">
        <v>114</v>
      </c>
      <c r="I41" s="25" t="s">
        <v>108</v>
      </c>
      <c r="J41" s="25">
        <v>3</v>
      </c>
      <c r="K41" s="25">
        <v>60</v>
      </c>
      <c r="L41" s="25" t="s">
        <v>65</v>
      </c>
      <c r="M41" s="25">
        <v>100</v>
      </c>
      <c r="N41" s="25" t="s">
        <v>66</v>
      </c>
      <c r="O41" s="25">
        <v>5</v>
      </c>
      <c r="P41" s="25">
        <v>10</v>
      </c>
    </row>
    <row r="42" s="25" customFormat="1" ht="16.5" spans="1:16">
      <c r="A42" s="25">
        <v>2</v>
      </c>
      <c r="B42" s="25" t="s">
        <v>60</v>
      </c>
      <c r="C42" s="25">
        <v>2</v>
      </c>
      <c r="D42" s="25" t="s">
        <v>61</v>
      </c>
      <c r="E42" s="25">
        <v>2020301</v>
      </c>
      <c r="F42" s="25">
        <v>2020302</v>
      </c>
      <c r="G42" s="25" t="s">
        <v>119</v>
      </c>
      <c r="H42" s="25" t="s">
        <v>120</v>
      </c>
      <c r="I42" s="25" t="s">
        <v>121</v>
      </c>
      <c r="J42" s="25">
        <v>1</v>
      </c>
      <c r="K42" s="25">
        <v>2</v>
      </c>
      <c r="L42" s="25" t="s">
        <v>65</v>
      </c>
      <c r="M42" s="25">
        <v>100</v>
      </c>
      <c r="N42" s="25" t="s">
        <v>66</v>
      </c>
      <c r="O42" s="25">
        <v>5</v>
      </c>
      <c r="P42" s="25">
        <v>10</v>
      </c>
    </row>
    <row r="43" s="25" customFormat="1" ht="16.5" spans="1:16">
      <c r="A43" s="25">
        <v>2</v>
      </c>
      <c r="B43" s="25" t="s">
        <v>60</v>
      </c>
      <c r="C43" s="25">
        <v>2</v>
      </c>
      <c r="D43" s="25" t="s">
        <v>61</v>
      </c>
      <c r="E43" s="25">
        <v>2020302</v>
      </c>
      <c r="F43" s="25">
        <v>2020303</v>
      </c>
      <c r="G43" s="25" t="s">
        <v>122</v>
      </c>
      <c r="H43" s="25" t="s">
        <v>123</v>
      </c>
      <c r="I43" s="25" t="s">
        <v>121</v>
      </c>
      <c r="J43" s="25">
        <v>1</v>
      </c>
      <c r="K43" s="25">
        <v>3</v>
      </c>
      <c r="L43" s="25" t="s">
        <v>65</v>
      </c>
      <c r="M43" s="25">
        <v>100</v>
      </c>
      <c r="N43" s="25" t="s">
        <v>66</v>
      </c>
      <c r="O43" s="25">
        <v>5</v>
      </c>
      <c r="P43" s="25">
        <v>10</v>
      </c>
    </row>
    <row r="44" s="25" customFormat="1" ht="16.5" spans="1:16">
      <c r="A44" s="25">
        <v>2</v>
      </c>
      <c r="B44" s="25" t="s">
        <v>60</v>
      </c>
      <c r="C44" s="25">
        <v>2</v>
      </c>
      <c r="D44" s="25" t="s">
        <v>61</v>
      </c>
      <c r="E44" s="25">
        <v>2020303</v>
      </c>
      <c r="F44" s="25">
        <v>2020304</v>
      </c>
      <c r="G44" s="25" t="s">
        <v>124</v>
      </c>
      <c r="H44" s="25" t="s">
        <v>125</v>
      </c>
      <c r="I44" s="25" t="s">
        <v>121</v>
      </c>
      <c r="J44" s="25">
        <v>1</v>
      </c>
      <c r="K44" s="25">
        <v>4</v>
      </c>
      <c r="L44" s="25" t="s">
        <v>65</v>
      </c>
      <c r="M44" s="25">
        <v>100</v>
      </c>
      <c r="N44" s="25" t="s">
        <v>66</v>
      </c>
      <c r="O44" s="25">
        <v>5</v>
      </c>
      <c r="P44" s="25">
        <v>10</v>
      </c>
    </row>
    <row r="45" s="25" customFormat="1" ht="16.5" spans="1:16">
      <c r="A45" s="25">
        <v>2</v>
      </c>
      <c r="B45" s="25" t="s">
        <v>60</v>
      </c>
      <c r="C45" s="25">
        <v>2</v>
      </c>
      <c r="D45" s="25" t="s">
        <v>61</v>
      </c>
      <c r="E45" s="25">
        <v>2020304</v>
      </c>
      <c r="F45" s="25">
        <v>2020305</v>
      </c>
      <c r="G45" s="25" t="s">
        <v>126</v>
      </c>
      <c r="H45" s="25" t="s">
        <v>127</v>
      </c>
      <c r="I45" s="25" t="s">
        <v>121</v>
      </c>
      <c r="J45" s="25">
        <v>1</v>
      </c>
      <c r="K45" s="25">
        <v>5</v>
      </c>
      <c r="L45" s="25" t="s">
        <v>65</v>
      </c>
      <c r="M45" s="25">
        <v>100</v>
      </c>
      <c r="N45" s="25" t="s">
        <v>66</v>
      </c>
      <c r="O45" s="25">
        <v>5</v>
      </c>
      <c r="P45" s="25">
        <v>10</v>
      </c>
    </row>
    <row r="46" s="25" customFormat="1" ht="16.5" spans="1:16">
      <c r="A46" s="25">
        <v>2</v>
      </c>
      <c r="B46" s="25" t="s">
        <v>60</v>
      </c>
      <c r="C46" s="25">
        <v>2</v>
      </c>
      <c r="D46" s="25" t="s">
        <v>61</v>
      </c>
      <c r="E46" s="25">
        <v>2020305</v>
      </c>
      <c r="F46" s="25">
        <v>2020306</v>
      </c>
      <c r="G46" s="25" t="s">
        <v>128</v>
      </c>
      <c r="H46" s="25" t="s">
        <v>120</v>
      </c>
      <c r="I46" s="25" t="s">
        <v>121</v>
      </c>
      <c r="J46" s="25">
        <v>3</v>
      </c>
      <c r="K46" s="25">
        <v>2</v>
      </c>
      <c r="L46" s="25" t="s">
        <v>65</v>
      </c>
      <c r="M46" s="25">
        <v>100</v>
      </c>
      <c r="N46" s="25" t="s">
        <v>66</v>
      </c>
      <c r="O46" s="25">
        <v>5</v>
      </c>
      <c r="P46" s="25">
        <v>10</v>
      </c>
    </row>
    <row r="47" s="25" customFormat="1" ht="16.5" spans="1:16">
      <c r="A47" s="25">
        <v>2</v>
      </c>
      <c r="B47" s="25" t="s">
        <v>60</v>
      </c>
      <c r="C47" s="25">
        <v>2</v>
      </c>
      <c r="D47" s="25" t="s">
        <v>61</v>
      </c>
      <c r="E47" s="25">
        <v>2020306</v>
      </c>
      <c r="F47" s="25">
        <v>2020307</v>
      </c>
      <c r="G47" s="25" t="s">
        <v>129</v>
      </c>
      <c r="H47" s="25" t="s">
        <v>123</v>
      </c>
      <c r="I47" s="25" t="s">
        <v>121</v>
      </c>
      <c r="J47" s="25">
        <v>3</v>
      </c>
      <c r="K47" s="25">
        <v>3</v>
      </c>
      <c r="L47" s="25" t="s">
        <v>65</v>
      </c>
      <c r="M47" s="25">
        <v>100</v>
      </c>
      <c r="N47" s="25" t="s">
        <v>66</v>
      </c>
      <c r="O47" s="25">
        <v>5</v>
      </c>
      <c r="P47" s="25">
        <v>10</v>
      </c>
    </row>
    <row r="48" s="25" customFormat="1" ht="16.5" spans="1:16">
      <c r="A48" s="25">
        <v>2</v>
      </c>
      <c r="B48" s="25" t="s">
        <v>60</v>
      </c>
      <c r="C48" s="25">
        <v>2</v>
      </c>
      <c r="D48" s="25" t="s">
        <v>61</v>
      </c>
      <c r="E48" s="25">
        <v>2020307</v>
      </c>
      <c r="F48" s="25">
        <v>2020308</v>
      </c>
      <c r="G48" s="25" t="s">
        <v>130</v>
      </c>
      <c r="H48" s="25" t="s">
        <v>125</v>
      </c>
      <c r="I48" s="25" t="s">
        <v>121</v>
      </c>
      <c r="J48" s="25">
        <v>3</v>
      </c>
      <c r="K48" s="25">
        <v>4</v>
      </c>
      <c r="L48" s="25" t="s">
        <v>65</v>
      </c>
      <c r="M48" s="25">
        <v>100</v>
      </c>
      <c r="N48" s="25" t="s">
        <v>66</v>
      </c>
      <c r="O48" s="25">
        <v>5</v>
      </c>
      <c r="P48" s="25">
        <v>10</v>
      </c>
    </row>
    <row r="49" s="25" customFormat="1" ht="16.5" spans="1:16">
      <c r="A49" s="25">
        <v>2</v>
      </c>
      <c r="B49" s="25" t="s">
        <v>60</v>
      </c>
      <c r="C49" s="25">
        <v>2</v>
      </c>
      <c r="D49" s="25" t="s">
        <v>61</v>
      </c>
      <c r="E49" s="25">
        <v>2020308</v>
      </c>
      <c r="F49" s="25">
        <v>-1</v>
      </c>
      <c r="G49" s="25" t="s">
        <v>131</v>
      </c>
      <c r="H49" s="25" t="s">
        <v>127</v>
      </c>
      <c r="I49" s="25" t="s">
        <v>121</v>
      </c>
      <c r="J49" s="25">
        <v>3</v>
      </c>
      <c r="K49" s="25">
        <v>5</v>
      </c>
      <c r="L49" s="25" t="s">
        <v>65</v>
      </c>
      <c r="M49" s="25">
        <v>100</v>
      </c>
      <c r="N49" s="25" t="s">
        <v>66</v>
      </c>
      <c r="O49" s="25">
        <v>5</v>
      </c>
      <c r="P49" s="25">
        <v>10</v>
      </c>
    </row>
    <row r="50" s="25" customFormat="1" ht="16.5" spans="1:16">
      <c r="A50" s="25">
        <v>2</v>
      </c>
      <c r="B50" s="25" t="s">
        <v>60</v>
      </c>
      <c r="C50" s="25">
        <v>3</v>
      </c>
      <c r="D50" s="25" t="s">
        <v>61</v>
      </c>
      <c r="E50" s="25">
        <v>2030101</v>
      </c>
      <c r="F50" s="25">
        <v>2030102</v>
      </c>
      <c r="G50" s="25" t="s">
        <v>132</v>
      </c>
      <c r="H50" s="25" t="s">
        <v>133</v>
      </c>
      <c r="I50" s="25" t="s">
        <v>72</v>
      </c>
      <c r="J50" s="25">
        <v>20000</v>
      </c>
      <c r="K50" s="25">
        <v>1401005</v>
      </c>
      <c r="L50" s="25" t="s">
        <v>65</v>
      </c>
      <c r="M50" s="25">
        <v>100</v>
      </c>
      <c r="N50" s="25" t="s">
        <v>66</v>
      </c>
      <c r="O50" s="25">
        <v>5</v>
      </c>
      <c r="P50" s="25">
        <v>10</v>
      </c>
    </row>
    <row r="51" s="25" customFormat="1" ht="16.5" spans="1:16">
      <c r="A51" s="25">
        <v>2</v>
      </c>
      <c r="B51" s="25" t="s">
        <v>60</v>
      </c>
      <c r="C51" s="25">
        <v>3</v>
      </c>
      <c r="D51" s="25" t="s">
        <v>61</v>
      </c>
      <c r="E51" s="25">
        <v>2030102</v>
      </c>
      <c r="F51" s="25">
        <v>2030103</v>
      </c>
      <c r="G51" s="25" t="s">
        <v>134</v>
      </c>
      <c r="H51" s="25" t="s">
        <v>133</v>
      </c>
      <c r="I51" s="25" t="s">
        <v>72</v>
      </c>
      <c r="J51" s="25">
        <v>100000</v>
      </c>
      <c r="K51" s="25">
        <v>1401005</v>
      </c>
      <c r="L51" s="25" t="s">
        <v>65</v>
      </c>
      <c r="M51" s="25">
        <v>100</v>
      </c>
      <c r="N51" s="25" t="s">
        <v>66</v>
      </c>
      <c r="O51" s="25">
        <v>5</v>
      </c>
      <c r="P51" s="25">
        <v>10</v>
      </c>
    </row>
    <row r="52" s="25" customFormat="1" ht="16.5" spans="1:16">
      <c r="A52" s="25">
        <v>2</v>
      </c>
      <c r="B52" s="25" t="s">
        <v>60</v>
      </c>
      <c r="C52" s="25">
        <v>3</v>
      </c>
      <c r="D52" s="25" t="s">
        <v>61</v>
      </c>
      <c r="E52" s="25">
        <v>2030103</v>
      </c>
      <c r="F52" s="25">
        <v>2030104</v>
      </c>
      <c r="G52" s="25" t="s">
        <v>135</v>
      </c>
      <c r="H52" s="25" t="s">
        <v>133</v>
      </c>
      <c r="I52" s="25" t="s">
        <v>72</v>
      </c>
      <c r="J52" s="25">
        <v>500000</v>
      </c>
      <c r="K52" s="25">
        <v>1401005</v>
      </c>
      <c r="L52" s="25" t="s">
        <v>65</v>
      </c>
      <c r="M52" s="25">
        <v>100</v>
      </c>
      <c r="N52" s="25" t="s">
        <v>66</v>
      </c>
      <c r="O52" s="25">
        <v>5</v>
      </c>
      <c r="P52" s="25">
        <v>10</v>
      </c>
    </row>
    <row r="53" s="25" customFormat="1" ht="16.5" spans="1:16">
      <c r="A53" s="25">
        <v>2</v>
      </c>
      <c r="B53" s="25" t="s">
        <v>60</v>
      </c>
      <c r="C53" s="25">
        <v>3</v>
      </c>
      <c r="D53" s="25" t="s">
        <v>61</v>
      </c>
      <c r="E53" s="25">
        <v>2030104</v>
      </c>
      <c r="F53" s="25">
        <v>-1</v>
      </c>
      <c r="G53" s="25" t="s">
        <v>136</v>
      </c>
      <c r="H53" s="25" t="s">
        <v>133</v>
      </c>
      <c r="I53" s="25" t="s">
        <v>72</v>
      </c>
      <c r="J53" s="25">
        <v>2000000</v>
      </c>
      <c r="K53" s="25">
        <v>1401005</v>
      </c>
      <c r="L53" s="25" t="s">
        <v>65</v>
      </c>
      <c r="M53" s="25">
        <v>100</v>
      </c>
      <c r="N53" s="25" t="s">
        <v>66</v>
      </c>
      <c r="O53" s="25">
        <v>5</v>
      </c>
      <c r="P53" s="25">
        <v>10</v>
      </c>
    </row>
    <row r="54" s="25" customFormat="1" ht="16.5" spans="1:16">
      <c r="A54" s="25">
        <v>2</v>
      </c>
      <c r="B54" s="25" t="s">
        <v>60</v>
      </c>
      <c r="C54" s="25">
        <v>3</v>
      </c>
      <c r="D54" s="25" t="s">
        <v>61</v>
      </c>
      <c r="E54" s="25">
        <v>2030201</v>
      </c>
      <c r="F54" s="25">
        <v>2030202</v>
      </c>
      <c r="G54" s="25" t="s">
        <v>137</v>
      </c>
      <c r="H54" s="25" t="s">
        <v>138</v>
      </c>
      <c r="I54" s="25" t="s">
        <v>139</v>
      </c>
      <c r="J54" s="25">
        <v>6</v>
      </c>
      <c r="L54" s="25" t="s">
        <v>65</v>
      </c>
      <c r="M54" s="25">
        <v>100</v>
      </c>
      <c r="N54" s="25" t="s">
        <v>66</v>
      </c>
      <c r="O54" s="25">
        <v>5</v>
      </c>
      <c r="P54" s="25">
        <v>10</v>
      </c>
    </row>
    <row r="55" s="25" customFormat="1" ht="16.5" spans="1:16">
      <c r="A55" s="25">
        <v>2</v>
      </c>
      <c r="B55" s="25" t="s">
        <v>60</v>
      </c>
      <c r="C55" s="25">
        <v>3</v>
      </c>
      <c r="D55" s="25" t="s">
        <v>61</v>
      </c>
      <c r="E55" s="25">
        <v>2030202</v>
      </c>
      <c r="F55" s="25">
        <v>2030203</v>
      </c>
      <c r="G55" s="25" t="s">
        <v>140</v>
      </c>
      <c r="H55" s="25" t="s">
        <v>138</v>
      </c>
      <c r="I55" s="25" t="s">
        <v>139</v>
      </c>
      <c r="J55" s="25">
        <v>30</v>
      </c>
      <c r="L55" s="25" t="s">
        <v>65</v>
      </c>
      <c r="M55" s="25">
        <v>100</v>
      </c>
      <c r="N55" s="25" t="s">
        <v>66</v>
      </c>
      <c r="O55" s="25">
        <v>5</v>
      </c>
      <c r="P55" s="25">
        <v>10</v>
      </c>
    </row>
    <row r="56" s="25" customFormat="1" ht="16.5" spans="1:16">
      <c r="A56" s="25">
        <v>2</v>
      </c>
      <c r="B56" s="25" t="s">
        <v>60</v>
      </c>
      <c r="C56" s="25">
        <v>3</v>
      </c>
      <c r="D56" s="25" t="s">
        <v>61</v>
      </c>
      <c r="E56" s="25">
        <v>2030203</v>
      </c>
      <c r="F56" s="25">
        <v>2030204</v>
      </c>
      <c r="G56" s="25" t="s">
        <v>141</v>
      </c>
      <c r="H56" s="25" t="s">
        <v>138</v>
      </c>
      <c r="I56" s="25" t="s">
        <v>139</v>
      </c>
      <c r="J56" s="25">
        <v>100</v>
      </c>
      <c r="L56" s="25" t="s">
        <v>65</v>
      </c>
      <c r="M56" s="25">
        <v>100</v>
      </c>
      <c r="N56" s="25" t="s">
        <v>66</v>
      </c>
      <c r="O56" s="25">
        <v>5</v>
      </c>
      <c r="P56" s="25">
        <v>10</v>
      </c>
    </row>
    <row r="57" s="25" customFormat="1" ht="16.5" spans="1:16">
      <c r="A57" s="25">
        <v>2</v>
      </c>
      <c r="B57" s="25" t="s">
        <v>60</v>
      </c>
      <c r="C57" s="25">
        <v>3</v>
      </c>
      <c r="D57" s="25" t="s">
        <v>61</v>
      </c>
      <c r="E57" s="25">
        <v>2030204</v>
      </c>
      <c r="F57" s="25">
        <v>-1</v>
      </c>
      <c r="G57" s="25" t="s">
        <v>142</v>
      </c>
      <c r="H57" s="25" t="s">
        <v>138</v>
      </c>
      <c r="I57" s="25" t="s">
        <v>139</v>
      </c>
      <c r="J57" s="25">
        <v>200</v>
      </c>
      <c r="L57" s="25" t="s">
        <v>65</v>
      </c>
      <c r="M57" s="25">
        <v>100</v>
      </c>
      <c r="N57" s="25" t="s">
        <v>66</v>
      </c>
      <c r="O57" s="25">
        <v>5</v>
      </c>
      <c r="P57" s="25">
        <v>10</v>
      </c>
    </row>
    <row r="58" s="25" customFormat="1" ht="16.5" spans="1:16">
      <c r="A58" s="25">
        <v>2</v>
      </c>
      <c r="B58" s="25" t="s">
        <v>60</v>
      </c>
      <c r="C58" s="25">
        <v>4</v>
      </c>
      <c r="D58" s="25" t="s">
        <v>61</v>
      </c>
      <c r="E58" s="25">
        <v>2040101</v>
      </c>
      <c r="F58" s="25">
        <v>2040102</v>
      </c>
      <c r="G58" s="25" t="s">
        <v>143</v>
      </c>
      <c r="H58" s="25" t="s">
        <v>144</v>
      </c>
      <c r="I58" s="25" t="s">
        <v>145</v>
      </c>
      <c r="J58" s="25">
        <v>1</v>
      </c>
      <c r="L58" s="25" t="s">
        <v>65</v>
      </c>
      <c r="M58" s="25">
        <v>100</v>
      </c>
      <c r="N58" s="25" t="s">
        <v>66</v>
      </c>
      <c r="O58" s="25">
        <v>5</v>
      </c>
      <c r="P58" s="25">
        <v>10</v>
      </c>
    </row>
    <row r="59" s="25" customFormat="1" ht="16.5" spans="1:16">
      <c r="A59" s="25">
        <v>2</v>
      </c>
      <c r="B59" s="25" t="s">
        <v>60</v>
      </c>
      <c r="C59" s="25">
        <v>4</v>
      </c>
      <c r="D59" s="25" t="s">
        <v>61</v>
      </c>
      <c r="E59" s="25">
        <v>2040102</v>
      </c>
      <c r="F59" s="25">
        <v>2040103</v>
      </c>
      <c r="G59" s="25" t="s">
        <v>146</v>
      </c>
      <c r="H59" s="25" t="s">
        <v>144</v>
      </c>
      <c r="I59" s="25" t="s">
        <v>145</v>
      </c>
      <c r="J59" s="25">
        <v>3</v>
      </c>
      <c r="L59" s="25" t="s">
        <v>65</v>
      </c>
      <c r="M59" s="25">
        <v>100</v>
      </c>
      <c r="N59" s="25" t="s">
        <v>66</v>
      </c>
      <c r="O59" s="25">
        <v>5</v>
      </c>
      <c r="P59" s="25">
        <v>10</v>
      </c>
    </row>
    <row r="60" s="25" customFormat="1" ht="16.5" spans="1:16">
      <c r="A60" s="25">
        <v>2</v>
      </c>
      <c r="B60" s="25" t="s">
        <v>60</v>
      </c>
      <c r="C60" s="25">
        <v>4</v>
      </c>
      <c r="D60" s="25" t="s">
        <v>61</v>
      </c>
      <c r="E60" s="25">
        <v>2040103</v>
      </c>
      <c r="F60" s="25">
        <v>2040104</v>
      </c>
      <c r="G60" s="25" t="s">
        <v>147</v>
      </c>
      <c r="H60" s="25" t="s">
        <v>144</v>
      </c>
      <c r="I60" s="25" t="s">
        <v>145</v>
      </c>
      <c r="J60" s="25">
        <v>10</v>
      </c>
      <c r="L60" s="25" t="s">
        <v>65</v>
      </c>
      <c r="M60" s="25">
        <v>100</v>
      </c>
      <c r="N60" s="25" t="s">
        <v>66</v>
      </c>
      <c r="O60" s="25">
        <v>5</v>
      </c>
      <c r="P60" s="25">
        <v>10</v>
      </c>
    </row>
    <row r="61" s="25" customFormat="1" ht="16.5" spans="1:16">
      <c r="A61" s="25">
        <v>2</v>
      </c>
      <c r="B61" s="25" t="s">
        <v>60</v>
      </c>
      <c r="C61" s="25">
        <v>4</v>
      </c>
      <c r="D61" s="25" t="s">
        <v>61</v>
      </c>
      <c r="E61" s="25">
        <v>2040104</v>
      </c>
      <c r="F61" s="25">
        <v>2040105</v>
      </c>
      <c r="G61" s="25" t="s">
        <v>148</v>
      </c>
      <c r="H61" s="25" t="s">
        <v>144</v>
      </c>
      <c r="I61" s="25" t="s">
        <v>145</v>
      </c>
      <c r="J61" s="25">
        <v>15</v>
      </c>
      <c r="L61" s="25" t="s">
        <v>65</v>
      </c>
      <c r="M61" s="25">
        <v>100</v>
      </c>
      <c r="N61" s="25" t="s">
        <v>66</v>
      </c>
      <c r="O61" s="25">
        <v>5</v>
      </c>
      <c r="P61" s="25">
        <v>10</v>
      </c>
    </row>
    <row r="62" s="25" customFormat="1" ht="16.5" spans="1:16">
      <c r="A62" s="25">
        <v>2</v>
      </c>
      <c r="B62" s="25" t="s">
        <v>60</v>
      </c>
      <c r="C62" s="25">
        <v>4</v>
      </c>
      <c r="D62" s="25" t="s">
        <v>61</v>
      </c>
      <c r="E62" s="25">
        <v>2040105</v>
      </c>
      <c r="F62" s="25">
        <v>-1</v>
      </c>
      <c r="G62" s="25" t="s">
        <v>149</v>
      </c>
      <c r="H62" s="25" t="s">
        <v>144</v>
      </c>
      <c r="I62" s="25" t="s">
        <v>145</v>
      </c>
      <c r="J62" s="25">
        <v>30</v>
      </c>
      <c r="L62" s="25" t="s">
        <v>65</v>
      </c>
      <c r="M62" s="25">
        <v>100</v>
      </c>
      <c r="N62" s="25" t="s">
        <v>66</v>
      </c>
      <c r="O62" s="25">
        <v>5</v>
      </c>
      <c r="P62" s="25">
        <v>10</v>
      </c>
    </row>
    <row r="63" s="25" customFormat="1" ht="16.5" spans="1:16">
      <c r="A63" s="25">
        <v>2</v>
      </c>
      <c r="B63" s="25" t="s">
        <v>60</v>
      </c>
      <c r="C63" s="25">
        <v>4</v>
      </c>
      <c r="D63" s="25" t="s">
        <v>61</v>
      </c>
      <c r="E63" s="25">
        <v>2040201</v>
      </c>
      <c r="F63" s="25">
        <v>2040202</v>
      </c>
      <c r="G63" s="25" t="s">
        <v>150</v>
      </c>
      <c r="H63" s="25" t="s">
        <v>151</v>
      </c>
      <c r="I63" s="25" t="s">
        <v>152</v>
      </c>
      <c r="J63" s="25">
        <v>10</v>
      </c>
      <c r="L63" s="25" t="s">
        <v>65</v>
      </c>
      <c r="M63" s="25">
        <v>100</v>
      </c>
      <c r="N63" s="25" t="s">
        <v>66</v>
      </c>
      <c r="O63" s="25">
        <v>5</v>
      </c>
      <c r="P63" s="25">
        <v>10</v>
      </c>
    </row>
    <row r="64" s="25" customFormat="1" ht="16.5" spans="1:16">
      <c r="A64" s="25">
        <v>2</v>
      </c>
      <c r="B64" s="25" t="s">
        <v>60</v>
      </c>
      <c r="C64" s="25">
        <v>4</v>
      </c>
      <c r="D64" s="25" t="s">
        <v>61</v>
      </c>
      <c r="E64" s="25">
        <v>2040202</v>
      </c>
      <c r="F64" s="25">
        <v>2040203</v>
      </c>
      <c r="G64" s="25" t="s">
        <v>153</v>
      </c>
      <c r="H64" s="25" t="s">
        <v>151</v>
      </c>
      <c r="I64" s="25" t="s">
        <v>152</v>
      </c>
      <c r="J64" s="25">
        <v>30</v>
      </c>
      <c r="L64" s="25" t="s">
        <v>65</v>
      </c>
      <c r="M64" s="25">
        <v>100</v>
      </c>
      <c r="N64" s="25" t="s">
        <v>66</v>
      </c>
      <c r="O64" s="25">
        <v>5</v>
      </c>
      <c r="P64" s="25">
        <v>10</v>
      </c>
    </row>
    <row r="65" s="25" customFormat="1" ht="16.5" spans="1:16">
      <c r="A65" s="25">
        <v>2</v>
      </c>
      <c r="B65" s="25" t="s">
        <v>60</v>
      </c>
      <c r="C65" s="25">
        <v>4</v>
      </c>
      <c r="D65" s="25" t="s">
        <v>61</v>
      </c>
      <c r="E65" s="25">
        <v>2040203</v>
      </c>
      <c r="F65" s="25">
        <v>2040204</v>
      </c>
      <c r="G65" s="25" t="s">
        <v>154</v>
      </c>
      <c r="H65" s="25" t="s">
        <v>151</v>
      </c>
      <c r="I65" s="25" t="s">
        <v>152</v>
      </c>
      <c r="J65" s="25">
        <v>100</v>
      </c>
      <c r="L65" s="25" t="s">
        <v>65</v>
      </c>
      <c r="M65" s="25">
        <v>100</v>
      </c>
      <c r="N65" s="25" t="s">
        <v>66</v>
      </c>
      <c r="O65" s="25">
        <v>5</v>
      </c>
      <c r="P65" s="25">
        <v>10</v>
      </c>
    </row>
    <row r="66" s="25" customFormat="1" ht="16.5" spans="1:16">
      <c r="A66" s="25">
        <v>2</v>
      </c>
      <c r="B66" s="25" t="s">
        <v>60</v>
      </c>
      <c r="C66" s="25">
        <v>4</v>
      </c>
      <c r="D66" s="25" t="s">
        <v>61</v>
      </c>
      <c r="E66" s="25">
        <v>2040204</v>
      </c>
      <c r="F66" s="25">
        <v>2040205</v>
      </c>
      <c r="G66" s="25" t="s">
        <v>155</v>
      </c>
      <c r="H66" s="25" t="s">
        <v>151</v>
      </c>
      <c r="I66" s="25" t="s">
        <v>152</v>
      </c>
      <c r="J66" s="25">
        <v>150</v>
      </c>
      <c r="L66" s="25" t="s">
        <v>65</v>
      </c>
      <c r="M66" s="25">
        <v>100</v>
      </c>
      <c r="N66" s="25" t="s">
        <v>66</v>
      </c>
      <c r="O66" s="25">
        <v>5</v>
      </c>
      <c r="P66" s="25">
        <v>10</v>
      </c>
    </row>
    <row r="67" s="25" customFormat="1" ht="16.5" spans="1:16">
      <c r="A67" s="25">
        <v>2</v>
      </c>
      <c r="B67" s="25" t="s">
        <v>60</v>
      </c>
      <c r="C67" s="25">
        <v>4</v>
      </c>
      <c r="D67" s="25" t="s">
        <v>61</v>
      </c>
      <c r="E67" s="25">
        <v>2040205</v>
      </c>
      <c r="F67" s="25">
        <v>-1</v>
      </c>
      <c r="G67" s="25" t="s">
        <v>156</v>
      </c>
      <c r="H67" s="25" t="s">
        <v>151</v>
      </c>
      <c r="I67" s="25" t="s">
        <v>152</v>
      </c>
      <c r="J67" s="25">
        <v>300</v>
      </c>
      <c r="L67" s="25" t="s">
        <v>65</v>
      </c>
      <c r="M67" s="25">
        <v>100</v>
      </c>
      <c r="N67" s="25" t="s">
        <v>66</v>
      </c>
      <c r="O67" s="25">
        <v>5</v>
      </c>
      <c r="P67" s="25">
        <v>10</v>
      </c>
    </row>
    <row r="68" s="25" customFormat="1" ht="16.5" spans="1:16">
      <c r="A68" s="25">
        <v>2</v>
      </c>
      <c r="B68" s="25" t="s">
        <v>60</v>
      </c>
      <c r="C68" s="25">
        <v>4</v>
      </c>
      <c r="D68" s="25" t="s">
        <v>61</v>
      </c>
      <c r="E68" s="25">
        <v>2040301</v>
      </c>
      <c r="F68" s="25">
        <v>2040302</v>
      </c>
      <c r="G68" s="25" t="s">
        <v>157</v>
      </c>
      <c r="H68" s="25" t="s">
        <v>158</v>
      </c>
      <c r="I68" s="25" t="s">
        <v>159</v>
      </c>
      <c r="J68" s="25">
        <v>3</v>
      </c>
      <c r="L68" s="25" t="s">
        <v>65</v>
      </c>
      <c r="M68" s="25">
        <v>100</v>
      </c>
      <c r="N68" s="25" t="s">
        <v>66</v>
      </c>
      <c r="O68" s="25">
        <v>5</v>
      </c>
      <c r="P68" s="25">
        <v>10</v>
      </c>
    </row>
    <row r="69" ht="16.5" spans="1:16">
      <c r="A69" s="25">
        <v>2</v>
      </c>
      <c r="B69" s="25" t="s">
        <v>60</v>
      </c>
      <c r="C69" s="25">
        <v>4</v>
      </c>
      <c r="D69" s="25" t="s">
        <v>61</v>
      </c>
      <c r="E69" s="25">
        <v>2040302</v>
      </c>
      <c r="F69" s="25">
        <v>2040303</v>
      </c>
      <c r="G69" s="25" t="s">
        <v>160</v>
      </c>
      <c r="H69" s="25" t="s">
        <v>158</v>
      </c>
      <c r="I69" s="25" t="s">
        <v>159</v>
      </c>
      <c r="J69" s="25">
        <v>9</v>
      </c>
      <c r="K69" s="25"/>
      <c r="L69" s="25" t="s">
        <v>65</v>
      </c>
      <c r="M69" s="25">
        <v>100</v>
      </c>
      <c r="N69" s="25" t="s">
        <v>66</v>
      </c>
      <c r="O69" s="25">
        <v>5</v>
      </c>
      <c r="P69" s="25">
        <v>10</v>
      </c>
    </row>
    <row r="70" ht="16.5" spans="1:16">
      <c r="A70" s="25">
        <v>2</v>
      </c>
      <c r="B70" s="25" t="s">
        <v>60</v>
      </c>
      <c r="C70" s="25">
        <v>4</v>
      </c>
      <c r="D70" s="25" t="s">
        <v>61</v>
      </c>
      <c r="E70" s="25">
        <v>2040303</v>
      </c>
      <c r="F70" s="25">
        <v>2040304</v>
      </c>
      <c r="G70" s="25" t="s">
        <v>161</v>
      </c>
      <c r="H70" s="25" t="s">
        <v>158</v>
      </c>
      <c r="I70" s="25" t="s">
        <v>159</v>
      </c>
      <c r="J70" s="25">
        <v>30</v>
      </c>
      <c r="K70" s="25"/>
      <c r="L70" s="25" t="s">
        <v>65</v>
      </c>
      <c r="M70" s="25">
        <v>100</v>
      </c>
      <c r="N70" s="25" t="s">
        <v>66</v>
      </c>
      <c r="O70" s="25">
        <v>5</v>
      </c>
      <c r="P70" s="25">
        <v>10</v>
      </c>
    </row>
    <row r="71" ht="16.5" spans="1:16">
      <c r="A71" s="25">
        <v>2</v>
      </c>
      <c r="B71" s="25" t="s">
        <v>60</v>
      </c>
      <c r="C71" s="25">
        <v>4</v>
      </c>
      <c r="D71" s="25" t="s">
        <v>61</v>
      </c>
      <c r="E71" s="25">
        <v>2040304</v>
      </c>
      <c r="F71" s="25">
        <v>2040305</v>
      </c>
      <c r="G71" s="25" t="s">
        <v>162</v>
      </c>
      <c r="H71" s="25" t="s">
        <v>158</v>
      </c>
      <c r="I71" s="25" t="s">
        <v>159</v>
      </c>
      <c r="J71" s="25">
        <v>45</v>
      </c>
      <c r="K71" s="25"/>
      <c r="L71" s="25" t="s">
        <v>65</v>
      </c>
      <c r="M71" s="25">
        <v>100</v>
      </c>
      <c r="N71" s="25" t="s">
        <v>66</v>
      </c>
      <c r="O71" s="25">
        <v>5</v>
      </c>
      <c r="P71" s="25">
        <v>10</v>
      </c>
    </row>
    <row r="72" ht="16.5" spans="1:16">
      <c r="A72" s="25">
        <v>2</v>
      </c>
      <c r="B72" s="25" t="s">
        <v>60</v>
      </c>
      <c r="C72" s="25">
        <v>4</v>
      </c>
      <c r="D72" s="25" t="s">
        <v>61</v>
      </c>
      <c r="E72" s="25">
        <v>2040305</v>
      </c>
      <c r="F72" s="25">
        <v>-1</v>
      </c>
      <c r="G72" s="25" t="s">
        <v>163</v>
      </c>
      <c r="H72" s="25" t="s">
        <v>158</v>
      </c>
      <c r="I72" s="25" t="s">
        <v>159</v>
      </c>
      <c r="J72" s="25">
        <v>90</v>
      </c>
      <c r="K72" s="25"/>
      <c r="L72" s="25" t="s">
        <v>65</v>
      </c>
      <c r="M72" s="25">
        <v>100</v>
      </c>
      <c r="N72" s="25" t="s">
        <v>66</v>
      </c>
      <c r="O72" s="25">
        <v>5</v>
      </c>
      <c r="P72" s="25">
        <v>10</v>
      </c>
    </row>
    <row r="73" ht="16.5" spans="1:16">
      <c r="A73" s="25">
        <v>2</v>
      </c>
      <c r="B73" s="25" t="s">
        <v>60</v>
      </c>
      <c r="C73" s="25">
        <v>5</v>
      </c>
      <c r="D73" s="25" t="s">
        <v>61</v>
      </c>
      <c r="E73" s="25">
        <v>2050101</v>
      </c>
      <c r="F73" s="25">
        <v>-1</v>
      </c>
      <c r="G73" s="25" t="s">
        <v>164</v>
      </c>
      <c r="H73" s="25" t="s">
        <v>165</v>
      </c>
      <c r="I73" s="25" t="s">
        <v>166</v>
      </c>
      <c r="J73" s="25">
        <v>1</v>
      </c>
      <c r="K73" s="25">
        <v>10</v>
      </c>
      <c r="L73" s="25" t="s">
        <v>65</v>
      </c>
      <c r="M73" s="25">
        <v>100</v>
      </c>
      <c r="N73" s="25" t="s">
        <v>66</v>
      </c>
      <c r="O73" s="25">
        <v>5</v>
      </c>
      <c r="P73" s="25">
        <v>10</v>
      </c>
    </row>
    <row r="74" ht="16.5" spans="1:16">
      <c r="A74" s="25">
        <v>2</v>
      </c>
      <c r="B74" s="25" t="s">
        <v>60</v>
      </c>
      <c r="C74" s="25">
        <v>5</v>
      </c>
      <c r="D74" s="25" t="s">
        <v>61</v>
      </c>
      <c r="E74" s="25">
        <v>2050201</v>
      </c>
      <c r="F74" s="25">
        <v>-1</v>
      </c>
      <c r="G74" s="25" t="s">
        <v>167</v>
      </c>
      <c r="H74" s="25" t="s">
        <v>168</v>
      </c>
      <c r="I74" s="25" t="s">
        <v>169</v>
      </c>
      <c r="J74" s="25">
        <v>50</v>
      </c>
      <c r="K74" s="25"/>
      <c r="L74" s="25" t="s">
        <v>65</v>
      </c>
      <c r="M74" s="25">
        <v>100</v>
      </c>
      <c r="N74" s="25" t="s">
        <v>66</v>
      </c>
      <c r="O74" s="25">
        <v>5</v>
      </c>
      <c r="P74" s="25">
        <v>10</v>
      </c>
    </row>
    <row r="75" ht="16.5" spans="1:16">
      <c r="A75" s="25">
        <v>3</v>
      </c>
      <c r="B75" s="25" t="s">
        <v>60</v>
      </c>
      <c r="C75" s="25">
        <v>1</v>
      </c>
      <c r="D75" s="25" t="s">
        <v>61</v>
      </c>
      <c r="E75" s="25">
        <v>3010101</v>
      </c>
      <c r="F75" s="25">
        <v>3010102</v>
      </c>
      <c r="G75" s="25" t="s">
        <v>170</v>
      </c>
      <c r="H75" s="25" t="s">
        <v>171</v>
      </c>
      <c r="I75" s="25" t="s">
        <v>172</v>
      </c>
      <c r="J75" s="25">
        <v>9</v>
      </c>
      <c r="K75" s="25">
        <v>101</v>
      </c>
      <c r="L75" s="25" t="s">
        <v>65</v>
      </c>
      <c r="M75" s="25">
        <v>100</v>
      </c>
      <c r="N75" s="25" t="s">
        <v>66</v>
      </c>
      <c r="O75" s="25">
        <v>5</v>
      </c>
      <c r="P75" s="25">
        <v>10</v>
      </c>
    </row>
    <row r="76" ht="16.5" spans="1:16">
      <c r="A76" s="25">
        <v>3</v>
      </c>
      <c r="B76" s="25" t="s">
        <v>60</v>
      </c>
      <c r="C76" s="25">
        <v>1</v>
      </c>
      <c r="D76" s="25" t="s">
        <v>61</v>
      </c>
      <c r="E76" s="25">
        <v>3010102</v>
      </c>
      <c r="F76" s="25">
        <v>3010103</v>
      </c>
      <c r="G76" s="25" t="s">
        <v>173</v>
      </c>
      <c r="H76" s="25" t="s">
        <v>174</v>
      </c>
      <c r="I76" s="25" t="s">
        <v>175</v>
      </c>
      <c r="J76" s="25">
        <v>9</v>
      </c>
      <c r="K76" s="25">
        <v>102</v>
      </c>
      <c r="L76" s="25" t="s">
        <v>65</v>
      </c>
      <c r="M76" s="25">
        <v>100</v>
      </c>
      <c r="N76" s="25" t="s">
        <v>66</v>
      </c>
      <c r="O76" s="25">
        <v>5</v>
      </c>
      <c r="P76" s="25">
        <v>10</v>
      </c>
    </row>
    <row r="77" ht="16.5" spans="1:16">
      <c r="A77" s="25">
        <v>3</v>
      </c>
      <c r="B77" s="25" t="s">
        <v>60</v>
      </c>
      <c r="C77" s="25">
        <v>1</v>
      </c>
      <c r="D77" s="25" t="s">
        <v>61</v>
      </c>
      <c r="E77" s="25">
        <v>3010103</v>
      </c>
      <c r="F77" s="25">
        <v>3010104</v>
      </c>
      <c r="G77" s="25" t="s">
        <v>176</v>
      </c>
      <c r="H77" s="25" t="s">
        <v>177</v>
      </c>
      <c r="I77" s="25" t="s">
        <v>175</v>
      </c>
      <c r="J77" s="25">
        <v>9</v>
      </c>
      <c r="K77" s="25">
        <v>103</v>
      </c>
      <c r="L77" s="25" t="s">
        <v>65</v>
      </c>
      <c r="M77" s="25">
        <v>100</v>
      </c>
      <c r="N77" s="25" t="s">
        <v>66</v>
      </c>
      <c r="O77" s="25">
        <v>5</v>
      </c>
      <c r="P77" s="25">
        <v>10</v>
      </c>
    </row>
    <row r="78" ht="16.5" spans="1:16">
      <c r="A78" s="25">
        <v>3</v>
      </c>
      <c r="B78" s="25" t="s">
        <v>60</v>
      </c>
      <c r="C78" s="25">
        <v>1</v>
      </c>
      <c r="D78" s="25" t="s">
        <v>61</v>
      </c>
      <c r="E78" s="25">
        <v>3010104</v>
      </c>
      <c r="F78" s="25">
        <v>3010105</v>
      </c>
      <c r="G78" s="25" t="s">
        <v>178</v>
      </c>
      <c r="H78" s="25" t="s">
        <v>179</v>
      </c>
      <c r="I78" s="25" t="s">
        <v>175</v>
      </c>
      <c r="J78" s="25">
        <v>9</v>
      </c>
      <c r="K78" s="25">
        <v>104</v>
      </c>
      <c r="L78" s="25" t="s">
        <v>65</v>
      </c>
      <c r="M78" s="25">
        <v>100</v>
      </c>
      <c r="N78" s="25" t="s">
        <v>66</v>
      </c>
      <c r="O78" s="25">
        <v>5</v>
      </c>
      <c r="P78" s="25">
        <v>10</v>
      </c>
    </row>
    <row r="79" ht="16.5" spans="1:16">
      <c r="A79" s="25">
        <v>3</v>
      </c>
      <c r="B79" s="25" t="s">
        <v>60</v>
      </c>
      <c r="C79" s="25">
        <v>1</v>
      </c>
      <c r="D79" s="25" t="s">
        <v>61</v>
      </c>
      <c r="E79" s="25">
        <v>3010105</v>
      </c>
      <c r="F79" s="25">
        <v>3010106</v>
      </c>
      <c r="G79" s="25" t="s">
        <v>180</v>
      </c>
      <c r="H79" s="25" t="s">
        <v>181</v>
      </c>
      <c r="I79" s="25" t="s">
        <v>175</v>
      </c>
      <c r="J79" s="25">
        <v>9</v>
      </c>
      <c r="K79" s="25">
        <v>105</v>
      </c>
      <c r="L79" s="25" t="s">
        <v>65</v>
      </c>
      <c r="M79" s="25">
        <v>100</v>
      </c>
      <c r="N79" s="25" t="s">
        <v>66</v>
      </c>
      <c r="O79" s="25">
        <v>5</v>
      </c>
      <c r="P79" s="25">
        <v>10</v>
      </c>
    </row>
    <row r="80" ht="16.5" spans="1:16">
      <c r="A80" s="25">
        <v>3</v>
      </c>
      <c r="B80" s="25" t="s">
        <v>60</v>
      </c>
      <c r="C80" s="25">
        <v>1</v>
      </c>
      <c r="D80" s="25" t="s">
        <v>61</v>
      </c>
      <c r="E80" s="25">
        <v>3010106</v>
      </c>
      <c r="F80" s="25">
        <v>-1</v>
      </c>
      <c r="G80" s="25" t="s">
        <v>182</v>
      </c>
      <c r="H80" s="25" t="s">
        <v>183</v>
      </c>
      <c r="I80" s="25" t="s">
        <v>175</v>
      </c>
      <c r="J80" s="25">
        <v>9</v>
      </c>
      <c r="K80" s="25">
        <v>106</v>
      </c>
      <c r="L80" s="25" t="s">
        <v>65</v>
      </c>
      <c r="M80" s="25">
        <v>100</v>
      </c>
      <c r="N80" s="25" t="s">
        <v>66</v>
      </c>
      <c r="O80" s="25">
        <v>5</v>
      </c>
      <c r="P80" s="25">
        <v>10</v>
      </c>
    </row>
    <row r="81" ht="16.5" spans="1:16">
      <c r="A81" s="25">
        <v>3</v>
      </c>
      <c r="B81" s="25" t="s">
        <v>60</v>
      </c>
      <c r="C81" s="25">
        <v>2</v>
      </c>
      <c r="D81" s="25" t="s">
        <v>61</v>
      </c>
      <c r="E81" s="25">
        <v>3020101</v>
      </c>
      <c r="F81" s="25">
        <v>-1</v>
      </c>
      <c r="G81" s="25" t="s">
        <v>184</v>
      </c>
      <c r="H81" s="25" t="s">
        <v>185</v>
      </c>
      <c r="I81" s="25" t="s">
        <v>175</v>
      </c>
      <c r="J81" s="25">
        <v>9</v>
      </c>
      <c r="K81" s="25">
        <v>201</v>
      </c>
      <c r="L81" s="25" t="s">
        <v>65</v>
      </c>
      <c r="M81" s="25">
        <v>100</v>
      </c>
      <c r="N81" s="25" t="s">
        <v>66</v>
      </c>
      <c r="O81" s="25">
        <v>5</v>
      </c>
      <c r="P81" s="25">
        <v>10</v>
      </c>
    </row>
    <row r="82" ht="16.5" spans="1:16">
      <c r="A82" s="25">
        <v>3</v>
      </c>
      <c r="B82" s="25" t="s">
        <v>60</v>
      </c>
      <c r="C82" s="25">
        <v>3</v>
      </c>
      <c r="D82" s="25" t="s">
        <v>61</v>
      </c>
      <c r="E82" s="25">
        <v>3030101</v>
      </c>
      <c r="F82" s="25">
        <v>-1</v>
      </c>
      <c r="G82" s="25" t="s">
        <v>186</v>
      </c>
      <c r="H82" s="25" t="s">
        <v>187</v>
      </c>
      <c r="I82" s="25" t="s">
        <v>188</v>
      </c>
      <c r="J82" s="25">
        <v>50</v>
      </c>
      <c r="K82" s="25"/>
      <c r="L82" s="25" t="s">
        <v>65</v>
      </c>
      <c r="M82" s="25">
        <v>100</v>
      </c>
      <c r="N82" s="25" t="s">
        <v>66</v>
      </c>
      <c r="O82" s="25">
        <v>5</v>
      </c>
      <c r="P82" s="25">
        <v>10</v>
      </c>
    </row>
    <row r="83" ht="16.5" spans="1:16">
      <c r="A83" s="25">
        <v>4</v>
      </c>
      <c r="B83" s="25" t="s">
        <v>60</v>
      </c>
      <c r="C83" s="25">
        <v>1</v>
      </c>
      <c r="D83" s="25" t="s">
        <v>61</v>
      </c>
      <c r="E83" s="25">
        <v>4010101</v>
      </c>
      <c r="F83" s="25">
        <v>-1</v>
      </c>
      <c r="G83" s="25" t="s">
        <v>189</v>
      </c>
      <c r="H83" s="25" t="s">
        <v>190</v>
      </c>
      <c r="I83" s="25" t="s">
        <v>191</v>
      </c>
      <c r="J83" s="25">
        <v>1</v>
      </c>
      <c r="K83" s="25"/>
      <c r="L83" s="25" t="s">
        <v>65</v>
      </c>
      <c r="M83" s="25">
        <v>100</v>
      </c>
      <c r="N83" s="25" t="s">
        <v>66</v>
      </c>
      <c r="O83" s="25">
        <v>5</v>
      </c>
      <c r="P83" s="25">
        <v>10</v>
      </c>
    </row>
    <row r="84" ht="16.5" spans="1:16">
      <c r="A84" s="25">
        <v>4</v>
      </c>
      <c r="B84" s="25" t="s">
        <v>60</v>
      </c>
      <c r="C84" s="25">
        <v>1</v>
      </c>
      <c r="D84" s="25" t="s">
        <v>61</v>
      </c>
      <c r="E84" s="25">
        <v>4010201</v>
      </c>
      <c r="F84" s="25">
        <v>-1</v>
      </c>
      <c r="G84" s="25" t="s">
        <v>192</v>
      </c>
      <c r="H84" s="25" t="s">
        <v>193</v>
      </c>
      <c r="I84" s="25" t="s">
        <v>194</v>
      </c>
      <c r="J84" s="25">
        <v>12</v>
      </c>
      <c r="K84" s="25"/>
      <c r="L84" s="25" t="s">
        <v>65</v>
      </c>
      <c r="M84" s="25">
        <v>100</v>
      </c>
      <c r="N84" s="25" t="s">
        <v>66</v>
      </c>
      <c r="O84" s="25">
        <v>5</v>
      </c>
      <c r="P84" s="25">
        <v>10</v>
      </c>
    </row>
    <row r="85" ht="16.5" spans="1:16">
      <c r="A85" s="25">
        <v>4</v>
      </c>
      <c r="B85" s="25" t="s">
        <v>60</v>
      </c>
      <c r="C85" s="25">
        <v>2</v>
      </c>
      <c r="D85" s="25" t="s">
        <v>61</v>
      </c>
      <c r="E85" s="25">
        <v>4020101</v>
      </c>
      <c r="F85" s="25">
        <v>-1</v>
      </c>
      <c r="G85" s="25" t="s">
        <v>195</v>
      </c>
      <c r="H85" s="25" t="s">
        <v>196</v>
      </c>
      <c r="I85" s="25" t="s">
        <v>175</v>
      </c>
      <c r="J85" s="25">
        <v>1</v>
      </c>
      <c r="K85" s="25">
        <v>404</v>
      </c>
      <c r="L85" s="25" t="s">
        <v>65</v>
      </c>
      <c r="M85" s="25">
        <v>100</v>
      </c>
      <c r="N85" s="25" t="s">
        <v>66</v>
      </c>
      <c r="O85" s="25">
        <v>5</v>
      </c>
      <c r="P85" s="25">
        <v>10</v>
      </c>
    </row>
    <row r="86" ht="16.5" spans="1:16">
      <c r="A86" s="25">
        <v>4</v>
      </c>
      <c r="B86" s="25" t="s">
        <v>60</v>
      </c>
      <c r="C86" s="25">
        <v>2</v>
      </c>
      <c r="D86" s="25" t="s">
        <v>61</v>
      </c>
      <c r="E86" s="25">
        <v>4020201</v>
      </c>
      <c r="F86" s="25">
        <v>-1</v>
      </c>
      <c r="G86" s="25" t="s">
        <v>197</v>
      </c>
      <c r="H86" s="25" t="s">
        <v>198</v>
      </c>
      <c r="I86" s="25" t="s">
        <v>199</v>
      </c>
      <c r="J86" s="25">
        <v>3</v>
      </c>
      <c r="K86" s="25">
        <v>1</v>
      </c>
      <c r="L86" s="25" t="s">
        <v>65</v>
      </c>
      <c r="M86" s="25">
        <v>100</v>
      </c>
      <c r="N86" s="25" t="s">
        <v>66</v>
      </c>
      <c r="O86" s="25">
        <v>5</v>
      </c>
      <c r="P86" s="25">
        <v>10</v>
      </c>
    </row>
    <row r="87" ht="16.5" spans="1:16">
      <c r="A87" s="25">
        <v>4</v>
      </c>
      <c r="B87" s="25" t="s">
        <v>60</v>
      </c>
      <c r="C87" s="25">
        <v>3</v>
      </c>
      <c r="D87" s="25" t="s">
        <v>61</v>
      </c>
      <c r="E87" s="25">
        <v>4030101</v>
      </c>
      <c r="F87" s="25">
        <v>-1</v>
      </c>
      <c r="G87" s="25" t="s">
        <v>200</v>
      </c>
      <c r="H87" s="25" t="s">
        <v>201</v>
      </c>
      <c r="I87" s="25" t="s">
        <v>202</v>
      </c>
      <c r="J87" s="25">
        <v>10</v>
      </c>
      <c r="K87" s="25"/>
      <c r="L87" s="25" t="s">
        <v>65</v>
      </c>
      <c r="M87" s="25">
        <v>100</v>
      </c>
      <c r="N87" s="25" t="s">
        <v>66</v>
      </c>
      <c r="O87" s="25">
        <v>5</v>
      </c>
      <c r="P87" s="25">
        <v>10</v>
      </c>
    </row>
    <row r="88" ht="16.5" spans="1:16">
      <c r="A88" s="25">
        <v>4</v>
      </c>
      <c r="B88" s="25" t="s">
        <v>60</v>
      </c>
      <c r="C88" s="25">
        <v>3</v>
      </c>
      <c r="D88" s="25" t="s">
        <v>61</v>
      </c>
      <c r="E88" s="25">
        <v>4030201</v>
      </c>
      <c r="F88" s="25">
        <v>-1</v>
      </c>
      <c r="G88" s="25" t="s">
        <v>203</v>
      </c>
      <c r="H88" s="25" t="s">
        <v>204</v>
      </c>
      <c r="I88" s="25" t="s">
        <v>172</v>
      </c>
      <c r="J88" s="25">
        <v>10</v>
      </c>
      <c r="K88" s="25">
        <v>401</v>
      </c>
      <c r="L88" s="25" t="s">
        <v>65</v>
      </c>
      <c r="M88" s="25">
        <v>100</v>
      </c>
      <c r="N88" s="25" t="s">
        <v>66</v>
      </c>
      <c r="O88" s="25">
        <v>5</v>
      </c>
      <c r="P88" s="25">
        <v>10</v>
      </c>
    </row>
    <row r="89" ht="16.5" spans="1:16">
      <c r="A89" s="25">
        <v>4</v>
      </c>
      <c r="B89" s="25" t="s">
        <v>60</v>
      </c>
      <c r="C89" s="25">
        <v>3</v>
      </c>
      <c r="D89" s="25" t="s">
        <v>61</v>
      </c>
      <c r="E89" s="25">
        <v>4030301</v>
      </c>
      <c r="F89" s="25">
        <v>-1</v>
      </c>
      <c r="G89" s="25" t="s">
        <v>205</v>
      </c>
      <c r="H89" s="25" t="s">
        <v>206</v>
      </c>
      <c r="I89" s="25" t="s">
        <v>172</v>
      </c>
      <c r="J89" s="25">
        <v>10</v>
      </c>
      <c r="K89" s="25">
        <v>402</v>
      </c>
      <c r="L89" s="25" t="s">
        <v>65</v>
      </c>
      <c r="M89" s="25">
        <v>100</v>
      </c>
      <c r="N89" s="25" t="s">
        <v>66</v>
      </c>
      <c r="O89" s="25">
        <v>5</v>
      </c>
      <c r="P89" s="25">
        <v>10</v>
      </c>
    </row>
    <row r="90" ht="16.5" spans="1:16">
      <c r="A90" s="25">
        <v>4</v>
      </c>
      <c r="B90" s="25" t="s">
        <v>60</v>
      </c>
      <c r="C90" s="25">
        <v>3</v>
      </c>
      <c r="D90" s="25" t="s">
        <v>61</v>
      </c>
      <c r="E90" s="25">
        <v>4030401</v>
      </c>
      <c r="F90" s="25">
        <v>-1</v>
      </c>
      <c r="G90" s="25" t="s">
        <v>207</v>
      </c>
      <c r="H90" s="25" t="s">
        <v>208</v>
      </c>
      <c r="I90" s="25" t="s">
        <v>172</v>
      </c>
      <c r="J90" s="25">
        <v>10</v>
      </c>
      <c r="K90" s="25">
        <v>403</v>
      </c>
      <c r="L90" s="25" t="s">
        <v>65</v>
      </c>
      <c r="M90" s="25">
        <v>100</v>
      </c>
      <c r="N90" s="25" t="s">
        <v>66</v>
      </c>
      <c r="O90" s="25">
        <v>5</v>
      </c>
      <c r="P90" s="25">
        <v>10</v>
      </c>
    </row>
    <row r="91" ht="16.5" spans="1:16">
      <c r="A91" s="25">
        <v>4</v>
      </c>
      <c r="B91" s="25" t="s">
        <v>60</v>
      </c>
      <c r="C91" s="25">
        <v>3</v>
      </c>
      <c r="D91" s="25" t="s">
        <v>61</v>
      </c>
      <c r="E91" s="25">
        <v>4030501</v>
      </c>
      <c r="F91" s="25">
        <v>-1</v>
      </c>
      <c r="G91" s="25" t="s">
        <v>209</v>
      </c>
      <c r="H91" s="25" t="s">
        <v>210</v>
      </c>
      <c r="I91" s="25" t="s">
        <v>172</v>
      </c>
      <c r="J91" s="25">
        <v>10</v>
      </c>
      <c r="K91" s="25">
        <v>404</v>
      </c>
      <c r="L91" s="25" t="s">
        <v>65</v>
      </c>
      <c r="M91" s="25">
        <v>100</v>
      </c>
      <c r="N91" s="25" t="s">
        <v>66</v>
      </c>
      <c r="O91" s="25">
        <v>5</v>
      </c>
      <c r="P91" s="25">
        <v>10</v>
      </c>
    </row>
    <row r="92" ht="16.5" spans="1:16">
      <c r="A92" s="25">
        <v>5</v>
      </c>
      <c r="B92" s="25" t="s">
        <v>60</v>
      </c>
      <c r="C92" s="25">
        <v>1</v>
      </c>
      <c r="D92" s="25" t="s">
        <v>61</v>
      </c>
      <c r="E92" s="25">
        <v>5010101</v>
      </c>
      <c r="F92" s="25">
        <v>-1</v>
      </c>
      <c r="G92" s="25" t="s">
        <v>211</v>
      </c>
      <c r="H92" s="25" t="s">
        <v>212</v>
      </c>
      <c r="I92" s="25" t="s">
        <v>213</v>
      </c>
      <c r="J92" s="25">
        <v>5</v>
      </c>
      <c r="K92" s="25"/>
      <c r="L92" s="25" t="s">
        <v>65</v>
      </c>
      <c r="M92" s="25">
        <v>100</v>
      </c>
      <c r="N92" s="25" t="s">
        <v>66</v>
      </c>
      <c r="O92" s="25">
        <v>5</v>
      </c>
      <c r="P92" s="25">
        <v>10</v>
      </c>
    </row>
    <row r="93" ht="16.5" spans="1:16">
      <c r="A93" s="25">
        <v>5</v>
      </c>
      <c r="B93" s="25" t="s">
        <v>60</v>
      </c>
      <c r="C93" s="25">
        <v>1</v>
      </c>
      <c r="D93" s="25" t="s">
        <v>61</v>
      </c>
      <c r="E93" s="25">
        <v>5010201</v>
      </c>
      <c r="F93" s="25">
        <v>-1</v>
      </c>
      <c r="G93" s="25" t="s">
        <v>214</v>
      </c>
      <c r="H93" s="25" t="s">
        <v>215</v>
      </c>
      <c r="I93" s="25" t="s">
        <v>216</v>
      </c>
      <c r="J93" s="25">
        <v>5</v>
      </c>
      <c r="K93" s="25"/>
      <c r="L93" s="25" t="s">
        <v>65</v>
      </c>
      <c r="M93" s="25">
        <v>100</v>
      </c>
      <c r="N93" s="25" t="s">
        <v>66</v>
      </c>
      <c r="O93" s="25">
        <v>5</v>
      </c>
      <c r="P93" s="25">
        <v>10</v>
      </c>
    </row>
    <row r="94" ht="16.5" spans="1:16">
      <c r="A94" s="25">
        <v>5</v>
      </c>
      <c r="B94" s="25" t="s">
        <v>60</v>
      </c>
      <c r="C94" s="25">
        <v>1</v>
      </c>
      <c r="D94" s="25" t="s">
        <v>61</v>
      </c>
      <c r="E94" s="25">
        <v>5010301</v>
      </c>
      <c r="F94" s="25">
        <v>-1</v>
      </c>
      <c r="G94" s="25" t="s">
        <v>217</v>
      </c>
      <c r="H94" s="25" t="s">
        <v>218</v>
      </c>
      <c r="I94" s="25" t="s">
        <v>219</v>
      </c>
      <c r="J94" s="25">
        <v>1200</v>
      </c>
      <c r="K94" s="25"/>
      <c r="L94" s="25" t="s">
        <v>65</v>
      </c>
      <c r="M94" s="25">
        <v>100</v>
      </c>
      <c r="N94" s="25" t="s">
        <v>66</v>
      </c>
      <c r="O94" s="25">
        <v>5</v>
      </c>
      <c r="P94" s="25">
        <v>10</v>
      </c>
    </row>
    <row r="95" ht="16.5" spans="1:16">
      <c r="A95" s="25">
        <v>6</v>
      </c>
      <c r="B95" s="25" t="s">
        <v>60</v>
      </c>
      <c r="C95" s="25">
        <v>1</v>
      </c>
      <c r="D95" s="25" t="s">
        <v>61</v>
      </c>
      <c r="E95" s="25">
        <v>6010101</v>
      </c>
      <c r="F95" s="25">
        <v>-1</v>
      </c>
      <c r="G95" s="25" t="s">
        <v>220</v>
      </c>
      <c r="H95" s="25" t="s">
        <v>221</v>
      </c>
      <c r="I95" s="25" t="s">
        <v>222</v>
      </c>
      <c r="J95" s="25">
        <v>3</v>
      </c>
      <c r="K95" s="25"/>
      <c r="L95" s="25" t="s">
        <v>65</v>
      </c>
      <c r="M95" s="25">
        <v>100</v>
      </c>
      <c r="N95" s="25" t="s">
        <v>66</v>
      </c>
      <c r="O95" s="25">
        <v>5</v>
      </c>
      <c r="P95" s="25">
        <v>10</v>
      </c>
    </row>
    <row r="96" ht="16.5" spans="1:16">
      <c r="A96" s="25">
        <v>6</v>
      </c>
      <c r="B96" s="25" t="s">
        <v>60</v>
      </c>
      <c r="C96" s="25">
        <v>1</v>
      </c>
      <c r="D96" s="25" t="s">
        <v>61</v>
      </c>
      <c r="E96" s="25">
        <v>6010301</v>
      </c>
      <c r="F96" s="25">
        <v>-1</v>
      </c>
      <c r="G96" s="25" t="s">
        <v>223</v>
      </c>
      <c r="H96" s="25" t="s">
        <v>224</v>
      </c>
      <c r="I96" s="25" t="s">
        <v>225</v>
      </c>
      <c r="J96" s="25">
        <v>1</v>
      </c>
      <c r="K96" s="25">
        <v>4</v>
      </c>
      <c r="L96" s="25" t="s">
        <v>65</v>
      </c>
      <c r="M96" s="25">
        <v>100</v>
      </c>
      <c r="N96" s="25" t="s">
        <v>66</v>
      </c>
      <c r="O96" s="25">
        <v>5</v>
      </c>
      <c r="P96" s="25">
        <v>10</v>
      </c>
    </row>
    <row r="97" ht="16.5" spans="1:16">
      <c r="A97" s="25">
        <v>6</v>
      </c>
      <c r="B97" s="25" t="s">
        <v>60</v>
      </c>
      <c r="C97" s="25">
        <v>1</v>
      </c>
      <c r="D97" s="25" t="s">
        <v>61</v>
      </c>
      <c r="E97" s="25">
        <v>6010201</v>
      </c>
      <c r="F97" s="25">
        <v>-1</v>
      </c>
      <c r="G97" s="25" t="s">
        <v>226</v>
      </c>
      <c r="H97" s="25" t="s">
        <v>227</v>
      </c>
      <c r="I97" s="25" t="s">
        <v>228</v>
      </c>
      <c r="J97" s="25">
        <v>3</v>
      </c>
      <c r="K97" s="25"/>
      <c r="L97" s="25" t="s">
        <v>65</v>
      </c>
      <c r="M97" s="25">
        <v>100</v>
      </c>
      <c r="N97" s="25" t="s">
        <v>66</v>
      </c>
      <c r="O97" s="25">
        <v>5</v>
      </c>
      <c r="P97" s="25">
        <v>10</v>
      </c>
    </row>
    <row r="98" ht="16.5" spans="1:16">
      <c r="A98" s="25">
        <v>6</v>
      </c>
      <c r="B98" s="25" t="s">
        <v>60</v>
      </c>
      <c r="C98" s="25">
        <v>1</v>
      </c>
      <c r="D98" s="25" t="s">
        <v>61</v>
      </c>
      <c r="E98" s="25">
        <v>6010401</v>
      </c>
      <c r="F98" s="25">
        <v>-1</v>
      </c>
      <c r="G98" s="25" t="s">
        <v>229</v>
      </c>
      <c r="H98" s="25" t="s">
        <v>230</v>
      </c>
      <c r="I98" s="25" t="s">
        <v>231</v>
      </c>
      <c r="J98" s="25">
        <v>1</v>
      </c>
      <c r="K98" s="25">
        <v>4</v>
      </c>
      <c r="L98" s="25" t="s">
        <v>65</v>
      </c>
      <c r="M98" s="25">
        <v>100</v>
      </c>
      <c r="N98" s="25" t="s">
        <v>66</v>
      </c>
      <c r="O98" s="25">
        <v>5</v>
      </c>
      <c r="P98" s="25">
        <v>10</v>
      </c>
    </row>
    <row r="99" ht="16.5" spans="1:16">
      <c r="A99" s="25">
        <v>6</v>
      </c>
      <c r="B99" s="25" t="s">
        <v>60</v>
      </c>
      <c r="C99" s="25">
        <v>2</v>
      </c>
      <c r="D99" s="25" t="s">
        <v>61</v>
      </c>
      <c r="E99" s="25">
        <v>6020101</v>
      </c>
      <c r="F99" s="25">
        <v>-1</v>
      </c>
      <c r="G99" s="25" t="s">
        <v>232</v>
      </c>
      <c r="H99" s="25" t="s">
        <v>233</v>
      </c>
      <c r="I99" s="25" t="s">
        <v>234</v>
      </c>
      <c r="J99" s="25">
        <v>10</v>
      </c>
      <c r="K99" s="25">
        <v>1</v>
      </c>
      <c r="L99" s="25" t="s">
        <v>65</v>
      </c>
      <c r="M99" s="25">
        <v>100</v>
      </c>
      <c r="N99" s="25" t="s">
        <v>66</v>
      </c>
      <c r="O99" s="25">
        <v>5</v>
      </c>
      <c r="P99" s="25">
        <v>10</v>
      </c>
    </row>
    <row r="100" ht="16.5" spans="1:16">
      <c r="A100" s="25">
        <v>6</v>
      </c>
      <c r="B100" s="25" t="s">
        <v>60</v>
      </c>
      <c r="C100" s="25">
        <v>2</v>
      </c>
      <c r="D100" s="25" t="s">
        <v>61</v>
      </c>
      <c r="E100" s="25">
        <v>6020201</v>
      </c>
      <c r="F100" s="25">
        <v>-1</v>
      </c>
      <c r="G100" s="25" t="s">
        <v>235</v>
      </c>
      <c r="H100" s="25" t="s">
        <v>236</v>
      </c>
      <c r="I100" s="25" t="s">
        <v>237</v>
      </c>
      <c r="J100" s="25">
        <v>10</v>
      </c>
      <c r="K100" s="25">
        <v>2</v>
      </c>
      <c r="L100" s="25" t="s">
        <v>65</v>
      </c>
      <c r="M100" s="25">
        <v>100</v>
      </c>
      <c r="N100" s="25" t="s">
        <v>66</v>
      </c>
      <c r="O100" s="25">
        <v>5</v>
      </c>
      <c r="P100" s="25">
        <v>10</v>
      </c>
    </row>
    <row r="101" ht="16.5" spans="1:16">
      <c r="A101" s="25">
        <v>7</v>
      </c>
      <c r="B101" s="25" t="s">
        <v>60</v>
      </c>
      <c r="C101" s="25">
        <v>1</v>
      </c>
      <c r="D101" s="25" t="s">
        <v>61</v>
      </c>
      <c r="E101" s="25">
        <v>7020101</v>
      </c>
      <c r="F101" s="25">
        <v>-1</v>
      </c>
      <c r="G101" s="25" t="s">
        <v>238</v>
      </c>
      <c r="H101" s="25" t="s">
        <v>239</v>
      </c>
      <c r="I101" s="25" t="s">
        <v>240</v>
      </c>
      <c r="J101" s="25">
        <v>5</v>
      </c>
      <c r="K101" s="25"/>
      <c r="L101" s="25" t="s">
        <v>65</v>
      </c>
      <c r="M101" s="25">
        <v>100</v>
      </c>
      <c r="N101" s="25" t="s">
        <v>66</v>
      </c>
      <c r="O101" s="25">
        <v>5</v>
      </c>
      <c r="P101" s="25">
        <v>10</v>
      </c>
    </row>
    <row r="102" ht="17.25" spans="1:16">
      <c r="A102" s="29">
        <v>8</v>
      </c>
      <c r="B102" s="29" t="s">
        <v>60</v>
      </c>
      <c r="C102" s="29">
        <v>1</v>
      </c>
      <c r="D102" s="30" t="s">
        <v>61</v>
      </c>
      <c r="E102" s="31">
        <v>9110101</v>
      </c>
      <c r="F102" s="30">
        <v>9110102</v>
      </c>
      <c r="G102" s="30" t="s">
        <v>241</v>
      </c>
      <c r="H102" s="30" t="s">
        <v>242</v>
      </c>
      <c r="I102" s="32" t="str">
        <f>VLOOKUP(LEFT(E102,5)-1000,成就条件类型!$A$134:$B$157,2,FALSE)</f>
        <v>资源产量</v>
      </c>
      <c r="J102" s="30">
        <v>5000</v>
      </c>
      <c r="K102" s="30">
        <v>6000001</v>
      </c>
      <c r="L102" s="33" t="s">
        <v>65</v>
      </c>
      <c r="M102" s="25">
        <v>100</v>
      </c>
      <c r="N102" s="25" t="s">
        <v>66</v>
      </c>
      <c r="O102" s="25">
        <v>5</v>
      </c>
      <c r="P102" s="33">
        <v>10</v>
      </c>
    </row>
    <row r="103" ht="17.25" spans="1:16">
      <c r="A103" s="29">
        <v>8</v>
      </c>
      <c r="B103" s="29" t="s">
        <v>60</v>
      </c>
      <c r="C103" s="29">
        <v>1</v>
      </c>
      <c r="D103" s="30" t="s">
        <v>61</v>
      </c>
      <c r="E103" s="31">
        <v>9110102</v>
      </c>
      <c r="F103" s="30">
        <v>9110103</v>
      </c>
      <c r="G103" s="30" t="s">
        <v>241</v>
      </c>
      <c r="H103" s="30" t="s">
        <v>243</v>
      </c>
      <c r="I103" s="32" t="str">
        <f>VLOOKUP(LEFT(E103,5)-1000,成就条件类型!$A$134:$B$157,2,FALSE)</f>
        <v>资源产量</v>
      </c>
      <c r="J103" s="30">
        <v>20000</v>
      </c>
      <c r="K103" s="30">
        <v>6000001</v>
      </c>
      <c r="L103" s="33" t="s">
        <v>65</v>
      </c>
      <c r="M103" s="25">
        <v>100</v>
      </c>
      <c r="N103" s="25" t="s">
        <v>66</v>
      </c>
      <c r="O103" s="25">
        <v>5</v>
      </c>
      <c r="P103" s="33">
        <v>10</v>
      </c>
    </row>
    <row r="104" ht="17.25" spans="1:16">
      <c r="A104" s="29">
        <v>8</v>
      </c>
      <c r="B104" s="29" t="s">
        <v>60</v>
      </c>
      <c r="C104" s="29">
        <v>1</v>
      </c>
      <c r="D104" s="30" t="s">
        <v>61</v>
      </c>
      <c r="E104" s="31">
        <v>9110103</v>
      </c>
      <c r="F104" s="30">
        <v>-1</v>
      </c>
      <c r="G104" s="30" t="s">
        <v>241</v>
      </c>
      <c r="H104" s="30" t="s">
        <v>244</v>
      </c>
      <c r="I104" s="32" t="str">
        <f>VLOOKUP(LEFT(E104,5)-1000,成就条件类型!$A$134:$B$157,2,FALSE)</f>
        <v>资源产量</v>
      </c>
      <c r="J104" s="30">
        <v>50000</v>
      </c>
      <c r="K104" s="30">
        <v>6000001</v>
      </c>
      <c r="L104" s="33" t="s">
        <v>65</v>
      </c>
      <c r="M104" s="25">
        <v>100</v>
      </c>
      <c r="N104" s="25" t="s">
        <v>66</v>
      </c>
      <c r="O104" s="25">
        <v>5</v>
      </c>
      <c r="P104" s="33">
        <v>10</v>
      </c>
    </row>
    <row r="105" ht="17.25" spans="1:16">
      <c r="A105" s="29">
        <v>8</v>
      </c>
      <c r="B105" s="29" t="s">
        <v>60</v>
      </c>
      <c r="C105" s="29">
        <v>1</v>
      </c>
      <c r="D105" s="30" t="s">
        <v>61</v>
      </c>
      <c r="E105" s="31">
        <v>9110104</v>
      </c>
      <c r="F105" s="30">
        <v>9110105</v>
      </c>
      <c r="G105" s="30" t="s">
        <v>241</v>
      </c>
      <c r="H105" s="30" t="s">
        <v>245</v>
      </c>
      <c r="I105" s="32" t="str">
        <f>VLOOKUP(LEFT(E105,5)-1000,成就条件类型!$A$134:$B$157,2,FALSE)</f>
        <v>资源产量</v>
      </c>
      <c r="J105" s="30">
        <v>5000</v>
      </c>
      <c r="K105" s="30">
        <v>6000002</v>
      </c>
      <c r="L105" s="33" t="s">
        <v>65</v>
      </c>
      <c r="M105" s="25">
        <v>100</v>
      </c>
      <c r="N105" s="25" t="s">
        <v>66</v>
      </c>
      <c r="O105" s="25">
        <v>5</v>
      </c>
      <c r="P105" s="33">
        <v>10</v>
      </c>
    </row>
    <row r="106" ht="17.25" spans="1:16">
      <c r="A106" s="29">
        <v>8</v>
      </c>
      <c r="B106" s="29" t="s">
        <v>60</v>
      </c>
      <c r="C106" s="29">
        <v>1</v>
      </c>
      <c r="D106" s="30" t="s">
        <v>61</v>
      </c>
      <c r="E106" s="31">
        <v>9110105</v>
      </c>
      <c r="F106" s="30">
        <v>9110106</v>
      </c>
      <c r="G106" s="30" t="s">
        <v>241</v>
      </c>
      <c r="H106" s="30" t="s">
        <v>246</v>
      </c>
      <c r="I106" s="32" t="str">
        <f>VLOOKUP(LEFT(E106,5)-1000,成就条件类型!$A$134:$B$157,2,FALSE)</f>
        <v>资源产量</v>
      </c>
      <c r="J106" s="30">
        <v>20000</v>
      </c>
      <c r="K106" s="30">
        <v>6000002</v>
      </c>
      <c r="L106" s="33" t="s">
        <v>65</v>
      </c>
      <c r="M106" s="25">
        <v>100</v>
      </c>
      <c r="N106" s="25" t="s">
        <v>66</v>
      </c>
      <c r="O106" s="25">
        <v>5</v>
      </c>
      <c r="P106" s="33">
        <v>10</v>
      </c>
    </row>
    <row r="107" ht="17.25" spans="1:16">
      <c r="A107" s="29">
        <v>8</v>
      </c>
      <c r="B107" s="29" t="s">
        <v>60</v>
      </c>
      <c r="C107" s="29">
        <v>1</v>
      </c>
      <c r="D107" s="30" t="s">
        <v>61</v>
      </c>
      <c r="E107" s="31">
        <v>9110106</v>
      </c>
      <c r="F107" s="30">
        <v>-1</v>
      </c>
      <c r="G107" s="30" t="s">
        <v>241</v>
      </c>
      <c r="H107" s="30" t="s">
        <v>247</v>
      </c>
      <c r="I107" s="32" t="str">
        <f>VLOOKUP(LEFT(E107,5)-1000,成就条件类型!$A$134:$B$157,2,FALSE)</f>
        <v>资源产量</v>
      </c>
      <c r="J107" s="30">
        <v>50000</v>
      </c>
      <c r="K107" s="30">
        <v>6000002</v>
      </c>
      <c r="L107" s="33" t="s">
        <v>65</v>
      </c>
      <c r="M107" s="25">
        <v>100</v>
      </c>
      <c r="N107" s="25" t="s">
        <v>66</v>
      </c>
      <c r="O107" s="25">
        <v>5</v>
      </c>
      <c r="P107" s="33">
        <v>10</v>
      </c>
    </row>
    <row r="108" ht="17.25" spans="1:16">
      <c r="A108" s="29">
        <v>8</v>
      </c>
      <c r="B108" s="29" t="s">
        <v>60</v>
      </c>
      <c r="C108" s="29">
        <v>1</v>
      </c>
      <c r="D108" s="30" t="s">
        <v>61</v>
      </c>
      <c r="E108" s="31">
        <v>9110107</v>
      </c>
      <c r="F108" s="30">
        <v>9110108</v>
      </c>
      <c r="G108" s="30" t="s">
        <v>241</v>
      </c>
      <c r="H108" s="30" t="s">
        <v>248</v>
      </c>
      <c r="I108" s="32" t="str">
        <f>VLOOKUP(LEFT(E108,5)-1000,成就条件类型!$A$134:$B$157,2,FALSE)</f>
        <v>资源产量</v>
      </c>
      <c r="J108" s="30">
        <v>5000</v>
      </c>
      <c r="K108" s="30">
        <v>6000003</v>
      </c>
      <c r="L108" s="33" t="s">
        <v>65</v>
      </c>
      <c r="M108" s="25">
        <v>100</v>
      </c>
      <c r="N108" s="25" t="s">
        <v>66</v>
      </c>
      <c r="O108" s="25">
        <v>5</v>
      </c>
      <c r="P108" s="33">
        <v>10</v>
      </c>
    </row>
    <row r="109" ht="17.25" spans="1:16">
      <c r="A109" s="29">
        <v>8</v>
      </c>
      <c r="B109" s="29" t="s">
        <v>60</v>
      </c>
      <c r="C109" s="29">
        <v>1</v>
      </c>
      <c r="D109" s="30" t="s">
        <v>61</v>
      </c>
      <c r="E109" s="31">
        <v>9110108</v>
      </c>
      <c r="F109" s="30">
        <v>9110109</v>
      </c>
      <c r="G109" s="30" t="s">
        <v>241</v>
      </c>
      <c r="H109" s="30" t="s">
        <v>249</v>
      </c>
      <c r="I109" s="32" t="str">
        <f>VLOOKUP(LEFT(E109,5)-1000,成就条件类型!$A$134:$B$157,2,FALSE)</f>
        <v>资源产量</v>
      </c>
      <c r="J109" s="30">
        <v>20000</v>
      </c>
      <c r="K109" s="30">
        <v>6000003</v>
      </c>
      <c r="L109" s="33" t="s">
        <v>65</v>
      </c>
      <c r="M109" s="25">
        <v>100</v>
      </c>
      <c r="N109" s="25" t="s">
        <v>66</v>
      </c>
      <c r="O109" s="25">
        <v>5</v>
      </c>
      <c r="P109" s="33">
        <v>10</v>
      </c>
    </row>
    <row r="110" ht="17.25" spans="1:16">
      <c r="A110" s="29">
        <v>8</v>
      </c>
      <c r="B110" s="29" t="s">
        <v>60</v>
      </c>
      <c r="C110" s="29">
        <v>1</v>
      </c>
      <c r="D110" s="30" t="s">
        <v>61</v>
      </c>
      <c r="E110" s="31">
        <v>9110109</v>
      </c>
      <c r="F110" s="30">
        <v>-1</v>
      </c>
      <c r="G110" s="30" t="s">
        <v>241</v>
      </c>
      <c r="H110" s="30" t="s">
        <v>250</v>
      </c>
      <c r="I110" s="32" t="str">
        <f>VLOOKUP(LEFT(E110,5)-1000,成就条件类型!$A$134:$B$157,2,FALSE)</f>
        <v>资源产量</v>
      </c>
      <c r="J110" s="30">
        <v>50000</v>
      </c>
      <c r="K110" s="30">
        <v>6000003</v>
      </c>
      <c r="L110" s="33" t="s">
        <v>65</v>
      </c>
      <c r="M110" s="25">
        <v>100</v>
      </c>
      <c r="N110" s="25" t="s">
        <v>66</v>
      </c>
      <c r="O110" s="25">
        <v>5</v>
      </c>
      <c r="P110" s="33">
        <v>10</v>
      </c>
    </row>
    <row r="111" ht="17.25" spans="1:16">
      <c r="A111" s="29">
        <v>8</v>
      </c>
      <c r="B111" s="29" t="s">
        <v>60</v>
      </c>
      <c r="C111" s="29">
        <v>1</v>
      </c>
      <c r="D111" s="30" t="s">
        <v>61</v>
      </c>
      <c r="E111" s="31">
        <v>9110110</v>
      </c>
      <c r="F111" s="30">
        <v>9110111</v>
      </c>
      <c r="G111" s="30" t="s">
        <v>241</v>
      </c>
      <c r="H111" s="30" t="s">
        <v>251</v>
      </c>
      <c r="I111" s="32" t="str">
        <f>VLOOKUP(LEFT(E111,5)-1000,成就条件类型!$A$134:$B$157,2,FALSE)</f>
        <v>资源产量</v>
      </c>
      <c r="J111" s="30">
        <v>5000</v>
      </c>
      <c r="K111" s="30">
        <v>6000004</v>
      </c>
      <c r="L111" s="33" t="s">
        <v>65</v>
      </c>
      <c r="M111" s="25">
        <v>100</v>
      </c>
      <c r="N111" s="25" t="s">
        <v>66</v>
      </c>
      <c r="O111" s="25">
        <v>5</v>
      </c>
      <c r="P111" s="33">
        <v>10</v>
      </c>
    </row>
    <row r="112" ht="17.25" spans="1:16">
      <c r="A112" s="29">
        <v>8</v>
      </c>
      <c r="B112" s="29" t="s">
        <v>60</v>
      </c>
      <c r="C112" s="29">
        <v>1</v>
      </c>
      <c r="D112" s="30" t="s">
        <v>61</v>
      </c>
      <c r="E112" s="31">
        <v>9110111</v>
      </c>
      <c r="F112" s="30">
        <v>9110112</v>
      </c>
      <c r="G112" s="30" t="s">
        <v>241</v>
      </c>
      <c r="H112" s="30" t="s">
        <v>252</v>
      </c>
      <c r="I112" s="32" t="str">
        <f>VLOOKUP(LEFT(E112,5)-1000,成就条件类型!$A$134:$B$157,2,FALSE)</f>
        <v>资源产量</v>
      </c>
      <c r="J112" s="30">
        <v>20000</v>
      </c>
      <c r="K112" s="30">
        <v>6000004</v>
      </c>
      <c r="L112" s="33" t="s">
        <v>65</v>
      </c>
      <c r="M112" s="25">
        <v>100</v>
      </c>
      <c r="N112" s="25" t="s">
        <v>66</v>
      </c>
      <c r="O112" s="25">
        <v>5</v>
      </c>
      <c r="P112" s="33">
        <v>10</v>
      </c>
    </row>
    <row r="113" ht="17.25" spans="1:16">
      <c r="A113" s="29">
        <v>8</v>
      </c>
      <c r="B113" s="29" t="s">
        <v>60</v>
      </c>
      <c r="C113" s="29">
        <v>1</v>
      </c>
      <c r="D113" s="30" t="s">
        <v>61</v>
      </c>
      <c r="E113" s="31">
        <v>9110112</v>
      </c>
      <c r="F113" s="30">
        <v>-1</v>
      </c>
      <c r="G113" s="30" t="s">
        <v>241</v>
      </c>
      <c r="H113" s="30" t="s">
        <v>253</v>
      </c>
      <c r="I113" s="32" t="str">
        <f>VLOOKUP(LEFT(E113,5)-1000,成就条件类型!$A$134:$B$157,2,FALSE)</f>
        <v>资源产量</v>
      </c>
      <c r="J113" s="30">
        <v>50000</v>
      </c>
      <c r="K113" s="30">
        <v>6000004</v>
      </c>
      <c r="L113" s="33" t="s">
        <v>65</v>
      </c>
      <c r="M113" s="25">
        <v>100</v>
      </c>
      <c r="N113" s="25" t="s">
        <v>66</v>
      </c>
      <c r="O113" s="25">
        <v>5</v>
      </c>
      <c r="P113" s="33">
        <v>10</v>
      </c>
    </row>
    <row r="114" ht="17.25" spans="1:16">
      <c r="A114" s="29">
        <v>8</v>
      </c>
      <c r="B114" s="29" t="s">
        <v>60</v>
      </c>
      <c r="C114" s="29">
        <v>1</v>
      </c>
      <c r="D114" s="30" t="s">
        <v>61</v>
      </c>
      <c r="E114" s="31">
        <v>9110201</v>
      </c>
      <c r="F114" s="30">
        <v>9110202</v>
      </c>
      <c r="G114" s="30" t="s">
        <v>254</v>
      </c>
      <c r="H114" s="30" t="s">
        <v>255</v>
      </c>
      <c r="I114" s="32" t="str">
        <f>VLOOKUP(LEFT(E114,5)-1000,成就条件类型!$A$134:$B$157,2,FALSE)</f>
        <v>科技总等级</v>
      </c>
      <c r="J114" s="30">
        <v>5</v>
      </c>
      <c r="K114" s="30"/>
      <c r="L114" s="33" t="s">
        <v>65</v>
      </c>
      <c r="M114" s="25">
        <v>100</v>
      </c>
      <c r="N114" s="25" t="s">
        <v>66</v>
      </c>
      <c r="O114" s="25">
        <v>5</v>
      </c>
      <c r="P114" s="33">
        <v>10</v>
      </c>
    </row>
    <row r="115" ht="17.25" spans="1:16">
      <c r="A115" s="29">
        <v>8</v>
      </c>
      <c r="B115" s="29" t="s">
        <v>60</v>
      </c>
      <c r="C115" s="29">
        <v>1</v>
      </c>
      <c r="D115" s="30" t="s">
        <v>61</v>
      </c>
      <c r="E115" s="31">
        <v>9110202</v>
      </c>
      <c r="F115" s="30">
        <v>9110203</v>
      </c>
      <c r="G115" s="30" t="s">
        <v>254</v>
      </c>
      <c r="H115" s="30" t="s">
        <v>256</v>
      </c>
      <c r="I115" s="32" t="str">
        <f>VLOOKUP(LEFT(E115,5)-1000,成就条件类型!$A$134:$B$157,2,FALSE)</f>
        <v>科技总等级</v>
      </c>
      <c r="J115" s="30">
        <v>10</v>
      </c>
      <c r="K115" s="30"/>
      <c r="L115" s="33" t="s">
        <v>65</v>
      </c>
      <c r="M115" s="25">
        <v>100</v>
      </c>
      <c r="N115" s="25" t="s">
        <v>66</v>
      </c>
      <c r="O115" s="25">
        <v>5</v>
      </c>
      <c r="P115" s="33">
        <v>10</v>
      </c>
    </row>
    <row r="116" ht="17.25" spans="1:16">
      <c r="A116" s="29">
        <v>8</v>
      </c>
      <c r="B116" s="29" t="s">
        <v>60</v>
      </c>
      <c r="C116" s="29">
        <v>1</v>
      </c>
      <c r="D116" s="30" t="s">
        <v>61</v>
      </c>
      <c r="E116" s="31">
        <v>9110203</v>
      </c>
      <c r="F116" s="30">
        <v>9110204</v>
      </c>
      <c r="G116" s="30" t="s">
        <v>254</v>
      </c>
      <c r="H116" s="30" t="s">
        <v>257</v>
      </c>
      <c r="I116" s="32" t="str">
        <f>VLOOKUP(LEFT(E116,5)-1000,成就条件类型!$A$134:$B$157,2,FALSE)</f>
        <v>科技总等级</v>
      </c>
      <c r="J116" s="30">
        <v>20</v>
      </c>
      <c r="K116" s="30"/>
      <c r="L116" s="33" t="s">
        <v>65</v>
      </c>
      <c r="M116" s="25">
        <v>100</v>
      </c>
      <c r="N116" s="25" t="s">
        <v>66</v>
      </c>
      <c r="O116" s="25">
        <v>5</v>
      </c>
      <c r="P116" s="33">
        <v>10</v>
      </c>
    </row>
    <row r="117" ht="17.25" spans="1:16">
      <c r="A117" s="29">
        <v>8</v>
      </c>
      <c r="B117" s="29" t="s">
        <v>60</v>
      </c>
      <c r="C117" s="29">
        <v>1</v>
      </c>
      <c r="D117" s="30" t="s">
        <v>61</v>
      </c>
      <c r="E117" s="31">
        <v>9110204</v>
      </c>
      <c r="F117" s="30">
        <v>-1</v>
      </c>
      <c r="G117" s="30" t="s">
        <v>254</v>
      </c>
      <c r="H117" s="30" t="s">
        <v>258</v>
      </c>
      <c r="I117" s="32" t="str">
        <f>VLOOKUP(LEFT(E117,5)-1000,成就条件类型!$A$134:$B$157,2,FALSE)</f>
        <v>科技总等级</v>
      </c>
      <c r="J117" s="30">
        <v>30</v>
      </c>
      <c r="K117" s="30"/>
      <c r="L117" s="33" t="s">
        <v>65</v>
      </c>
      <c r="M117" s="25">
        <v>100</v>
      </c>
      <c r="N117" s="25" t="s">
        <v>66</v>
      </c>
      <c r="O117" s="25">
        <v>5</v>
      </c>
      <c r="P117" s="33">
        <v>10</v>
      </c>
    </row>
    <row r="118" ht="17.25" spans="1:16">
      <c r="A118" s="29">
        <v>8</v>
      </c>
      <c r="B118" s="29" t="s">
        <v>60</v>
      </c>
      <c r="C118" s="29">
        <v>1</v>
      </c>
      <c r="D118" s="30" t="s">
        <v>61</v>
      </c>
      <c r="E118" s="31">
        <v>9110301</v>
      </c>
      <c r="F118" s="30">
        <v>9110302</v>
      </c>
      <c r="G118" s="30" t="s">
        <v>259</v>
      </c>
      <c r="H118" s="30" t="s">
        <v>260</v>
      </c>
      <c r="I118" s="32" t="str">
        <f>VLOOKUP(LEFT(E118,5)-1000,成就条件类型!$A$134:$B$157,2,FALSE)</f>
        <v>满级科技数量</v>
      </c>
      <c r="J118" s="30">
        <v>3</v>
      </c>
      <c r="K118" s="30"/>
      <c r="L118" s="33" t="s">
        <v>65</v>
      </c>
      <c r="M118" s="25">
        <v>100</v>
      </c>
      <c r="N118" s="25" t="s">
        <v>66</v>
      </c>
      <c r="O118" s="25">
        <v>5</v>
      </c>
      <c r="P118" s="33">
        <v>10</v>
      </c>
    </row>
    <row r="119" ht="17.25" spans="1:16">
      <c r="A119" s="29">
        <v>8</v>
      </c>
      <c r="B119" s="29" t="s">
        <v>60</v>
      </c>
      <c r="C119" s="29">
        <v>1</v>
      </c>
      <c r="D119" s="30" t="s">
        <v>61</v>
      </c>
      <c r="E119" s="31">
        <v>9110302</v>
      </c>
      <c r="F119" s="30">
        <v>-1</v>
      </c>
      <c r="G119" s="30" t="s">
        <v>259</v>
      </c>
      <c r="H119" s="30" t="s">
        <v>261</v>
      </c>
      <c r="I119" s="32" t="str">
        <f>VLOOKUP(LEFT(E119,5)-1000,成就条件类型!$A$134:$B$157,2,FALSE)</f>
        <v>满级科技数量</v>
      </c>
      <c r="J119" s="30">
        <v>5</v>
      </c>
      <c r="K119" s="30"/>
      <c r="L119" s="33" t="s">
        <v>65</v>
      </c>
      <c r="M119" s="25">
        <v>100</v>
      </c>
      <c r="N119" s="25" t="s">
        <v>66</v>
      </c>
      <c r="O119" s="25">
        <v>5</v>
      </c>
      <c r="P119" s="33">
        <v>10</v>
      </c>
    </row>
    <row r="120" ht="17.25" spans="1:16">
      <c r="A120" s="29">
        <v>8</v>
      </c>
      <c r="B120" s="29" t="s">
        <v>60</v>
      </c>
      <c r="C120" s="29">
        <v>1</v>
      </c>
      <c r="D120" s="30" t="s">
        <v>61</v>
      </c>
      <c r="E120" s="31">
        <v>9110401</v>
      </c>
      <c r="F120" s="30">
        <v>9110402</v>
      </c>
      <c r="G120" s="30" t="s">
        <v>262</v>
      </c>
      <c r="H120" s="30" t="s">
        <v>263</v>
      </c>
      <c r="I120" s="32" t="str">
        <f>VLOOKUP(LEFT(E120,5)-1000,成就条件类型!$A$134:$B$157,2,FALSE)</f>
        <v>激活城镇数量</v>
      </c>
      <c r="J120" s="30">
        <v>5</v>
      </c>
      <c r="K120" s="30"/>
      <c r="L120" s="33" t="s">
        <v>65</v>
      </c>
      <c r="M120" s="25">
        <v>100</v>
      </c>
      <c r="N120" s="25" t="s">
        <v>66</v>
      </c>
      <c r="O120" s="25">
        <v>5</v>
      </c>
      <c r="P120" s="33">
        <v>10</v>
      </c>
    </row>
    <row r="121" ht="17.25" spans="1:16">
      <c r="A121" s="29">
        <v>8</v>
      </c>
      <c r="B121" s="29" t="s">
        <v>60</v>
      </c>
      <c r="C121" s="29">
        <v>1</v>
      </c>
      <c r="D121" s="30" t="s">
        <v>61</v>
      </c>
      <c r="E121" s="31">
        <v>9110402</v>
      </c>
      <c r="F121" s="30">
        <v>9110403</v>
      </c>
      <c r="G121" s="30" t="s">
        <v>262</v>
      </c>
      <c r="H121" s="30" t="s">
        <v>264</v>
      </c>
      <c r="I121" s="32" t="str">
        <f>VLOOKUP(LEFT(E121,5)-1000,成就条件类型!$A$134:$B$157,2,FALSE)</f>
        <v>激活城镇数量</v>
      </c>
      <c r="J121" s="30">
        <v>10</v>
      </c>
      <c r="K121" s="30"/>
      <c r="L121" s="33" t="s">
        <v>65</v>
      </c>
      <c r="M121" s="25">
        <v>100</v>
      </c>
      <c r="N121" s="25" t="s">
        <v>66</v>
      </c>
      <c r="O121" s="25">
        <v>5</v>
      </c>
      <c r="P121" s="33">
        <v>10</v>
      </c>
    </row>
    <row r="122" ht="17.25" spans="1:16">
      <c r="A122" s="29">
        <v>8</v>
      </c>
      <c r="B122" s="29" t="s">
        <v>60</v>
      </c>
      <c r="C122" s="29">
        <v>1</v>
      </c>
      <c r="D122" s="30" t="s">
        <v>61</v>
      </c>
      <c r="E122" s="31">
        <v>9110403</v>
      </c>
      <c r="F122" s="30">
        <v>9110404</v>
      </c>
      <c r="G122" s="30" t="s">
        <v>262</v>
      </c>
      <c r="H122" s="30" t="s">
        <v>265</v>
      </c>
      <c r="I122" s="32" t="str">
        <f>VLOOKUP(LEFT(E122,5)-1000,成就条件类型!$A$134:$B$157,2,FALSE)</f>
        <v>激活城镇数量</v>
      </c>
      <c r="J122" s="30">
        <v>15</v>
      </c>
      <c r="K122" s="30"/>
      <c r="L122" s="33" t="s">
        <v>65</v>
      </c>
      <c r="M122" s="25">
        <v>100</v>
      </c>
      <c r="N122" s="25" t="s">
        <v>66</v>
      </c>
      <c r="O122" s="25">
        <v>5</v>
      </c>
      <c r="P122" s="33">
        <v>10</v>
      </c>
    </row>
    <row r="123" ht="17.25" spans="1:16">
      <c r="A123" s="29">
        <v>8</v>
      </c>
      <c r="B123" s="29" t="s">
        <v>60</v>
      </c>
      <c r="C123" s="29">
        <v>1</v>
      </c>
      <c r="D123" s="30" t="s">
        <v>61</v>
      </c>
      <c r="E123" s="31">
        <v>9110404</v>
      </c>
      <c r="F123" s="30">
        <v>9110405</v>
      </c>
      <c r="G123" s="30" t="s">
        <v>262</v>
      </c>
      <c r="H123" s="30" t="s">
        <v>266</v>
      </c>
      <c r="I123" s="32" t="str">
        <f>VLOOKUP(LEFT(E123,5)-1000,成就条件类型!$A$134:$B$157,2,FALSE)</f>
        <v>激活城镇数量</v>
      </c>
      <c r="J123" s="30">
        <v>20</v>
      </c>
      <c r="K123" s="30"/>
      <c r="L123" s="33" t="s">
        <v>65</v>
      </c>
      <c r="M123" s="25">
        <v>100</v>
      </c>
      <c r="N123" s="25" t="s">
        <v>66</v>
      </c>
      <c r="O123" s="25">
        <v>5</v>
      </c>
      <c r="P123" s="33">
        <v>10</v>
      </c>
    </row>
    <row r="124" ht="17.25" spans="1:16">
      <c r="A124" s="29">
        <v>8</v>
      </c>
      <c r="B124" s="29" t="s">
        <v>60</v>
      </c>
      <c r="C124" s="29">
        <v>1</v>
      </c>
      <c r="D124" s="30" t="s">
        <v>61</v>
      </c>
      <c r="E124" s="31">
        <v>9110405</v>
      </c>
      <c r="F124" s="30">
        <v>9110406</v>
      </c>
      <c r="G124" s="30" t="s">
        <v>262</v>
      </c>
      <c r="H124" s="30" t="s">
        <v>267</v>
      </c>
      <c r="I124" s="32" t="str">
        <f>VLOOKUP(LEFT(E124,5)-1000,成就条件类型!$A$134:$B$157,2,FALSE)</f>
        <v>激活城镇数量</v>
      </c>
      <c r="J124" s="30">
        <v>25</v>
      </c>
      <c r="K124" s="30"/>
      <c r="L124" s="33" t="s">
        <v>65</v>
      </c>
      <c r="M124" s="25">
        <v>100</v>
      </c>
      <c r="N124" s="25" t="s">
        <v>66</v>
      </c>
      <c r="O124" s="25">
        <v>5</v>
      </c>
      <c r="P124" s="33">
        <v>10</v>
      </c>
    </row>
    <row r="125" ht="17.25" spans="1:16">
      <c r="A125" s="29">
        <v>8</v>
      </c>
      <c r="B125" s="29" t="s">
        <v>60</v>
      </c>
      <c r="C125" s="29">
        <v>1</v>
      </c>
      <c r="D125" s="30" t="s">
        <v>61</v>
      </c>
      <c r="E125" s="31">
        <v>9110406</v>
      </c>
      <c r="F125" s="30">
        <v>9110407</v>
      </c>
      <c r="G125" s="30" t="s">
        <v>262</v>
      </c>
      <c r="H125" s="30" t="s">
        <v>268</v>
      </c>
      <c r="I125" s="32" t="str">
        <f>VLOOKUP(LEFT(E125,5)-1000,成就条件类型!$A$134:$B$157,2,FALSE)</f>
        <v>激活城镇数量</v>
      </c>
      <c r="J125" s="30">
        <v>30</v>
      </c>
      <c r="K125" s="30"/>
      <c r="L125" s="33" t="s">
        <v>65</v>
      </c>
      <c r="M125" s="25">
        <v>100</v>
      </c>
      <c r="N125" s="25" t="s">
        <v>66</v>
      </c>
      <c r="O125" s="25">
        <v>5</v>
      </c>
      <c r="P125" s="33">
        <v>10</v>
      </c>
    </row>
    <row r="126" ht="17.25" spans="1:16">
      <c r="A126" s="29">
        <v>8</v>
      </c>
      <c r="B126" s="29" t="s">
        <v>60</v>
      </c>
      <c r="C126" s="29">
        <v>1</v>
      </c>
      <c r="D126" s="30" t="s">
        <v>61</v>
      </c>
      <c r="E126" s="31">
        <v>9110407</v>
      </c>
      <c r="F126" s="30">
        <v>9110408</v>
      </c>
      <c r="G126" s="30" t="s">
        <v>262</v>
      </c>
      <c r="H126" s="30" t="s">
        <v>269</v>
      </c>
      <c r="I126" s="32" t="str">
        <f>VLOOKUP(LEFT(E126,5)-1000,成就条件类型!$A$134:$B$157,2,FALSE)</f>
        <v>激活城镇数量</v>
      </c>
      <c r="J126" s="30">
        <v>50</v>
      </c>
      <c r="K126" s="30"/>
      <c r="L126" s="33" t="s">
        <v>65</v>
      </c>
      <c r="M126" s="25">
        <v>100</v>
      </c>
      <c r="N126" s="25" t="s">
        <v>66</v>
      </c>
      <c r="O126" s="25">
        <v>5</v>
      </c>
      <c r="P126" s="33">
        <v>10</v>
      </c>
    </row>
    <row r="127" ht="17.25" spans="1:16">
      <c r="A127" s="29">
        <v>8</v>
      </c>
      <c r="B127" s="29" t="s">
        <v>60</v>
      </c>
      <c r="C127" s="29">
        <v>1</v>
      </c>
      <c r="D127" s="30" t="s">
        <v>61</v>
      </c>
      <c r="E127" s="31">
        <v>9110408</v>
      </c>
      <c r="F127" s="30">
        <v>9110409</v>
      </c>
      <c r="G127" s="30" t="s">
        <v>262</v>
      </c>
      <c r="H127" s="30" t="s">
        <v>270</v>
      </c>
      <c r="I127" s="32" t="str">
        <f>VLOOKUP(LEFT(E127,5)-1000,成就条件类型!$A$134:$B$157,2,FALSE)</f>
        <v>激活城镇数量</v>
      </c>
      <c r="J127" s="30">
        <v>70</v>
      </c>
      <c r="K127" s="30"/>
      <c r="L127" s="33" t="s">
        <v>65</v>
      </c>
      <c r="M127" s="25">
        <v>100</v>
      </c>
      <c r="N127" s="25" t="s">
        <v>66</v>
      </c>
      <c r="O127" s="25">
        <v>5</v>
      </c>
      <c r="P127" s="33">
        <v>10</v>
      </c>
    </row>
    <row r="128" ht="17.25" spans="1:16">
      <c r="A128" s="29">
        <v>8</v>
      </c>
      <c r="B128" s="29" t="s">
        <v>60</v>
      </c>
      <c r="C128" s="29">
        <v>1</v>
      </c>
      <c r="D128" s="30" t="s">
        <v>61</v>
      </c>
      <c r="E128" s="31">
        <v>9110409</v>
      </c>
      <c r="F128" s="30">
        <v>-1</v>
      </c>
      <c r="G128" s="30" t="s">
        <v>262</v>
      </c>
      <c r="H128" s="30" t="s">
        <v>271</v>
      </c>
      <c r="I128" s="32" t="str">
        <f>VLOOKUP(LEFT(E128,5)-1000,成就条件类型!$A$134:$B$157,2,FALSE)</f>
        <v>激活城镇数量</v>
      </c>
      <c r="J128" s="30">
        <v>100</v>
      </c>
      <c r="K128" s="30"/>
      <c r="L128" s="33" t="s">
        <v>65</v>
      </c>
      <c r="M128" s="25">
        <v>100</v>
      </c>
      <c r="N128" s="25" t="s">
        <v>66</v>
      </c>
      <c r="O128" s="25">
        <v>5</v>
      </c>
      <c r="P128" s="33">
        <v>10</v>
      </c>
    </row>
    <row r="129" ht="17.25" spans="1:16">
      <c r="A129" s="29">
        <v>8</v>
      </c>
      <c r="B129" s="29" t="s">
        <v>60</v>
      </c>
      <c r="C129" s="29">
        <v>2</v>
      </c>
      <c r="D129" s="30" t="s">
        <v>61</v>
      </c>
      <c r="E129" s="31">
        <v>9120101</v>
      </c>
      <c r="F129" s="30">
        <v>9120102</v>
      </c>
      <c r="G129" s="30" t="s">
        <v>272</v>
      </c>
      <c r="H129" s="30" t="s">
        <v>273</v>
      </c>
      <c r="I129" s="32" t="str">
        <f>VLOOKUP(LEFT(E129,5)-1000,成就条件类型!$A$134:$B$157,2,FALSE)</f>
        <v>占领资源点</v>
      </c>
      <c r="J129" s="30">
        <v>5</v>
      </c>
      <c r="K129" s="30">
        <v>1</v>
      </c>
      <c r="L129" s="33" t="s">
        <v>65</v>
      </c>
      <c r="M129" s="25">
        <v>100</v>
      </c>
      <c r="N129" s="25" t="s">
        <v>66</v>
      </c>
      <c r="O129" s="25">
        <v>5</v>
      </c>
      <c r="P129" s="33">
        <v>10</v>
      </c>
    </row>
    <row r="130" ht="17.25" spans="1:16">
      <c r="A130" s="29">
        <v>8</v>
      </c>
      <c r="B130" s="29" t="s">
        <v>60</v>
      </c>
      <c r="C130" s="29">
        <v>2</v>
      </c>
      <c r="D130" s="30" t="s">
        <v>61</v>
      </c>
      <c r="E130" s="31">
        <v>9120102</v>
      </c>
      <c r="F130" s="30">
        <v>9120103</v>
      </c>
      <c r="G130" s="30" t="s">
        <v>272</v>
      </c>
      <c r="H130" s="30" t="s">
        <v>274</v>
      </c>
      <c r="I130" s="32" t="str">
        <f>VLOOKUP(LEFT(E130,5)-1000,成就条件类型!$A$134:$B$157,2,FALSE)</f>
        <v>占领资源点</v>
      </c>
      <c r="J130" s="30">
        <v>5</v>
      </c>
      <c r="K130" s="30">
        <v>2</v>
      </c>
      <c r="L130" s="33" t="s">
        <v>65</v>
      </c>
      <c r="M130" s="25">
        <v>100</v>
      </c>
      <c r="N130" s="25" t="s">
        <v>66</v>
      </c>
      <c r="O130" s="25">
        <v>5</v>
      </c>
      <c r="P130" s="33">
        <v>10</v>
      </c>
    </row>
    <row r="131" ht="17.25" spans="1:16">
      <c r="A131" s="29">
        <v>8</v>
      </c>
      <c r="B131" s="29" t="s">
        <v>60</v>
      </c>
      <c r="C131" s="29">
        <v>2</v>
      </c>
      <c r="D131" s="30" t="s">
        <v>61</v>
      </c>
      <c r="E131" s="31">
        <v>9120103</v>
      </c>
      <c r="F131" s="30">
        <v>9120104</v>
      </c>
      <c r="G131" s="30" t="s">
        <v>272</v>
      </c>
      <c r="H131" s="30" t="s">
        <v>275</v>
      </c>
      <c r="I131" s="32" t="str">
        <f>VLOOKUP(LEFT(E131,5)-1000,成就条件类型!$A$134:$B$157,2,FALSE)</f>
        <v>占领资源点</v>
      </c>
      <c r="J131" s="30">
        <v>5</v>
      </c>
      <c r="K131" s="30">
        <v>3</v>
      </c>
      <c r="L131" s="33" t="s">
        <v>65</v>
      </c>
      <c r="M131" s="25">
        <v>100</v>
      </c>
      <c r="N131" s="25" t="s">
        <v>66</v>
      </c>
      <c r="O131" s="25">
        <v>5</v>
      </c>
      <c r="P131" s="33">
        <v>10</v>
      </c>
    </row>
    <row r="132" ht="17.25" spans="1:16">
      <c r="A132" s="29">
        <v>8</v>
      </c>
      <c r="B132" s="29" t="s">
        <v>60</v>
      </c>
      <c r="C132" s="29">
        <v>2</v>
      </c>
      <c r="D132" s="30" t="s">
        <v>61</v>
      </c>
      <c r="E132" s="31">
        <v>9120104</v>
      </c>
      <c r="F132" s="30">
        <v>9120105</v>
      </c>
      <c r="G132" s="30" t="s">
        <v>272</v>
      </c>
      <c r="H132" s="30" t="s">
        <v>276</v>
      </c>
      <c r="I132" s="32" t="str">
        <f>VLOOKUP(LEFT(E132,5)-1000,成就条件类型!$A$134:$B$157,2,FALSE)</f>
        <v>占领资源点</v>
      </c>
      <c r="J132" s="30">
        <v>5</v>
      </c>
      <c r="K132" s="30">
        <v>4</v>
      </c>
      <c r="L132" s="33" t="s">
        <v>65</v>
      </c>
      <c r="M132" s="25">
        <v>100</v>
      </c>
      <c r="N132" s="25" t="s">
        <v>66</v>
      </c>
      <c r="O132" s="25">
        <v>5</v>
      </c>
      <c r="P132" s="33">
        <v>10</v>
      </c>
    </row>
    <row r="133" ht="17.25" spans="1:16">
      <c r="A133" s="29">
        <v>8</v>
      </c>
      <c r="B133" s="29" t="s">
        <v>60</v>
      </c>
      <c r="C133" s="29">
        <v>2</v>
      </c>
      <c r="D133" s="30" t="s">
        <v>61</v>
      </c>
      <c r="E133" s="31">
        <v>9120105</v>
      </c>
      <c r="F133" s="30">
        <v>9120106</v>
      </c>
      <c r="G133" s="30" t="s">
        <v>272</v>
      </c>
      <c r="H133" s="30" t="s">
        <v>277</v>
      </c>
      <c r="I133" s="32" t="str">
        <f>VLOOKUP(LEFT(E133,5)-1000,成就条件类型!$A$134:$B$157,2,FALSE)</f>
        <v>占领资源点</v>
      </c>
      <c r="J133" s="30">
        <v>5</v>
      </c>
      <c r="K133" s="30">
        <v>5</v>
      </c>
      <c r="L133" s="33" t="s">
        <v>65</v>
      </c>
      <c r="M133" s="25">
        <v>100</v>
      </c>
      <c r="N133" s="25" t="s">
        <v>66</v>
      </c>
      <c r="O133" s="25">
        <v>5</v>
      </c>
      <c r="P133" s="33">
        <v>10</v>
      </c>
    </row>
    <row r="134" ht="17.25" spans="1:16">
      <c r="A134" s="29">
        <v>8</v>
      </c>
      <c r="B134" s="29" t="s">
        <v>60</v>
      </c>
      <c r="C134" s="29">
        <v>2</v>
      </c>
      <c r="D134" s="30" t="s">
        <v>61</v>
      </c>
      <c r="E134" s="31">
        <v>9120106</v>
      </c>
      <c r="F134" s="30">
        <v>9120107</v>
      </c>
      <c r="G134" s="30" t="s">
        <v>272</v>
      </c>
      <c r="H134" s="30" t="s">
        <v>278</v>
      </c>
      <c r="I134" s="32" t="str">
        <f>VLOOKUP(LEFT(E134,5)-1000,成就条件类型!$A$134:$B$157,2,FALSE)</f>
        <v>占领资源点</v>
      </c>
      <c r="J134" s="30">
        <v>5</v>
      </c>
      <c r="K134" s="30">
        <v>10</v>
      </c>
      <c r="L134" s="33" t="s">
        <v>65</v>
      </c>
      <c r="M134" s="25">
        <v>100</v>
      </c>
      <c r="N134" s="25" t="s">
        <v>66</v>
      </c>
      <c r="O134" s="25">
        <v>5</v>
      </c>
      <c r="P134" s="33">
        <v>10</v>
      </c>
    </row>
    <row r="135" ht="17.25" spans="1:16">
      <c r="A135" s="29">
        <v>8</v>
      </c>
      <c r="B135" s="29" t="s">
        <v>60</v>
      </c>
      <c r="C135" s="29">
        <v>2</v>
      </c>
      <c r="D135" s="30" t="s">
        <v>61</v>
      </c>
      <c r="E135" s="31">
        <v>9120107</v>
      </c>
      <c r="F135" s="30">
        <v>9120108</v>
      </c>
      <c r="G135" s="30" t="s">
        <v>272</v>
      </c>
      <c r="H135" s="30" t="s">
        <v>279</v>
      </c>
      <c r="I135" s="32" t="str">
        <f>VLOOKUP(LEFT(E135,5)-1000,成就条件类型!$A$134:$B$157,2,FALSE)</f>
        <v>占领资源点</v>
      </c>
      <c r="J135" s="30">
        <v>6</v>
      </c>
      <c r="K135" s="30">
        <v>5</v>
      </c>
      <c r="L135" s="33" t="s">
        <v>65</v>
      </c>
      <c r="M135" s="25">
        <v>100</v>
      </c>
      <c r="N135" s="25" t="s">
        <v>66</v>
      </c>
      <c r="O135" s="25">
        <v>5</v>
      </c>
      <c r="P135" s="33">
        <v>10</v>
      </c>
    </row>
    <row r="136" ht="17.25" spans="1:16">
      <c r="A136" s="29">
        <v>8</v>
      </c>
      <c r="B136" s="29" t="s">
        <v>60</v>
      </c>
      <c r="C136" s="29">
        <v>2</v>
      </c>
      <c r="D136" s="30" t="s">
        <v>61</v>
      </c>
      <c r="E136" s="31">
        <v>9120108</v>
      </c>
      <c r="F136" s="30">
        <v>9120109</v>
      </c>
      <c r="G136" s="30" t="s">
        <v>272</v>
      </c>
      <c r="H136" s="30" t="s">
        <v>280</v>
      </c>
      <c r="I136" s="32" t="str">
        <f>VLOOKUP(LEFT(E136,5)-1000,成就条件类型!$A$134:$B$157,2,FALSE)</f>
        <v>占领资源点</v>
      </c>
      <c r="J136" s="30">
        <v>6</v>
      </c>
      <c r="K136" s="30">
        <v>10</v>
      </c>
      <c r="L136" s="33" t="s">
        <v>65</v>
      </c>
      <c r="M136" s="25">
        <v>100</v>
      </c>
      <c r="N136" s="25" t="s">
        <v>66</v>
      </c>
      <c r="O136" s="25">
        <v>5</v>
      </c>
      <c r="P136" s="33">
        <v>10</v>
      </c>
    </row>
    <row r="137" ht="17.25" spans="1:16">
      <c r="A137" s="29">
        <v>8</v>
      </c>
      <c r="B137" s="29" t="s">
        <v>60</v>
      </c>
      <c r="C137" s="29">
        <v>2</v>
      </c>
      <c r="D137" s="30" t="s">
        <v>61</v>
      </c>
      <c r="E137" s="31">
        <v>9120109</v>
      </c>
      <c r="F137" s="30">
        <v>9120110</v>
      </c>
      <c r="G137" s="30" t="s">
        <v>272</v>
      </c>
      <c r="H137" s="30" t="s">
        <v>281</v>
      </c>
      <c r="I137" s="32" t="str">
        <f>VLOOKUP(LEFT(E137,5)-1000,成就条件类型!$A$134:$B$157,2,FALSE)</f>
        <v>占领资源点</v>
      </c>
      <c r="J137" s="30">
        <v>7</v>
      </c>
      <c r="K137" s="30">
        <v>10</v>
      </c>
      <c r="L137" s="33" t="s">
        <v>65</v>
      </c>
      <c r="M137" s="25">
        <v>100</v>
      </c>
      <c r="N137" s="25" t="s">
        <v>66</v>
      </c>
      <c r="O137" s="25">
        <v>5</v>
      </c>
      <c r="P137" s="33">
        <v>10</v>
      </c>
    </row>
    <row r="138" ht="17.25" spans="1:16">
      <c r="A138" s="29">
        <v>8</v>
      </c>
      <c r="B138" s="29" t="s">
        <v>60</v>
      </c>
      <c r="C138" s="29">
        <v>2</v>
      </c>
      <c r="D138" s="30" t="s">
        <v>61</v>
      </c>
      <c r="E138" s="31">
        <v>9120110</v>
      </c>
      <c r="F138" s="30">
        <v>9120111</v>
      </c>
      <c r="G138" s="30" t="s">
        <v>272</v>
      </c>
      <c r="H138" s="30" t="s">
        <v>282</v>
      </c>
      <c r="I138" s="32" t="str">
        <f>VLOOKUP(LEFT(E138,5)-1000,成就条件类型!$A$134:$B$157,2,FALSE)</f>
        <v>占领资源点</v>
      </c>
      <c r="J138" s="30">
        <v>8</v>
      </c>
      <c r="K138" s="30">
        <v>10</v>
      </c>
      <c r="L138" s="33" t="s">
        <v>65</v>
      </c>
      <c r="M138" s="25">
        <v>100</v>
      </c>
      <c r="N138" s="25" t="s">
        <v>66</v>
      </c>
      <c r="O138" s="25">
        <v>5</v>
      </c>
      <c r="P138" s="33">
        <v>10</v>
      </c>
    </row>
    <row r="139" ht="17.25" spans="1:16">
      <c r="A139" s="29">
        <v>8</v>
      </c>
      <c r="B139" s="29" t="s">
        <v>60</v>
      </c>
      <c r="C139" s="29">
        <v>2</v>
      </c>
      <c r="D139" s="30" t="s">
        <v>61</v>
      </c>
      <c r="E139" s="31">
        <v>9120111</v>
      </c>
      <c r="F139" s="30">
        <v>-1</v>
      </c>
      <c r="G139" s="30" t="s">
        <v>272</v>
      </c>
      <c r="H139" s="30" t="s">
        <v>283</v>
      </c>
      <c r="I139" s="32" t="str">
        <f>VLOOKUP(LEFT(E139,5)-1000,成就条件类型!$A$134:$B$157,2,FALSE)</f>
        <v>占领资源点</v>
      </c>
      <c r="J139" s="30">
        <v>9</v>
      </c>
      <c r="K139" s="30">
        <v>10</v>
      </c>
      <c r="L139" s="33" t="s">
        <v>65</v>
      </c>
      <c r="M139" s="25">
        <v>100</v>
      </c>
      <c r="N139" s="25" t="s">
        <v>66</v>
      </c>
      <c r="O139" s="25">
        <v>5</v>
      </c>
      <c r="P139" s="33">
        <v>10</v>
      </c>
    </row>
    <row r="140" ht="17.25" spans="1:16">
      <c r="A140" s="29">
        <v>8</v>
      </c>
      <c r="B140" s="29" t="s">
        <v>60</v>
      </c>
      <c r="C140" s="29">
        <v>2</v>
      </c>
      <c r="D140" s="30" t="s">
        <v>61</v>
      </c>
      <c r="E140" s="31">
        <v>9120201</v>
      </c>
      <c r="F140" s="30">
        <v>9120202</v>
      </c>
      <c r="G140" s="30" t="s">
        <v>284</v>
      </c>
      <c r="H140" s="30" t="s">
        <v>285</v>
      </c>
      <c r="I140" s="32" t="str">
        <f>VLOOKUP(LEFT(E140,5)-1000,成就条件类型!$A$134:$B$157,2,FALSE)</f>
        <v>领地数量</v>
      </c>
      <c r="J140" s="30">
        <v>10</v>
      </c>
      <c r="K140" s="30"/>
      <c r="L140" s="33" t="s">
        <v>65</v>
      </c>
      <c r="M140" s="25">
        <v>100</v>
      </c>
      <c r="N140" s="25" t="s">
        <v>66</v>
      </c>
      <c r="O140" s="25">
        <v>5</v>
      </c>
      <c r="P140" s="33">
        <v>10</v>
      </c>
    </row>
    <row r="141" ht="17.25" spans="1:16">
      <c r="A141" s="29">
        <v>8</v>
      </c>
      <c r="B141" s="29" t="s">
        <v>60</v>
      </c>
      <c r="C141" s="29">
        <v>2</v>
      </c>
      <c r="D141" s="30" t="s">
        <v>61</v>
      </c>
      <c r="E141" s="31">
        <v>9120202</v>
      </c>
      <c r="F141" s="30">
        <v>9120203</v>
      </c>
      <c r="G141" s="30" t="s">
        <v>284</v>
      </c>
      <c r="H141" s="30" t="s">
        <v>286</v>
      </c>
      <c r="I141" s="32" t="str">
        <f>VLOOKUP(LEFT(E141,5)-1000,成就条件类型!$A$134:$B$157,2,FALSE)</f>
        <v>领地数量</v>
      </c>
      <c r="J141" s="30">
        <v>30</v>
      </c>
      <c r="K141" s="30"/>
      <c r="L141" s="33" t="s">
        <v>65</v>
      </c>
      <c r="M141" s="25">
        <v>100</v>
      </c>
      <c r="N141" s="25" t="s">
        <v>66</v>
      </c>
      <c r="O141" s="25">
        <v>5</v>
      </c>
      <c r="P141" s="33">
        <v>10</v>
      </c>
    </row>
    <row r="142" ht="17.25" spans="1:16">
      <c r="A142" s="29">
        <v>8</v>
      </c>
      <c r="B142" s="29" t="s">
        <v>60</v>
      </c>
      <c r="C142" s="29">
        <v>2</v>
      </c>
      <c r="D142" s="30" t="s">
        <v>61</v>
      </c>
      <c r="E142" s="31">
        <v>9120203</v>
      </c>
      <c r="F142" s="30">
        <v>9120204</v>
      </c>
      <c r="G142" s="30" t="s">
        <v>284</v>
      </c>
      <c r="H142" s="30" t="s">
        <v>287</v>
      </c>
      <c r="I142" s="32" t="str">
        <f>VLOOKUP(LEFT(E142,5)-1000,成就条件类型!$A$134:$B$157,2,FALSE)</f>
        <v>领地数量</v>
      </c>
      <c r="J142" s="30">
        <v>50</v>
      </c>
      <c r="K142" s="30"/>
      <c r="L142" s="33" t="s">
        <v>65</v>
      </c>
      <c r="M142" s="25">
        <v>100</v>
      </c>
      <c r="N142" s="25" t="s">
        <v>66</v>
      </c>
      <c r="O142" s="25">
        <v>5</v>
      </c>
      <c r="P142" s="33">
        <v>10</v>
      </c>
    </row>
    <row r="143" ht="17.25" spans="1:16">
      <c r="A143" s="29">
        <v>8</v>
      </c>
      <c r="B143" s="29" t="s">
        <v>60</v>
      </c>
      <c r="C143" s="29">
        <v>2</v>
      </c>
      <c r="D143" s="30" t="s">
        <v>61</v>
      </c>
      <c r="E143" s="31">
        <v>9120204</v>
      </c>
      <c r="F143" s="30">
        <v>9120205</v>
      </c>
      <c r="G143" s="30" t="s">
        <v>284</v>
      </c>
      <c r="H143" s="30" t="s">
        <v>288</v>
      </c>
      <c r="I143" s="32" t="str">
        <f>VLOOKUP(LEFT(E143,5)-1000,成就条件类型!$A$134:$B$157,2,FALSE)</f>
        <v>领地数量</v>
      </c>
      <c r="J143" s="30">
        <v>70</v>
      </c>
      <c r="K143" s="30"/>
      <c r="L143" s="33" t="s">
        <v>65</v>
      </c>
      <c r="M143" s="25">
        <v>100</v>
      </c>
      <c r="N143" s="25" t="s">
        <v>66</v>
      </c>
      <c r="O143" s="25">
        <v>5</v>
      </c>
      <c r="P143" s="33">
        <v>10</v>
      </c>
    </row>
    <row r="144" ht="17.25" spans="1:16">
      <c r="A144" s="29">
        <v>8</v>
      </c>
      <c r="B144" s="29" t="s">
        <v>60</v>
      </c>
      <c r="C144" s="29">
        <v>2</v>
      </c>
      <c r="D144" s="30" t="s">
        <v>61</v>
      </c>
      <c r="E144" s="31">
        <v>9120205</v>
      </c>
      <c r="F144" s="30">
        <v>9120206</v>
      </c>
      <c r="G144" s="30" t="s">
        <v>284</v>
      </c>
      <c r="H144" s="30" t="s">
        <v>289</v>
      </c>
      <c r="I144" s="32" t="str">
        <f>VLOOKUP(LEFT(E144,5)-1000,成就条件类型!$A$134:$B$157,2,FALSE)</f>
        <v>领地数量</v>
      </c>
      <c r="J144" s="30">
        <v>100</v>
      </c>
      <c r="K144" s="30"/>
      <c r="L144" s="33" t="s">
        <v>65</v>
      </c>
      <c r="M144" s="25">
        <v>100</v>
      </c>
      <c r="N144" s="25" t="s">
        <v>66</v>
      </c>
      <c r="O144" s="25">
        <v>5</v>
      </c>
      <c r="P144" s="33">
        <v>10</v>
      </c>
    </row>
    <row r="145" ht="17.25" spans="1:16">
      <c r="A145" s="29">
        <v>8</v>
      </c>
      <c r="B145" s="29" t="s">
        <v>60</v>
      </c>
      <c r="C145" s="29">
        <v>2</v>
      </c>
      <c r="D145" s="30" t="s">
        <v>61</v>
      </c>
      <c r="E145" s="31">
        <v>9120206</v>
      </c>
      <c r="F145" s="30">
        <v>-1</v>
      </c>
      <c r="G145" s="30" t="s">
        <v>284</v>
      </c>
      <c r="H145" s="30" t="s">
        <v>290</v>
      </c>
      <c r="I145" s="32" t="str">
        <f>VLOOKUP(LEFT(E145,5)-1000,成就条件类型!$A$134:$B$157,2,FALSE)</f>
        <v>领地数量</v>
      </c>
      <c r="J145" s="30">
        <v>150</v>
      </c>
      <c r="K145" s="30"/>
      <c r="L145" s="33" t="s">
        <v>65</v>
      </c>
      <c r="M145" s="25">
        <v>100</v>
      </c>
      <c r="N145" s="25" t="s">
        <v>66</v>
      </c>
      <c r="O145" s="25">
        <v>5</v>
      </c>
      <c r="P145" s="33">
        <v>10</v>
      </c>
    </row>
    <row r="146" ht="17.25" spans="1:16">
      <c r="A146" s="29">
        <v>8</v>
      </c>
      <c r="B146" s="29" t="s">
        <v>60</v>
      </c>
      <c r="C146" s="29">
        <v>2</v>
      </c>
      <c r="D146" s="30" t="s">
        <v>61</v>
      </c>
      <c r="E146" s="31">
        <v>9120301</v>
      </c>
      <c r="F146" s="30">
        <v>9120302</v>
      </c>
      <c r="G146" s="30" t="s">
        <v>291</v>
      </c>
      <c r="H146" s="30" t="s">
        <v>292</v>
      </c>
      <c r="I146" s="32" t="str">
        <f>VLOOKUP(LEFT(E146,5)-1000,成就条件类型!$A$134:$B$157,2,FALSE)</f>
        <v>消灭野怪</v>
      </c>
      <c r="J146" s="30">
        <v>5</v>
      </c>
      <c r="K146" s="30">
        <v>1</v>
      </c>
      <c r="L146" s="33" t="s">
        <v>65</v>
      </c>
      <c r="M146" s="25">
        <v>100</v>
      </c>
      <c r="N146" s="25" t="s">
        <v>66</v>
      </c>
      <c r="O146" s="25">
        <v>5</v>
      </c>
      <c r="P146" s="33">
        <v>10</v>
      </c>
    </row>
    <row r="147" ht="17.25" spans="1:16">
      <c r="A147" s="29">
        <v>8</v>
      </c>
      <c r="B147" s="29" t="s">
        <v>60</v>
      </c>
      <c r="C147" s="29">
        <v>2</v>
      </c>
      <c r="D147" s="30" t="s">
        <v>61</v>
      </c>
      <c r="E147" s="31">
        <v>9120302</v>
      </c>
      <c r="F147" s="30">
        <v>9120303</v>
      </c>
      <c r="G147" s="30" t="s">
        <v>291</v>
      </c>
      <c r="H147" s="30" t="s">
        <v>293</v>
      </c>
      <c r="I147" s="32" t="str">
        <f>VLOOKUP(LEFT(E147,5)-1000,成就条件类型!$A$134:$B$157,2,FALSE)</f>
        <v>消灭野怪</v>
      </c>
      <c r="J147" s="30">
        <v>5</v>
      </c>
      <c r="K147" s="30">
        <v>2</v>
      </c>
      <c r="L147" s="33" t="s">
        <v>65</v>
      </c>
      <c r="M147" s="25">
        <v>100</v>
      </c>
      <c r="N147" s="25" t="s">
        <v>66</v>
      </c>
      <c r="O147" s="25">
        <v>5</v>
      </c>
      <c r="P147" s="33">
        <v>10</v>
      </c>
    </row>
    <row r="148" ht="17.25" spans="1:16">
      <c r="A148" s="29">
        <v>8</v>
      </c>
      <c r="B148" s="29" t="s">
        <v>60</v>
      </c>
      <c r="C148" s="29">
        <v>2</v>
      </c>
      <c r="D148" s="30" t="s">
        <v>61</v>
      </c>
      <c r="E148" s="31">
        <v>9120303</v>
      </c>
      <c r="F148" s="30">
        <v>9120304</v>
      </c>
      <c r="G148" s="30" t="s">
        <v>291</v>
      </c>
      <c r="H148" s="30" t="s">
        <v>294</v>
      </c>
      <c r="I148" s="32" t="str">
        <f>VLOOKUP(LEFT(E148,5)-1000,成就条件类型!$A$134:$B$157,2,FALSE)</f>
        <v>消灭野怪</v>
      </c>
      <c r="J148" s="30">
        <v>5</v>
      </c>
      <c r="K148" s="30">
        <v>3</v>
      </c>
      <c r="L148" s="33" t="s">
        <v>65</v>
      </c>
      <c r="M148" s="25">
        <v>100</v>
      </c>
      <c r="N148" s="25" t="s">
        <v>66</v>
      </c>
      <c r="O148" s="25">
        <v>5</v>
      </c>
      <c r="P148" s="33">
        <v>10</v>
      </c>
    </row>
    <row r="149" ht="17.25" spans="1:16">
      <c r="A149" s="29">
        <v>8</v>
      </c>
      <c r="B149" s="29" t="s">
        <v>60</v>
      </c>
      <c r="C149" s="29">
        <v>2</v>
      </c>
      <c r="D149" s="30" t="s">
        <v>61</v>
      </c>
      <c r="E149" s="31">
        <v>9120304</v>
      </c>
      <c r="F149" s="30">
        <v>9120305</v>
      </c>
      <c r="G149" s="30" t="s">
        <v>291</v>
      </c>
      <c r="H149" s="30" t="s">
        <v>295</v>
      </c>
      <c r="I149" s="32" t="str">
        <f>VLOOKUP(LEFT(E149,5)-1000,成就条件类型!$A$134:$B$157,2,FALSE)</f>
        <v>消灭野怪</v>
      </c>
      <c r="J149" s="30">
        <v>5</v>
      </c>
      <c r="K149" s="30">
        <v>4</v>
      </c>
      <c r="L149" s="33" t="s">
        <v>65</v>
      </c>
      <c r="M149" s="25">
        <v>100</v>
      </c>
      <c r="N149" s="25" t="s">
        <v>66</v>
      </c>
      <c r="O149" s="25">
        <v>5</v>
      </c>
      <c r="P149" s="33">
        <v>10</v>
      </c>
    </row>
    <row r="150" ht="17.25" spans="1:16">
      <c r="A150" s="29">
        <v>8</v>
      </c>
      <c r="B150" s="29" t="s">
        <v>60</v>
      </c>
      <c r="C150" s="29">
        <v>2</v>
      </c>
      <c r="D150" s="30" t="s">
        <v>61</v>
      </c>
      <c r="E150" s="31">
        <v>9120305</v>
      </c>
      <c r="F150" s="30">
        <v>9120306</v>
      </c>
      <c r="G150" s="30" t="s">
        <v>291</v>
      </c>
      <c r="H150" s="30" t="s">
        <v>296</v>
      </c>
      <c r="I150" s="32" t="str">
        <f>VLOOKUP(LEFT(E150,5)-1000,成就条件类型!$A$134:$B$157,2,FALSE)</f>
        <v>消灭野怪</v>
      </c>
      <c r="J150" s="30">
        <v>5</v>
      </c>
      <c r="K150" s="30">
        <v>5</v>
      </c>
      <c r="L150" s="33" t="s">
        <v>65</v>
      </c>
      <c r="M150" s="25">
        <v>100</v>
      </c>
      <c r="N150" s="25" t="s">
        <v>66</v>
      </c>
      <c r="O150" s="25">
        <v>5</v>
      </c>
      <c r="P150" s="33">
        <v>10</v>
      </c>
    </row>
    <row r="151" ht="17.25" spans="1:16">
      <c r="A151" s="29">
        <v>8</v>
      </c>
      <c r="B151" s="29" t="s">
        <v>60</v>
      </c>
      <c r="C151" s="29">
        <v>2</v>
      </c>
      <c r="D151" s="30" t="s">
        <v>61</v>
      </c>
      <c r="E151" s="31">
        <v>9120306</v>
      </c>
      <c r="F151" s="30">
        <v>9120307</v>
      </c>
      <c r="G151" s="30" t="s">
        <v>291</v>
      </c>
      <c r="H151" s="30" t="s">
        <v>297</v>
      </c>
      <c r="I151" s="32" t="str">
        <f>VLOOKUP(LEFT(E151,5)-1000,成就条件类型!$A$134:$B$157,2,FALSE)</f>
        <v>消灭野怪</v>
      </c>
      <c r="J151" s="30">
        <v>6</v>
      </c>
      <c r="K151" s="30">
        <v>5</v>
      </c>
      <c r="L151" s="33" t="s">
        <v>65</v>
      </c>
      <c r="M151" s="25">
        <v>100</v>
      </c>
      <c r="N151" s="25" t="s">
        <v>66</v>
      </c>
      <c r="O151" s="25">
        <v>5</v>
      </c>
      <c r="P151" s="33">
        <v>10</v>
      </c>
    </row>
    <row r="152" ht="17.25" spans="1:16">
      <c r="A152" s="29">
        <v>8</v>
      </c>
      <c r="B152" s="29" t="s">
        <v>60</v>
      </c>
      <c r="C152" s="29">
        <v>2</v>
      </c>
      <c r="D152" s="30" t="s">
        <v>61</v>
      </c>
      <c r="E152" s="31">
        <v>9120307</v>
      </c>
      <c r="F152" s="30">
        <v>9120308</v>
      </c>
      <c r="G152" s="30" t="s">
        <v>291</v>
      </c>
      <c r="H152" s="30" t="s">
        <v>298</v>
      </c>
      <c r="I152" s="32" t="str">
        <f>VLOOKUP(LEFT(E152,5)-1000,成就条件类型!$A$134:$B$157,2,FALSE)</f>
        <v>消灭野怪</v>
      </c>
      <c r="J152" s="30">
        <v>6</v>
      </c>
      <c r="K152" s="30">
        <v>10</v>
      </c>
      <c r="L152" s="33" t="s">
        <v>65</v>
      </c>
      <c r="M152" s="25">
        <v>100</v>
      </c>
      <c r="N152" s="25" t="s">
        <v>66</v>
      </c>
      <c r="O152" s="25">
        <v>5</v>
      </c>
      <c r="P152" s="33">
        <v>10</v>
      </c>
    </row>
    <row r="153" ht="17.25" spans="1:16">
      <c r="A153" s="29">
        <v>8</v>
      </c>
      <c r="B153" s="29" t="s">
        <v>60</v>
      </c>
      <c r="C153" s="29">
        <v>2</v>
      </c>
      <c r="D153" s="30" t="s">
        <v>61</v>
      </c>
      <c r="E153" s="31">
        <v>9120308</v>
      </c>
      <c r="F153" s="30">
        <v>9120309</v>
      </c>
      <c r="G153" s="30" t="s">
        <v>291</v>
      </c>
      <c r="H153" s="30" t="s">
        <v>299</v>
      </c>
      <c r="I153" s="32" t="str">
        <f>VLOOKUP(LEFT(E153,5)-1000,成就条件类型!$A$134:$B$157,2,FALSE)</f>
        <v>消灭野怪</v>
      </c>
      <c r="J153" s="30">
        <v>7</v>
      </c>
      <c r="K153" s="30">
        <v>5</v>
      </c>
      <c r="L153" s="33" t="s">
        <v>65</v>
      </c>
      <c r="M153" s="25">
        <v>100</v>
      </c>
      <c r="N153" s="25" t="s">
        <v>66</v>
      </c>
      <c r="O153" s="25">
        <v>5</v>
      </c>
      <c r="P153" s="33">
        <v>10</v>
      </c>
    </row>
    <row r="154" ht="17.25" spans="1:16">
      <c r="A154" s="29">
        <v>8</v>
      </c>
      <c r="B154" s="29" t="s">
        <v>60</v>
      </c>
      <c r="C154" s="29">
        <v>2</v>
      </c>
      <c r="D154" s="30" t="s">
        <v>61</v>
      </c>
      <c r="E154" s="31">
        <v>9120309</v>
      </c>
      <c r="F154" s="30">
        <v>9120310</v>
      </c>
      <c r="G154" s="30" t="s">
        <v>291</v>
      </c>
      <c r="H154" s="30" t="s">
        <v>300</v>
      </c>
      <c r="I154" s="32" t="str">
        <f>VLOOKUP(LEFT(E154,5)-1000,成就条件类型!$A$134:$B$157,2,FALSE)</f>
        <v>消灭野怪</v>
      </c>
      <c r="J154" s="30">
        <v>7</v>
      </c>
      <c r="K154" s="30">
        <v>10</v>
      </c>
      <c r="L154" s="33" t="s">
        <v>65</v>
      </c>
      <c r="M154" s="25">
        <v>100</v>
      </c>
      <c r="N154" s="25" t="s">
        <v>66</v>
      </c>
      <c r="O154" s="25">
        <v>5</v>
      </c>
      <c r="P154" s="33">
        <v>10</v>
      </c>
    </row>
    <row r="155" ht="17.25" spans="1:16">
      <c r="A155" s="29">
        <v>8</v>
      </c>
      <c r="B155" s="29" t="s">
        <v>60</v>
      </c>
      <c r="C155" s="29">
        <v>2</v>
      </c>
      <c r="D155" s="30" t="s">
        <v>61</v>
      </c>
      <c r="E155" s="31">
        <v>9120310</v>
      </c>
      <c r="F155" s="30">
        <v>9120311</v>
      </c>
      <c r="G155" s="30" t="s">
        <v>291</v>
      </c>
      <c r="H155" s="30" t="s">
        <v>301</v>
      </c>
      <c r="I155" s="32" t="str">
        <f>VLOOKUP(LEFT(E155,5)-1000,成就条件类型!$A$134:$B$157,2,FALSE)</f>
        <v>消灭野怪</v>
      </c>
      <c r="J155" s="30">
        <v>8</v>
      </c>
      <c r="K155" s="30">
        <v>5</v>
      </c>
      <c r="L155" s="33" t="s">
        <v>65</v>
      </c>
      <c r="M155" s="25">
        <v>100</v>
      </c>
      <c r="N155" s="25" t="s">
        <v>66</v>
      </c>
      <c r="O155" s="25">
        <v>5</v>
      </c>
      <c r="P155" s="33">
        <v>10</v>
      </c>
    </row>
    <row r="156" ht="17.25" spans="1:16">
      <c r="A156" s="29">
        <v>8</v>
      </c>
      <c r="B156" s="29" t="s">
        <v>60</v>
      </c>
      <c r="C156" s="29">
        <v>2</v>
      </c>
      <c r="D156" s="30" t="s">
        <v>61</v>
      </c>
      <c r="E156" s="31">
        <v>9120311</v>
      </c>
      <c r="F156" s="30">
        <v>9120312</v>
      </c>
      <c r="G156" s="30" t="s">
        <v>291</v>
      </c>
      <c r="H156" s="30" t="s">
        <v>302</v>
      </c>
      <c r="I156" s="32" t="str">
        <f>VLOOKUP(LEFT(E156,5)-1000,成就条件类型!$A$134:$B$157,2,FALSE)</f>
        <v>消灭野怪</v>
      </c>
      <c r="J156" s="30">
        <v>8</v>
      </c>
      <c r="K156" s="30">
        <v>10</v>
      </c>
      <c r="L156" s="33" t="s">
        <v>65</v>
      </c>
      <c r="M156" s="25">
        <v>100</v>
      </c>
      <c r="N156" s="25" t="s">
        <v>66</v>
      </c>
      <c r="O156" s="25">
        <v>5</v>
      </c>
      <c r="P156" s="33">
        <v>10</v>
      </c>
    </row>
    <row r="157" ht="17.25" spans="1:16">
      <c r="A157" s="29">
        <v>8</v>
      </c>
      <c r="B157" s="29" t="s">
        <v>60</v>
      </c>
      <c r="C157" s="29">
        <v>2</v>
      </c>
      <c r="D157" s="30" t="s">
        <v>61</v>
      </c>
      <c r="E157" s="31">
        <v>9120312</v>
      </c>
      <c r="F157" s="30">
        <v>9120313</v>
      </c>
      <c r="G157" s="30" t="s">
        <v>291</v>
      </c>
      <c r="H157" s="30" t="s">
        <v>303</v>
      </c>
      <c r="I157" s="32" t="str">
        <f>VLOOKUP(LEFT(E157,5)-1000,成就条件类型!$A$134:$B$157,2,FALSE)</f>
        <v>消灭野怪</v>
      </c>
      <c r="J157" s="30">
        <v>9</v>
      </c>
      <c r="K157" s="30">
        <v>5</v>
      </c>
      <c r="L157" s="33" t="s">
        <v>65</v>
      </c>
      <c r="M157" s="25">
        <v>100</v>
      </c>
      <c r="N157" s="25" t="s">
        <v>66</v>
      </c>
      <c r="O157" s="25">
        <v>5</v>
      </c>
      <c r="P157" s="33">
        <v>10</v>
      </c>
    </row>
    <row r="158" ht="17.25" spans="1:16">
      <c r="A158" s="29">
        <v>8</v>
      </c>
      <c r="B158" s="29" t="s">
        <v>60</v>
      </c>
      <c r="C158" s="29">
        <v>2</v>
      </c>
      <c r="D158" s="30" t="s">
        <v>61</v>
      </c>
      <c r="E158" s="31">
        <v>9120313</v>
      </c>
      <c r="F158" s="30">
        <v>9120314</v>
      </c>
      <c r="G158" s="30" t="s">
        <v>291</v>
      </c>
      <c r="H158" s="30" t="s">
        <v>304</v>
      </c>
      <c r="I158" s="32" t="str">
        <f>VLOOKUP(LEFT(E158,5)-1000,成就条件类型!$A$134:$B$157,2,FALSE)</f>
        <v>消灭野怪</v>
      </c>
      <c r="J158" s="30">
        <v>9</v>
      </c>
      <c r="K158" s="30">
        <v>10</v>
      </c>
      <c r="L158" s="33" t="s">
        <v>65</v>
      </c>
      <c r="M158" s="25">
        <v>100</v>
      </c>
      <c r="N158" s="25" t="s">
        <v>66</v>
      </c>
      <c r="O158" s="25">
        <v>5</v>
      </c>
      <c r="P158" s="33">
        <v>10</v>
      </c>
    </row>
    <row r="159" ht="17.25" spans="1:16">
      <c r="A159" s="29">
        <v>8</v>
      </c>
      <c r="B159" s="29" t="s">
        <v>60</v>
      </c>
      <c r="C159" s="29">
        <v>2</v>
      </c>
      <c r="D159" s="30" t="s">
        <v>61</v>
      </c>
      <c r="E159" s="31">
        <v>9120314</v>
      </c>
      <c r="F159" s="30">
        <v>9120315</v>
      </c>
      <c r="G159" s="30" t="s">
        <v>291</v>
      </c>
      <c r="H159" s="30" t="s">
        <v>305</v>
      </c>
      <c r="I159" s="32" t="str">
        <f>VLOOKUP(LEFT(E159,5)-1000,成就条件类型!$A$134:$B$157,2,FALSE)</f>
        <v>消灭野怪</v>
      </c>
      <c r="J159" s="30">
        <v>10</v>
      </c>
      <c r="K159" s="30">
        <v>5</v>
      </c>
      <c r="L159" s="33" t="s">
        <v>65</v>
      </c>
      <c r="M159" s="25">
        <v>100</v>
      </c>
      <c r="N159" s="25" t="s">
        <v>66</v>
      </c>
      <c r="O159" s="25">
        <v>5</v>
      </c>
      <c r="P159" s="33">
        <v>10</v>
      </c>
    </row>
    <row r="160" ht="17.25" spans="1:16">
      <c r="A160" s="29">
        <v>8</v>
      </c>
      <c r="B160" s="29" t="s">
        <v>60</v>
      </c>
      <c r="C160" s="29">
        <v>2</v>
      </c>
      <c r="D160" s="30" t="s">
        <v>61</v>
      </c>
      <c r="E160" s="31">
        <v>9120315</v>
      </c>
      <c r="F160" s="30">
        <v>9120316</v>
      </c>
      <c r="G160" s="30" t="s">
        <v>291</v>
      </c>
      <c r="H160" s="30" t="s">
        <v>306</v>
      </c>
      <c r="I160" s="32" t="str">
        <f>VLOOKUP(LEFT(E160,5)-1000,成就条件类型!$A$134:$B$157,2,FALSE)</f>
        <v>消灭野怪</v>
      </c>
      <c r="J160" s="30">
        <v>10</v>
      </c>
      <c r="K160" s="30">
        <v>10</v>
      </c>
      <c r="L160" s="33" t="s">
        <v>65</v>
      </c>
      <c r="M160" s="25">
        <v>100</v>
      </c>
      <c r="N160" s="25" t="s">
        <v>66</v>
      </c>
      <c r="O160" s="25">
        <v>5</v>
      </c>
      <c r="P160" s="33">
        <v>10</v>
      </c>
    </row>
    <row r="161" ht="17.25" spans="1:16">
      <c r="A161" s="29">
        <v>8</v>
      </c>
      <c r="B161" s="29" t="s">
        <v>60</v>
      </c>
      <c r="C161" s="29">
        <v>2</v>
      </c>
      <c r="D161" s="30" t="s">
        <v>61</v>
      </c>
      <c r="E161" s="31">
        <v>9120316</v>
      </c>
      <c r="F161" s="30">
        <v>9120317</v>
      </c>
      <c r="G161" s="30" t="s">
        <v>291</v>
      </c>
      <c r="H161" s="30" t="s">
        <v>307</v>
      </c>
      <c r="I161" s="32" t="str">
        <f>VLOOKUP(LEFT(E161,5)-1000,成就条件类型!$A$134:$B$157,2,FALSE)</f>
        <v>消灭野怪</v>
      </c>
      <c r="J161" s="30">
        <v>10</v>
      </c>
      <c r="K161" s="30">
        <v>30</v>
      </c>
      <c r="L161" s="33" t="s">
        <v>65</v>
      </c>
      <c r="M161" s="25">
        <v>100</v>
      </c>
      <c r="N161" s="25" t="s">
        <v>66</v>
      </c>
      <c r="O161" s="25">
        <v>5</v>
      </c>
      <c r="P161" s="33">
        <v>10</v>
      </c>
    </row>
    <row r="162" ht="17.25" spans="1:16">
      <c r="A162" s="29">
        <v>8</v>
      </c>
      <c r="B162" s="29" t="s">
        <v>60</v>
      </c>
      <c r="C162" s="29">
        <v>2</v>
      </c>
      <c r="D162" s="30" t="s">
        <v>61</v>
      </c>
      <c r="E162" s="31">
        <v>9120317</v>
      </c>
      <c r="F162" s="30">
        <v>9120318</v>
      </c>
      <c r="G162" s="30" t="s">
        <v>291</v>
      </c>
      <c r="H162" s="30" t="s">
        <v>308</v>
      </c>
      <c r="I162" s="32" t="str">
        <f>VLOOKUP(LEFT(E162,5)-1000,成就条件类型!$A$134:$B$157,2,FALSE)</f>
        <v>消灭野怪</v>
      </c>
      <c r="J162" s="30">
        <v>10</v>
      </c>
      <c r="K162" s="30">
        <v>50</v>
      </c>
      <c r="L162" s="33" t="s">
        <v>65</v>
      </c>
      <c r="M162" s="25">
        <v>100</v>
      </c>
      <c r="N162" s="25" t="s">
        <v>66</v>
      </c>
      <c r="O162" s="25">
        <v>5</v>
      </c>
      <c r="P162" s="33">
        <v>10</v>
      </c>
    </row>
    <row r="163" ht="17.25" spans="1:16">
      <c r="A163" s="29">
        <v>8</v>
      </c>
      <c r="B163" s="29" t="s">
        <v>60</v>
      </c>
      <c r="C163" s="29">
        <v>2</v>
      </c>
      <c r="D163" s="30" t="s">
        <v>61</v>
      </c>
      <c r="E163" s="31">
        <v>9120318</v>
      </c>
      <c r="F163" s="30">
        <v>9120319</v>
      </c>
      <c r="G163" s="30" t="s">
        <v>291</v>
      </c>
      <c r="H163" s="30" t="s">
        <v>309</v>
      </c>
      <c r="I163" s="32" t="str">
        <f>VLOOKUP(LEFT(E163,5)-1000,成就条件类型!$A$134:$B$157,2,FALSE)</f>
        <v>消灭野怪</v>
      </c>
      <c r="J163" s="30">
        <v>11</v>
      </c>
      <c r="K163" s="30">
        <v>10</v>
      </c>
      <c r="L163" s="33" t="s">
        <v>65</v>
      </c>
      <c r="M163" s="25">
        <v>100</v>
      </c>
      <c r="N163" s="25" t="s">
        <v>66</v>
      </c>
      <c r="O163" s="25">
        <v>5</v>
      </c>
      <c r="P163" s="33">
        <v>10</v>
      </c>
    </row>
    <row r="164" ht="17.25" spans="1:16">
      <c r="A164" s="29">
        <v>8</v>
      </c>
      <c r="B164" s="29" t="s">
        <v>60</v>
      </c>
      <c r="C164" s="29">
        <v>2</v>
      </c>
      <c r="D164" s="30" t="s">
        <v>61</v>
      </c>
      <c r="E164" s="31">
        <v>9120319</v>
      </c>
      <c r="F164" s="30">
        <v>9120320</v>
      </c>
      <c r="G164" s="30" t="s">
        <v>291</v>
      </c>
      <c r="H164" s="30" t="s">
        <v>310</v>
      </c>
      <c r="I164" s="32" t="str">
        <f>VLOOKUP(LEFT(E164,5)-1000,成就条件类型!$A$134:$B$157,2,FALSE)</f>
        <v>消灭野怪</v>
      </c>
      <c r="J164" s="30">
        <v>11</v>
      </c>
      <c r="K164" s="30">
        <v>30</v>
      </c>
      <c r="L164" s="33" t="s">
        <v>65</v>
      </c>
      <c r="M164" s="25">
        <v>100</v>
      </c>
      <c r="N164" s="25" t="s">
        <v>66</v>
      </c>
      <c r="O164" s="25">
        <v>5</v>
      </c>
      <c r="P164" s="33">
        <v>10</v>
      </c>
    </row>
    <row r="165" ht="17.25" spans="1:16">
      <c r="A165" s="29">
        <v>8</v>
      </c>
      <c r="B165" s="29" t="s">
        <v>60</v>
      </c>
      <c r="C165" s="29">
        <v>2</v>
      </c>
      <c r="D165" s="30" t="s">
        <v>61</v>
      </c>
      <c r="E165" s="31">
        <v>9120320</v>
      </c>
      <c r="F165" s="30">
        <v>9120321</v>
      </c>
      <c r="G165" s="30" t="s">
        <v>291</v>
      </c>
      <c r="H165" s="30" t="s">
        <v>311</v>
      </c>
      <c r="I165" s="32" t="str">
        <f>VLOOKUP(LEFT(E165,5)-1000,成就条件类型!$A$134:$B$157,2,FALSE)</f>
        <v>消灭野怪</v>
      </c>
      <c r="J165" s="30">
        <v>11</v>
      </c>
      <c r="K165" s="30">
        <v>50</v>
      </c>
      <c r="L165" s="33" t="s">
        <v>65</v>
      </c>
      <c r="M165" s="25">
        <v>100</v>
      </c>
      <c r="N165" s="25" t="s">
        <v>66</v>
      </c>
      <c r="O165" s="25">
        <v>5</v>
      </c>
      <c r="P165" s="33">
        <v>10</v>
      </c>
    </row>
    <row r="166" ht="17.25" spans="1:16">
      <c r="A166" s="29">
        <v>8</v>
      </c>
      <c r="B166" s="29" t="s">
        <v>60</v>
      </c>
      <c r="C166" s="29">
        <v>2</v>
      </c>
      <c r="D166" s="30" t="s">
        <v>61</v>
      </c>
      <c r="E166" s="31">
        <v>9120321</v>
      </c>
      <c r="F166" s="30">
        <v>9120322</v>
      </c>
      <c r="G166" s="30" t="s">
        <v>291</v>
      </c>
      <c r="H166" s="30" t="s">
        <v>312</v>
      </c>
      <c r="I166" s="32" t="str">
        <f>VLOOKUP(LEFT(E166,5)-1000,成就条件类型!$A$134:$B$157,2,FALSE)</f>
        <v>消灭野怪</v>
      </c>
      <c r="J166" s="30">
        <v>12</v>
      </c>
      <c r="K166" s="30">
        <v>10</v>
      </c>
      <c r="L166" s="33" t="s">
        <v>65</v>
      </c>
      <c r="M166" s="25">
        <v>100</v>
      </c>
      <c r="N166" s="25" t="s">
        <v>66</v>
      </c>
      <c r="O166" s="25">
        <v>5</v>
      </c>
      <c r="P166" s="33">
        <v>10</v>
      </c>
    </row>
    <row r="167" ht="17.25" spans="1:16">
      <c r="A167" s="29">
        <v>8</v>
      </c>
      <c r="B167" s="29" t="s">
        <v>60</v>
      </c>
      <c r="C167" s="29">
        <v>2</v>
      </c>
      <c r="D167" s="30" t="s">
        <v>61</v>
      </c>
      <c r="E167" s="31">
        <v>9120322</v>
      </c>
      <c r="F167" s="30">
        <v>9120323</v>
      </c>
      <c r="G167" s="30" t="s">
        <v>291</v>
      </c>
      <c r="H167" s="30" t="s">
        <v>313</v>
      </c>
      <c r="I167" s="32" t="str">
        <f>VLOOKUP(LEFT(E167,5)-1000,成就条件类型!$A$134:$B$157,2,FALSE)</f>
        <v>消灭野怪</v>
      </c>
      <c r="J167" s="30">
        <v>12</v>
      </c>
      <c r="K167" s="30">
        <v>30</v>
      </c>
      <c r="L167" s="33" t="s">
        <v>65</v>
      </c>
      <c r="M167" s="25">
        <v>100</v>
      </c>
      <c r="N167" s="25" t="s">
        <v>66</v>
      </c>
      <c r="O167" s="25">
        <v>5</v>
      </c>
      <c r="P167" s="33">
        <v>10</v>
      </c>
    </row>
    <row r="168" ht="17.25" spans="1:16">
      <c r="A168" s="29">
        <v>8</v>
      </c>
      <c r="B168" s="29" t="s">
        <v>60</v>
      </c>
      <c r="C168" s="29">
        <v>2</v>
      </c>
      <c r="D168" s="30" t="s">
        <v>61</v>
      </c>
      <c r="E168" s="31">
        <v>9120323</v>
      </c>
      <c r="F168" s="30">
        <v>9120324</v>
      </c>
      <c r="G168" s="30" t="s">
        <v>291</v>
      </c>
      <c r="H168" s="30" t="s">
        <v>314</v>
      </c>
      <c r="I168" s="32" t="str">
        <f>VLOOKUP(LEFT(E168,5)-1000,成就条件类型!$A$134:$B$157,2,FALSE)</f>
        <v>消灭野怪</v>
      </c>
      <c r="J168" s="30">
        <v>12</v>
      </c>
      <c r="K168" s="30">
        <v>50</v>
      </c>
      <c r="L168" s="33" t="s">
        <v>65</v>
      </c>
      <c r="M168" s="25">
        <v>100</v>
      </c>
      <c r="N168" s="25" t="s">
        <v>66</v>
      </c>
      <c r="O168" s="25">
        <v>5</v>
      </c>
      <c r="P168" s="33">
        <v>10</v>
      </c>
    </row>
    <row r="169" ht="17.25" spans="1:16">
      <c r="A169" s="29">
        <v>8</v>
      </c>
      <c r="B169" s="29" t="s">
        <v>60</v>
      </c>
      <c r="C169" s="29">
        <v>2</v>
      </c>
      <c r="D169" s="30" t="s">
        <v>61</v>
      </c>
      <c r="E169" s="31">
        <v>9120324</v>
      </c>
      <c r="F169" s="30">
        <v>9120325</v>
      </c>
      <c r="G169" s="30" t="s">
        <v>291</v>
      </c>
      <c r="H169" s="30" t="s">
        <v>315</v>
      </c>
      <c r="I169" s="32" t="str">
        <f>VLOOKUP(LEFT(E169,5)-1000,成就条件类型!$A$134:$B$157,2,FALSE)</f>
        <v>消灭野怪</v>
      </c>
      <c r="J169" s="30">
        <v>13</v>
      </c>
      <c r="K169" s="30">
        <v>10</v>
      </c>
      <c r="L169" s="33" t="s">
        <v>65</v>
      </c>
      <c r="M169" s="25">
        <v>100</v>
      </c>
      <c r="N169" s="25" t="s">
        <v>66</v>
      </c>
      <c r="O169" s="25">
        <v>5</v>
      </c>
      <c r="P169" s="33">
        <v>10</v>
      </c>
    </row>
    <row r="170" ht="17.25" spans="1:16">
      <c r="A170" s="29">
        <v>8</v>
      </c>
      <c r="B170" s="29" t="s">
        <v>60</v>
      </c>
      <c r="C170" s="29">
        <v>2</v>
      </c>
      <c r="D170" s="30" t="s">
        <v>61</v>
      </c>
      <c r="E170" s="31">
        <v>9120325</v>
      </c>
      <c r="F170" s="30">
        <v>9120326</v>
      </c>
      <c r="G170" s="30" t="s">
        <v>291</v>
      </c>
      <c r="H170" s="30" t="s">
        <v>316</v>
      </c>
      <c r="I170" s="32" t="str">
        <f>VLOOKUP(LEFT(E170,5)-1000,成就条件类型!$A$134:$B$157,2,FALSE)</f>
        <v>消灭野怪</v>
      </c>
      <c r="J170" s="30">
        <v>13</v>
      </c>
      <c r="K170" s="30">
        <v>30</v>
      </c>
      <c r="L170" s="33" t="s">
        <v>65</v>
      </c>
      <c r="M170" s="25">
        <v>100</v>
      </c>
      <c r="N170" s="25" t="s">
        <v>66</v>
      </c>
      <c r="O170" s="25">
        <v>5</v>
      </c>
      <c r="P170" s="33">
        <v>10</v>
      </c>
    </row>
    <row r="171" ht="17.25" spans="1:16">
      <c r="A171" s="29">
        <v>8</v>
      </c>
      <c r="B171" s="29" t="s">
        <v>60</v>
      </c>
      <c r="C171" s="29">
        <v>2</v>
      </c>
      <c r="D171" s="30" t="s">
        <v>61</v>
      </c>
      <c r="E171" s="31">
        <v>9120326</v>
      </c>
      <c r="F171" s="30">
        <v>9120327</v>
      </c>
      <c r="G171" s="30" t="s">
        <v>291</v>
      </c>
      <c r="H171" s="30" t="s">
        <v>317</v>
      </c>
      <c r="I171" s="32" t="str">
        <f>VLOOKUP(LEFT(E171,5)-1000,成就条件类型!$A$134:$B$157,2,FALSE)</f>
        <v>消灭野怪</v>
      </c>
      <c r="J171" s="30">
        <v>13</v>
      </c>
      <c r="K171" s="30">
        <v>50</v>
      </c>
      <c r="L171" s="33" t="s">
        <v>65</v>
      </c>
      <c r="M171" s="25">
        <v>100</v>
      </c>
      <c r="N171" s="25" t="s">
        <v>66</v>
      </c>
      <c r="O171" s="25">
        <v>5</v>
      </c>
      <c r="P171" s="33">
        <v>10</v>
      </c>
    </row>
    <row r="172" ht="17.25" spans="1:16">
      <c r="A172" s="29">
        <v>8</v>
      </c>
      <c r="B172" s="29" t="s">
        <v>60</v>
      </c>
      <c r="C172" s="29">
        <v>2</v>
      </c>
      <c r="D172" s="30" t="s">
        <v>61</v>
      </c>
      <c r="E172" s="31">
        <v>9120327</v>
      </c>
      <c r="F172" s="30">
        <v>9120328</v>
      </c>
      <c r="G172" s="30" t="s">
        <v>291</v>
      </c>
      <c r="H172" s="30" t="s">
        <v>318</v>
      </c>
      <c r="I172" s="32" t="str">
        <f>VLOOKUP(LEFT(E172,5)-1000,成就条件类型!$A$134:$B$157,2,FALSE)</f>
        <v>消灭野怪</v>
      </c>
      <c r="J172" s="30">
        <v>14</v>
      </c>
      <c r="K172" s="30">
        <v>10</v>
      </c>
      <c r="L172" s="33" t="s">
        <v>65</v>
      </c>
      <c r="M172" s="25">
        <v>100</v>
      </c>
      <c r="N172" s="25" t="s">
        <v>66</v>
      </c>
      <c r="O172" s="25">
        <v>5</v>
      </c>
      <c r="P172" s="33">
        <v>10</v>
      </c>
    </row>
    <row r="173" ht="17.25" spans="1:16">
      <c r="A173" s="29">
        <v>8</v>
      </c>
      <c r="B173" s="29" t="s">
        <v>60</v>
      </c>
      <c r="C173" s="29">
        <v>2</v>
      </c>
      <c r="D173" s="30" t="s">
        <v>61</v>
      </c>
      <c r="E173" s="31">
        <v>9120328</v>
      </c>
      <c r="F173" s="30">
        <v>9120329</v>
      </c>
      <c r="G173" s="30" t="s">
        <v>291</v>
      </c>
      <c r="H173" s="30" t="s">
        <v>319</v>
      </c>
      <c r="I173" s="32" t="str">
        <f>VLOOKUP(LEFT(E173,5)-1000,成就条件类型!$A$134:$B$157,2,FALSE)</f>
        <v>消灭野怪</v>
      </c>
      <c r="J173" s="30">
        <v>14</v>
      </c>
      <c r="K173" s="30">
        <v>30</v>
      </c>
      <c r="L173" s="33" t="s">
        <v>65</v>
      </c>
      <c r="M173" s="25">
        <v>100</v>
      </c>
      <c r="N173" s="25" t="s">
        <v>66</v>
      </c>
      <c r="O173" s="25">
        <v>5</v>
      </c>
      <c r="P173" s="33">
        <v>10</v>
      </c>
    </row>
    <row r="174" ht="17.25" spans="1:16">
      <c r="A174" s="29">
        <v>8</v>
      </c>
      <c r="B174" s="29" t="s">
        <v>60</v>
      </c>
      <c r="C174" s="29">
        <v>2</v>
      </c>
      <c r="D174" s="30" t="s">
        <v>61</v>
      </c>
      <c r="E174" s="31">
        <v>9120329</v>
      </c>
      <c r="F174" s="30">
        <v>9120330</v>
      </c>
      <c r="G174" s="30" t="s">
        <v>291</v>
      </c>
      <c r="H174" s="30" t="s">
        <v>320</v>
      </c>
      <c r="I174" s="32" t="str">
        <f>VLOOKUP(LEFT(E174,5)-1000,成就条件类型!$A$134:$B$157,2,FALSE)</f>
        <v>消灭野怪</v>
      </c>
      <c r="J174" s="30">
        <v>14</v>
      </c>
      <c r="K174" s="30">
        <v>50</v>
      </c>
      <c r="L174" s="33" t="s">
        <v>65</v>
      </c>
      <c r="M174" s="25">
        <v>100</v>
      </c>
      <c r="N174" s="25" t="s">
        <v>66</v>
      </c>
      <c r="O174" s="25">
        <v>5</v>
      </c>
      <c r="P174" s="33">
        <v>10</v>
      </c>
    </row>
    <row r="175" ht="17.25" spans="1:16">
      <c r="A175" s="29">
        <v>8</v>
      </c>
      <c r="B175" s="29" t="s">
        <v>60</v>
      </c>
      <c r="C175" s="29">
        <v>2</v>
      </c>
      <c r="D175" s="30" t="s">
        <v>61</v>
      </c>
      <c r="E175" s="31">
        <v>9120330</v>
      </c>
      <c r="F175" s="30">
        <v>9120331</v>
      </c>
      <c r="G175" s="30" t="s">
        <v>291</v>
      </c>
      <c r="H175" s="30" t="s">
        <v>321</v>
      </c>
      <c r="I175" s="32" t="str">
        <f>VLOOKUP(LEFT(E175,5)-1000,成就条件类型!$A$134:$B$157,2,FALSE)</f>
        <v>消灭野怪</v>
      </c>
      <c r="J175" s="30">
        <v>15</v>
      </c>
      <c r="K175" s="30">
        <v>10</v>
      </c>
      <c r="L175" s="33" t="s">
        <v>65</v>
      </c>
      <c r="M175" s="25">
        <v>100</v>
      </c>
      <c r="N175" s="25" t="s">
        <v>66</v>
      </c>
      <c r="O175" s="25">
        <v>5</v>
      </c>
      <c r="P175" s="33">
        <v>10</v>
      </c>
    </row>
    <row r="176" ht="17.25" spans="1:16">
      <c r="A176" s="29">
        <v>8</v>
      </c>
      <c r="B176" s="29" t="s">
        <v>60</v>
      </c>
      <c r="C176" s="29">
        <v>2</v>
      </c>
      <c r="D176" s="30" t="s">
        <v>61</v>
      </c>
      <c r="E176" s="31">
        <v>9120331</v>
      </c>
      <c r="F176" s="30">
        <v>9120332</v>
      </c>
      <c r="G176" s="30" t="s">
        <v>291</v>
      </c>
      <c r="H176" s="30" t="s">
        <v>322</v>
      </c>
      <c r="I176" s="32" t="str">
        <f>VLOOKUP(LEFT(E176,5)-1000,成就条件类型!$A$134:$B$157,2,FALSE)</f>
        <v>消灭野怪</v>
      </c>
      <c r="J176" s="30">
        <v>15</v>
      </c>
      <c r="K176" s="30">
        <v>30</v>
      </c>
      <c r="L176" s="33" t="s">
        <v>65</v>
      </c>
      <c r="M176" s="25">
        <v>100</v>
      </c>
      <c r="N176" s="25" t="s">
        <v>66</v>
      </c>
      <c r="O176" s="25">
        <v>5</v>
      </c>
      <c r="P176" s="33">
        <v>10</v>
      </c>
    </row>
    <row r="177" ht="17.25" spans="1:16">
      <c r="A177" s="29">
        <v>8</v>
      </c>
      <c r="B177" s="29" t="s">
        <v>60</v>
      </c>
      <c r="C177" s="29">
        <v>2</v>
      </c>
      <c r="D177" s="30" t="s">
        <v>61</v>
      </c>
      <c r="E177" s="31">
        <v>9120332</v>
      </c>
      <c r="F177" s="30">
        <v>-1</v>
      </c>
      <c r="G177" s="30" t="s">
        <v>291</v>
      </c>
      <c r="H177" s="30" t="s">
        <v>323</v>
      </c>
      <c r="I177" s="32" t="str">
        <f>VLOOKUP(LEFT(E177,5)-1000,成就条件类型!$A$134:$B$157,2,FALSE)</f>
        <v>消灭野怪</v>
      </c>
      <c r="J177" s="30">
        <v>15</v>
      </c>
      <c r="K177" s="30">
        <v>50</v>
      </c>
      <c r="L177" s="33" t="s">
        <v>65</v>
      </c>
      <c r="M177" s="25">
        <v>100</v>
      </c>
      <c r="N177" s="25" t="s">
        <v>66</v>
      </c>
      <c r="O177" s="25">
        <v>5</v>
      </c>
      <c r="P177" s="33">
        <v>10</v>
      </c>
    </row>
    <row r="178" ht="17.25" spans="1:16">
      <c r="A178" s="29">
        <v>8</v>
      </c>
      <c r="B178" s="29" t="s">
        <v>60</v>
      </c>
      <c r="C178" s="29">
        <v>2</v>
      </c>
      <c r="D178" s="30" t="s">
        <v>61</v>
      </c>
      <c r="E178" s="31">
        <v>9120401</v>
      </c>
      <c r="F178" s="30">
        <v>9120402</v>
      </c>
      <c r="G178" s="30" t="s">
        <v>324</v>
      </c>
      <c r="H178" s="30" t="s">
        <v>325</v>
      </c>
      <c r="I178" s="32" t="str">
        <f>VLOOKUP(LEFT(E178,5)-1000,成就条件类型!$A$134:$B$157,2,FALSE)</f>
        <v>掠夺领地</v>
      </c>
      <c r="J178" s="30">
        <v>5</v>
      </c>
      <c r="K178" s="30"/>
      <c r="L178" s="33" t="s">
        <v>65</v>
      </c>
      <c r="M178" s="25">
        <v>100</v>
      </c>
      <c r="N178" s="25" t="s">
        <v>66</v>
      </c>
      <c r="O178" s="25">
        <v>5</v>
      </c>
      <c r="P178" s="33">
        <v>10</v>
      </c>
    </row>
    <row r="179" ht="17.25" spans="1:16">
      <c r="A179" s="29">
        <v>8</v>
      </c>
      <c r="B179" s="29" t="s">
        <v>60</v>
      </c>
      <c r="C179" s="29">
        <v>2</v>
      </c>
      <c r="D179" s="30" t="s">
        <v>61</v>
      </c>
      <c r="E179" s="31">
        <v>9120402</v>
      </c>
      <c r="F179" s="30">
        <v>9120403</v>
      </c>
      <c r="G179" s="30" t="s">
        <v>324</v>
      </c>
      <c r="H179" s="30" t="s">
        <v>326</v>
      </c>
      <c r="I179" s="32" t="str">
        <f>VLOOKUP(LEFT(E179,5)-1000,成就条件类型!$A$134:$B$157,2,FALSE)</f>
        <v>掠夺领地</v>
      </c>
      <c r="J179" s="30">
        <v>10</v>
      </c>
      <c r="K179" s="30"/>
      <c r="L179" s="33" t="s">
        <v>65</v>
      </c>
      <c r="M179" s="25">
        <v>100</v>
      </c>
      <c r="N179" s="25" t="s">
        <v>66</v>
      </c>
      <c r="O179" s="25">
        <v>5</v>
      </c>
      <c r="P179" s="33">
        <v>10</v>
      </c>
    </row>
    <row r="180" ht="17.25" spans="1:16">
      <c r="A180" s="29">
        <v>8</v>
      </c>
      <c r="B180" s="29" t="s">
        <v>60</v>
      </c>
      <c r="C180" s="29">
        <v>2</v>
      </c>
      <c r="D180" s="30" t="s">
        <v>61</v>
      </c>
      <c r="E180" s="31">
        <v>9120403</v>
      </c>
      <c r="F180" s="30">
        <v>-1</v>
      </c>
      <c r="G180" s="30" t="s">
        <v>324</v>
      </c>
      <c r="H180" s="30" t="s">
        <v>327</v>
      </c>
      <c r="I180" s="32" t="str">
        <f>VLOOKUP(LEFT(E180,5)-1000,成就条件类型!$A$134:$B$157,2,FALSE)</f>
        <v>掠夺领地</v>
      </c>
      <c r="J180" s="30">
        <v>20</v>
      </c>
      <c r="K180" s="30"/>
      <c r="L180" s="33" t="s">
        <v>65</v>
      </c>
      <c r="M180" s="25">
        <v>100</v>
      </c>
      <c r="N180" s="25" t="s">
        <v>66</v>
      </c>
      <c r="O180" s="25">
        <v>5</v>
      </c>
      <c r="P180" s="33">
        <v>10</v>
      </c>
    </row>
    <row r="181" ht="17.25" spans="1:16">
      <c r="A181" s="29">
        <v>8</v>
      </c>
      <c r="B181" s="29" t="s">
        <v>60</v>
      </c>
      <c r="C181" s="29">
        <v>2</v>
      </c>
      <c r="D181" s="30" t="s">
        <v>61</v>
      </c>
      <c r="E181" s="31">
        <v>9120501</v>
      </c>
      <c r="F181" s="30">
        <v>9120502</v>
      </c>
      <c r="G181" s="30" t="s">
        <v>328</v>
      </c>
      <c r="H181" s="30" t="s">
        <v>329</v>
      </c>
      <c r="I181" s="32" t="str">
        <f>VLOOKUP(LEFT(E181,5)-1000,成就条件类型!$A$134:$B$157,2,FALSE)</f>
        <v>城镇剿匪</v>
      </c>
      <c r="J181" s="30">
        <v>10</v>
      </c>
      <c r="K181" s="30"/>
      <c r="L181" s="33" t="s">
        <v>65</v>
      </c>
      <c r="M181" s="25">
        <v>100</v>
      </c>
      <c r="N181" s="25" t="s">
        <v>66</v>
      </c>
      <c r="O181" s="25">
        <v>5</v>
      </c>
      <c r="P181" s="33">
        <v>10</v>
      </c>
    </row>
    <row r="182" ht="17.25" spans="1:16">
      <c r="A182" s="29">
        <v>8</v>
      </c>
      <c r="B182" s="29" t="s">
        <v>60</v>
      </c>
      <c r="C182" s="29">
        <v>2</v>
      </c>
      <c r="D182" s="30" t="s">
        <v>61</v>
      </c>
      <c r="E182" s="31">
        <v>9120502</v>
      </c>
      <c r="F182" s="30">
        <v>9120503</v>
      </c>
      <c r="G182" s="30" t="s">
        <v>328</v>
      </c>
      <c r="H182" s="30" t="s">
        <v>330</v>
      </c>
      <c r="I182" s="32" t="str">
        <f>VLOOKUP(LEFT(E182,5)-1000,成就条件类型!$A$134:$B$157,2,FALSE)</f>
        <v>城镇剿匪</v>
      </c>
      <c r="J182" s="30">
        <v>30</v>
      </c>
      <c r="K182" s="30"/>
      <c r="L182" s="33" t="s">
        <v>65</v>
      </c>
      <c r="M182" s="25">
        <v>100</v>
      </c>
      <c r="N182" s="25" t="s">
        <v>66</v>
      </c>
      <c r="O182" s="25">
        <v>5</v>
      </c>
      <c r="P182" s="33">
        <v>10</v>
      </c>
    </row>
    <row r="183" ht="17.25" spans="1:16">
      <c r="A183" s="29">
        <v>8</v>
      </c>
      <c r="B183" s="29" t="s">
        <v>60</v>
      </c>
      <c r="C183" s="29">
        <v>2</v>
      </c>
      <c r="D183" s="30" t="s">
        <v>61</v>
      </c>
      <c r="E183" s="31">
        <v>9120503</v>
      </c>
      <c r="F183" s="30">
        <v>9120504</v>
      </c>
      <c r="G183" s="30" t="s">
        <v>328</v>
      </c>
      <c r="H183" s="30" t="s">
        <v>331</v>
      </c>
      <c r="I183" s="32" t="str">
        <f>VLOOKUP(LEFT(E183,5)-1000,成就条件类型!$A$134:$B$157,2,FALSE)</f>
        <v>城镇剿匪</v>
      </c>
      <c r="J183" s="30">
        <v>50</v>
      </c>
      <c r="K183" s="30"/>
      <c r="L183" s="33" t="s">
        <v>65</v>
      </c>
      <c r="M183" s="25">
        <v>100</v>
      </c>
      <c r="N183" s="25" t="s">
        <v>66</v>
      </c>
      <c r="O183" s="25">
        <v>5</v>
      </c>
      <c r="P183" s="33">
        <v>10</v>
      </c>
    </row>
    <row r="184" ht="17.25" spans="1:16">
      <c r="A184" s="29">
        <v>8</v>
      </c>
      <c r="B184" s="29" t="s">
        <v>60</v>
      </c>
      <c r="C184" s="29">
        <v>2</v>
      </c>
      <c r="D184" s="30" t="s">
        <v>61</v>
      </c>
      <c r="E184" s="31">
        <v>9120504</v>
      </c>
      <c r="F184" s="30">
        <v>9120505</v>
      </c>
      <c r="G184" s="30" t="s">
        <v>328</v>
      </c>
      <c r="H184" s="30" t="s">
        <v>332</v>
      </c>
      <c r="I184" s="32" t="str">
        <f>VLOOKUP(LEFT(E184,5)-1000,成就条件类型!$A$134:$B$157,2,FALSE)</f>
        <v>城镇剿匪</v>
      </c>
      <c r="J184" s="30">
        <v>100</v>
      </c>
      <c r="K184" s="30"/>
      <c r="L184" s="33" t="s">
        <v>65</v>
      </c>
      <c r="M184" s="25">
        <v>100</v>
      </c>
      <c r="N184" s="25" t="s">
        <v>66</v>
      </c>
      <c r="O184" s="25">
        <v>5</v>
      </c>
      <c r="P184" s="33">
        <v>10</v>
      </c>
    </row>
    <row r="185" ht="17.25" spans="1:16">
      <c r="A185" s="29">
        <v>8</v>
      </c>
      <c r="B185" s="29" t="s">
        <v>60</v>
      </c>
      <c r="C185" s="29">
        <v>2</v>
      </c>
      <c r="D185" s="30" t="s">
        <v>61</v>
      </c>
      <c r="E185" s="31">
        <v>9120505</v>
      </c>
      <c r="F185" s="30">
        <v>9120506</v>
      </c>
      <c r="G185" s="30" t="s">
        <v>328</v>
      </c>
      <c r="H185" s="30" t="s">
        <v>333</v>
      </c>
      <c r="I185" s="32" t="str">
        <f>VLOOKUP(LEFT(E185,5)-1000,成就条件类型!$A$134:$B$157,2,FALSE)</f>
        <v>城镇剿匪</v>
      </c>
      <c r="J185" s="30">
        <v>150</v>
      </c>
      <c r="K185" s="30"/>
      <c r="L185" s="33" t="s">
        <v>65</v>
      </c>
      <c r="M185" s="25">
        <v>100</v>
      </c>
      <c r="N185" s="25" t="s">
        <v>66</v>
      </c>
      <c r="O185" s="25">
        <v>5</v>
      </c>
      <c r="P185" s="33">
        <v>10</v>
      </c>
    </row>
    <row r="186" ht="17.25" spans="1:16">
      <c r="A186" s="29">
        <v>8</v>
      </c>
      <c r="B186" s="29" t="s">
        <v>60</v>
      </c>
      <c r="C186" s="29">
        <v>2</v>
      </c>
      <c r="D186" s="30" t="s">
        <v>61</v>
      </c>
      <c r="E186" s="31">
        <v>9120506</v>
      </c>
      <c r="F186" s="30">
        <v>-1</v>
      </c>
      <c r="G186" s="30" t="s">
        <v>328</v>
      </c>
      <c r="H186" s="30" t="s">
        <v>334</v>
      </c>
      <c r="I186" s="32" t="str">
        <f>VLOOKUP(LEFT(E186,5)-1000,成就条件类型!$A$134:$B$157,2,FALSE)</f>
        <v>城镇剿匪</v>
      </c>
      <c r="J186" s="30">
        <v>200</v>
      </c>
      <c r="K186" s="30"/>
      <c r="L186" s="33" t="s">
        <v>65</v>
      </c>
      <c r="M186" s="25">
        <v>100</v>
      </c>
      <c r="N186" s="25" t="s">
        <v>66</v>
      </c>
      <c r="O186" s="25">
        <v>5</v>
      </c>
      <c r="P186" s="33">
        <v>10</v>
      </c>
    </row>
    <row r="187" ht="34.5" spans="1:16">
      <c r="A187" s="29">
        <v>8</v>
      </c>
      <c r="B187" s="29" t="s">
        <v>60</v>
      </c>
      <c r="C187" s="29">
        <v>2</v>
      </c>
      <c r="D187" s="30" t="s">
        <v>61</v>
      </c>
      <c r="E187" s="31">
        <v>9120601</v>
      </c>
      <c r="F187" s="30">
        <v>9120602</v>
      </c>
      <c r="G187" s="30" t="s">
        <v>324</v>
      </c>
      <c r="H187" s="30" t="s">
        <v>335</v>
      </c>
      <c r="I187" s="32" t="str">
        <f>VLOOKUP(LEFT(E187,5)-1000,成就条件类型!$A$134:$B$157,2,FALSE)</f>
        <v>拆迁</v>
      </c>
      <c r="J187" s="30">
        <v>1000</v>
      </c>
      <c r="K187" s="30"/>
      <c r="L187" s="33" t="s">
        <v>65</v>
      </c>
      <c r="M187" s="25">
        <v>100</v>
      </c>
      <c r="N187" s="25" t="s">
        <v>66</v>
      </c>
      <c r="O187" s="25">
        <v>5</v>
      </c>
      <c r="P187" s="33">
        <v>10</v>
      </c>
    </row>
    <row r="188" ht="34.5" spans="1:16">
      <c r="A188" s="29">
        <v>8</v>
      </c>
      <c r="B188" s="29" t="s">
        <v>60</v>
      </c>
      <c r="C188" s="29">
        <v>2</v>
      </c>
      <c r="D188" s="30" t="s">
        <v>61</v>
      </c>
      <c r="E188" s="31">
        <v>9120602</v>
      </c>
      <c r="F188" s="30">
        <v>9120603</v>
      </c>
      <c r="G188" s="30" t="s">
        <v>324</v>
      </c>
      <c r="H188" s="30" t="s">
        <v>336</v>
      </c>
      <c r="I188" s="32" t="str">
        <f>VLOOKUP(LEFT(E188,5)-1000,成就条件类型!$A$134:$B$157,2,FALSE)</f>
        <v>拆迁</v>
      </c>
      <c r="J188" s="30">
        <v>2000</v>
      </c>
      <c r="K188" s="30"/>
      <c r="L188" s="33" t="s">
        <v>65</v>
      </c>
      <c r="M188" s="25">
        <v>100</v>
      </c>
      <c r="N188" s="25" t="s">
        <v>66</v>
      </c>
      <c r="O188" s="25">
        <v>5</v>
      </c>
      <c r="P188" s="33">
        <v>10</v>
      </c>
    </row>
    <row r="189" ht="34.5" spans="1:16">
      <c r="A189" s="29">
        <v>8</v>
      </c>
      <c r="B189" s="29" t="s">
        <v>60</v>
      </c>
      <c r="C189" s="29">
        <v>2</v>
      </c>
      <c r="D189" s="30" t="s">
        <v>61</v>
      </c>
      <c r="E189" s="31">
        <v>9120603</v>
      </c>
      <c r="F189" s="30">
        <v>-1</v>
      </c>
      <c r="G189" s="30" t="s">
        <v>324</v>
      </c>
      <c r="H189" s="30" t="s">
        <v>337</v>
      </c>
      <c r="I189" s="32" t="str">
        <f>VLOOKUP(LEFT(E189,5)-1000,成就条件类型!$A$134:$B$157,2,FALSE)</f>
        <v>拆迁</v>
      </c>
      <c r="J189" s="30">
        <v>4000</v>
      </c>
      <c r="K189" s="30"/>
      <c r="L189" s="33" t="s">
        <v>65</v>
      </c>
      <c r="M189" s="25">
        <v>100</v>
      </c>
      <c r="N189" s="25" t="s">
        <v>66</v>
      </c>
      <c r="O189" s="25">
        <v>5</v>
      </c>
      <c r="P189" s="33">
        <v>10</v>
      </c>
    </row>
    <row r="190" ht="17.25" spans="1:16">
      <c r="A190" s="29">
        <v>8</v>
      </c>
      <c r="B190" s="29" t="s">
        <v>60</v>
      </c>
      <c r="C190" s="29">
        <v>2</v>
      </c>
      <c r="D190" s="30" t="s">
        <v>61</v>
      </c>
      <c r="E190" s="31">
        <v>9120701</v>
      </c>
      <c r="F190" s="30">
        <v>9120702</v>
      </c>
      <c r="G190" s="30" t="s">
        <v>338</v>
      </c>
      <c r="H190" s="30" t="s">
        <v>339</v>
      </c>
      <c r="I190" s="32" t="str">
        <f>VLOOKUP(LEFT(E190,5)-1000,成就条件类型!$A$134:$B$157,2,FALSE)</f>
        <v>攻城排行榜</v>
      </c>
      <c r="J190" s="30">
        <v>1</v>
      </c>
      <c r="K190" s="30"/>
      <c r="L190" s="33" t="s">
        <v>65</v>
      </c>
      <c r="M190" s="25">
        <v>100</v>
      </c>
      <c r="N190" s="25" t="s">
        <v>66</v>
      </c>
      <c r="O190" s="25">
        <v>5</v>
      </c>
      <c r="P190" s="33">
        <v>10</v>
      </c>
    </row>
    <row r="191" ht="17.25" spans="1:16">
      <c r="A191" s="29">
        <v>8</v>
      </c>
      <c r="B191" s="29" t="s">
        <v>60</v>
      </c>
      <c r="C191" s="29">
        <v>2</v>
      </c>
      <c r="D191" s="30" t="s">
        <v>61</v>
      </c>
      <c r="E191" s="31">
        <v>9120702</v>
      </c>
      <c r="F191" s="30">
        <v>9120703</v>
      </c>
      <c r="G191" s="30" t="s">
        <v>338</v>
      </c>
      <c r="H191" s="30" t="s">
        <v>340</v>
      </c>
      <c r="I191" s="32" t="str">
        <f>VLOOKUP(LEFT(E191,5)-1000,成就条件类型!$A$134:$B$157,2,FALSE)</f>
        <v>攻城排行榜</v>
      </c>
      <c r="J191" s="30">
        <v>2</v>
      </c>
      <c r="K191" s="30"/>
      <c r="L191" s="33" t="s">
        <v>65</v>
      </c>
      <c r="M191" s="25">
        <v>100</v>
      </c>
      <c r="N191" s="25" t="s">
        <v>66</v>
      </c>
      <c r="O191" s="25">
        <v>5</v>
      </c>
      <c r="P191" s="33">
        <v>10</v>
      </c>
    </row>
    <row r="192" ht="17.25" spans="1:16">
      <c r="A192" s="29">
        <v>8</v>
      </c>
      <c r="B192" s="29" t="s">
        <v>60</v>
      </c>
      <c r="C192" s="29">
        <v>2</v>
      </c>
      <c r="D192" s="30" t="s">
        <v>61</v>
      </c>
      <c r="E192" s="31">
        <v>9120703</v>
      </c>
      <c r="F192" s="30">
        <v>9120704</v>
      </c>
      <c r="G192" s="30" t="s">
        <v>338</v>
      </c>
      <c r="H192" s="30" t="s">
        <v>341</v>
      </c>
      <c r="I192" s="32" t="str">
        <f>VLOOKUP(LEFT(E192,5)-1000,成就条件类型!$A$134:$B$157,2,FALSE)</f>
        <v>攻城排行榜</v>
      </c>
      <c r="J192" s="30">
        <v>3</v>
      </c>
      <c r="K192" s="30"/>
      <c r="L192" s="33" t="s">
        <v>65</v>
      </c>
      <c r="M192" s="25">
        <v>100</v>
      </c>
      <c r="N192" s="25" t="s">
        <v>66</v>
      </c>
      <c r="O192" s="25">
        <v>5</v>
      </c>
      <c r="P192" s="33">
        <v>10</v>
      </c>
    </row>
    <row r="193" ht="17.25" spans="1:16">
      <c r="A193" s="29">
        <v>8</v>
      </c>
      <c r="B193" s="29" t="s">
        <v>60</v>
      </c>
      <c r="C193" s="29">
        <v>2</v>
      </c>
      <c r="D193" s="30" t="s">
        <v>61</v>
      </c>
      <c r="E193" s="31">
        <v>9120704</v>
      </c>
      <c r="F193" s="30">
        <v>9120705</v>
      </c>
      <c r="G193" s="30" t="s">
        <v>338</v>
      </c>
      <c r="H193" s="30" t="s">
        <v>342</v>
      </c>
      <c r="I193" s="32" t="str">
        <f>VLOOKUP(LEFT(E193,5)-1000,成就条件类型!$A$134:$B$157,2,FALSE)</f>
        <v>攻城排行榜</v>
      </c>
      <c r="J193" s="30">
        <v>4</v>
      </c>
      <c r="K193" s="30"/>
      <c r="L193" s="33" t="s">
        <v>65</v>
      </c>
      <c r="M193" s="25">
        <v>100</v>
      </c>
      <c r="N193" s="25" t="s">
        <v>66</v>
      </c>
      <c r="O193" s="25">
        <v>5</v>
      </c>
      <c r="P193" s="33">
        <v>10</v>
      </c>
    </row>
    <row r="194" ht="17.25" spans="1:16">
      <c r="A194" s="29">
        <v>8</v>
      </c>
      <c r="B194" s="29" t="s">
        <v>60</v>
      </c>
      <c r="C194" s="29">
        <v>2</v>
      </c>
      <c r="D194" s="30" t="s">
        <v>61</v>
      </c>
      <c r="E194" s="31">
        <v>9120705</v>
      </c>
      <c r="F194" s="30">
        <v>-1</v>
      </c>
      <c r="G194" s="30" t="s">
        <v>338</v>
      </c>
      <c r="H194" s="30" t="s">
        <v>343</v>
      </c>
      <c r="I194" s="32" t="str">
        <f>VLOOKUP(LEFT(E194,5)-1000,成就条件类型!$A$134:$B$157,2,FALSE)</f>
        <v>攻城排行榜</v>
      </c>
      <c r="J194" s="30">
        <v>5</v>
      </c>
      <c r="K194" s="30"/>
      <c r="L194" s="33" t="s">
        <v>65</v>
      </c>
      <c r="M194" s="25">
        <v>100</v>
      </c>
      <c r="N194" s="25" t="s">
        <v>66</v>
      </c>
      <c r="O194" s="25">
        <v>5</v>
      </c>
      <c r="P194" s="33">
        <v>10</v>
      </c>
    </row>
    <row r="195" ht="17.25" spans="1:16">
      <c r="A195" s="29">
        <v>8</v>
      </c>
      <c r="B195" s="29" t="s">
        <v>60</v>
      </c>
      <c r="C195" s="29">
        <v>3</v>
      </c>
      <c r="D195" s="30" t="s">
        <v>61</v>
      </c>
      <c r="E195" s="31">
        <v>9130101</v>
      </c>
      <c r="F195" s="30">
        <v>9130102</v>
      </c>
      <c r="G195" s="30" t="s">
        <v>344</v>
      </c>
      <c r="H195" s="30" t="s">
        <v>345</v>
      </c>
      <c r="I195" s="32" t="str">
        <f>VLOOKUP(LEFT(E195,5)-1000,成就条件类型!$A$134:$B$157,2,FALSE)</f>
        <v>统御等级-max</v>
      </c>
      <c r="J195" s="30">
        <v>20</v>
      </c>
      <c r="K195" s="30"/>
      <c r="L195" s="33" t="s">
        <v>65</v>
      </c>
      <c r="M195" s="25">
        <v>100</v>
      </c>
      <c r="N195" s="25" t="s">
        <v>66</v>
      </c>
      <c r="O195" s="25">
        <v>5</v>
      </c>
      <c r="P195" s="33">
        <v>10</v>
      </c>
    </row>
    <row r="196" ht="17.25" spans="1:16">
      <c r="A196" s="29">
        <v>8</v>
      </c>
      <c r="B196" s="29" t="s">
        <v>60</v>
      </c>
      <c r="C196" s="29">
        <v>3</v>
      </c>
      <c r="D196" s="30" t="s">
        <v>61</v>
      </c>
      <c r="E196" s="31">
        <v>9130102</v>
      </c>
      <c r="F196" s="30">
        <v>9130103</v>
      </c>
      <c r="G196" s="30" t="s">
        <v>344</v>
      </c>
      <c r="H196" s="30" t="s">
        <v>346</v>
      </c>
      <c r="I196" s="32" t="str">
        <f>VLOOKUP(LEFT(E196,5)-1000,成就条件类型!$A$134:$B$157,2,FALSE)</f>
        <v>统御等级-max</v>
      </c>
      <c r="J196" s="30">
        <v>35</v>
      </c>
      <c r="K196" s="30"/>
      <c r="L196" s="33" t="s">
        <v>65</v>
      </c>
      <c r="M196" s="25">
        <v>100</v>
      </c>
      <c r="N196" s="25" t="s">
        <v>66</v>
      </c>
      <c r="O196" s="25">
        <v>5</v>
      </c>
      <c r="P196" s="33">
        <v>10</v>
      </c>
    </row>
    <row r="197" ht="17.25" spans="1:16">
      <c r="A197" s="29">
        <v>8</v>
      </c>
      <c r="B197" s="29" t="s">
        <v>60</v>
      </c>
      <c r="C197" s="29">
        <v>3</v>
      </c>
      <c r="D197" s="30" t="s">
        <v>61</v>
      </c>
      <c r="E197" s="31">
        <v>9130103</v>
      </c>
      <c r="F197" s="30">
        <v>-1</v>
      </c>
      <c r="G197" s="30" t="s">
        <v>344</v>
      </c>
      <c r="H197" s="30" t="s">
        <v>347</v>
      </c>
      <c r="I197" s="32" t="str">
        <f>VLOOKUP(LEFT(E197,5)-1000,成就条件类型!$A$134:$B$157,2,FALSE)</f>
        <v>统御等级-max</v>
      </c>
      <c r="J197" s="30">
        <v>50</v>
      </c>
      <c r="K197" s="30"/>
      <c r="L197" s="33" t="s">
        <v>65</v>
      </c>
      <c r="M197" s="25">
        <v>100</v>
      </c>
      <c r="N197" s="25" t="s">
        <v>66</v>
      </c>
      <c r="O197" s="25">
        <v>5</v>
      </c>
      <c r="P197" s="33">
        <v>10</v>
      </c>
    </row>
    <row r="198" ht="34.5" spans="1:16">
      <c r="A198" s="29">
        <v>8</v>
      </c>
      <c r="B198" s="29" t="s">
        <v>60</v>
      </c>
      <c r="C198" s="29">
        <v>3</v>
      </c>
      <c r="D198" s="30" t="s">
        <v>61</v>
      </c>
      <c r="E198" s="31">
        <v>9130201</v>
      </c>
      <c r="F198" s="30">
        <v>9130202</v>
      </c>
      <c r="G198" s="30" t="s">
        <v>344</v>
      </c>
      <c r="H198" s="30" t="s">
        <v>348</v>
      </c>
      <c r="I198" s="32" t="str">
        <f>VLOOKUP(LEFT(E198,5)-1000,成就条件类型!$A$134:$B$157,2,FALSE)</f>
        <v>统御等级-cnt</v>
      </c>
      <c r="J198" s="30">
        <v>30</v>
      </c>
      <c r="K198" s="30">
        <v>6</v>
      </c>
      <c r="L198" s="33" t="s">
        <v>65</v>
      </c>
      <c r="M198" s="25">
        <v>100</v>
      </c>
      <c r="N198" s="25" t="s">
        <v>66</v>
      </c>
      <c r="O198" s="25">
        <v>5</v>
      </c>
      <c r="P198" s="33">
        <v>10</v>
      </c>
    </row>
    <row r="199" ht="34.5" spans="1:16">
      <c r="A199" s="29">
        <v>8</v>
      </c>
      <c r="B199" s="29" t="s">
        <v>60</v>
      </c>
      <c r="C199" s="29">
        <v>3</v>
      </c>
      <c r="D199" s="30" t="s">
        <v>61</v>
      </c>
      <c r="E199" s="31">
        <v>9130202</v>
      </c>
      <c r="F199" s="30">
        <v>9130203</v>
      </c>
      <c r="G199" s="30" t="s">
        <v>344</v>
      </c>
      <c r="H199" s="30" t="s">
        <v>349</v>
      </c>
      <c r="I199" s="32" t="str">
        <f>VLOOKUP(LEFT(E199,5)-1000,成就条件类型!$A$134:$B$157,2,FALSE)</f>
        <v>统御等级-cnt</v>
      </c>
      <c r="J199" s="30">
        <v>30</v>
      </c>
      <c r="K199" s="30">
        <v>10</v>
      </c>
      <c r="L199" s="33" t="s">
        <v>65</v>
      </c>
      <c r="M199" s="25">
        <v>100</v>
      </c>
      <c r="N199" s="25" t="s">
        <v>66</v>
      </c>
      <c r="O199" s="25">
        <v>5</v>
      </c>
      <c r="P199" s="33">
        <v>10</v>
      </c>
    </row>
    <row r="200" ht="34.5" spans="1:16">
      <c r="A200" s="29">
        <v>8</v>
      </c>
      <c r="B200" s="29" t="s">
        <v>60</v>
      </c>
      <c r="C200" s="29">
        <v>3</v>
      </c>
      <c r="D200" s="30" t="s">
        <v>61</v>
      </c>
      <c r="E200" s="31">
        <v>9130203</v>
      </c>
      <c r="F200" s="30">
        <v>-1</v>
      </c>
      <c r="G200" s="30" t="s">
        <v>344</v>
      </c>
      <c r="H200" s="30" t="s">
        <v>350</v>
      </c>
      <c r="I200" s="32" t="str">
        <f>VLOOKUP(LEFT(E200,5)-1000,成就条件类型!$A$134:$B$157,2,FALSE)</f>
        <v>统御等级-cnt</v>
      </c>
      <c r="J200" s="30">
        <v>30</v>
      </c>
      <c r="K200" s="30">
        <v>15</v>
      </c>
      <c r="L200" s="33" t="s">
        <v>65</v>
      </c>
      <c r="M200" s="25">
        <v>100</v>
      </c>
      <c r="N200" s="25" t="s">
        <v>66</v>
      </c>
      <c r="O200" s="25">
        <v>5</v>
      </c>
      <c r="P200" s="33">
        <v>10</v>
      </c>
    </row>
    <row r="201" ht="17.25" spans="1:16">
      <c r="A201" s="29">
        <v>8</v>
      </c>
      <c r="B201" s="29" t="s">
        <v>60</v>
      </c>
      <c r="C201" s="29">
        <v>3</v>
      </c>
      <c r="D201" s="30" t="s">
        <v>61</v>
      </c>
      <c r="E201" s="31">
        <v>9130301</v>
      </c>
      <c r="F201" s="30">
        <v>9130302</v>
      </c>
      <c r="G201" s="30" t="s">
        <v>351</v>
      </c>
      <c r="H201" s="30" t="s">
        <v>352</v>
      </c>
      <c r="I201" s="32" t="str">
        <f>VLOOKUP(LEFT(E201,5)-1000,成就条件类型!$A$134:$B$157,2,FALSE)</f>
        <v>征募军力值</v>
      </c>
      <c r="J201" s="30">
        <v>50000</v>
      </c>
      <c r="K201" s="30"/>
      <c r="L201" s="33" t="s">
        <v>65</v>
      </c>
      <c r="M201" s="25">
        <v>100</v>
      </c>
      <c r="N201" s="25" t="s">
        <v>66</v>
      </c>
      <c r="O201" s="25">
        <v>5</v>
      </c>
      <c r="P201" s="33">
        <v>10</v>
      </c>
    </row>
    <row r="202" ht="17.25" spans="1:16">
      <c r="A202" s="29">
        <v>8</v>
      </c>
      <c r="B202" s="29" t="s">
        <v>60</v>
      </c>
      <c r="C202" s="29">
        <v>3</v>
      </c>
      <c r="D202" s="30" t="s">
        <v>61</v>
      </c>
      <c r="E202" s="31">
        <v>9130302</v>
      </c>
      <c r="F202" s="30">
        <v>9130303</v>
      </c>
      <c r="G202" s="30" t="s">
        <v>351</v>
      </c>
      <c r="H202" s="30" t="s">
        <v>353</v>
      </c>
      <c r="I202" s="32" t="str">
        <f>VLOOKUP(LEFT(E202,5)-1000,成就条件类型!$A$134:$B$157,2,FALSE)</f>
        <v>征募军力值</v>
      </c>
      <c r="J202" s="30">
        <v>200000</v>
      </c>
      <c r="K202" s="30"/>
      <c r="L202" s="33" t="s">
        <v>65</v>
      </c>
      <c r="M202" s="25">
        <v>100</v>
      </c>
      <c r="N202" s="25" t="s">
        <v>66</v>
      </c>
      <c r="O202" s="25">
        <v>5</v>
      </c>
      <c r="P202" s="33">
        <v>10</v>
      </c>
    </row>
    <row r="203" ht="17.25" spans="1:16">
      <c r="A203" s="29">
        <v>8</v>
      </c>
      <c r="B203" s="29" t="s">
        <v>60</v>
      </c>
      <c r="C203" s="29">
        <v>3</v>
      </c>
      <c r="D203" s="30" t="s">
        <v>61</v>
      </c>
      <c r="E203" s="31">
        <v>9130303</v>
      </c>
      <c r="F203" s="30">
        <v>-1</v>
      </c>
      <c r="G203" s="30" t="s">
        <v>351</v>
      </c>
      <c r="H203" s="30" t="s">
        <v>354</v>
      </c>
      <c r="I203" s="32" t="str">
        <f>VLOOKUP(LEFT(E203,5)-1000,成就条件类型!$A$134:$B$157,2,FALSE)</f>
        <v>征募军力值</v>
      </c>
      <c r="J203" s="30">
        <v>500000</v>
      </c>
      <c r="K203" s="30"/>
      <c r="L203" s="33" t="s">
        <v>65</v>
      </c>
      <c r="M203" s="25">
        <v>100</v>
      </c>
      <c r="N203" s="25" t="s">
        <v>66</v>
      </c>
      <c r="O203" s="25">
        <v>5</v>
      </c>
      <c r="P203" s="33">
        <v>10</v>
      </c>
    </row>
    <row r="204" ht="17.25" spans="1:16">
      <c r="A204" s="29">
        <v>8</v>
      </c>
      <c r="B204" s="29" t="s">
        <v>60</v>
      </c>
      <c r="C204" s="29">
        <v>4</v>
      </c>
      <c r="D204" s="30" t="s">
        <v>61</v>
      </c>
      <c r="E204" s="31">
        <v>9140101</v>
      </c>
      <c r="F204" s="30">
        <v>9140102</v>
      </c>
      <c r="G204" s="30" t="s">
        <v>355</v>
      </c>
      <c r="H204" s="30" t="s">
        <v>356</v>
      </c>
      <c r="I204" s="32" t="str">
        <f>VLOOKUP(LEFT(E204,5)-1000,成就条件类型!$A$134:$B$157,2,FALSE)</f>
        <v>声望等级</v>
      </c>
      <c r="J204" s="30">
        <v>10</v>
      </c>
      <c r="K204" s="30"/>
      <c r="L204" s="33" t="s">
        <v>65</v>
      </c>
      <c r="M204" s="25">
        <v>100</v>
      </c>
      <c r="N204" s="25" t="s">
        <v>66</v>
      </c>
      <c r="O204" s="25">
        <v>5</v>
      </c>
      <c r="P204" s="33">
        <v>10</v>
      </c>
    </row>
    <row r="205" ht="17.25" spans="1:16">
      <c r="A205" s="29">
        <v>8</v>
      </c>
      <c r="B205" s="29" t="s">
        <v>60</v>
      </c>
      <c r="C205" s="29">
        <v>4</v>
      </c>
      <c r="D205" s="30" t="s">
        <v>61</v>
      </c>
      <c r="E205" s="31">
        <v>9140102</v>
      </c>
      <c r="F205" s="30">
        <v>9140103</v>
      </c>
      <c r="G205" s="30" t="s">
        <v>355</v>
      </c>
      <c r="H205" s="30" t="s">
        <v>357</v>
      </c>
      <c r="I205" s="32" t="str">
        <f>VLOOKUP(LEFT(E205,5)-1000,成就条件类型!$A$134:$B$157,2,FALSE)</f>
        <v>声望等级</v>
      </c>
      <c r="J205" s="30">
        <v>15</v>
      </c>
      <c r="K205" s="30"/>
      <c r="L205" s="33" t="s">
        <v>65</v>
      </c>
      <c r="M205" s="25">
        <v>100</v>
      </c>
      <c r="N205" s="25" t="s">
        <v>66</v>
      </c>
      <c r="O205" s="25">
        <v>5</v>
      </c>
      <c r="P205" s="33">
        <v>10</v>
      </c>
    </row>
    <row r="206" ht="17.25" spans="1:16">
      <c r="A206" s="29">
        <v>8</v>
      </c>
      <c r="B206" s="29" t="s">
        <v>60</v>
      </c>
      <c r="C206" s="29">
        <v>4</v>
      </c>
      <c r="D206" s="30" t="s">
        <v>61</v>
      </c>
      <c r="E206" s="31">
        <v>9140103</v>
      </c>
      <c r="F206" s="30">
        <v>9140104</v>
      </c>
      <c r="G206" s="30" t="s">
        <v>355</v>
      </c>
      <c r="H206" s="30" t="s">
        <v>358</v>
      </c>
      <c r="I206" s="32" t="str">
        <f>VLOOKUP(LEFT(E206,5)-1000,成就条件类型!$A$134:$B$157,2,FALSE)</f>
        <v>声望等级</v>
      </c>
      <c r="J206" s="30">
        <v>20</v>
      </c>
      <c r="K206" s="30"/>
      <c r="L206" s="33" t="s">
        <v>65</v>
      </c>
      <c r="M206" s="25">
        <v>100</v>
      </c>
      <c r="N206" s="25" t="s">
        <v>66</v>
      </c>
      <c r="O206" s="25">
        <v>5</v>
      </c>
      <c r="P206" s="33">
        <v>10</v>
      </c>
    </row>
    <row r="207" ht="17.25" spans="1:16">
      <c r="A207" s="29">
        <v>8</v>
      </c>
      <c r="B207" s="29" t="s">
        <v>60</v>
      </c>
      <c r="C207" s="29">
        <v>4</v>
      </c>
      <c r="D207" s="30" t="s">
        <v>61</v>
      </c>
      <c r="E207" s="31">
        <v>9140104</v>
      </c>
      <c r="F207" s="30">
        <v>9140105</v>
      </c>
      <c r="G207" s="30" t="s">
        <v>355</v>
      </c>
      <c r="H207" s="30" t="s">
        <v>359</v>
      </c>
      <c r="I207" s="32" t="str">
        <f>VLOOKUP(LEFT(E207,5)-1000,成就条件类型!$A$134:$B$157,2,FALSE)</f>
        <v>声望等级</v>
      </c>
      <c r="J207" s="30">
        <v>25</v>
      </c>
      <c r="K207" s="30"/>
      <c r="L207" s="33" t="s">
        <v>65</v>
      </c>
      <c r="M207" s="25">
        <v>100</v>
      </c>
      <c r="N207" s="25" t="s">
        <v>66</v>
      </c>
      <c r="O207" s="25">
        <v>5</v>
      </c>
      <c r="P207" s="33">
        <v>10</v>
      </c>
    </row>
    <row r="208" ht="17.25" spans="1:16">
      <c r="A208" s="29">
        <v>8</v>
      </c>
      <c r="B208" s="29" t="s">
        <v>60</v>
      </c>
      <c r="C208" s="29">
        <v>4</v>
      </c>
      <c r="D208" s="30" t="s">
        <v>61</v>
      </c>
      <c r="E208" s="31">
        <v>9140105</v>
      </c>
      <c r="F208" s="30">
        <v>9140106</v>
      </c>
      <c r="G208" s="30" t="s">
        <v>355</v>
      </c>
      <c r="H208" s="30" t="s">
        <v>360</v>
      </c>
      <c r="I208" s="32" t="str">
        <f>VLOOKUP(LEFT(E208,5)-1000,成就条件类型!$A$134:$B$157,2,FALSE)</f>
        <v>声望等级</v>
      </c>
      <c r="J208" s="30">
        <v>30</v>
      </c>
      <c r="K208" s="30"/>
      <c r="L208" s="33" t="s">
        <v>65</v>
      </c>
      <c r="M208" s="25">
        <v>100</v>
      </c>
      <c r="N208" s="25" t="s">
        <v>66</v>
      </c>
      <c r="O208" s="25">
        <v>5</v>
      </c>
      <c r="P208" s="33">
        <v>10</v>
      </c>
    </row>
    <row r="209" ht="17.25" spans="1:16">
      <c r="A209" s="29">
        <v>8</v>
      </c>
      <c r="B209" s="29" t="s">
        <v>60</v>
      </c>
      <c r="C209" s="29">
        <v>4</v>
      </c>
      <c r="D209" s="30" t="s">
        <v>61</v>
      </c>
      <c r="E209" s="31">
        <v>9140106</v>
      </c>
      <c r="F209" s="30">
        <v>9140107</v>
      </c>
      <c r="G209" s="30" t="s">
        <v>355</v>
      </c>
      <c r="H209" s="30" t="s">
        <v>361</v>
      </c>
      <c r="I209" s="32" t="str">
        <f>VLOOKUP(LEFT(E209,5)-1000,成就条件类型!$A$134:$B$157,2,FALSE)</f>
        <v>声望等级</v>
      </c>
      <c r="J209" s="30">
        <v>40</v>
      </c>
      <c r="K209" s="30"/>
      <c r="L209" s="33" t="s">
        <v>65</v>
      </c>
      <c r="M209" s="25">
        <v>100</v>
      </c>
      <c r="N209" s="25" t="s">
        <v>66</v>
      </c>
      <c r="O209" s="25">
        <v>5</v>
      </c>
      <c r="P209" s="33">
        <v>10</v>
      </c>
    </row>
    <row r="210" ht="17.25" spans="1:16">
      <c r="A210" s="29">
        <v>8</v>
      </c>
      <c r="B210" s="29" t="s">
        <v>60</v>
      </c>
      <c r="C210" s="29">
        <v>4</v>
      </c>
      <c r="D210" s="30" t="s">
        <v>61</v>
      </c>
      <c r="E210" s="31">
        <v>9140107</v>
      </c>
      <c r="F210" s="30">
        <v>-1</v>
      </c>
      <c r="G210" s="30" t="s">
        <v>355</v>
      </c>
      <c r="H210" s="30" t="s">
        <v>362</v>
      </c>
      <c r="I210" s="32" t="str">
        <f>VLOOKUP(LEFT(E210,5)-1000,成就条件类型!$A$134:$B$157,2,FALSE)</f>
        <v>声望等级</v>
      </c>
      <c r="J210" s="30">
        <v>50</v>
      </c>
      <c r="K210" s="30"/>
      <c r="L210" s="33" t="s">
        <v>65</v>
      </c>
      <c r="M210" s="25">
        <v>100</v>
      </c>
      <c r="N210" s="25" t="s">
        <v>66</v>
      </c>
      <c r="O210" s="25">
        <v>5</v>
      </c>
      <c r="P210" s="33">
        <v>10</v>
      </c>
    </row>
    <row r="211" ht="17.25" spans="1:16">
      <c r="A211" s="29">
        <v>8</v>
      </c>
      <c r="B211" s="29" t="s">
        <v>60</v>
      </c>
      <c r="C211" s="29">
        <v>4</v>
      </c>
      <c r="D211" s="30" t="s">
        <v>61</v>
      </c>
      <c r="E211" s="31">
        <v>9140201</v>
      </c>
      <c r="F211" s="30">
        <v>9140202</v>
      </c>
      <c r="G211" s="30" t="s">
        <v>363</v>
      </c>
      <c r="H211" s="30" t="s">
        <v>364</v>
      </c>
      <c r="I211" s="32" t="str">
        <f>VLOOKUP(LEFT(E211,5)-1000,成就条件类型!$A$134:$B$157,2,FALSE)</f>
        <v>势力值</v>
      </c>
      <c r="J211" s="30">
        <v>100</v>
      </c>
      <c r="K211" s="30"/>
      <c r="L211" s="33" t="s">
        <v>65</v>
      </c>
      <c r="M211" s="25">
        <v>100</v>
      </c>
      <c r="N211" s="25" t="s">
        <v>66</v>
      </c>
      <c r="O211" s="25">
        <v>5</v>
      </c>
      <c r="P211" s="33">
        <v>10</v>
      </c>
    </row>
    <row r="212" ht="17.25" spans="1:16">
      <c r="A212" s="29">
        <v>8</v>
      </c>
      <c r="B212" s="29" t="s">
        <v>60</v>
      </c>
      <c r="C212" s="29">
        <v>4</v>
      </c>
      <c r="D212" s="30" t="s">
        <v>61</v>
      </c>
      <c r="E212" s="31">
        <v>9140202</v>
      </c>
      <c r="F212" s="30">
        <v>9140203</v>
      </c>
      <c r="G212" s="30" t="s">
        <v>363</v>
      </c>
      <c r="H212" s="30" t="s">
        <v>365</v>
      </c>
      <c r="I212" s="32" t="str">
        <f>VLOOKUP(LEFT(E212,5)-1000,成就条件类型!$A$134:$B$157,2,FALSE)</f>
        <v>势力值</v>
      </c>
      <c r="J212" s="30">
        <v>300</v>
      </c>
      <c r="K212" s="30"/>
      <c r="L212" s="33" t="s">
        <v>65</v>
      </c>
      <c r="M212" s="25">
        <v>100</v>
      </c>
      <c r="N212" s="25" t="s">
        <v>66</v>
      </c>
      <c r="O212" s="25">
        <v>5</v>
      </c>
      <c r="P212" s="33">
        <v>10</v>
      </c>
    </row>
    <row r="213" ht="17.25" spans="1:16">
      <c r="A213" s="29">
        <v>8</v>
      </c>
      <c r="B213" s="29" t="s">
        <v>60</v>
      </c>
      <c r="C213" s="29">
        <v>4</v>
      </c>
      <c r="D213" s="30" t="s">
        <v>61</v>
      </c>
      <c r="E213" s="31">
        <v>9140203</v>
      </c>
      <c r="F213" s="30">
        <v>9140204</v>
      </c>
      <c r="G213" s="30" t="s">
        <v>363</v>
      </c>
      <c r="H213" s="30" t="s">
        <v>366</v>
      </c>
      <c r="I213" s="32" t="str">
        <f>VLOOKUP(LEFT(E213,5)-1000,成就条件类型!$A$134:$B$157,2,FALSE)</f>
        <v>势力值</v>
      </c>
      <c r="J213" s="30">
        <v>500</v>
      </c>
      <c r="K213" s="30"/>
      <c r="L213" s="33" t="s">
        <v>65</v>
      </c>
      <c r="M213" s="25">
        <v>100</v>
      </c>
      <c r="N213" s="25" t="s">
        <v>66</v>
      </c>
      <c r="O213" s="25">
        <v>5</v>
      </c>
      <c r="P213" s="33">
        <v>10</v>
      </c>
    </row>
    <row r="214" ht="17.25" spans="1:16">
      <c r="A214" s="29">
        <v>8</v>
      </c>
      <c r="B214" s="29" t="s">
        <v>60</v>
      </c>
      <c r="C214" s="29">
        <v>4</v>
      </c>
      <c r="D214" s="30" t="s">
        <v>61</v>
      </c>
      <c r="E214" s="31">
        <v>9140204</v>
      </c>
      <c r="F214" s="30">
        <v>9140205</v>
      </c>
      <c r="G214" s="30" t="s">
        <v>363</v>
      </c>
      <c r="H214" s="30" t="s">
        <v>367</v>
      </c>
      <c r="I214" s="32" t="str">
        <f>VLOOKUP(LEFT(E214,5)-1000,成就条件类型!$A$134:$B$157,2,FALSE)</f>
        <v>势力值</v>
      </c>
      <c r="J214" s="30">
        <v>1000</v>
      </c>
      <c r="K214" s="30"/>
      <c r="L214" s="33" t="s">
        <v>65</v>
      </c>
      <c r="M214" s="25">
        <v>100</v>
      </c>
      <c r="N214" s="25" t="s">
        <v>66</v>
      </c>
      <c r="O214" s="25">
        <v>5</v>
      </c>
      <c r="P214" s="33">
        <v>10</v>
      </c>
    </row>
    <row r="215" ht="17.25" spans="1:16">
      <c r="A215" s="29">
        <v>8</v>
      </c>
      <c r="B215" s="29" t="s">
        <v>60</v>
      </c>
      <c r="C215" s="29">
        <v>4</v>
      </c>
      <c r="D215" s="30" t="s">
        <v>61</v>
      </c>
      <c r="E215" s="31">
        <v>9140205</v>
      </c>
      <c r="F215" s="30">
        <v>9140206</v>
      </c>
      <c r="G215" s="30" t="s">
        <v>363</v>
      </c>
      <c r="H215" s="30" t="s">
        <v>368</v>
      </c>
      <c r="I215" s="32" t="str">
        <f>VLOOKUP(LEFT(E215,5)-1000,成就条件类型!$A$134:$B$157,2,FALSE)</f>
        <v>势力值</v>
      </c>
      <c r="J215" s="30">
        <v>3000</v>
      </c>
      <c r="K215" s="30"/>
      <c r="L215" s="33" t="s">
        <v>65</v>
      </c>
      <c r="M215" s="25">
        <v>100</v>
      </c>
      <c r="N215" s="25" t="s">
        <v>66</v>
      </c>
      <c r="O215" s="25">
        <v>5</v>
      </c>
      <c r="P215" s="33">
        <v>10</v>
      </c>
    </row>
    <row r="216" ht="17.25" spans="1:16">
      <c r="A216" s="29">
        <v>8</v>
      </c>
      <c r="B216" s="29" t="s">
        <v>60</v>
      </c>
      <c r="C216" s="29">
        <v>4</v>
      </c>
      <c r="D216" s="30" t="s">
        <v>61</v>
      </c>
      <c r="E216" s="31">
        <v>9140206</v>
      </c>
      <c r="F216" s="30">
        <v>9140207</v>
      </c>
      <c r="G216" s="30" t="s">
        <v>363</v>
      </c>
      <c r="H216" s="30" t="s">
        <v>369</v>
      </c>
      <c r="I216" s="32" t="str">
        <f>VLOOKUP(LEFT(E216,5)-1000,成就条件类型!$A$134:$B$157,2,FALSE)</f>
        <v>势力值</v>
      </c>
      <c r="J216" s="30">
        <v>5000</v>
      </c>
      <c r="K216" s="30"/>
      <c r="L216" s="33" t="s">
        <v>65</v>
      </c>
      <c r="M216" s="25">
        <v>100</v>
      </c>
      <c r="N216" s="25" t="s">
        <v>66</v>
      </c>
      <c r="O216" s="25">
        <v>5</v>
      </c>
      <c r="P216" s="33">
        <v>10</v>
      </c>
    </row>
    <row r="217" ht="17.25" spans="1:16">
      <c r="A217" s="29">
        <v>8</v>
      </c>
      <c r="B217" s="29" t="s">
        <v>60</v>
      </c>
      <c r="C217" s="29">
        <v>4</v>
      </c>
      <c r="D217" s="30" t="s">
        <v>61</v>
      </c>
      <c r="E217" s="31">
        <v>9140207</v>
      </c>
      <c r="F217" s="30">
        <v>9140208</v>
      </c>
      <c r="G217" s="30" t="s">
        <v>363</v>
      </c>
      <c r="H217" s="30" t="s">
        <v>370</v>
      </c>
      <c r="I217" s="32" t="str">
        <f>VLOOKUP(LEFT(E217,5)-1000,成就条件类型!$A$134:$B$157,2,FALSE)</f>
        <v>势力值</v>
      </c>
      <c r="J217" s="30">
        <v>7000</v>
      </c>
      <c r="K217" s="30"/>
      <c r="L217" s="33" t="s">
        <v>65</v>
      </c>
      <c r="M217" s="25">
        <v>100</v>
      </c>
      <c r="N217" s="25" t="s">
        <v>66</v>
      </c>
      <c r="O217" s="25">
        <v>5</v>
      </c>
      <c r="P217" s="33">
        <v>10</v>
      </c>
    </row>
    <row r="218" ht="17.25" spans="1:16">
      <c r="A218" s="29">
        <v>8</v>
      </c>
      <c r="B218" s="29" t="s">
        <v>60</v>
      </c>
      <c r="C218" s="29">
        <v>4</v>
      </c>
      <c r="D218" s="30" t="s">
        <v>61</v>
      </c>
      <c r="E218" s="31">
        <v>9140208</v>
      </c>
      <c r="F218" s="30">
        <v>9140209</v>
      </c>
      <c r="G218" s="30" t="s">
        <v>363</v>
      </c>
      <c r="H218" s="30" t="s">
        <v>371</v>
      </c>
      <c r="I218" s="32" t="str">
        <f>VLOOKUP(LEFT(E218,5)-1000,成就条件类型!$A$134:$B$157,2,FALSE)</f>
        <v>势力值</v>
      </c>
      <c r="J218" s="30">
        <v>10000</v>
      </c>
      <c r="K218" s="30"/>
      <c r="L218" s="33" t="s">
        <v>65</v>
      </c>
      <c r="M218" s="25">
        <v>100</v>
      </c>
      <c r="N218" s="25" t="s">
        <v>66</v>
      </c>
      <c r="O218" s="25">
        <v>5</v>
      </c>
      <c r="P218" s="33">
        <v>10</v>
      </c>
    </row>
    <row r="219" ht="17.25" spans="1:16">
      <c r="A219" s="29">
        <v>8</v>
      </c>
      <c r="B219" s="29" t="s">
        <v>60</v>
      </c>
      <c r="C219" s="29">
        <v>4</v>
      </c>
      <c r="D219" s="30" t="s">
        <v>61</v>
      </c>
      <c r="E219" s="31">
        <v>9140209</v>
      </c>
      <c r="F219" s="30">
        <v>9140210</v>
      </c>
      <c r="G219" s="30" t="s">
        <v>363</v>
      </c>
      <c r="H219" s="30" t="s">
        <v>372</v>
      </c>
      <c r="I219" s="32" t="str">
        <f>VLOOKUP(LEFT(E219,5)-1000,成就条件类型!$A$134:$B$157,2,FALSE)</f>
        <v>势力值</v>
      </c>
      <c r="J219" s="30">
        <v>15000</v>
      </c>
      <c r="K219" s="30"/>
      <c r="L219" s="33" t="s">
        <v>65</v>
      </c>
      <c r="M219" s="25">
        <v>100</v>
      </c>
      <c r="N219" s="25" t="s">
        <v>66</v>
      </c>
      <c r="O219" s="25">
        <v>5</v>
      </c>
      <c r="P219" s="33">
        <v>10</v>
      </c>
    </row>
    <row r="220" ht="17.25" spans="1:16">
      <c r="A220" s="29">
        <v>8</v>
      </c>
      <c r="B220" s="29" t="s">
        <v>60</v>
      </c>
      <c r="C220" s="29">
        <v>4</v>
      </c>
      <c r="D220" s="30" t="s">
        <v>61</v>
      </c>
      <c r="E220" s="31">
        <v>9140210</v>
      </c>
      <c r="F220" s="30">
        <v>-1</v>
      </c>
      <c r="G220" s="30" t="s">
        <v>363</v>
      </c>
      <c r="H220" s="30" t="s">
        <v>373</v>
      </c>
      <c r="I220" s="32" t="str">
        <f>VLOOKUP(LEFT(E220,5)-1000,成就条件类型!$A$134:$B$157,2,FALSE)</f>
        <v>势力值</v>
      </c>
      <c r="J220" s="30">
        <v>20000</v>
      </c>
      <c r="K220" s="30"/>
      <c r="L220" s="33" t="s">
        <v>65</v>
      </c>
      <c r="M220" s="25">
        <v>100</v>
      </c>
      <c r="N220" s="25" t="s">
        <v>66</v>
      </c>
      <c r="O220" s="25">
        <v>5</v>
      </c>
      <c r="P220" s="33">
        <v>10</v>
      </c>
    </row>
    <row r="221" ht="17.25" spans="1:16">
      <c r="A221" s="29">
        <v>8</v>
      </c>
      <c r="B221" s="29" t="s">
        <v>60</v>
      </c>
      <c r="C221" s="29">
        <v>5</v>
      </c>
      <c r="D221" s="30" t="s">
        <v>61</v>
      </c>
      <c r="E221" s="31">
        <v>9150101</v>
      </c>
      <c r="F221" s="30">
        <v>9150102</v>
      </c>
      <c r="G221" s="30" t="s">
        <v>374</v>
      </c>
      <c r="H221" s="30" t="s">
        <v>375</v>
      </c>
      <c r="I221" s="32" t="str">
        <f>VLOOKUP(LEFT(E221,5)-1000,成就条件类型!$A$134:$B$157,2,FALSE)</f>
        <v>个人联盟总贡献</v>
      </c>
      <c r="J221" s="30">
        <v>1000</v>
      </c>
      <c r="K221" s="30"/>
      <c r="L221" s="33" t="s">
        <v>65</v>
      </c>
      <c r="M221" s="25">
        <v>100</v>
      </c>
      <c r="N221" s="25" t="s">
        <v>66</v>
      </c>
      <c r="O221" s="25">
        <v>5</v>
      </c>
      <c r="P221" s="33">
        <v>10</v>
      </c>
    </row>
    <row r="222" ht="17.25" spans="1:16">
      <c r="A222" s="29">
        <v>8</v>
      </c>
      <c r="B222" s="29" t="s">
        <v>60</v>
      </c>
      <c r="C222" s="29">
        <v>5</v>
      </c>
      <c r="D222" s="30" t="s">
        <v>61</v>
      </c>
      <c r="E222" s="31">
        <v>9150102</v>
      </c>
      <c r="F222" s="30">
        <v>9150103</v>
      </c>
      <c r="G222" s="30" t="s">
        <v>374</v>
      </c>
      <c r="H222" s="30" t="s">
        <v>376</v>
      </c>
      <c r="I222" s="32" t="str">
        <f>VLOOKUP(LEFT(E222,5)-1000,成就条件类型!$A$134:$B$157,2,FALSE)</f>
        <v>个人联盟总贡献</v>
      </c>
      <c r="J222" s="30">
        <v>5000</v>
      </c>
      <c r="K222" s="30"/>
      <c r="L222" s="33" t="s">
        <v>65</v>
      </c>
      <c r="M222" s="25">
        <v>100</v>
      </c>
      <c r="N222" s="25" t="s">
        <v>66</v>
      </c>
      <c r="O222" s="25">
        <v>5</v>
      </c>
      <c r="P222" s="33">
        <v>10</v>
      </c>
    </row>
    <row r="223" ht="17.25" spans="1:16">
      <c r="A223" s="29">
        <v>8</v>
      </c>
      <c r="B223" s="29" t="s">
        <v>60</v>
      </c>
      <c r="C223" s="29">
        <v>5</v>
      </c>
      <c r="D223" s="30" t="s">
        <v>61</v>
      </c>
      <c r="E223" s="31">
        <v>9150103</v>
      </c>
      <c r="F223" s="30">
        <v>9150104</v>
      </c>
      <c r="G223" s="30" t="s">
        <v>374</v>
      </c>
      <c r="H223" s="30" t="s">
        <v>377</v>
      </c>
      <c r="I223" s="32" t="str">
        <f>VLOOKUP(LEFT(E223,5)-1000,成就条件类型!$A$134:$B$157,2,FALSE)</f>
        <v>个人联盟总贡献</v>
      </c>
      <c r="J223" s="30">
        <v>10000</v>
      </c>
      <c r="K223" s="30"/>
      <c r="L223" s="33" t="s">
        <v>65</v>
      </c>
      <c r="M223" s="25">
        <v>100</v>
      </c>
      <c r="N223" s="25" t="s">
        <v>66</v>
      </c>
      <c r="O223" s="25">
        <v>5</v>
      </c>
      <c r="P223" s="33">
        <v>10</v>
      </c>
    </row>
    <row r="224" ht="17.25" spans="1:16">
      <c r="A224" s="29">
        <v>8</v>
      </c>
      <c r="B224" s="29" t="s">
        <v>60</v>
      </c>
      <c r="C224" s="29">
        <v>5</v>
      </c>
      <c r="D224" s="30" t="s">
        <v>61</v>
      </c>
      <c r="E224" s="31">
        <v>9150104</v>
      </c>
      <c r="F224" s="30">
        <v>-1</v>
      </c>
      <c r="G224" s="30" t="s">
        <v>374</v>
      </c>
      <c r="H224" s="30" t="s">
        <v>378</v>
      </c>
      <c r="I224" s="32" t="str">
        <f>VLOOKUP(LEFT(E224,5)-1000,成就条件类型!$A$134:$B$157,2,FALSE)</f>
        <v>个人联盟总贡献</v>
      </c>
      <c r="J224" s="30">
        <v>50000</v>
      </c>
      <c r="K224" s="30"/>
      <c r="L224" s="33" t="s">
        <v>65</v>
      </c>
      <c r="M224" s="25">
        <v>100</v>
      </c>
      <c r="N224" s="25" t="s">
        <v>66</v>
      </c>
      <c r="O224" s="25">
        <v>5</v>
      </c>
      <c r="P224" s="3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" defaultRowHeight="14.25" outlineLevelCol="3"/>
  <cols>
    <col min="2" max="2" width="9.75" customWidth="1"/>
    <col min="3" max="3" width="11" customWidth="1"/>
    <col min="4" max="4" width="20.5" customWidth="1"/>
  </cols>
  <sheetData>
    <row r="1" ht="15" spans="1:4">
      <c r="A1" s="23" t="s">
        <v>10</v>
      </c>
      <c r="B1" s="23" t="s">
        <v>25</v>
      </c>
      <c r="C1" s="23" t="s">
        <v>379</v>
      </c>
      <c r="D1" s="27" t="s">
        <v>380</v>
      </c>
    </row>
    <row r="2" spans="1:4">
      <c r="A2" t="s">
        <v>35</v>
      </c>
      <c r="B2" s="5" t="s">
        <v>39</v>
      </c>
      <c r="C2" t="s">
        <v>35</v>
      </c>
      <c r="D2" t="s">
        <v>35</v>
      </c>
    </row>
    <row r="3" ht="45" spans="1:4">
      <c r="A3" s="24" t="s">
        <v>381</v>
      </c>
      <c r="B3" s="24" t="s">
        <v>382</v>
      </c>
      <c r="C3" s="24" t="s">
        <v>383</v>
      </c>
      <c r="D3" s="24" t="s">
        <v>384</v>
      </c>
    </row>
    <row r="4" ht="16.5" spans="1:4">
      <c r="A4" s="25">
        <v>1</v>
      </c>
      <c r="B4" s="25" t="s">
        <v>385</v>
      </c>
      <c r="C4" s="25">
        <f>SUMIFS(成就领奖!$P$4:$P$101,成就领奖!$A$4:$A$101,"="&amp;成就1级页签!A4)</f>
        <v>240</v>
      </c>
      <c r="D4" s="16">
        <v>1</v>
      </c>
    </row>
    <row r="5" ht="16.5" spans="1:4">
      <c r="A5" s="25">
        <v>2</v>
      </c>
      <c r="B5" s="25" t="s">
        <v>386</v>
      </c>
      <c r="C5" s="25">
        <f>SUMIFS(成就领奖!$P$4:$P$101,成就领奖!$A$4:$A$101,"="&amp;成就1级页签!A5)</f>
        <v>470</v>
      </c>
      <c r="D5" s="16">
        <v>1</v>
      </c>
    </row>
    <row r="6" ht="16.5" spans="1:4">
      <c r="A6" s="25">
        <v>3</v>
      </c>
      <c r="B6" s="25" t="s">
        <v>387</v>
      </c>
      <c r="C6" s="25">
        <f>SUMIFS(成就领奖!$P$4:$P$101,成就领奖!$A$4:$A$101,"="&amp;成就1级页签!A6)</f>
        <v>80</v>
      </c>
      <c r="D6" s="16">
        <v>1</v>
      </c>
    </row>
    <row r="7" ht="16.5" spans="1:4">
      <c r="A7" s="25">
        <v>4</v>
      </c>
      <c r="B7" s="25" t="s">
        <v>388</v>
      </c>
      <c r="C7" s="25">
        <f>SUMIFS(成就领奖!$P$4:$P$101,成就领奖!$A$4:$A$101,"="&amp;成就1级页签!A7)</f>
        <v>90</v>
      </c>
      <c r="D7" s="16">
        <v>1</v>
      </c>
    </row>
    <row r="8" ht="16.5" spans="1:4">
      <c r="A8" s="25">
        <v>5</v>
      </c>
      <c r="B8" s="25" t="s">
        <v>389</v>
      </c>
      <c r="C8" s="25">
        <f>SUMIFS(成就领奖!$P$4:$P$101,成就领奖!$A$4:$A$101,"="&amp;成就1级页签!A8)</f>
        <v>30</v>
      </c>
      <c r="D8" s="16">
        <v>1</v>
      </c>
    </row>
    <row r="9" ht="16.5" spans="1:4">
      <c r="A9" s="25">
        <v>6</v>
      </c>
      <c r="B9" s="25" t="s">
        <v>390</v>
      </c>
      <c r="C9" s="25">
        <f>SUMIFS(成就领奖!$P$4:$P$101,成就领奖!$A$4:$A$101,"="&amp;成就1级页签!A9)</f>
        <v>60</v>
      </c>
      <c r="D9" s="16">
        <v>1</v>
      </c>
    </row>
    <row r="10" ht="16.5" spans="1:4">
      <c r="A10" s="25">
        <v>7</v>
      </c>
      <c r="B10" s="25" t="s">
        <v>391</v>
      </c>
      <c r="C10" s="25">
        <f>SUMIFS(成就领奖!$P$4:$P$101,成就领奖!$A$4:$A$101,"="&amp;成就1级页签!A10)</f>
        <v>10</v>
      </c>
      <c r="D10" s="16">
        <v>1</v>
      </c>
    </row>
    <row r="11" ht="16.5" spans="1:4">
      <c r="A11" s="25">
        <v>8</v>
      </c>
      <c r="B11" s="25" t="s">
        <v>392</v>
      </c>
      <c r="C11" s="28">
        <f>SUMIFS(成就领奖!$P:$P,成就领奖!$A:$A,"="&amp;成就1级页签!A11)</f>
        <v>1230</v>
      </c>
      <c r="D11" s="16">
        <v>9001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F20" sqref="F20"/>
    </sheetView>
  </sheetViews>
  <sheetFormatPr defaultColWidth="9" defaultRowHeight="14.25" outlineLevelCol="3"/>
  <cols>
    <col min="2" max="2" width="11" customWidth="1"/>
    <col min="4" max="4" width="11.625" customWidth="1"/>
  </cols>
  <sheetData>
    <row r="1" ht="15" spans="1:4">
      <c r="A1" s="23" t="s">
        <v>10</v>
      </c>
      <c r="B1" s="23" t="s">
        <v>21</v>
      </c>
      <c r="C1" s="23" t="s">
        <v>22</v>
      </c>
      <c r="D1" s="23" t="s">
        <v>25</v>
      </c>
    </row>
    <row r="2" spans="1:4">
      <c r="A2" t="s">
        <v>35</v>
      </c>
      <c r="B2" t="s">
        <v>36</v>
      </c>
      <c r="C2" t="s">
        <v>35</v>
      </c>
      <c r="D2" s="5" t="s">
        <v>39</v>
      </c>
    </row>
    <row r="3" ht="15" spans="1:4">
      <c r="A3" s="24" t="s">
        <v>393</v>
      </c>
      <c r="B3" s="24" t="s">
        <v>46</v>
      </c>
      <c r="C3" s="24" t="s">
        <v>394</v>
      </c>
      <c r="D3" s="24" t="s">
        <v>382</v>
      </c>
    </row>
    <row r="4" ht="16.5" spans="1:4">
      <c r="A4" s="25">
        <v>1</v>
      </c>
      <c r="B4" s="26" t="s">
        <v>60</v>
      </c>
      <c r="C4" s="25">
        <v>1</v>
      </c>
      <c r="D4" s="25" t="s">
        <v>395</v>
      </c>
    </row>
    <row r="5" ht="16.5" spans="1:4">
      <c r="A5" s="25">
        <v>1</v>
      </c>
      <c r="B5" s="26" t="s">
        <v>60</v>
      </c>
      <c r="C5" s="25">
        <v>2</v>
      </c>
      <c r="D5" s="25" t="s">
        <v>396</v>
      </c>
    </row>
    <row r="6" ht="16.5" spans="1:4">
      <c r="A6" s="25">
        <v>2</v>
      </c>
      <c r="B6" s="26" t="s">
        <v>60</v>
      </c>
      <c r="C6" s="25">
        <v>1</v>
      </c>
      <c r="D6" s="25" t="s">
        <v>397</v>
      </c>
    </row>
    <row r="7" ht="16.5" spans="1:4">
      <c r="A7" s="25">
        <v>2</v>
      </c>
      <c r="B7" s="26" t="s">
        <v>60</v>
      </c>
      <c r="C7" s="25">
        <v>2</v>
      </c>
      <c r="D7" s="25" t="s">
        <v>398</v>
      </c>
    </row>
    <row r="8" ht="16.5" spans="1:4">
      <c r="A8" s="25">
        <v>2</v>
      </c>
      <c r="B8" s="26" t="s">
        <v>60</v>
      </c>
      <c r="C8" s="25">
        <v>3</v>
      </c>
      <c r="D8" s="25" t="s">
        <v>399</v>
      </c>
    </row>
    <row r="9" ht="16.5" spans="1:4">
      <c r="A9" s="25">
        <v>2</v>
      </c>
      <c r="B9" s="26" t="s">
        <v>60</v>
      </c>
      <c r="C9" s="25">
        <v>4</v>
      </c>
      <c r="D9" s="25" t="s">
        <v>400</v>
      </c>
    </row>
    <row r="10" ht="16.5" spans="1:4">
      <c r="A10" s="25">
        <v>2</v>
      </c>
      <c r="B10" s="26" t="s">
        <v>60</v>
      </c>
      <c r="C10" s="25">
        <v>5</v>
      </c>
      <c r="D10" s="25" t="s">
        <v>401</v>
      </c>
    </row>
    <row r="11" ht="16.5" spans="1:4">
      <c r="A11" s="25">
        <v>3</v>
      </c>
      <c r="B11" s="26" t="s">
        <v>60</v>
      </c>
      <c r="C11" s="25">
        <v>1</v>
      </c>
      <c r="D11" s="25" t="s">
        <v>402</v>
      </c>
    </row>
    <row r="12" ht="16.5" spans="1:4">
      <c r="A12" s="25">
        <v>3</v>
      </c>
      <c r="B12" s="26" t="s">
        <v>60</v>
      </c>
      <c r="C12" s="25">
        <v>2</v>
      </c>
      <c r="D12" s="25" t="s">
        <v>184</v>
      </c>
    </row>
    <row r="13" ht="16.5" spans="1:4">
      <c r="A13" s="25">
        <v>3</v>
      </c>
      <c r="B13" s="26" t="s">
        <v>60</v>
      </c>
      <c r="C13" s="25">
        <v>3</v>
      </c>
      <c r="D13" s="25" t="s">
        <v>186</v>
      </c>
    </row>
    <row r="14" ht="16.5" spans="1:4">
      <c r="A14" s="25">
        <v>4</v>
      </c>
      <c r="B14" s="26" t="s">
        <v>60</v>
      </c>
      <c r="C14" s="25">
        <v>1</v>
      </c>
      <c r="D14" s="25" t="s">
        <v>403</v>
      </c>
    </row>
    <row r="15" ht="16.5" spans="1:4">
      <c r="A15" s="25">
        <v>4</v>
      </c>
      <c r="B15" s="26" t="s">
        <v>60</v>
      </c>
      <c r="C15" s="25">
        <v>2</v>
      </c>
      <c r="D15" s="25" t="s">
        <v>404</v>
      </c>
    </row>
    <row r="16" ht="16.5" spans="1:4">
      <c r="A16" s="25">
        <v>4</v>
      </c>
      <c r="B16" s="26" t="s">
        <v>60</v>
      </c>
      <c r="C16" s="25">
        <v>3</v>
      </c>
      <c r="D16" s="25" t="s">
        <v>200</v>
      </c>
    </row>
    <row r="17" ht="16.5" spans="1:4">
      <c r="A17" s="25">
        <v>5</v>
      </c>
      <c r="B17" s="26" t="s">
        <v>60</v>
      </c>
      <c r="C17" s="25">
        <v>1</v>
      </c>
      <c r="D17" s="25" t="s">
        <v>405</v>
      </c>
    </row>
    <row r="18" ht="16.5" spans="1:4">
      <c r="A18" s="25">
        <v>6</v>
      </c>
      <c r="B18" s="26" t="s">
        <v>60</v>
      </c>
      <c r="C18" s="25">
        <v>1</v>
      </c>
      <c r="D18" s="25" t="s">
        <v>398</v>
      </c>
    </row>
    <row r="19" ht="16.5" spans="1:4">
      <c r="A19" s="25">
        <v>6</v>
      </c>
      <c r="B19" s="26" t="s">
        <v>60</v>
      </c>
      <c r="C19" s="25">
        <v>2</v>
      </c>
      <c r="D19" s="25" t="s">
        <v>406</v>
      </c>
    </row>
    <row r="20" ht="16.5" spans="1:4">
      <c r="A20" s="25">
        <v>7</v>
      </c>
      <c r="B20" s="26" t="s">
        <v>60</v>
      </c>
      <c r="C20" s="25">
        <v>1</v>
      </c>
      <c r="D20" s="25" t="s">
        <v>407</v>
      </c>
    </row>
    <row r="21" ht="16.5" spans="1:4">
      <c r="A21" s="25">
        <v>7</v>
      </c>
      <c r="B21" s="26" t="s">
        <v>60</v>
      </c>
      <c r="C21" s="25">
        <v>2</v>
      </c>
      <c r="D21" s="25" t="s">
        <v>238</v>
      </c>
    </row>
    <row r="22" ht="16.5" spans="1:4">
      <c r="A22" s="25">
        <v>8</v>
      </c>
      <c r="B22" s="25" t="s">
        <v>60</v>
      </c>
      <c r="C22" s="25">
        <v>1</v>
      </c>
      <c r="D22" s="25" t="s">
        <v>408</v>
      </c>
    </row>
    <row r="23" ht="16.5" spans="1:4">
      <c r="A23" s="25">
        <v>8</v>
      </c>
      <c r="B23" s="25" t="s">
        <v>60</v>
      </c>
      <c r="C23" s="25">
        <v>2</v>
      </c>
      <c r="D23" s="25" t="s">
        <v>409</v>
      </c>
    </row>
    <row r="24" ht="16.5" spans="1:4">
      <c r="A24" s="25">
        <v>8</v>
      </c>
      <c r="B24" s="25" t="s">
        <v>60</v>
      </c>
      <c r="C24" s="25">
        <v>3</v>
      </c>
      <c r="D24" s="25" t="s">
        <v>410</v>
      </c>
    </row>
    <row r="25" ht="16.5" spans="1:4">
      <c r="A25" s="25">
        <v>8</v>
      </c>
      <c r="B25" s="25" t="s">
        <v>60</v>
      </c>
      <c r="C25" s="25">
        <v>4</v>
      </c>
      <c r="D25" s="25" t="s">
        <v>411</v>
      </c>
    </row>
    <row r="26" ht="16.5" spans="1:4">
      <c r="A26" s="25">
        <v>8</v>
      </c>
      <c r="B26" s="25" t="s">
        <v>60</v>
      </c>
      <c r="C26" s="25">
        <v>5</v>
      </c>
      <c r="D26" s="25" t="s">
        <v>412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7"/>
  <sheetViews>
    <sheetView topLeftCell="A136" workbookViewId="0">
      <selection activeCell="B107" sqref="B107"/>
    </sheetView>
  </sheetViews>
  <sheetFormatPr defaultColWidth="9" defaultRowHeight="14.25"/>
  <cols>
    <col min="1" max="1" width="15.375" customWidth="1"/>
    <col min="2" max="2" width="32.875" customWidth="1"/>
    <col min="3" max="3" width="21.25" customWidth="1"/>
    <col min="4" max="5" width="20.125" customWidth="1"/>
    <col min="6" max="6" width="49.875" customWidth="1"/>
    <col min="10" max="10" width="26.875" customWidth="1"/>
    <col min="11" max="11" width="43.5" customWidth="1"/>
  </cols>
  <sheetData>
    <row r="1" spans="1:6">
      <c r="A1" s="1" t="s">
        <v>381</v>
      </c>
      <c r="B1" s="1" t="s">
        <v>27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6">
      <c r="A2" s="1" t="s">
        <v>417</v>
      </c>
      <c r="B2" s="1" t="s">
        <v>417</v>
      </c>
      <c r="C2" s="1" t="s">
        <v>417</v>
      </c>
      <c r="D2" s="1" t="s">
        <v>417</v>
      </c>
      <c r="E2" s="1" t="s">
        <v>417</v>
      </c>
      <c r="F2" s="1" t="s">
        <v>417</v>
      </c>
    </row>
    <row r="3" ht="37.5" customHeight="1" spans="1:6">
      <c r="A3" s="2" t="s">
        <v>418</v>
      </c>
      <c r="B3" s="2" t="s">
        <v>419</v>
      </c>
      <c r="C3" s="2" t="s">
        <v>420</v>
      </c>
      <c r="D3" s="2" t="s">
        <v>421</v>
      </c>
      <c r="E3" s="2" t="s">
        <v>422</v>
      </c>
      <c r="F3" s="2" t="s">
        <v>423</v>
      </c>
    </row>
    <row r="4" spans="1:9">
      <c r="A4">
        <v>1010101</v>
      </c>
      <c r="B4" s="5" t="s">
        <v>424</v>
      </c>
      <c r="C4" t="s">
        <v>425</v>
      </c>
      <c r="F4" t="s">
        <v>426</v>
      </c>
      <c r="I4" t="s">
        <v>427</v>
      </c>
    </row>
    <row r="5" spans="1:10">
      <c r="A5">
        <v>1010102</v>
      </c>
      <c r="B5" s="5" t="s">
        <v>428</v>
      </c>
      <c r="C5" t="s">
        <v>429</v>
      </c>
      <c r="F5" t="s">
        <v>429</v>
      </c>
      <c r="I5" t="s">
        <v>430</v>
      </c>
      <c r="J5" t="s">
        <v>423</v>
      </c>
    </row>
    <row r="6" spans="1:10">
      <c r="A6">
        <v>1010103</v>
      </c>
      <c r="B6" s="5" t="s">
        <v>108</v>
      </c>
      <c r="C6" t="s">
        <v>431</v>
      </c>
      <c r="D6" s="5" t="s">
        <v>432</v>
      </c>
      <c r="E6" s="5"/>
      <c r="F6" t="s">
        <v>433</v>
      </c>
      <c r="I6">
        <v>10</v>
      </c>
      <c r="J6" t="s">
        <v>434</v>
      </c>
    </row>
    <row r="7" spans="1:10">
      <c r="A7">
        <v>1010104</v>
      </c>
      <c r="B7" s="5" t="s">
        <v>435</v>
      </c>
      <c r="C7" s="5" t="s">
        <v>432</v>
      </c>
      <c r="D7" t="s">
        <v>436</v>
      </c>
      <c r="F7" t="s">
        <v>437</v>
      </c>
      <c r="I7">
        <v>10101</v>
      </c>
      <c r="J7" t="s">
        <v>438</v>
      </c>
    </row>
    <row r="8" spans="1:11">
      <c r="A8">
        <v>1010105</v>
      </c>
      <c r="B8" t="s">
        <v>439</v>
      </c>
      <c r="C8" t="s">
        <v>431</v>
      </c>
      <c r="D8" t="s">
        <v>440</v>
      </c>
      <c r="E8" t="s">
        <v>432</v>
      </c>
      <c r="F8" t="s">
        <v>441</v>
      </c>
      <c r="I8">
        <v>1010101</v>
      </c>
      <c r="J8" t="s">
        <v>442</v>
      </c>
      <c r="K8" t="s">
        <v>426</v>
      </c>
    </row>
    <row r="9" spans="1:11">
      <c r="A9">
        <v>1010201</v>
      </c>
      <c r="B9" t="s">
        <v>443</v>
      </c>
      <c r="C9" t="s">
        <v>425</v>
      </c>
      <c r="F9" t="s">
        <v>444</v>
      </c>
      <c r="I9">
        <v>1010102</v>
      </c>
      <c r="J9" t="s">
        <v>445</v>
      </c>
      <c r="K9" t="s">
        <v>429</v>
      </c>
    </row>
    <row r="10" spans="1:11">
      <c r="A10">
        <v>1010202</v>
      </c>
      <c r="B10" s="5" t="s">
        <v>446</v>
      </c>
      <c r="C10" t="s">
        <v>429</v>
      </c>
      <c r="F10" t="s">
        <v>429</v>
      </c>
      <c r="I10">
        <v>1010103</v>
      </c>
      <c r="J10" t="s">
        <v>447</v>
      </c>
      <c r="K10" t="s">
        <v>433</v>
      </c>
    </row>
    <row r="11" spans="1:10">
      <c r="A11">
        <v>1010203</v>
      </c>
      <c r="B11" s="5" t="s">
        <v>448</v>
      </c>
      <c r="C11" t="s">
        <v>431</v>
      </c>
      <c r="D11" s="5" t="s">
        <v>432</v>
      </c>
      <c r="E11" s="5"/>
      <c r="F11" t="s">
        <v>433</v>
      </c>
      <c r="I11">
        <v>1010104</v>
      </c>
      <c r="J11" t="s">
        <v>449</v>
      </c>
    </row>
    <row r="12" spans="1:10">
      <c r="A12">
        <v>1010204</v>
      </c>
      <c r="B12" s="5" t="s">
        <v>450</v>
      </c>
      <c r="C12" s="5" t="s">
        <v>432</v>
      </c>
      <c r="D12" t="s">
        <v>436</v>
      </c>
      <c r="F12" t="s">
        <v>451</v>
      </c>
      <c r="I12">
        <v>10102</v>
      </c>
      <c r="J12" t="s">
        <v>452</v>
      </c>
    </row>
    <row r="13" spans="1:11">
      <c r="A13">
        <v>1010301</v>
      </c>
      <c r="B13" t="s">
        <v>453</v>
      </c>
      <c r="C13" t="s">
        <v>425</v>
      </c>
      <c r="F13" t="s">
        <v>444</v>
      </c>
      <c r="I13">
        <v>1010201</v>
      </c>
      <c r="J13" t="s">
        <v>454</v>
      </c>
      <c r="K13" t="s">
        <v>444</v>
      </c>
    </row>
    <row r="14" spans="1:11">
      <c r="A14">
        <v>1010302</v>
      </c>
      <c r="B14" s="5" t="s">
        <v>455</v>
      </c>
      <c r="C14" t="s">
        <v>429</v>
      </c>
      <c r="F14" t="s">
        <v>429</v>
      </c>
      <c r="I14">
        <v>1010202</v>
      </c>
      <c r="J14" t="s">
        <v>456</v>
      </c>
      <c r="K14" t="s">
        <v>429</v>
      </c>
    </row>
    <row r="15" spans="1:11">
      <c r="A15">
        <v>1010303</v>
      </c>
      <c r="B15" t="s">
        <v>121</v>
      </c>
      <c r="C15" t="s">
        <v>431</v>
      </c>
      <c r="D15" s="5" t="s">
        <v>457</v>
      </c>
      <c r="E15" s="5"/>
      <c r="F15" s="5" t="s">
        <v>458</v>
      </c>
      <c r="I15">
        <v>1010203</v>
      </c>
      <c r="J15" t="s">
        <v>459</v>
      </c>
      <c r="K15" t="s">
        <v>433</v>
      </c>
    </row>
    <row r="16" spans="1:10">
      <c r="A16">
        <v>1010304</v>
      </c>
      <c r="B16" t="s">
        <v>460</v>
      </c>
      <c r="C16" s="5" t="s">
        <v>432</v>
      </c>
      <c r="D16" t="s">
        <v>436</v>
      </c>
      <c r="F16" t="s">
        <v>461</v>
      </c>
      <c r="I16">
        <v>1010204</v>
      </c>
      <c r="J16" t="s">
        <v>462</v>
      </c>
    </row>
    <row r="17" spans="1:10">
      <c r="A17">
        <v>1010305</v>
      </c>
      <c r="B17" s="5" t="s">
        <v>463</v>
      </c>
      <c r="C17" s="5" t="s">
        <v>431</v>
      </c>
      <c r="D17" s="5" t="s">
        <v>457</v>
      </c>
      <c r="E17" s="5"/>
      <c r="F17" s="5" t="s">
        <v>458</v>
      </c>
      <c r="I17">
        <v>10103</v>
      </c>
      <c r="J17" t="s">
        <v>464</v>
      </c>
    </row>
    <row r="18" spans="1:11">
      <c r="A18">
        <v>1010306</v>
      </c>
      <c r="B18" s="5" t="s">
        <v>465</v>
      </c>
      <c r="C18" s="5" t="s">
        <v>431</v>
      </c>
      <c r="D18" s="5" t="s">
        <v>457</v>
      </c>
      <c r="E18" s="5"/>
      <c r="F18" s="5" t="s">
        <v>458</v>
      </c>
      <c r="G18" s="3"/>
      <c r="I18">
        <v>1010301</v>
      </c>
      <c r="J18" t="s">
        <v>453</v>
      </c>
      <c r="K18" t="s">
        <v>444</v>
      </c>
    </row>
    <row r="19" spans="1:11">
      <c r="A19">
        <v>1010401</v>
      </c>
      <c r="B19" s="5" t="s">
        <v>466</v>
      </c>
      <c r="C19" t="s">
        <v>425</v>
      </c>
      <c r="F19" t="s">
        <v>444</v>
      </c>
      <c r="G19" s="3"/>
      <c r="I19">
        <v>1010302</v>
      </c>
      <c r="J19" t="s">
        <v>455</v>
      </c>
      <c r="K19" t="s">
        <v>429</v>
      </c>
    </row>
    <row r="20" spans="1:11">
      <c r="A20">
        <v>1010402</v>
      </c>
      <c r="B20" t="s">
        <v>467</v>
      </c>
      <c r="C20" t="s">
        <v>468</v>
      </c>
      <c r="F20" t="s">
        <v>429</v>
      </c>
      <c r="G20" s="3"/>
      <c r="I20">
        <v>1010303</v>
      </c>
      <c r="J20" t="s">
        <v>121</v>
      </c>
      <c r="K20" t="s">
        <v>433</v>
      </c>
    </row>
    <row r="21" s="7" customFormat="1" spans="1:11">
      <c r="A21" s="3">
        <v>1010403</v>
      </c>
      <c r="B21" s="4" t="s">
        <v>469</v>
      </c>
      <c r="C21" s="3" t="s">
        <v>431</v>
      </c>
      <c r="D21" s="3" t="s">
        <v>468</v>
      </c>
      <c r="E21" s="3"/>
      <c r="F21" s="3" t="s">
        <v>433</v>
      </c>
      <c r="G21" s="3"/>
      <c r="H21"/>
      <c r="I21">
        <v>1010304</v>
      </c>
      <c r="J21" t="s">
        <v>460</v>
      </c>
      <c r="K21" t="s">
        <v>461</v>
      </c>
    </row>
    <row r="22" spans="1:10">
      <c r="A22" s="3">
        <v>1010404</v>
      </c>
      <c r="B22" s="4" t="s">
        <v>470</v>
      </c>
      <c r="C22" s="3" t="s">
        <v>431</v>
      </c>
      <c r="D22" s="3"/>
      <c r="E22" s="3"/>
      <c r="F22" s="4" t="s">
        <v>471</v>
      </c>
      <c r="G22" s="3"/>
      <c r="I22">
        <v>10104</v>
      </c>
      <c r="J22" t="s">
        <v>472</v>
      </c>
    </row>
    <row r="23" spans="1:11">
      <c r="A23" s="3">
        <v>1010405</v>
      </c>
      <c r="B23" s="4" t="s">
        <v>473</v>
      </c>
      <c r="C23" s="3" t="s">
        <v>431</v>
      </c>
      <c r="D23" s="4" t="s">
        <v>474</v>
      </c>
      <c r="E23" s="3"/>
      <c r="F23" s="4" t="s">
        <v>475</v>
      </c>
      <c r="I23">
        <v>1010401</v>
      </c>
      <c r="J23" t="s">
        <v>476</v>
      </c>
      <c r="K23" t="s">
        <v>444</v>
      </c>
    </row>
    <row r="24" spans="1:11">
      <c r="A24" s="3">
        <v>1010501</v>
      </c>
      <c r="B24" s="4" t="s">
        <v>477</v>
      </c>
      <c r="C24" s="3">
        <v>1</v>
      </c>
      <c r="D24" s="3" t="s">
        <v>436</v>
      </c>
      <c r="E24" s="3"/>
      <c r="F24" s="3"/>
      <c r="I24">
        <v>1010402</v>
      </c>
      <c r="J24" t="s">
        <v>478</v>
      </c>
      <c r="K24" t="s">
        <v>429</v>
      </c>
    </row>
    <row r="25" spans="1:11">
      <c r="A25" s="3">
        <v>1010502</v>
      </c>
      <c r="B25" s="4" t="s">
        <v>479</v>
      </c>
      <c r="C25" s="3" t="s">
        <v>480</v>
      </c>
      <c r="D25" s="3" t="s">
        <v>481</v>
      </c>
      <c r="E25" s="3"/>
      <c r="F25" s="3"/>
      <c r="I25">
        <v>1010403</v>
      </c>
      <c r="J25" t="s">
        <v>482</v>
      </c>
      <c r="K25" t="s">
        <v>433</v>
      </c>
    </row>
    <row r="26" spans="1:10">
      <c r="A26">
        <v>1010503</v>
      </c>
      <c r="B26" t="s">
        <v>483</v>
      </c>
      <c r="C26" t="s">
        <v>480</v>
      </c>
      <c r="D26" t="s">
        <v>484</v>
      </c>
      <c r="I26">
        <v>10105</v>
      </c>
      <c r="J26" t="s">
        <v>485</v>
      </c>
    </row>
    <row r="27" s="7" customFormat="1" spans="1:11">
      <c r="A27">
        <v>1010504</v>
      </c>
      <c r="B27" t="s">
        <v>486</v>
      </c>
      <c r="C27" t="s">
        <v>480</v>
      </c>
      <c r="D27"/>
      <c r="E27"/>
      <c r="F27" t="s">
        <v>487</v>
      </c>
      <c r="G27"/>
      <c r="H27"/>
      <c r="I27">
        <v>1010501</v>
      </c>
      <c r="J27" t="s">
        <v>477</v>
      </c>
      <c r="K27" t="s">
        <v>480</v>
      </c>
    </row>
    <row r="28" spans="1:10">
      <c r="A28">
        <v>1010505</v>
      </c>
      <c r="B28" s="5" t="s">
        <v>488</v>
      </c>
      <c r="C28" t="s">
        <v>480</v>
      </c>
      <c r="F28" t="s">
        <v>489</v>
      </c>
      <c r="I28">
        <v>1010502</v>
      </c>
      <c r="J28" t="s">
        <v>479</v>
      </c>
    </row>
    <row r="29" spans="1:10">
      <c r="A29">
        <v>1010506</v>
      </c>
      <c r="B29" t="s">
        <v>225</v>
      </c>
      <c r="C29" t="s">
        <v>480</v>
      </c>
      <c r="D29" t="s">
        <v>440</v>
      </c>
      <c r="I29">
        <v>1010502</v>
      </c>
      <c r="J29" t="s">
        <v>483</v>
      </c>
    </row>
    <row r="30" spans="1:10">
      <c r="A30">
        <v>1010507</v>
      </c>
      <c r="B30" s="5" t="s">
        <v>231</v>
      </c>
      <c r="C30" t="s">
        <v>480</v>
      </c>
      <c r="D30" s="5" t="s">
        <v>440</v>
      </c>
      <c r="I30">
        <v>10201</v>
      </c>
      <c r="J30" t="s">
        <v>490</v>
      </c>
    </row>
    <row r="31" spans="1:11">
      <c r="A31">
        <v>1020101</v>
      </c>
      <c r="B31" s="5" t="s">
        <v>491</v>
      </c>
      <c r="C31" t="s">
        <v>432</v>
      </c>
      <c r="D31" t="s">
        <v>19</v>
      </c>
      <c r="I31">
        <v>1020101</v>
      </c>
      <c r="J31" t="s">
        <v>491</v>
      </c>
      <c r="K31" t="s">
        <v>492</v>
      </c>
    </row>
    <row r="32" spans="1:10">
      <c r="A32">
        <v>1020201</v>
      </c>
      <c r="B32" t="s">
        <v>493</v>
      </c>
      <c r="C32" t="s">
        <v>425</v>
      </c>
      <c r="I32">
        <v>10202</v>
      </c>
      <c r="J32" t="s">
        <v>494</v>
      </c>
    </row>
    <row r="33" s="7" customFormat="1" spans="1:11">
      <c r="A33">
        <v>1020202</v>
      </c>
      <c r="B33" s="5" t="s">
        <v>495</v>
      </c>
      <c r="C33" t="s">
        <v>432</v>
      </c>
      <c r="D33"/>
      <c r="E33"/>
      <c r="F33"/>
      <c r="G33"/>
      <c r="H33"/>
      <c r="I33">
        <v>1020201</v>
      </c>
      <c r="J33" t="s">
        <v>493</v>
      </c>
      <c r="K33"/>
    </row>
    <row r="34" spans="1:10">
      <c r="A34">
        <v>1020203</v>
      </c>
      <c r="B34" s="5" t="s">
        <v>166</v>
      </c>
      <c r="C34" t="s">
        <v>431</v>
      </c>
      <c r="D34" s="5" t="s">
        <v>19</v>
      </c>
      <c r="I34">
        <v>1020202</v>
      </c>
      <c r="J34" t="s">
        <v>495</v>
      </c>
    </row>
    <row r="35" s="7" customFormat="1" spans="1:11">
      <c r="A35">
        <v>1020204</v>
      </c>
      <c r="B35" t="s">
        <v>496</v>
      </c>
      <c r="C35" t="s">
        <v>432</v>
      </c>
      <c r="D35"/>
      <c r="E35"/>
      <c r="F35"/>
      <c r="G35"/>
      <c r="H35"/>
      <c r="I35">
        <v>1020203</v>
      </c>
      <c r="J35" t="s">
        <v>166</v>
      </c>
      <c r="K35"/>
    </row>
    <row r="36" spans="1:10">
      <c r="A36" s="9">
        <v>1020205</v>
      </c>
      <c r="B36" s="9" t="s">
        <v>169</v>
      </c>
      <c r="C36" s="9" t="s">
        <v>497</v>
      </c>
      <c r="D36" s="9"/>
      <c r="E36" s="9"/>
      <c r="F36" s="9"/>
      <c r="I36">
        <v>1020204</v>
      </c>
      <c r="J36" t="s">
        <v>496</v>
      </c>
    </row>
    <row r="37" spans="1:10">
      <c r="A37">
        <v>1020206</v>
      </c>
      <c r="B37" t="s">
        <v>498</v>
      </c>
      <c r="C37" t="s">
        <v>431</v>
      </c>
      <c r="D37" t="s">
        <v>440</v>
      </c>
      <c r="E37" t="s">
        <v>432</v>
      </c>
      <c r="F37" t="s">
        <v>499</v>
      </c>
      <c r="I37">
        <v>103</v>
      </c>
      <c r="J37" t="s">
        <v>400</v>
      </c>
    </row>
    <row r="38" s="7" customFormat="1" spans="1:11">
      <c r="A38">
        <v>1020207</v>
      </c>
      <c r="B38" t="s">
        <v>500</v>
      </c>
      <c r="C38" t="s">
        <v>431</v>
      </c>
      <c r="D38" t="s">
        <v>440</v>
      </c>
      <c r="E38"/>
      <c r="F38" t="s">
        <v>501</v>
      </c>
      <c r="G38"/>
      <c r="H38"/>
      <c r="I38">
        <v>10301</v>
      </c>
      <c r="J38" t="s">
        <v>502</v>
      </c>
      <c r="K38"/>
    </row>
    <row r="39" spans="1:10">
      <c r="A39" s="3">
        <v>1030101</v>
      </c>
      <c r="B39" s="3" t="s">
        <v>503</v>
      </c>
      <c r="C39" s="3" t="s">
        <v>425</v>
      </c>
      <c r="D39" s="3"/>
      <c r="E39" s="3"/>
      <c r="F39" s="3"/>
      <c r="I39">
        <v>1030101</v>
      </c>
      <c r="J39" t="s">
        <v>503</v>
      </c>
    </row>
    <row r="40" s="7" customFormat="1" spans="1:11">
      <c r="A40" s="10">
        <v>1030102</v>
      </c>
      <c r="B40" s="10" t="s">
        <v>504</v>
      </c>
      <c r="C40" s="10" t="s">
        <v>432</v>
      </c>
      <c r="D40" s="10"/>
      <c r="E40" s="10"/>
      <c r="F40" s="10"/>
      <c r="G40"/>
      <c r="H40"/>
      <c r="I40">
        <v>1030102</v>
      </c>
      <c r="J40" t="s">
        <v>504</v>
      </c>
      <c r="K40"/>
    </row>
    <row r="41" spans="1:10">
      <c r="A41" s="10">
        <v>1030103</v>
      </c>
      <c r="B41" s="10" t="s">
        <v>505</v>
      </c>
      <c r="C41" s="10" t="s">
        <v>431</v>
      </c>
      <c r="D41" s="10" t="s">
        <v>432</v>
      </c>
      <c r="E41" s="10"/>
      <c r="F41" s="10"/>
      <c r="I41">
        <v>1030103</v>
      </c>
      <c r="J41" t="s">
        <v>505</v>
      </c>
    </row>
    <row r="42" spans="1:10">
      <c r="A42" s="10">
        <v>1030104</v>
      </c>
      <c r="B42" s="10" t="s">
        <v>506</v>
      </c>
      <c r="C42" s="10" t="s">
        <v>432</v>
      </c>
      <c r="D42" s="10"/>
      <c r="E42" s="10"/>
      <c r="F42" s="10"/>
      <c r="I42">
        <v>1030104</v>
      </c>
      <c r="J42" t="s">
        <v>506</v>
      </c>
    </row>
    <row r="43" spans="1:10">
      <c r="A43" s="10">
        <v>1030105</v>
      </c>
      <c r="B43" s="10" t="s">
        <v>152</v>
      </c>
      <c r="C43" s="10" t="s">
        <v>497</v>
      </c>
      <c r="D43" s="10"/>
      <c r="E43" s="10"/>
      <c r="F43" s="10"/>
      <c r="I43">
        <v>10302</v>
      </c>
      <c r="J43" t="s">
        <v>507</v>
      </c>
    </row>
    <row r="44" spans="1:10">
      <c r="A44">
        <v>1030106</v>
      </c>
      <c r="B44" t="s">
        <v>508</v>
      </c>
      <c r="C44" t="s">
        <v>431</v>
      </c>
      <c r="D44" t="s">
        <v>509</v>
      </c>
      <c r="E44" t="s">
        <v>432</v>
      </c>
      <c r="I44">
        <v>1030201</v>
      </c>
      <c r="J44" t="s">
        <v>159</v>
      </c>
    </row>
    <row r="45" spans="1:10">
      <c r="A45">
        <v>1030107</v>
      </c>
      <c r="B45" t="s">
        <v>510</v>
      </c>
      <c r="C45" t="s">
        <v>431</v>
      </c>
      <c r="D45" t="s">
        <v>497</v>
      </c>
      <c r="I45">
        <v>1030202</v>
      </c>
      <c r="J45" t="s">
        <v>511</v>
      </c>
    </row>
    <row r="46" spans="1:10">
      <c r="A46">
        <v>1030108</v>
      </c>
      <c r="B46" t="s">
        <v>512</v>
      </c>
      <c r="C46" t="s">
        <v>432</v>
      </c>
      <c r="D46" t="s">
        <v>509</v>
      </c>
      <c r="I46">
        <v>1030203</v>
      </c>
      <c r="J46" t="s">
        <v>513</v>
      </c>
    </row>
    <row r="47" spans="1:10">
      <c r="A47">
        <v>1030109</v>
      </c>
      <c r="B47" t="s">
        <v>514</v>
      </c>
      <c r="C47" t="s">
        <v>497</v>
      </c>
      <c r="I47">
        <v>1030204</v>
      </c>
      <c r="J47" t="s">
        <v>515</v>
      </c>
    </row>
    <row r="48" spans="1:10">
      <c r="A48">
        <v>1030201</v>
      </c>
      <c r="B48" s="5" t="s">
        <v>159</v>
      </c>
      <c r="C48" t="s">
        <v>425</v>
      </c>
      <c r="I48">
        <v>104</v>
      </c>
      <c r="J48" t="s">
        <v>399</v>
      </c>
    </row>
    <row r="49" spans="1:10">
      <c r="A49">
        <v>1030202</v>
      </c>
      <c r="B49" s="5" t="s">
        <v>511</v>
      </c>
      <c r="C49" t="s">
        <v>432</v>
      </c>
      <c r="I49">
        <v>10401</v>
      </c>
      <c r="J49" t="s">
        <v>516</v>
      </c>
    </row>
    <row r="50" s="7" customFormat="1" spans="1:11">
      <c r="A50">
        <v>1030203</v>
      </c>
      <c r="B50" s="5" t="s">
        <v>513</v>
      </c>
      <c r="C50" t="s">
        <v>431</v>
      </c>
      <c r="D50" t="s">
        <v>432</v>
      </c>
      <c r="E50"/>
      <c r="F50"/>
      <c r="G50"/>
      <c r="H50"/>
      <c r="I50">
        <v>1040101</v>
      </c>
      <c r="J50" t="s">
        <v>517</v>
      </c>
      <c r="K50"/>
    </row>
    <row r="51" s="7" customFormat="1" spans="1:11">
      <c r="A51">
        <v>1030204</v>
      </c>
      <c r="B51" t="s">
        <v>515</v>
      </c>
      <c r="C51" t="s">
        <v>432</v>
      </c>
      <c r="D51" t="s">
        <v>19</v>
      </c>
      <c r="E51"/>
      <c r="F51"/>
      <c r="G51"/>
      <c r="H51"/>
      <c r="I51">
        <v>1040102</v>
      </c>
      <c r="J51" t="s">
        <v>518</v>
      </c>
      <c r="K51"/>
    </row>
    <row r="52" s="7" customFormat="1" ht="13.5" customHeight="1" spans="1:11">
      <c r="A52" s="3">
        <v>1030205</v>
      </c>
      <c r="B52" s="4" t="s">
        <v>519</v>
      </c>
      <c r="C52" s="4" t="s">
        <v>425</v>
      </c>
      <c r="D52" s="4" t="s">
        <v>440</v>
      </c>
      <c r="E52" s="3"/>
      <c r="F52" s="3"/>
      <c r="G52"/>
      <c r="H52"/>
      <c r="I52">
        <v>1040103</v>
      </c>
      <c r="J52" t="s">
        <v>139</v>
      </c>
      <c r="K52"/>
    </row>
    <row r="53" s="7" customFormat="1" spans="1:11">
      <c r="A53" s="9">
        <v>1030205</v>
      </c>
      <c r="B53" s="9" t="s">
        <v>520</v>
      </c>
      <c r="C53" s="9" t="s">
        <v>497</v>
      </c>
      <c r="D53" s="9"/>
      <c r="E53" s="9"/>
      <c r="F53" s="9"/>
      <c r="G53"/>
      <c r="H53"/>
      <c r="I53">
        <v>10402</v>
      </c>
      <c r="J53" t="s">
        <v>521</v>
      </c>
      <c r="K53"/>
    </row>
    <row r="54" s="7" customFormat="1" spans="1:11">
      <c r="A54" s="10">
        <v>1030301</v>
      </c>
      <c r="B54" s="10" t="s">
        <v>522</v>
      </c>
      <c r="C54" s="10">
        <v>1</v>
      </c>
      <c r="D54" s="10" t="s">
        <v>19</v>
      </c>
      <c r="E54" s="10"/>
      <c r="F54" s="10"/>
      <c r="G54"/>
      <c r="H54"/>
      <c r="I54">
        <v>1040201</v>
      </c>
      <c r="J54" t="s">
        <v>523</v>
      </c>
      <c r="K54"/>
    </row>
    <row r="55" spans="1:10">
      <c r="A55" s="11">
        <v>1030302</v>
      </c>
      <c r="B55" s="11" t="s">
        <v>145</v>
      </c>
      <c r="C55" s="11" t="s">
        <v>431</v>
      </c>
      <c r="D55" s="11"/>
      <c r="E55" s="11"/>
      <c r="F55" s="11"/>
      <c r="I55">
        <v>1040202</v>
      </c>
      <c r="J55" t="s">
        <v>524</v>
      </c>
    </row>
    <row r="56" s="7" customFormat="1" spans="1:11">
      <c r="A56" s="11">
        <v>1030303</v>
      </c>
      <c r="B56" s="11" t="s">
        <v>525</v>
      </c>
      <c r="C56" s="11" t="s">
        <v>431</v>
      </c>
      <c r="D56" s="11" t="s">
        <v>440</v>
      </c>
      <c r="E56" s="11"/>
      <c r="F56" s="11"/>
      <c r="G56"/>
      <c r="H56"/>
      <c r="I56">
        <v>1040203</v>
      </c>
      <c r="J56" t="s">
        <v>526</v>
      </c>
      <c r="K56"/>
    </row>
    <row r="57" spans="1:10">
      <c r="A57" s="3">
        <v>1040101</v>
      </c>
      <c r="B57" s="3" t="s">
        <v>517</v>
      </c>
      <c r="C57" s="3">
        <v>1</v>
      </c>
      <c r="D57" s="3" t="s">
        <v>19</v>
      </c>
      <c r="E57" s="3"/>
      <c r="F57" s="3"/>
      <c r="I57">
        <v>1040204</v>
      </c>
      <c r="J57" t="s">
        <v>527</v>
      </c>
    </row>
    <row r="58" s="7" customFormat="1" spans="1:11">
      <c r="A58" s="3">
        <v>1040102</v>
      </c>
      <c r="B58" s="4" t="s">
        <v>528</v>
      </c>
      <c r="C58" s="3" t="s">
        <v>431</v>
      </c>
      <c r="D58" s="3" t="s">
        <v>440</v>
      </c>
      <c r="E58" s="3"/>
      <c r="F58" s="3"/>
      <c r="G58"/>
      <c r="H58"/>
      <c r="I58">
        <v>10403</v>
      </c>
      <c r="J58" t="s">
        <v>529</v>
      </c>
      <c r="K58"/>
    </row>
    <row r="59" spans="1:10">
      <c r="A59" s="3">
        <v>1040103</v>
      </c>
      <c r="B59" s="4" t="s">
        <v>139</v>
      </c>
      <c r="C59" s="3" t="s">
        <v>431</v>
      </c>
      <c r="D59" s="3"/>
      <c r="E59" s="3"/>
      <c r="F59" s="3"/>
      <c r="I59">
        <v>1040301</v>
      </c>
      <c r="J59" t="s">
        <v>530</v>
      </c>
    </row>
    <row r="60" s="7" customFormat="1" spans="1:11">
      <c r="A60" s="3">
        <v>1040104</v>
      </c>
      <c r="B60" s="4" t="s">
        <v>531</v>
      </c>
      <c r="C60" s="3" t="s">
        <v>431</v>
      </c>
      <c r="D60" s="4" t="s">
        <v>532</v>
      </c>
      <c r="E60" s="4"/>
      <c r="F60" s="4" t="s">
        <v>533</v>
      </c>
      <c r="G60"/>
      <c r="H60"/>
      <c r="I60">
        <v>1040302</v>
      </c>
      <c r="J60" t="s">
        <v>534</v>
      </c>
      <c r="K60"/>
    </row>
    <row r="61" s="8" customFormat="1" spans="1:11">
      <c r="A61" s="3">
        <v>1040105</v>
      </c>
      <c r="B61" s="4" t="s">
        <v>535</v>
      </c>
      <c r="C61" s="3">
        <v>1</v>
      </c>
      <c r="D61" s="4" t="s">
        <v>532</v>
      </c>
      <c r="E61" s="4" t="s">
        <v>536</v>
      </c>
      <c r="F61" s="4" t="s">
        <v>537</v>
      </c>
      <c r="G61"/>
      <c r="H61"/>
      <c r="I61">
        <v>1040303</v>
      </c>
      <c r="J61" t="s">
        <v>538</v>
      </c>
      <c r="K61"/>
    </row>
    <row r="62" s="7" customFormat="1" spans="1:11">
      <c r="A62" s="3">
        <v>1040201</v>
      </c>
      <c r="B62" s="4" t="s">
        <v>539</v>
      </c>
      <c r="C62" s="4" t="s">
        <v>425</v>
      </c>
      <c r="D62" s="3"/>
      <c r="E62" s="3"/>
      <c r="F62" s="4" t="s">
        <v>540</v>
      </c>
      <c r="G62"/>
      <c r="H62"/>
      <c r="I62">
        <v>1040304</v>
      </c>
      <c r="J62" t="s">
        <v>541</v>
      </c>
      <c r="K62"/>
    </row>
    <row r="63" spans="1:10">
      <c r="A63" s="3">
        <v>1040202</v>
      </c>
      <c r="B63" s="4" t="s">
        <v>542</v>
      </c>
      <c r="C63" s="3" t="s">
        <v>432</v>
      </c>
      <c r="D63" s="3"/>
      <c r="E63" s="3"/>
      <c r="F63" s="4" t="s">
        <v>543</v>
      </c>
      <c r="I63">
        <v>10404</v>
      </c>
      <c r="J63" t="s">
        <v>544</v>
      </c>
    </row>
    <row r="64" spans="1:10">
      <c r="A64" s="3">
        <v>1040203</v>
      </c>
      <c r="B64" s="4" t="s">
        <v>545</v>
      </c>
      <c r="C64" s="4" t="s">
        <v>431</v>
      </c>
      <c r="D64" s="3" t="s">
        <v>432</v>
      </c>
      <c r="E64" s="3"/>
      <c r="F64" s="4" t="s">
        <v>546</v>
      </c>
      <c r="I64">
        <v>1040401</v>
      </c>
      <c r="J64" t="s">
        <v>544</v>
      </c>
    </row>
    <row r="65" spans="1:10">
      <c r="A65" s="3">
        <v>1040204</v>
      </c>
      <c r="B65" s="4" t="s">
        <v>527</v>
      </c>
      <c r="C65" s="3" t="s">
        <v>431</v>
      </c>
      <c r="D65" s="3" t="s">
        <v>19</v>
      </c>
      <c r="E65" s="3"/>
      <c r="F65" s="3"/>
      <c r="I65">
        <v>105</v>
      </c>
      <c r="J65" t="s">
        <v>547</v>
      </c>
    </row>
    <row r="66" spans="1:10">
      <c r="A66" s="12">
        <v>1040205</v>
      </c>
      <c r="B66" s="13" t="s">
        <v>548</v>
      </c>
      <c r="C66" s="13" t="s">
        <v>431</v>
      </c>
      <c r="D66" s="13" t="s">
        <v>432</v>
      </c>
      <c r="E66" s="12"/>
      <c r="F66" s="13" t="s">
        <v>549</v>
      </c>
      <c r="I66">
        <v>1050101</v>
      </c>
      <c r="J66" t="s">
        <v>100</v>
      </c>
    </row>
    <row r="67" spans="1:10">
      <c r="A67" s="3">
        <v>1040301</v>
      </c>
      <c r="B67" s="3" t="s">
        <v>530</v>
      </c>
      <c r="C67" s="3" t="s">
        <v>432</v>
      </c>
      <c r="D67" s="3"/>
      <c r="E67" s="3"/>
      <c r="F67" s="3"/>
      <c r="I67">
        <v>20</v>
      </c>
      <c r="J67" t="s">
        <v>550</v>
      </c>
    </row>
    <row r="68" spans="1:10">
      <c r="A68" s="3">
        <v>1040302</v>
      </c>
      <c r="B68" s="3" t="s">
        <v>534</v>
      </c>
      <c r="C68" s="3" t="s">
        <v>425</v>
      </c>
      <c r="D68" s="3"/>
      <c r="E68" s="3"/>
      <c r="F68" s="3"/>
      <c r="I68">
        <v>201</v>
      </c>
      <c r="J68" t="s">
        <v>551</v>
      </c>
    </row>
    <row r="69" s="5" customFormat="1" spans="1:11">
      <c r="A69" s="3">
        <v>1040303</v>
      </c>
      <c r="B69" s="3" t="s">
        <v>538</v>
      </c>
      <c r="C69" s="4" t="s">
        <v>431</v>
      </c>
      <c r="D69" s="3" t="s">
        <v>432</v>
      </c>
      <c r="E69" s="3"/>
      <c r="F69" s="3"/>
      <c r="G69"/>
      <c r="H69"/>
      <c r="I69">
        <v>2010101</v>
      </c>
      <c r="J69" t="s">
        <v>552</v>
      </c>
      <c r="K69"/>
    </row>
    <row r="70" s="5" customFormat="1" spans="1:11">
      <c r="A70">
        <v>1040304</v>
      </c>
      <c r="B70" t="s">
        <v>541</v>
      </c>
      <c r="C70" t="s">
        <v>431</v>
      </c>
      <c r="D70" t="s">
        <v>19</v>
      </c>
      <c r="E70"/>
      <c r="F70"/>
      <c r="G70"/>
      <c r="H70"/>
      <c r="I70">
        <v>2010102</v>
      </c>
      <c r="J70" t="s">
        <v>553</v>
      </c>
      <c r="K70"/>
    </row>
    <row r="71" spans="1:10">
      <c r="A71">
        <v>1040401</v>
      </c>
      <c r="B71" t="s">
        <v>554</v>
      </c>
      <c r="C71" t="s">
        <v>431</v>
      </c>
      <c r="I71">
        <v>202</v>
      </c>
      <c r="J71" t="s">
        <v>200</v>
      </c>
    </row>
    <row r="72" s="7" customFormat="1" spans="1:11">
      <c r="A72" s="3">
        <v>1040501</v>
      </c>
      <c r="B72" s="14" t="s">
        <v>555</v>
      </c>
      <c r="C72" s="4" t="s">
        <v>431</v>
      </c>
      <c r="D72" s="4" t="s">
        <v>432</v>
      </c>
      <c r="E72" s="3"/>
      <c r="F72" s="3"/>
      <c r="G72"/>
      <c r="H72"/>
      <c r="I72">
        <v>2020101</v>
      </c>
      <c r="J72" t="s">
        <v>556</v>
      </c>
      <c r="K72"/>
    </row>
    <row r="73" spans="1:10">
      <c r="A73" s="3">
        <v>1040502</v>
      </c>
      <c r="B73" s="4" t="s">
        <v>557</v>
      </c>
      <c r="C73" s="4" t="s">
        <v>431</v>
      </c>
      <c r="D73" s="4" t="s">
        <v>432</v>
      </c>
      <c r="E73" s="3"/>
      <c r="F73" s="3"/>
      <c r="I73">
        <v>2020102</v>
      </c>
      <c r="J73" t="s">
        <v>558</v>
      </c>
    </row>
    <row r="74" spans="1:10">
      <c r="A74">
        <v>1050101</v>
      </c>
      <c r="B74" s="5" t="s">
        <v>100</v>
      </c>
      <c r="C74" t="s">
        <v>432</v>
      </c>
      <c r="I74">
        <v>2020103</v>
      </c>
      <c r="J74" t="s">
        <v>202</v>
      </c>
    </row>
    <row r="75" spans="1:10">
      <c r="A75">
        <v>1060101</v>
      </c>
      <c r="B75" s="5" t="s">
        <v>559</v>
      </c>
      <c r="C75" t="s">
        <v>431</v>
      </c>
      <c r="D75" t="s">
        <v>440</v>
      </c>
      <c r="F75" t="s">
        <v>560</v>
      </c>
      <c r="I75">
        <v>203</v>
      </c>
      <c r="J75" t="s">
        <v>561</v>
      </c>
    </row>
    <row r="76" spans="1:10">
      <c r="A76">
        <v>1060102</v>
      </c>
      <c r="B76" s="5" t="s">
        <v>562</v>
      </c>
      <c r="C76" t="s">
        <v>431</v>
      </c>
      <c r="D76" t="s">
        <v>440</v>
      </c>
      <c r="E76" t="s">
        <v>563</v>
      </c>
      <c r="F76" t="s">
        <v>564</v>
      </c>
      <c r="I76">
        <v>2030101</v>
      </c>
      <c r="J76" t="s">
        <v>565</v>
      </c>
    </row>
    <row r="77" spans="1:10">
      <c r="A77">
        <v>1060103</v>
      </c>
      <c r="B77" s="5" t="s">
        <v>566</v>
      </c>
      <c r="C77" t="s">
        <v>431</v>
      </c>
      <c r="F77" t="s">
        <v>567</v>
      </c>
      <c r="I77">
        <v>2030102</v>
      </c>
      <c r="J77" t="s">
        <v>199</v>
      </c>
    </row>
    <row r="78" spans="1:10">
      <c r="A78">
        <v>1060104</v>
      </c>
      <c r="B78" t="s">
        <v>568</v>
      </c>
      <c r="C78" t="s">
        <v>431</v>
      </c>
      <c r="D78" t="s">
        <v>563</v>
      </c>
      <c r="F78" t="s">
        <v>569</v>
      </c>
      <c r="I78">
        <v>2030103</v>
      </c>
      <c r="J78" t="s">
        <v>570</v>
      </c>
    </row>
    <row r="79" s="7" customFormat="1" spans="1:11">
      <c r="A79" s="12">
        <v>1060105</v>
      </c>
      <c r="B79" s="13" t="s">
        <v>571</v>
      </c>
      <c r="C79" s="13" t="s">
        <v>431</v>
      </c>
      <c r="D79" s="13" t="s">
        <v>563</v>
      </c>
      <c r="E79" s="12"/>
      <c r="F79" s="13" t="s">
        <v>572</v>
      </c>
      <c r="G79"/>
      <c r="H79"/>
      <c r="I79">
        <v>204</v>
      </c>
      <c r="J79" t="s">
        <v>573</v>
      </c>
      <c r="K79"/>
    </row>
    <row r="80" spans="1:10">
      <c r="A80">
        <v>1060201</v>
      </c>
      <c r="B80" t="s">
        <v>574</v>
      </c>
      <c r="C80" t="s">
        <v>425</v>
      </c>
      <c r="F80" t="s">
        <v>575</v>
      </c>
      <c r="I80">
        <v>2040101</v>
      </c>
      <c r="J80" t="s">
        <v>576</v>
      </c>
    </row>
    <row r="81" spans="1:10">
      <c r="A81">
        <v>1060202</v>
      </c>
      <c r="B81" t="s">
        <v>577</v>
      </c>
      <c r="C81" t="s">
        <v>432</v>
      </c>
      <c r="F81" t="s">
        <v>578</v>
      </c>
      <c r="I81">
        <v>2040102</v>
      </c>
      <c r="J81" t="s">
        <v>579</v>
      </c>
    </row>
    <row r="82" spans="1:10">
      <c r="A82">
        <v>1060203</v>
      </c>
      <c r="B82" s="5" t="s">
        <v>580</v>
      </c>
      <c r="C82" t="s">
        <v>431</v>
      </c>
      <c r="D82" t="s">
        <v>432</v>
      </c>
      <c r="F82" t="s">
        <v>581</v>
      </c>
      <c r="I82">
        <v>2040201</v>
      </c>
      <c r="J82" t="s">
        <v>194</v>
      </c>
    </row>
    <row r="83" spans="1:10">
      <c r="A83">
        <v>2010101</v>
      </c>
      <c r="B83" s="5" t="s">
        <v>172</v>
      </c>
      <c r="C83" t="s">
        <v>431</v>
      </c>
      <c r="D83" t="s">
        <v>582</v>
      </c>
      <c r="F83" t="s">
        <v>583</v>
      </c>
      <c r="I83">
        <v>30</v>
      </c>
      <c r="J83" t="s">
        <v>584</v>
      </c>
    </row>
    <row r="84" spans="1:10">
      <c r="A84">
        <v>2010102</v>
      </c>
      <c r="B84" t="s">
        <v>175</v>
      </c>
      <c r="C84" t="s">
        <v>431</v>
      </c>
      <c r="D84" t="s">
        <v>585</v>
      </c>
      <c r="F84" t="s">
        <v>586</v>
      </c>
      <c r="I84">
        <v>301</v>
      </c>
      <c r="J84" t="s">
        <v>219</v>
      </c>
    </row>
    <row r="85" spans="1:10">
      <c r="A85">
        <v>2010103</v>
      </c>
      <c r="B85" t="s">
        <v>188</v>
      </c>
      <c r="C85" t="s">
        <v>431</v>
      </c>
      <c r="F85" t="s">
        <v>587</v>
      </c>
      <c r="I85">
        <v>3010101</v>
      </c>
      <c r="J85" t="s">
        <v>219</v>
      </c>
    </row>
    <row r="86" spans="1:10">
      <c r="A86">
        <v>2020101</v>
      </c>
      <c r="B86" s="5" t="s">
        <v>202</v>
      </c>
      <c r="C86" t="s">
        <v>425</v>
      </c>
      <c r="I86">
        <v>302</v>
      </c>
      <c r="J86" t="s">
        <v>425</v>
      </c>
    </row>
    <row r="87" spans="1:10">
      <c r="A87">
        <v>2020102</v>
      </c>
      <c r="B87" t="s">
        <v>588</v>
      </c>
      <c r="C87" t="s">
        <v>425</v>
      </c>
      <c r="F87" t="s">
        <v>589</v>
      </c>
      <c r="I87">
        <v>3010201</v>
      </c>
      <c r="J87" t="s">
        <v>590</v>
      </c>
    </row>
    <row r="88" spans="1:10">
      <c r="A88">
        <v>2030101</v>
      </c>
      <c r="B88" s="5" t="s">
        <v>199</v>
      </c>
      <c r="C88" t="s">
        <v>591</v>
      </c>
      <c r="D88" t="s">
        <v>582</v>
      </c>
      <c r="F88" t="s">
        <v>592</v>
      </c>
      <c r="I88">
        <v>3010202</v>
      </c>
      <c r="J88" t="s">
        <v>213</v>
      </c>
    </row>
    <row r="89" spans="1:6">
      <c r="A89">
        <v>2030102</v>
      </c>
      <c r="B89" s="5" t="s">
        <v>593</v>
      </c>
      <c r="C89" t="s">
        <v>591</v>
      </c>
      <c r="D89" t="s">
        <v>582</v>
      </c>
      <c r="F89" t="s">
        <v>594</v>
      </c>
    </row>
    <row r="90" ht="15.75" spans="1:10">
      <c r="A90" s="15">
        <v>2040101</v>
      </c>
      <c r="B90" s="15" t="s">
        <v>595</v>
      </c>
      <c r="C90" s="15" t="s">
        <v>596</v>
      </c>
      <c r="D90" s="15" t="s">
        <v>597</v>
      </c>
      <c r="E90" s="15"/>
      <c r="F90" s="15" t="s">
        <v>598</v>
      </c>
      <c r="I90">
        <v>40</v>
      </c>
      <c r="J90" t="s">
        <v>599</v>
      </c>
    </row>
    <row r="91" spans="1:10">
      <c r="A91">
        <v>2040102</v>
      </c>
      <c r="B91" s="5" t="s">
        <v>579</v>
      </c>
      <c r="C91">
        <v>1</v>
      </c>
      <c r="D91" t="s">
        <v>585</v>
      </c>
      <c r="F91" t="s">
        <v>600</v>
      </c>
      <c r="I91">
        <v>401</v>
      </c>
      <c r="J91" t="s">
        <v>601</v>
      </c>
    </row>
    <row r="92" spans="1:10">
      <c r="A92">
        <v>2040201</v>
      </c>
      <c r="B92" s="5" t="s">
        <v>194</v>
      </c>
      <c r="C92" t="s">
        <v>425</v>
      </c>
      <c r="F92" t="s">
        <v>602</v>
      </c>
      <c r="I92">
        <v>4010101</v>
      </c>
      <c r="J92" t="s">
        <v>603</v>
      </c>
    </row>
    <row r="93" spans="1:10">
      <c r="A93">
        <v>2040301</v>
      </c>
      <c r="B93" s="5" t="s">
        <v>191</v>
      </c>
      <c r="C93" t="s">
        <v>604</v>
      </c>
      <c r="F93" t="s">
        <v>605</v>
      </c>
      <c r="I93">
        <v>4010102</v>
      </c>
      <c r="J93" t="s">
        <v>606</v>
      </c>
    </row>
    <row r="94" spans="1:10">
      <c r="A94">
        <v>3010101</v>
      </c>
      <c r="B94" s="5" t="s">
        <v>219</v>
      </c>
      <c r="C94" t="s">
        <v>607</v>
      </c>
      <c r="F94" t="s">
        <v>608</v>
      </c>
      <c r="I94">
        <v>4010103</v>
      </c>
      <c r="J94" t="s">
        <v>609</v>
      </c>
    </row>
    <row r="95" spans="1:10">
      <c r="A95">
        <v>3010201</v>
      </c>
      <c r="B95" s="5" t="s">
        <v>610</v>
      </c>
      <c r="C95" t="s">
        <v>425</v>
      </c>
      <c r="F95" t="s">
        <v>611</v>
      </c>
      <c r="I95">
        <v>402</v>
      </c>
      <c r="J95" t="s">
        <v>407</v>
      </c>
    </row>
    <row r="96" spans="1:10">
      <c r="A96">
        <v>3010202</v>
      </c>
      <c r="B96" t="s">
        <v>213</v>
      </c>
      <c r="C96" t="s">
        <v>425</v>
      </c>
      <c r="F96" t="s">
        <v>612</v>
      </c>
      <c r="I96">
        <v>4020101</v>
      </c>
      <c r="J96" t="s">
        <v>613</v>
      </c>
    </row>
    <row r="97" spans="1:10">
      <c r="A97">
        <v>3010203</v>
      </c>
      <c r="B97" t="s">
        <v>216</v>
      </c>
      <c r="C97" t="s">
        <v>425</v>
      </c>
      <c r="F97" t="s">
        <v>614</v>
      </c>
      <c r="I97">
        <v>403</v>
      </c>
      <c r="J97" t="s">
        <v>615</v>
      </c>
    </row>
    <row r="98" spans="1:10">
      <c r="A98">
        <v>3020101</v>
      </c>
      <c r="B98" s="5" t="s">
        <v>616</v>
      </c>
      <c r="C98" s="5" t="s">
        <v>607</v>
      </c>
      <c r="I98">
        <v>4030101</v>
      </c>
      <c r="J98" t="s">
        <v>617</v>
      </c>
    </row>
    <row r="99" spans="1:10">
      <c r="A99">
        <v>3020201</v>
      </c>
      <c r="B99" s="5" t="s">
        <v>618</v>
      </c>
      <c r="C99" s="5" t="s">
        <v>425</v>
      </c>
      <c r="I99">
        <v>404</v>
      </c>
      <c r="J99" t="s">
        <v>619</v>
      </c>
    </row>
    <row r="100" spans="1:10">
      <c r="A100">
        <v>3020202</v>
      </c>
      <c r="B100" s="5" t="s">
        <v>620</v>
      </c>
      <c r="C100" t="s">
        <v>425</v>
      </c>
      <c r="I100">
        <v>4040101</v>
      </c>
      <c r="J100" t="s">
        <v>621</v>
      </c>
    </row>
    <row r="101" spans="1:10">
      <c r="A101">
        <v>3020203</v>
      </c>
      <c r="B101" s="5" t="s">
        <v>622</v>
      </c>
      <c r="C101" t="s">
        <v>425</v>
      </c>
      <c r="I101">
        <v>405</v>
      </c>
      <c r="J101" t="s">
        <v>623</v>
      </c>
    </row>
    <row r="102" spans="1:10">
      <c r="A102">
        <v>4010101</v>
      </c>
      <c r="B102" s="5" t="s">
        <v>603</v>
      </c>
      <c r="C102" t="s">
        <v>425</v>
      </c>
      <c r="F102" t="s">
        <v>624</v>
      </c>
      <c r="I102">
        <v>4050101</v>
      </c>
      <c r="J102" t="s">
        <v>625</v>
      </c>
    </row>
    <row r="103" spans="1:10">
      <c r="A103">
        <v>4010102</v>
      </c>
      <c r="B103" s="5" t="s">
        <v>606</v>
      </c>
      <c r="C103" t="s">
        <v>425</v>
      </c>
      <c r="D103" t="s">
        <v>626</v>
      </c>
      <c r="F103" t="s">
        <v>627</v>
      </c>
      <c r="I103">
        <v>4050102</v>
      </c>
      <c r="J103" t="s">
        <v>628</v>
      </c>
    </row>
    <row r="104" spans="1:10">
      <c r="A104">
        <v>4010103</v>
      </c>
      <c r="B104" s="5" t="s">
        <v>609</v>
      </c>
      <c r="C104" t="s">
        <v>425</v>
      </c>
      <c r="D104" t="s">
        <v>629</v>
      </c>
      <c r="F104" t="s">
        <v>630</v>
      </c>
      <c r="I104">
        <v>406</v>
      </c>
      <c r="J104" t="s">
        <v>631</v>
      </c>
    </row>
    <row r="105" spans="1:10">
      <c r="A105" s="3">
        <v>4010104</v>
      </c>
      <c r="B105" s="4" t="s">
        <v>632</v>
      </c>
      <c r="C105" s="4" t="s">
        <v>633</v>
      </c>
      <c r="D105" s="4" t="s">
        <v>634</v>
      </c>
      <c r="E105" s="3"/>
      <c r="F105" s="4" t="s">
        <v>635</v>
      </c>
      <c r="I105">
        <v>4060101</v>
      </c>
      <c r="J105" t="s">
        <v>636</v>
      </c>
    </row>
    <row r="106" spans="1:10">
      <c r="A106">
        <v>4010105</v>
      </c>
      <c r="B106" t="s">
        <v>637</v>
      </c>
      <c r="C106" t="s">
        <v>638</v>
      </c>
      <c r="D106" t="s">
        <v>634</v>
      </c>
      <c r="F106" t="s">
        <v>639</v>
      </c>
      <c r="I106">
        <v>4060102</v>
      </c>
      <c r="J106" t="s">
        <v>234</v>
      </c>
    </row>
    <row r="107" spans="1:10">
      <c r="A107" s="3">
        <v>4010106</v>
      </c>
      <c r="B107" s="5" t="s">
        <v>640</v>
      </c>
      <c r="C107" s="5" t="s">
        <v>425</v>
      </c>
      <c r="D107" s="5" t="s">
        <v>641</v>
      </c>
      <c r="F107" s="5" t="s">
        <v>642</v>
      </c>
      <c r="I107">
        <v>4060103</v>
      </c>
      <c r="J107" t="s">
        <v>237</v>
      </c>
    </row>
    <row r="108" spans="1:10">
      <c r="A108">
        <v>4020101</v>
      </c>
      <c r="B108" t="s">
        <v>613</v>
      </c>
      <c r="C108" t="s">
        <v>425</v>
      </c>
      <c r="I108">
        <v>4060104</v>
      </c>
      <c r="J108" t="s">
        <v>643</v>
      </c>
    </row>
    <row r="109" spans="1:10">
      <c r="A109">
        <v>4030101</v>
      </c>
      <c r="B109" t="s">
        <v>617</v>
      </c>
      <c r="C109" t="s">
        <v>431</v>
      </c>
      <c r="D109" t="s">
        <v>644</v>
      </c>
      <c r="I109">
        <v>4060105</v>
      </c>
      <c r="J109" t="s">
        <v>645</v>
      </c>
    </row>
    <row r="110" spans="1:10">
      <c r="A110">
        <v>4030102</v>
      </c>
      <c r="B110" s="5" t="s">
        <v>72</v>
      </c>
      <c r="C110" t="s">
        <v>431</v>
      </c>
      <c r="D110" t="s">
        <v>634</v>
      </c>
      <c r="I110">
        <v>407</v>
      </c>
      <c r="J110" t="s">
        <v>646</v>
      </c>
    </row>
    <row r="111" spans="1:10">
      <c r="A111">
        <v>4030201</v>
      </c>
      <c r="B111" t="s">
        <v>647</v>
      </c>
      <c r="C111" t="s">
        <v>431</v>
      </c>
      <c r="D111" t="s">
        <v>644</v>
      </c>
      <c r="F111" t="s">
        <v>648</v>
      </c>
      <c r="I111">
        <v>4070101</v>
      </c>
      <c r="J111" t="s">
        <v>649</v>
      </c>
    </row>
    <row r="112" spans="1:10">
      <c r="A112">
        <v>4030202</v>
      </c>
      <c r="B112" t="s">
        <v>650</v>
      </c>
      <c r="C112" t="s">
        <v>431</v>
      </c>
      <c r="D112" t="s">
        <v>634</v>
      </c>
      <c r="F112" t="s">
        <v>648</v>
      </c>
      <c r="I112">
        <v>408</v>
      </c>
      <c r="J112" t="s">
        <v>651</v>
      </c>
    </row>
    <row r="113" spans="1:10">
      <c r="A113">
        <v>4040101</v>
      </c>
      <c r="B113" t="s">
        <v>621</v>
      </c>
      <c r="C113" t="s">
        <v>431</v>
      </c>
      <c r="D113" t="s">
        <v>644</v>
      </c>
      <c r="I113">
        <v>4080101</v>
      </c>
      <c r="J113" t="s">
        <v>651</v>
      </c>
    </row>
    <row r="114" spans="1:10">
      <c r="A114">
        <v>4040102</v>
      </c>
      <c r="B114" s="5" t="s">
        <v>78</v>
      </c>
      <c r="C114" t="s">
        <v>431</v>
      </c>
      <c r="D114" t="s">
        <v>634</v>
      </c>
      <c r="I114">
        <v>50</v>
      </c>
      <c r="J114" t="s">
        <v>652</v>
      </c>
    </row>
    <row r="115" spans="1:10">
      <c r="A115">
        <v>4050102</v>
      </c>
      <c r="B115" t="s">
        <v>628</v>
      </c>
      <c r="C115">
        <v>1</v>
      </c>
      <c r="D115" t="s">
        <v>653</v>
      </c>
      <c r="I115">
        <v>501</v>
      </c>
      <c r="J115" t="s">
        <v>654</v>
      </c>
    </row>
    <row r="116" spans="1:10">
      <c r="A116">
        <v>4060101</v>
      </c>
      <c r="B116" t="s">
        <v>636</v>
      </c>
      <c r="C116" t="s">
        <v>425</v>
      </c>
      <c r="F116" t="s">
        <v>655</v>
      </c>
      <c r="I116">
        <v>5010101</v>
      </c>
      <c r="J116" t="s">
        <v>656</v>
      </c>
    </row>
    <row r="117" spans="1:6">
      <c r="A117">
        <v>4060102</v>
      </c>
      <c r="B117" t="s">
        <v>234</v>
      </c>
      <c r="C117" t="s">
        <v>425</v>
      </c>
      <c r="F117" t="s">
        <v>657</v>
      </c>
    </row>
    <row r="118" spans="1:6">
      <c r="A118">
        <v>4060103</v>
      </c>
      <c r="B118" s="5" t="s">
        <v>237</v>
      </c>
      <c r="C118" t="s">
        <v>425</v>
      </c>
      <c r="F118" t="s">
        <v>658</v>
      </c>
    </row>
    <row r="119" spans="1:6">
      <c r="A119">
        <v>4060104</v>
      </c>
      <c r="B119" t="s">
        <v>643</v>
      </c>
      <c r="C119" t="s">
        <v>425</v>
      </c>
      <c r="D119" t="s">
        <v>440</v>
      </c>
      <c r="F119" t="s">
        <v>659</v>
      </c>
    </row>
    <row r="120" spans="1:6">
      <c r="A120">
        <v>4060105</v>
      </c>
      <c r="B120" s="5" t="s">
        <v>645</v>
      </c>
      <c r="C120" t="s">
        <v>425</v>
      </c>
      <c r="D120" t="s">
        <v>440</v>
      </c>
      <c r="F120" t="s">
        <v>660</v>
      </c>
    </row>
    <row r="121" spans="1:5">
      <c r="A121">
        <v>4060106</v>
      </c>
      <c r="B121" s="5" t="s">
        <v>661</v>
      </c>
      <c r="C121" t="s">
        <v>425</v>
      </c>
      <c r="D121" s="5" t="s">
        <v>662</v>
      </c>
      <c r="E121" s="5"/>
    </row>
    <row r="122" spans="1:4">
      <c r="A122">
        <v>4070101</v>
      </c>
      <c r="B122" s="5" t="s">
        <v>649</v>
      </c>
      <c r="C122">
        <v>1</v>
      </c>
      <c r="D122" t="s">
        <v>663</v>
      </c>
    </row>
    <row r="123" spans="1:3">
      <c r="A123">
        <v>4080101</v>
      </c>
      <c r="B123" s="5" t="s">
        <v>651</v>
      </c>
      <c r="C123" t="s">
        <v>425</v>
      </c>
    </row>
    <row r="124" spans="1:3">
      <c r="A124">
        <v>4090101</v>
      </c>
      <c r="B124" s="5" t="s">
        <v>664</v>
      </c>
      <c r="C124">
        <v>1</v>
      </c>
    </row>
    <row r="125" spans="1:3">
      <c r="A125">
        <v>4090102</v>
      </c>
      <c r="B125" t="s">
        <v>665</v>
      </c>
      <c r="C125" t="s">
        <v>425</v>
      </c>
    </row>
    <row r="126" spans="1:3">
      <c r="A126">
        <v>4090103</v>
      </c>
      <c r="B126" s="5" t="s">
        <v>64</v>
      </c>
      <c r="C126" t="s">
        <v>425</v>
      </c>
    </row>
    <row r="127" spans="1:2">
      <c r="A127">
        <v>4100101</v>
      </c>
      <c r="B127" t="s">
        <v>94</v>
      </c>
    </row>
    <row r="128" spans="1:2">
      <c r="A128">
        <v>4100102</v>
      </c>
      <c r="B128" t="s">
        <v>666</v>
      </c>
    </row>
    <row r="129" spans="1:3">
      <c r="A129">
        <v>4110101</v>
      </c>
      <c r="B129" t="s">
        <v>240</v>
      </c>
      <c r="C129" t="s">
        <v>431</v>
      </c>
    </row>
    <row r="130" spans="1:3">
      <c r="A130">
        <v>5010101</v>
      </c>
      <c r="B130" s="5" t="s">
        <v>667</v>
      </c>
      <c r="C130" t="s">
        <v>668</v>
      </c>
    </row>
    <row r="131" spans="1:4">
      <c r="A131">
        <v>5010102</v>
      </c>
      <c r="B131" s="5" t="s">
        <v>656</v>
      </c>
      <c r="C131">
        <v>1</v>
      </c>
      <c r="D131" t="s">
        <v>669</v>
      </c>
    </row>
    <row r="132" spans="1:6">
      <c r="A132" s="9">
        <v>5020101</v>
      </c>
      <c r="B132" s="9" t="s">
        <v>670</v>
      </c>
      <c r="C132" s="9" t="s">
        <v>671</v>
      </c>
      <c r="D132" s="9"/>
      <c r="E132" s="9"/>
      <c r="F132" s="9"/>
    </row>
    <row r="133" spans="1:6">
      <c r="A133" s="3">
        <v>5030101</v>
      </c>
      <c r="B133" s="4" t="s">
        <v>672</v>
      </c>
      <c r="C133" s="4" t="s">
        <v>673</v>
      </c>
      <c r="D133" s="3"/>
      <c r="E133" s="3"/>
      <c r="F133" s="4" t="s">
        <v>674</v>
      </c>
    </row>
    <row r="134" ht="16.5" spans="1:6">
      <c r="A134" s="16">
        <v>90101</v>
      </c>
      <c r="B134" s="5" t="s">
        <v>241</v>
      </c>
      <c r="C134" s="5" t="s">
        <v>675</v>
      </c>
      <c r="D134" s="5" t="s">
        <v>676</v>
      </c>
      <c r="F134" s="17" t="s">
        <v>677</v>
      </c>
    </row>
    <row r="135" ht="16.5" spans="1:6">
      <c r="A135" s="16">
        <v>90102</v>
      </c>
      <c r="B135" s="5" t="s">
        <v>678</v>
      </c>
      <c r="C135" s="5" t="s">
        <v>497</v>
      </c>
      <c r="F135" s="17" t="s">
        <v>679</v>
      </c>
    </row>
    <row r="136" ht="16.5" spans="1:6">
      <c r="A136" s="16">
        <v>90103</v>
      </c>
      <c r="B136" s="5" t="s">
        <v>680</v>
      </c>
      <c r="C136" s="5" t="s">
        <v>431</v>
      </c>
      <c r="F136" s="17" t="s">
        <v>681</v>
      </c>
    </row>
    <row r="137" ht="16.5" spans="1:6">
      <c r="A137" s="16">
        <v>90104</v>
      </c>
      <c r="B137" s="5" t="s">
        <v>682</v>
      </c>
      <c r="C137" s="5" t="s">
        <v>431</v>
      </c>
      <c r="F137" s="17" t="s">
        <v>683</v>
      </c>
    </row>
    <row r="138" ht="16.5" spans="1:6">
      <c r="A138" s="18">
        <v>90105</v>
      </c>
      <c r="B138" s="19" t="s">
        <v>684</v>
      </c>
      <c r="C138" s="19" t="s">
        <v>425</v>
      </c>
      <c r="D138" s="20"/>
      <c r="E138" s="20"/>
      <c r="F138" s="21" t="s">
        <v>685</v>
      </c>
    </row>
    <row r="139" ht="16.5" spans="1:6">
      <c r="A139" s="18">
        <v>90106</v>
      </c>
      <c r="B139" s="19" t="s">
        <v>686</v>
      </c>
      <c r="C139" s="19" t="s">
        <v>425</v>
      </c>
      <c r="D139" s="19"/>
      <c r="E139" s="19"/>
      <c r="F139" s="22" t="s">
        <v>687</v>
      </c>
    </row>
    <row r="140" ht="16.5" spans="1:6">
      <c r="A140" s="16">
        <v>90201</v>
      </c>
      <c r="B140" s="5" t="s">
        <v>688</v>
      </c>
      <c r="C140" s="5" t="s">
        <v>431</v>
      </c>
      <c r="D140" s="5" t="s">
        <v>689</v>
      </c>
      <c r="F140" s="17" t="s">
        <v>690</v>
      </c>
    </row>
    <row r="141" ht="16.5" spans="1:6">
      <c r="A141" s="16">
        <v>90202</v>
      </c>
      <c r="B141" s="5" t="s">
        <v>691</v>
      </c>
      <c r="C141" s="5" t="s">
        <v>431</v>
      </c>
      <c r="F141" s="17" t="s">
        <v>692</v>
      </c>
    </row>
    <row r="142" ht="16.5" spans="1:6">
      <c r="A142" s="16">
        <v>90203</v>
      </c>
      <c r="B142" s="5" t="s">
        <v>693</v>
      </c>
      <c r="C142" s="5" t="s">
        <v>431</v>
      </c>
      <c r="D142" s="5" t="s">
        <v>432</v>
      </c>
      <c r="F142" s="17" t="s">
        <v>694</v>
      </c>
    </row>
    <row r="143" ht="16.5" spans="1:6">
      <c r="A143" s="16">
        <v>90204</v>
      </c>
      <c r="B143" s="5" t="s">
        <v>695</v>
      </c>
      <c r="C143" s="5" t="s">
        <v>431</v>
      </c>
      <c r="F143" s="17" t="s">
        <v>696</v>
      </c>
    </row>
    <row r="144" ht="16.5" spans="1:6">
      <c r="A144" s="16">
        <v>90205</v>
      </c>
      <c r="B144" s="5" t="s">
        <v>697</v>
      </c>
      <c r="C144" s="5" t="s">
        <v>431</v>
      </c>
      <c r="F144" s="17" t="s">
        <v>698</v>
      </c>
    </row>
    <row r="145" ht="16.5" spans="1:6">
      <c r="A145" s="16">
        <v>90206</v>
      </c>
      <c r="B145" s="5" t="s">
        <v>699</v>
      </c>
      <c r="C145" s="5" t="s">
        <v>700</v>
      </c>
      <c r="F145" s="17" t="s">
        <v>701</v>
      </c>
    </row>
    <row r="146" ht="16.5" spans="1:6">
      <c r="A146" s="16">
        <v>90207</v>
      </c>
      <c r="B146" s="5" t="s">
        <v>702</v>
      </c>
      <c r="C146" s="5" t="s">
        <v>425</v>
      </c>
      <c r="F146" s="17" t="s">
        <v>703</v>
      </c>
    </row>
    <row r="147" ht="16.5" spans="1:6">
      <c r="A147" s="18">
        <v>90208</v>
      </c>
      <c r="B147" s="19" t="s">
        <v>704</v>
      </c>
      <c r="C147" s="19" t="s">
        <v>425</v>
      </c>
      <c r="D147" s="20"/>
      <c r="E147" s="20"/>
      <c r="F147" s="22" t="s">
        <v>705</v>
      </c>
    </row>
    <row r="148" ht="16.5" spans="1:6">
      <c r="A148" s="18">
        <v>90209</v>
      </c>
      <c r="B148" s="19" t="s">
        <v>706</v>
      </c>
      <c r="C148" s="19" t="s">
        <v>425</v>
      </c>
      <c r="D148" s="20"/>
      <c r="E148" s="20"/>
      <c r="F148" s="22" t="s">
        <v>707</v>
      </c>
    </row>
    <row r="149" ht="16.5" spans="1:6">
      <c r="A149" s="16">
        <v>90301</v>
      </c>
      <c r="B149" s="5" t="s">
        <v>708</v>
      </c>
      <c r="C149" t="s">
        <v>429</v>
      </c>
      <c r="F149" s="17" t="s">
        <v>709</v>
      </c>
    </row>
    <row r="150" ht="16.5" spans="1:6">
      <c r="A150" s="16">
        <v>90302</v>
      </c>
      <c r="B150" s="5" t="s">
        <v>710</v>
      </c>
      <c r="C150" t="s">
        <v>431</v>
      </c>
      <c r="D150" s="5" t="s">
        <v>432</v>
      </c>
      <c r="F150" s="17" t="s">
        <v>711</v>
      </c>
    </row>
    <row r="151" ht="16.5" spans="1:6">
      <c r="A151" s="16">
        <v>90303</v>
      </c>
      <c r="B151" s="5" t="s">
        <v>712</v>
      </c>
      <c r="C151" s="5" t="s">
        <v>713</v>
      </c>
      <c r="F151" s="17" t="s">
        <v>714</v>
      </c>
    </row>
    <row r="152" ht="16.5" spans="1:6">
      <c r="A152" s="18">
        <v>90304</v>
      </c>
      <c r="B152" s="19" t="s">
        <v>715</v>
      </c>
      <c r="C152" s="19" t="s">
        <v>425</v>
      </c>
      <c r="D152" s="20"/>
      <c r="E152" s="20"/>
      <c r="F152" s="22" t="s">
        <v>716</v>
      </c>
    </row>
    <row r="153" ht="16.5" spans="1:6">
      <c r="A153" s="18">
        <v>90305</v>
      </c>
      <c r="B153" s="19" t="s">
        <v>717</v>
      </c>
      <c r="C153" s="19" t="s">
        <v>425</v>
      </c>
      <c r="D153" s="20"/>
      <c r="E153" s="20"/>
      <c r="F153" s="22" t="s">
        <v>718</v>
      </c>
    </row>
    <row r="154" ht="16.5" spans="1:6">
      <c r="A154" s="16">
        <v>90401</v>
      </c>
      <c r="B154" s="5" t="s">
        <v>719</v>
      </c>
      <c r="C154" s="5" t="s">
        <v>432</v>
      </c>
      <c r="F154" s="17" t="s">
        <v>720</v>
      </c>
    </row>
    <row r="155" ht="16.5" spans="1:6">
      <c r="A155" s="16">
        <v>90402</v>
      </c>
      <c r="B155" s="5" t="s">
        <v>721</v>
      </c>
      <c r="C155" s="5" t="s">
        <v>713</v>
      </c>
      <c r="F155" s="17" t="s">
        <v>722</v>
      </c>
    </row>
    <row r="156" ht="16.5" spans="1:6">
      <c r="A156" s="16">
        <v>90501</v>
      </c>
      <c r="B156" s="5" t="s">
        <v>723</v>
      </c>
      <c r="C156" s="5" t="s">
        <v>713</v>
      </c>
      <c r="F156" s="17" t="s">
        <v>724</v>
      </c>
    </row>
    <row r="157" ht="16.5" spans="1:6">
      <c r="A157" s="18">
        <v>90502</v>
      </c>
      <c r="B157" s="19" t="s">
        <v>725</v>
      </c>
      <c r="C157" s="19">
        <v>1</v>
      </c>
      <c r="D157" s="20"/>
      <c r="E157" s="20"/>
      <c r="F157" s="19" t="s">
        <v>725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4" sqref="F14"/>
    </sheetView>
  </sheetViews>
  <sheetFormatPr defaultColWidth="9" defaultRowHeight="14.25" outlineLevelCol="5"/>
  <cols>
    <col min="2" max="2" width="17.625" customWidth="1"/>
    <col min="3" max="4" width="12.5" customWidth="1"/>
    <col min="5" max="5" width="12.375" customWidth="1"/>
    <col min="6" max="6" width="58.625" customWidth="1"/>
  </cols>
  <sheetData>
    <row r="1" spans="1:6">
      <c r="A1" s="1" t="s">
        <v>381</v>
      </c>
      <c r="B1" s="1" t="s">
        <v>27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6">
      <c r="A2" s="1" t="s">
        <v>417</v>
      </c>
      <c r="B2" s="1" t="s">
        <v>417</v>
      </c>
      <c r="C2" s="1" t="s">
        <v>417</v>
      </c>
      <c r="D2" s="1" t="s">
        <v>417</v>
      </c>
      <c r="E2" s="1" t="s">
        <v>417</v>
      </c>
      <c r="F2" s="1" t="s">
        <v>417</v>
      </c>
    </row>
    <row r="3" ht="28.5" spans="1:6">
      <c r="A3" s="2" t="s">
        <v>418</v>
      </c>
      <c r="B3" s="2" t="s">
        <v>419</v>
      </c>
      <c r="C3" s="2" t="s">
        <v>420</v>
      </c>
      <c r="D3" s="2" t="s">
        <v>421</v>
      </c>
      <c r="E3" s="2" t="s">
        <v>422</v>
      </c>
      <c r="F3" s="2" t="s">
        <v>423</v>
      </c>
    </row>
    <row r="4" spans="1:6">
      <c r="A4" s="3">
        <v>5040001</v>
      </c>
      <c r="B4" s="4" t="s">
        <v>547</v>
      </c>
      <c r="C4" s="4" t="s">
        <v>547</v>
      </c>
      <c r="D4" s="4"/>
      <c r="E4" s="4"/>
      <c r="F4" s="4"/>
    </row>
    <row r="5" spans="1:6">
      <c r="A5" s="3">
        <v>5040002</v>
      </c>
      <c r="B5" s="4" t="s">
        <v>175</v>
      </c>
      <c r="C5" s="4">
        <v>1</v>
      </c>
      <c r="D5" s="4" t="s">
        <v>726</v>
      </c>
      <c r="E5" s="3"/>
      <c r="F5" s="4"/>
    </row>
    <row r="6" spans="1:4">
      <c r="A6" s="3">
        <v>5040003</v>
      </c>
      <c r="B6" s="5" t="s">
        <v>727</v>
      </c>
      <c r="C6" s="5" t="s">
        <v>644</v>
      </c>
      <c r="D6" s="5"/>
    </row>
    <row r="7" spans="1:6">
      <c r="A7" s="3">
        <v>5040004</v>
      </c>
      <c r="B7" s="4" t="s">
        <v>728</v>
      </c>
      <c r="C7" s="4">
        <v>1</v>
      </c>
      <c r="D7" s="4" t="s">
        <v>729</v>
      </c>
      <c r="E7" s="4" t="s">
        <v>730</v>
      </c>
      <c r="F7" s="4" t="s">
        <v>731</v>
      </c>
    </row>
    <row r="8" spans="1:6">
      <c r="A8" s="3">
        <v>5040005</v>
      </c>
      <c r="B8" s="4" t="s">
        <v>732</v>
      </c>
      <c r="C8" s="4">
        <v>1</v>
      </c>
      <c r="D8" s="4" t="s">
        <v>733</v>
      </c>
      <c r="E8" s="3"/>
      <c r="F8" s="4" t="s">
        <v>734</v>
      </c>
    </row>
    <row r="9" spans="1:4">
      <c r="A9" s="3">
        <v>5040006</v>
      </c>
      <c r="B9" s="5" t="s">
        <v>735</v>
      </c>
      <c r="C9">
        <v>1</v>
      </c>
      <c r="D9" s="5" t="s">
        <v>736</v>
      </c>
    </row>
    <row r="10" spans="1:6">
      <c r="A10" s="3">
        <v>5040007</v>
      </c>
      <c r="B10" s="6" t="s">
        <v>737</v>
      </c>
      <c r="C10">
        <v>1</v>
      </c>
      <c r="D10" s="6" t="s">
        <v>738</v>
      </c>
      <c r="F10" s="5" t="s">
        <v>737</v>
      </c>
    </row>
    <row r="11" spans="1:4">
      <c r="A11" s="3">
        <v>5040008</v>
      </c>
      <c r="B11" s="6" t="s">
        <v>739</v>
      </c>
      <c r="C11">
        <v>1</v>
      </c>
      <c r="D11" s="6" t="s">
        <v>740</v>
      </c>
    </row>
    <row r="12" spans="1:4">
      <c r="A12" s="3">
        <v>5040009</v>
      </c>
      <c r="B12" s="6" t="s">
        <v>741</v>
      </c>
      <c r="C12">
        <v>1</v>
      </c>
      <c r="D12" s="6" t="s">
        <v>742</v>
      </c>
    </row>
    <row r="13" spans="1:4">
      <c r="A13" s="3">
        <v>5040010</v>
      </c>
      <c r="B13" s="6" t="s">
        <v>743</v>
      </c>
      <c r="C13">
        <v>1</v>
      </c>
      <c r="D13" s="6" t="s">
        <v>744</v>
      </c>
    </row>
    <row r="14" spans="1:3">
      <c r="A14" s="3">
        <v>5040011</v>
      </c>
      <c r="B14" t="s">
        <v>745</v>
      </c>
      <c r="C14" t="s">
        <v>746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成就领奖</vt:lpstr>
      <vt:lpstr>成就1级页签</vt:lpstr>
      <vt:lpstr>成就2级页签</vt:lpstr>
      <vt:lpstr>成就条件类型</vt:lpstr>
      <vt:lpstr>剧情成就类型</vt:lpstr>
      <vt:lpstr>每日推荐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浅眠</cp:lastModifiedBy>
  <dcterms:created xsi:type="dcterms:W3CDTF">2015-06-05T18:19:00Z</dcterms:created>
  <dcterms:modified xsi:type="dcterms:W3CDTF">2019-11-21T11:34:59Z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