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230" activeTab="1"/>
  </bookViews>
  <sheets>
    <sheet name="INDEX" sheetId="2" r:id="rId1"/>
    <sheet name="国战天赋" sheetId="1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<sst xmlns="http://schemas.openxmlformats.org/spreadsheetml/2006/main" count="133">
  <si>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</si>
  <si>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</si>
  <si>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</si>
  <si>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</si>
  <si>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</si>
  <si>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</si>
  <si>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</si>
  <si>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</si>
  <si>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国战天赋</t>
  </si>
  <si>
    <t>national_tanlent.lua</t>
  </si>
  <si>
    <t>national_tanlent.txt</t>
  </si>
  <si>
    <t>ID</t>
  </si>
  <si>
    <t>Tanlent_Type</t>
  </si>
  <si>
    <t>TanlentId</t>
  </si>
  <si>
    <t>Tanlent_Name</t>
  </si>
  <si>
    <t>Tanlent1_CorpsId</t>
  </si>
  <si>
    <t>Prop[1].Id</t>
  </si>
  <si>
    <t>Prop[1].Val</t>
  </si>
  <si>
    <t>Prop[2].Id</t>
  </si>
  <si>
    <t>Prop[2].Val</t>
  </si>
  <si>
    <t>Prop[3].Id</t>
  </si>
  <si>
    <t>Prop[3].Val</t>
  </si>
  <si>
    <t>Tanlent_Range</t>
  </si>
  <si>
    <t>Tanlent_Unlock</t>
  </si>
  <si>
    <t>Tanlent_Numeric</t>
  </si>
  <si>
    <t>Tanlent_Value</t>
  </si>
  <si>
    <t>Description</t>
  </si>
  <si>
    <t>Icon</t>
  </si>
  <si>
    <t>int:&lt;&gt;</t>
  </si>
  <si>
    <t>string:&lt;</t>
  </si>
  <si>
    <t>int:e&lt;&gt;</t>
  </si>
  <si>
    <t>attr_id:e&lt;&gt;</t>
  </si>
  <si>
    <t>float:e&lt;&gt;</t>
  </si>
  <si>
    <t>int:a&lt;&gt;</t>
  </si>
  <si>
    <t>int:&lt;</t>
  </si>
  <si>
    <t>float:ae&lt;&gt;</t>
  </si>
  <si>
    <t>天赋类型
1科技2战斗</t>
  </si>
  <si>
    <t>天赋ID</t>
  </si>
  <si>
    <t>天赋名称</t>
  </si>
  <si>
    <t>军团id
配置了该项，表示只在该军团下，该天赋才生效</t>
  </si>
  <si>
    <t>属性1ID</t>
  </si>
  <si>
    <t>属性1值</t>
  </si>
  <si>
    <t>属性2ID</t>
  </si>
  <si>
    <t>属性2值</t>
  </si>
  <si>
    <t>属性3ID</t>
  </si>
  <si>
    <t>属性3值</t>
  </si>
  <si>
    <t>天赋作用范围（多用于战斗）
1.所在队伍
2.卡牌自身3.全局</t>
  </si>
  <si>
    <t>1-5级天赋解锁
所需统御等级</t>
  </si>
  <si>
    <t>天赋数值类型
1.百分比
2.数值</t>
  </si>
  <si>
    <t>天赋1-5等级效果</t>
  </si>
  <si>
    <t>描述</t>
  </si>
  <si>
    <t>技能图标</t>
  </si>
  <si>
    <t>伐木精通II</t>
  </si>
  <si>
    <t>2,10,20,30,40</t>
  </si>
  <si>
    <t>0.1,0.2,0.3,0.4,0.5</t>
  </si>
  <si>
    <t>银木产量提高%s</t>
  </si>
  <si>
    <t>icon_1311002</t>
  </si>
  <si>
    <t>冶炼精通II</t>
  </si>
  <si>
    <t>赤铁产量提高%s</t>
  </si>
  <si>
    <t>icon_1311003</t>
  </si>
  <si>
    <t>采石精通II</t>
  </si>
  <si>
    <t>精石产量提高%s</t>
  </si>
  <si>
    <t>icon_1311004</t>
  </si>
  <si>
    <t>耕犁精通II</t>
  </si>
  <si>
    <t>灵谷产量提高%s</t>
  </si>
  <si>
    <t>icon_1311005</t>
  </si>
  <si>
    <t>高效利用II</t>
  </si>
  <si>
    <t>0.05,0.10,0.15,0.2,0.25</t>
  </si>
  <si>
    <t>全部资源产量提高%s</t>
  </si>
  <si>
    <t>icon_1309020</t>
  </si>
  <si>
    <t>仓库储量上限</t>
  </si>
  <si>
    <t>10000,20000,30000,60000,100000</t>
  </si>
  <si>
    <t>仓库资源容量提升%s</t>
  </si>
  <si>
    <t>icon_1311006</t>
  </si>
  <si>
    <t>采集银木</t>
  </si>
  <si>
    <t>采集获得银木数量提升%s</t>
  </si>
  <si>
    <t>icon_1311007</t>
  </si>
  <si>
    <t>采集赤铁</t>
  </si>
  <si>
    <t>采集获得赤铁数量提升%s</t>
  </si>
  <si>
    <t>icon_1311008</t>
  </si>
  <si>
    <t>采集灵谷</t>
  </si>
  <si>
    <t>采集获得灵谷数量提升%s</t>
  </si>
  <si>
    <t>icon_1311009</t>
  </si>
  <si>
    <t>采集精石</t>
  </si>
  <si>
    <t>采集获得精石数量提升%s</t>
  </si>
  <si>
    <t>icon_1311010</t>
  </si>
  <si>
    <t>采集加速</t>
  </si>
  <si>
    <t>提升采集速度%s</t>
  </si>
  <si>
    <t>icon_1311011</t>
  </si>
  <si>
    <t>采集加成</t>
  </si>
  <si>
    <t>采集获得资源数量提升%s</t>
  </si>
  <si>
    <t>icon_1309007</t>
  </si>
  <si>
    <t>行军加速</t>
  </si>
  <si>
    <t>队伍行军速度提升%s</t>
  </si>
  <si>
    <t>icon_1311013</t>
  </si>
  <si>
    <t>科研加速</t>
  </si>
  <si>
    <t>科技研究速度提升%s</t>
  </si>
  <si>
    <t>icon_1309009</t>
  </si>
  <si>
    <t>行动力上限</t>
  </si>
  <si>
    <t>5,10,15,20,25</t>
  </si>
  <si>
    <t>卡牌行动力上限提升%s</t>
  </si>
  <si>
    <t>icon_1309010</t>
  </si>
  <si>
    <t>行动力恢复</t>
  </si>
  <si>
    <t>卡牌行动力恢复速度提高%s</t>
  </si>
  <si>
    <t>icon_1309011</t>
  </si>
  <si>
    <t>征募加速</t>
  </si>
  <si>
    <t>征募速度提升</t>
  </si>
  <si>
    <t>icon_1311014</t>
  </si>
  <si>
    <t>军力上限</t>
  </si>
  <si>
    <t>100,200,300,400,500</t>
  </si>
  <si>
    <t>卡牌军力值上限提升%s</t>
  </si>
  <si>
    <t>icon_1311018</t>
  </si>
  <si>
    <t>伤害提升</t>
  </si>
  <si>
    <t>造成伤害提升%s</t>
  </si>
  <si>
    <t>icon_1309014</t>
  </si>
  <si>
    <t>伤害减免</t>
  </si>
  <si>
    <t>受到伤害减免%s</t>
  </si>
  <si>
    <t>icon_1309015</t>
  </si>
  <si>
    <t>伐木精通</t>
  </si>
  <si>
    <t>200,400,600,800,1000</t>
  </si>
  <si>
    <t>冶炼精通</t>
  </si>
  <si>
    <t>采石精通</t>
  </si>
  <si>
    <t>耕犁精通</t>
  </si>
  <si>
    <t>高效利用</t>
  </si>
  <si>
    <t>征募消耗资源降低</t>
  </si>
  <si>
    <t>征募消耗资源降低%s</t>
  </si>
  <si>
    <t>icon_1311015</t>
  </si>
  <si>
    <t>征募速度提升%s</t>
  </si>
  <si>
    <t>icon_1309023</t>
  </si>
  <si>
    <t>icon_1309024</t>
  </si>
  <si>
    <t>虎豹王骑-征募速度</t>
  </si>
  <si>
    <t>在虎豹王骑军团中，征募速度提高%s</t>
  </si>
  <si>
    <t>icon_1309025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</si>
</sst>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1" fillId="0" borderId="0">
      <alignment horizontal="center" vertical="center"/>
    </xf>
    <xf numFmtId="0" fontId="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7" fillId="13" borderId="5" applyNumberFormat="0" applyAlignment="0" applyProtection="0">
      <alignment vertical="center"/>
    </xf>
    <xf numFmtId="0" fontId="15" fillId="26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0" borderId="1">
      <alignment vertical="top" wrapText="1"/>
    </xf>
    <xf numFmtId="0" fontId="4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4" borderId="0">
      <alignment horizontal="center" vertical="top" wrapText="1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14" applyFont="1" applyBorder="1">
      <alignment horizontal="center"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1" xfId="14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0" fillId="0" borderId="0" xfId="0" applyFill="1" applyAlignment="1"/>
    <xf numFmtId="0" fontId="1" fillId="2" borderId="1" xfId="51" applyFont="1" applyFill="1" applyBorder="1">
      <alignment horizontal="center" vertical="top" wrapText="1"/>
    </xf>
    <xf numFmtId="0" fontId="1" fillId="2" borderId="1" xfId="51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vertical="center"/>
    </xf>
    <xf numFmtId="0" fontId="2" fillId="0" borderId="2" xfId="31" applyFont="1" applyBorder="1">
      <alignment vertical="top" wrapText="1"/>
    </xf>
    <xf numFmtId="3" fontId="2" fillId="0" borderId="1" xfId="0" applyNumberFormat="1" applyFont="1" applyFill="1" applyBorder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/>
    <xf numFmtId="0" fontId="2" fillId="0" borderId="0" xfId="0" applyFont="1">
      <alignment vertical="center"/>
    </xf>
    <xf numFmtId="0" fontId="2" fillId="0" borderId="0" xfId="0" applyFont="1" applyFill="1" applyAlignment="1"/>
    <xf numFmtId="0" fontId="0" fillId="0" borderId="1" xfId="0" applyFill="1" applyBorder="1" applyAlignment="1"/>
    <xf numFmtId="0" fontId="0" fillId="0" borderId="3" xfId="0" applyBorder="1">
      <alignment vertical="center"/>
    </xf>
    <xf numFmtId="0" fontId="0" fillId="3" borderId="1" xfId="0" applyFill="1" applyBorder="1" applyAlignment="1"/>
    <xf numFmtId="0" fontId="1" fillId="4" borderId="0" xfId="51" applyFont="1" applyFill="1" applyAlignment="1">
      <alignment horizontal="center" vertical="top" wrapText="1"/>
    </xf>
    <xf numFmtId="0" fontId="1" fillId="2" borderId="0" xfId="51" applyFont="1" applyFill="1" applyAlignment="1">
      <alignment horizontal="center" vertical="top" wrapText="1"/>
    </xf>
    <xf numFmtId="0" fontId="2" fillId="0" borderId="1" xfId="31" applyFont="1" applyFill="1" applyAlignment="1">
      <alignment vertical="top" wrapText="1"/>
    </xf>
    <xf numFmtId="0" fontId="1" fillId="2" borderId="1" xfId="0" applyFont="1" applyFill="1" applyBorder="1" applyAlignment="1" quotePrefix="1">
      <alignment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dxfs count="5">
    <dxf>
      <fill>
        <patternFill patternType="solid">
          <bgColor theme="0" tint="-0.249946592608417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_tech&#22269;&#25112;&#31185;&#2521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科技主表"/>
      <sheetName val="科技等级效果表"/>
      <sheetName val="效果查询"/>
      <sheetName val="坐标"/>
    </sheetNames>
    <sheetDataSet>
      <sheetData sheetId="0"/>
      <sheetData sheetId="1"/>
      <sheetData sheetId="2"/>
      <sheetData sheetId="3">
        <row r="2">
          <cell r="A2" t="str">
            <v>效果id</v>
          </cell>
          <cell r="B2" t="str">
            <v>名称</v>
          </cell>
          <cell r="C2" t="str">
            <v>效果</v>
          </cell>
          <cell r="D2" t="str">
            <v>数值类型</v>
          </cell>
          <cell r="E2" t="str">
            <v>科技</v>
          </cell>
          <cell r="F2" t="str">
            <v>国战天赋</v>
          </cell>
        </row>
        <row r="3">
          <cell r="A3">
            <v>1</v>
          </cell>
          <cell r="B3" t="str">
            <v>伐木精通II</v>
          </cell>
          <cell r="C3" t="str">
            <v>银木产量提高</v>
          </cell>
          <cell r="D3" t="str">
            <v>百分比</v>
          </cell>
          <cell r="E3" t="str">
            <v>全局</v>
          </cell>
          <cell r="F3" t="str">
            <v>全局</v>
          </cell>
        </row>
        <row r="4">
          <cell r="A4">
            <v>2</v>
          </cell>
          <cell r="B4" t="str">
            <v>冶炼精通II</v>
          </cell>
          <cell r="C4" t="str">
            <v>赤铁产量提高</v>
          </cell>
          <cell r="D4" t="str">
            <v>百分比</v>
          </cell>
          <cell r="E4" t="str">
            <v>全局</v>
          </cell>
          <cell r="F4" t="str">
            <v>全局</v>
          </cell>
        </row>
        <row r="5">
          <cell r="A5">
            <v>3</v>
          </cell>
          <cell r="B5" t="str">
            <v>采石精通II</v>
          </cell>
          <cell r="C5" t="str">
            <v>精石产量提高</v>
          </cell>
          <cell r="D5" t="str">
            <v>百分比</v>
          </cell>
          <cell r="E5" t="str">
            <v>全局</v>
          </cell>
          <cell r="F5" t="str">
            <v>全局</v>
          </cell>
        </row>
        <row r="6">
          <cell r="A6">
            <v>4</v>
          </cell>
          <cell r="B6" t="str">
            <v>耕犁精通II</v>
          </cell>
          <cell r="C6" t="str">
            <v>灵谷产量提高</v>
          </cell>
          <cell r="D6" t="str">
            <v>百分比</v>
          </cell>
          <cell r="E6" t="str">
            <v>全局</v>
          </cell>
          <cell r="F6" t="str">
            <v>全局</v>
          </cell>
        </row>
        <row r="7">
          <cell r="A7">
            <v>5</v>
          </cell>
          <cell r="B7" t="str">
            <v>高效利用II</v>
          </cell>
          <cell r="C7" t="str">
            <v>资源产量提高</v>
          </cell>
          <cell r="D7" t="str">
            <v>百分比</v>
          </cell>
          <cell r="E7" t="str">
            <v>全局</v>
          </cell>
          <cell r="F7" t="str">
            <v>全局</v>
          </cell>
        </row>
        <row r="8">
          <cell r="A8">
            <v>6</v>
          </cell>
          <cell r="B8" t="str">
            <v>仓库储量上限</v>
          </cell>
          <cell r="C8" t="str">
            <v>仓库资源容量提升</v>
          </cell>
          <cell r="D8" t="str">
            <v>数值</v>
          </cell>
          <cell r="E8" t="str">
            <v>全局</v>
          </cell>
          <cell r="F8" t="str">
            <v>全局</v>
          </cell>
        </row>
        <row r="9">
          <cell r="A9">
            <v>7</v>
          </cell>
          <cell r="B9" t="str">
            <v>采集银木</v>
          </cell>
          <cell r="C9" t="str">
            <v>采集获得银木数量提升</v>
          </cell>
          <cell r="D9" t="str">
            <v>百分比</v>
          </cell>
          <cell r="E9" t="str">
            <v>全局</v>
          </cell>
          <cell r="F9" t="str">
            <v>所在队伍</v>
          </cell>
        </row>
        <row r="10">
          <cell r="A10">
            <v>8</v>
          </cell>
          <cell r="B10" t="str">
            <v>采集赤铁</v>
          </cell>
          <cell r="C10" t="str">
            <v>采集获得赤铁数量提升</v>
          </cell>
          <cell r="D10" t="str">
            <v>百分比</v>
          </cell>
          <cell r="E10" t="str">
            <v>全局</v>
          </cell>
          <cell r="F10" t="str">
            <v>所在队伍</v>
          </cell>
        </row>
        <row r="11">
          <cell r="A11">
            <v>9</v>
          </cell>
          <cell r="B11" t="str">
            <v>采集灵谷</v>
          </cell>
          <cell r="C11" t="str">
            <v>采集获得灵谷数量提升</v>
          </cell>
          <cell r="D11" t="str">
            <v>百分比</v>
          </cell>
          <cell r="E11" t="str">
            <v>全局</v>
          </cell>
          <cell r="F11" t="str">
            <v>所在队伍</v>
          </cell>
        </row>
        <row r="12">
          <cell r="A12">
            <v>10</v>
          </cell>
          <cell r="B12" t="str">
            <v>采集精石</v>
          </cell>
          <cell r="C12" t="str">
            <v>采集获得精石数量提升</v>
          </cell>
          <cell r="D12" t="str">
            <v>百分比</v>
          </cell>
          <cell r="E12" t="str">
            <v>全局</v>
          </cell>
          <cell r="F12" t="str">
            <v>所在队伍</v>
          </cell>
        </row>
        <row r="13">
          <cell r="A13">
            <v>11</v>
          </cell>
          <cell r="B13" t="str">
            <v>采集加速</v>
          </cell>
          <cell r="C13" t="str">
            <v>采集资源速度提高</v>
          </cell>
          <cell r="D13" t="str">
            <v>百分比</v>
          </cell>
          <cell r="E13" t="str">
            <v>全局</v>
          </cell>
          <cell r="F13" t="str">
            <v>所在队伍</v>
          </cell>
        </row>
        <row r="14">
          <cell r="A14">
            <v>12</v>
          </cell>
          <cell r="B14" t="str">
            <v>采集加成</v>
          </cell>
          <cell r="C14" t="str">
            <v>采集获得资源数量提升</v>
          </cell>
          <cell r="D14" t="str">
            <v>百分比</v>
          </cell>
          <cell r="E14" t="str">
            <v>全局</v>
          </cell>
          <cell r="F14" t="str">
            <v>所在队伍</v>
          </cell>
        </row>
        <row r="15">
          <cell r="A15">
            <v>13</v>
          </cell>
          <cell r="B15" t="str">
            <v>行军加速</v>
          </cell>
          <cell r="C15" t="str">
            <v>队伍行军速度提升</v>
          </cell>
          <cell r="D15" t="str">
            <v>百分比</v>
          </cell>
          <cell r="E15" t="str">
            <v>全局</v>
          </cell>
          <cell r="F15" t="str">
            <v>全局</v>
          </cell>
        </row>
        <row r="16">
          <cell r="A16">
            <v>14</v>
          </cell>
          <cell r="B16" t="str">
            <v>科研加速</v>
          </cell>
          <cell r="C16" t="str">
            <v>科技研究速度提升</v>
          </cell>
          <cell r="D16" t="str">
            <v>百分比</v>
          </cell>
          <cell r="E16" t="str">
            <v>全局</v>
          </cell>
          <cell r="F16" t="str">
            <v>全局</v>
          </cell>
        </row>
        <row r="17">
          <cell r="A17">
            <v>15</v>
          </cell>
          <cell r="B17" t="str">
            <v>行动力上限</v>
          </cell>
          <cell r="C17" t="str">
            <v>卡牌行动力上限提升</v>
          </cell>
          <cell r="D17" t="str">
            <v>数值</v>
          </cell>
          <cell r="E17" t="str">
            <v>全局</v>
          </cell>
          <cell r="F17" t="str">
            <v>卡牌自身</v>
          </cell>
        </row>
        <row r="18">
          <cell r="A18">
            <v>16</v>
          </cell>
          <cell r="B18" t="str">
            <v>行动力恢复</v>
          </cell>
          <cell r="C18" t="str">
            <v>卡牌行动力恢复速度提高</v>
          </cell>
          <cell r="D18" t="str">
            <v>百分比</v>
          </cell>
          <cell r="E18" t="str">
            <v>全局</v>
          </cell>
          <cell r="F18" t="str">
            <v>卡牌自身</v>
          </cell>
        </row>
        <row r="19">
          <cell r="A19">
            <v>17</v>
          </cell>
          <cell r="B19" t="str">
            <v>征募加速</v>
          </cell>
          <cell r="C19" t="str">
            <v>征募速度提升</v>
          </cell>
          <cell r="D19" t="str">
            <v>百分比</v>
          </cell>
          <cell r="E19" t="str">
            <v>全局</v>
          </cell>
          <cell r="F19" t="str">
            <v>全局</v>
          </cell>
        </row>
        <row r="20">
          <cell r="A20">
            <v>18</v>
          </cell>
          <cell r="B20" t="str">
            <v>军力上限</v>
          </cell>
          <cell r="C20" t="str">
            <v>卡牌军力值上限提升</v>
          </cell>
          <cell r="D20" t="str">
            <v>数值</v>
          </cell>
          <cell r="E20" t="str">
            <v>全局</v>
          </cell>
          <cell r="F20" t="str">
            <v>卡牌自身</v>
          </cell>
        </row>
        <row r="21">
          <cell r="A21">
            <v>19</v>
          </cell>
          <cell r="B21" t="str">
            <v>储备军力上限</v>
          </cell>
          <cell r="C21" t="str">
            <v>储备军力上限提升</v>
          </cell>
          <cell r="D21" t="str">
            <v>数值</v>
          </cell>
          <cell r="E21" t="str">
            <v>全局</v>
          </cell>
        </row>
        <row r="22">
          <cell r="A22">
            <v>20</v>
          </cell>
          <cell r="B22" t="str">
            <v>储备军力恢复</v>
          </cell>
          <cell r="C22" t="str">
            <v>储备军力恢复速度提升</v>
          </cell>
          <cell r="D22" t="str">
            <v>百分比</v>
          </cell>
          <cell r="E22" t="str">
            <v>全局</v>
          </cell>
        </row>
        <row r="23">
          <cell r="A23">
            <v>21</v>
          </cell>
          <cell r="B23" t="str">
            <v>队列上限</v>
          </cell>
          <cell r="C23" t="str">
            <v>最大队伍数量提高</v>
          </cell>
          <cell r="D23" t="str">
            <v>数值</v>
          </cell>
          <cell r="E23" t="str">
            <v>全局</v>
          </cell>
        </row>
        <row r="24">
          <cell r="A24">
            <v>22</v>
          </cell>
          <cell r="B24" t="str">
            <v>伤害提升</v>
          </cell>
          <cell r="C24" t="str">
            <v>造成伤害提升</v>
          </cell>
          <cell r="D24" t="str">
            <v>百分比</v>
          </cell>
          <cell r="E24" t="str">
            <v>全局</v>
          </cell>
          <cell r="F24" t="str">
            <v>全局</v>
          </cell>
        </row>
        <row r="25">
          <cell r="A25">
            <v>23</v>
          </cell>
          <cell r="B25" t="str">
            <v>伤害减免</v>
          </cell>
          <cell r="C25" t="str">
            <v>受到伤害减免</v>
          </cell>
          <cell r="D25" t="str">
            <v>百分比</v>
          </cell>
          <cell r="E25" t="str">
            <v>全局</v>
          </cell>
          <cell r="F25" t="str">
            <v>全局</v>
          </cell>
        </row>
        <row r="26">
          <cell r="A26">
            <v>24</v>
          </cell>
          <cell r="B26" t="str">
            <v>驻守解锁</v>
          </cell>
          <cell r="C26" t="str">
            <v>解锁队伍的驻守功能</v>
          </cell>
          <cell r="D26" t="str">
            <v>数值</v>
          </cell>
          <cell r="E26" t="str">
            <v>全局</v>
          </cell>
        </row>
        <row r="27">
          <cell r="A27">
            <v>25</v>
          </cell>
          <cell r="B27" t="str">
            <v>采集解锁</v>
          </cell>
          <cell r="C27" t="str">
            <v>解锁队伍的采集功能</v>
          </cell>
          <cell r="D27" t="str">
            <v>布尔型</v>
          </cell>
          <cell r="E27" t="str">
            <v>全局</v>
          </cell>
        </row>
        <row r="28">
          <cell r="A28">
            <v>26</v>
          </cell>
          <cell r="B28" t="str">
            <v>伐木精通</v>
          </cell>
          <cell r="C28" t="str">
            <v>银木产量提高</v>
          </cell>
          <cell r="D28" t="str">
            <v>数值</v>
          </cell>
          <cell r="E28" t="str">
            <v>全局</v>
          </cell>
          <cell r="F28" t="str">
            <v>全局</v>
          </cell>
        </row>
        <row r="29">
          <cell r="A29">
            <v>27</v>
          </cell>
          <cell r="B29" t="str">
            <v>冶炼精通</v>
          </cell>
          <cell r="C29" t="str">
            <v>赤铁产量提高</v>
          </cell>
          <cell r="D29" t="str">
            <v>数值</v>
          </cell>
          <cell r="E29" t="str">
            <v>全局</v>
          </cell>
          <cell r="F29" t="str">
            <v>全局</v>
          </cell>
        </row>
        <row r="30">
          <cell r="A30">
            <v>28</v>
          </cell>
          <cell r="B30" t="str">
            <v>采石精通</v>
          </cell>
          <cell r="C30" t="str">
            <v>精石产量提高</v>
          </cell>
          <cell r="D30" t="str">
            <v>数值</v>
          </cell>
          <cell r="E30" t="str">
            <v>全局</v>
          </cell>
          <cell r="F30" t="str">
            <v>全局</v>
          </cell>
        </row>
        <row r="31">
          <cell r="A31">
            <v>29</v>
          </cell>
          <cell r="B31" t="str">
            <v>耕犁精通</v>
          </cell>
          <cell r="C31" t="str">
            <v>灵谷产量提高</v>
          </cell>
          <cell r="D31" t="str">
            <v>数值</v>
          </cell>
          <cell r="E31" t="str">
            <v>全局</v>
          </cell>
          <cell r="F31" t="str">
            <v>全局</v>
          </cell>
        </row>
        <row r="32">
          <cell r="A32">
            <v>30</v>
          </cell>
          <cell r="B32" t="str">
            <v>高效利用</v>
          </cell>
          <cell r="C32" t="str">
            <v>资源产量提高</v>
          </cell>
          <cell r="D32" t="str">
            <v>数值</v>
          </cell>
          <cell r="E32" t="str">
            <v>全局</v>
          </cell>
          <cell r="F32" t="str">
            <v>全局</v>
          </cell>
        </row>
        <row r="33">
          <cell r="A33">
            <v>31</v>
          </cell>
          <cell r="B33" t="str">
            <v>征募消耗降低</v>
          </cell>
          <cell r="C33" t="str">
            <v>征募消耗资源降低</v>
          </cell>
          <cell r="D33" t="str">
            <v>百分比</v>
          </cell>
          <cell r="E33" t="str">
            <v>全局</v>
          </cell>
          <cell r="F33" t="str">
            <v>卡牌自身</v>
          </cell>
        </row>
        <row r="34">
          <cell r="A34">
            <v>32</v>
          </cell>
          <cell r="B34" t="str">
            <v>城镇剿匪行军速度提高</v>
          </cell>
          <cell r="C34" t="str">
            <v>队伍行军速度提升</v>
          </cell>
          <cell r="D34" t="str">
            <v>百分比</v>
          </cell>
          <cell r="E34" t="str">
            <v>全局</v>
          </cell>
        </row>
        <row r="35">
          <cell r="A35">
            <v>33</v>
          </cell>
          <cell r="B35" t="str">
            <v>前往资源区行军速度提高</v>
          </cell>
          <cell r="C35" t="str">
            <v>队伍行军速度提升</v>
          </cell>
          <cell r="D35" t="str">
            <v>百分比</v>
          </cell>
          <cell r="E35" t="str">
            <v>全局</v>
          </cell>
        </row>
        <row r="36">
          <cell r="A36">
            <v>34</v>
          </cell>
          <cell r="B36" t="str">
            <v>行军加速</v>
          </cell>
          <cell r="C36" t="str">
            <v>队伍行军速度提升</v>
          </cell>
          <cell r="D36" t="str">
            <v>百分比</v>
          </cell>
        </row>
        <row r="36">
          <cell r="F36" t="str">
            <v>所在队伍</v>
          </cell>
        </row>
        <row r="37">
          <cell r="A37">
            <v>35</v>
          </cell>
          <cell r="B37" t="str">
            <v>征募加速</v>
          </cell>
          <cell r="C37" t="str">
            <v>征募速度提升</v>
          </cell>
          <cell r="D37" t="str">
            <v>百分比</v>
          </cell>
        </row>
        <row r="37">
          <cell r="F37" t="str">
            <v>卡牌自身</v>
          </cell>
        </row>
        <row r="38">
          <cell r="A38">
            <v>36</v>
          </cell>
          <cell r="B38" t="str">
            <v>伤害提升</v>
          </cell>
          <cell r="C38" t="str">
            <v>造成伤害提升</v>
          </cell>
          <cell r="D38" t="str">
            <v>百分比</v>
          </cell>
        </row>
        <row r="38">
          <cell r="F38" t="str">
            <v>卡牌自身</v>
          </cell>
        </row>
        <row r="39">
          <cell r="A39">
            <v>37</v>
          </cell>
          <cell r="B39" t="str">
            <v>伤害减免</v>
          </cell>
          <cell r="C39" t="str">
            <v>受到伤害减免</v>
          </cell>
          <cell r="D39" t="str">
            <v>百分比</v>
          </cell>
        </row>
        <row r="39">
          <cell r="F39" t="str">
            <v>卡牌自身</v>
          </cell>
        </row>
        <row r="40">
          <cell r="A40">
            <v>38</v>
          </cell>
          <cell r="B40" t="str">
            <v>虎豹王骑-征募速度</v>
          </cell>
          <cell r="C40" t="str">
            <v>在虎豹王骑军团中，征募速度提高</v>
          </cell>
          <cell r="D40" t="str">
            <v>百分比</v>
          </cell>
        </row>
        <row r="40">
          <cell r="F40" t="str">
            <v>卡牌自身</v>
          </cell>
        </row>
        <row r="41">
          <cell r="A41">
            <v>39</v>
          </cell>
          <cell r="B41" t="str">
            <v>驻守时受到伤害降低</v>
          </cell>
        </row>
        <row r="41">
          <cell r="D41" t="str">
            <v>百分比</v>
          </cell>
        </row>
        <row r="42">
          <cell r="A42">
            <v>40</v>
          </cell>
          <cell r="B42" t="str">
            <v>队伍所在城镇储备军力恢复速度</v>
          </cell>
        </row>
        <row r="42">
          <cell r="D42" t="str">
            <v>百分比</v>
          </cell>
        </row>
        <row r="43">
          <cell r="A43">
            <v>41</v>
          </cell>
          <cell r="B43" t="str">
            <v>队伍讨伐野怪获得的经验提高</v>
          </cell>
        </row>
        <row r="43">
          <cell r="D43" t="str">
            <v>百分比</v>
          </cell>
        </row>
        <row r="44">
          <cell r="A44">
            <v>42</v>
          </cell>
          <cell r="B44" t="str">
            <v>守护灵造成伤害提高</v>
          </cell>
        </row>
        <row r="44">
          <cell r="D44" t="str">
            <v>百分比</v>
          </cell>
        </row>
        <row r="45">
          <cell r="A45">
            <v>43</v>
          </cell>
          <cell r="B45" t="str">
            <v>寄灵人受到伤害降低</v>
          </cell>
        </row>
        <row r="45">
          <cell r="D45" t="str">
            <v>百分比</v>
          </cell>
        </row>
        <row r="46">
          <cell r="A46">
            <v>44</v>
          </cell>
          <cell r="B46" t="str">
            <v>领地数量上限</v>
          </cell>
          <cell r="C46" t="str">
            <v>增加领地数量上限</v>
          </cell>
          <cell r="D46" t="str">
            <v>数值</v>
          </cell>
          <cell r="E46" t="str">
            <v>全局</v>
          </cell>
        </row>
        <row r="47">
          <cell r="A47">
            <v>45</v>
          </cell>
          <cell r="B47" t="str">
            <v>虎豹王骑-强化</v>
          </cell>
          <cell r="C47" t="str">
            <v>提升虎豹王骑驻守时受到伤害降低效果</v>
          </cell>
          <cell r="D47" t="str">
            <v>百分比</v>
          </cell>
          <cell r="E47" t="str">
            <v>全局</v>
          </cell>
        </row>
        <row r="48">
          <cell r="A48">
            <v>46</v>
          </cell>
          <cell r="B48" t="str">
            <v>车下灵卫-强化</v>
          </cell>
          <cell r="C48" t="str">
            <v>提升车下灵卫采集获得资源量收益</v>
          </cell>
          <cell r="D48" t="str">
            <v>百分比</v>
          </cell>
          <cell r="E48" t="str">
            <v>全局</v>
          </cell>
        </row>
        <row r="49">
          <cell r="A49">
            <v>47</v>
          </cell>
          <cell r="B49" t="str">
            <v>无当玄军-强化</v>
          </cell>
          <cell r="C49" t="str">
            <v>提升无当玄军行军速度</v>
          </cell>
          <cell r="D49" t="str">
            <v>百分比</v>
          </cell>
          <cell r="E49" t="str">
            <v>全局</v>
          </cell>
        </row>
        <row r="50">
          <cell r="A50">
            <v>48</v>
          </cell>
          <cell r="B50" t="str">
            <v>魔导军团-强化</v>
          </cell>
          <cell r="C50" t="str">
            <v>提升魔导军团卡牌行动力上限</v>
          </cell>
          <cell r="D50" t="str">
            <v>百分比</v>
          </cell>
          <cell r="E50" t="str">
            <v>全局</v>
          </cell>
        </row>
        <row r="51">
          <cell r="A51">
            <v>49</v>
          </cell>
          <cell r="B51" t="str">
            <v>天罡武灵-强化</v>
          </cell>
          <cell r="C51" t="str">
            <v>提升天罡武灵守护灵造成伤害</v>
          </cell>
          <cell r="D51" t="str">
            <v>百分比</v>
          </cell>
          <cell r="E51" t="str">
            <v>全局</v>
          </cell>
        </row>
        <row r="52">
          <cell r="A52">
            <v>50</v>
          </cell>
          <cell r="B52" t="str">
            <v>隐灵甲士-强化</v>
          </cell>
          <cell r="C52" t="str">
            <v>提升隐灵甲士资源区行军速度</v>
          </cell>
          <cell r="D52" t="str">
            <v>百分比</v>
          </cell>
          <cell r="E52" t="str">
            <v>全局</v>
          </cell>
        </row>
        <row r="53">
          <cell r="A53">
            <v>51</v>
          </cell>
          <cell r="B53" t="str">
            <v>军团数量</v>
          </cell>
          <cell r="C53" t="str">
            <v>提升可解锁军团数量上限</v>
          </cell>
          <cell r="D53" t="str">
            <v>数值</v>
          </cell>
          <cell r="E53" t="str">
            <v>全局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opLeftCell="B1" workbookViewId="0">
      <selection activeCell="D11" sqref="D11"/>
    </sheetView>
  </sheetViews>
  <sheetFormatPr defaultColWidth="9" defaultRowHeight="13.5" outlineLevelRow="1" outlineLevelCol="7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ht="15" spans="1:8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ht="16.5" spans="1:8">
      <c r="A2" s="28" t="s">
        <v>8</v>
      </c>
      <c r="B2" s="28" t="s">
        <v>9</v>
      </c>
      <c r="C2" s="28" t="s">
        <v>10</v>
      </c>
      <c r="D2" s="28" t="s">
        <v>11</v>
      </c>
      <c r="E2" s="28"/>
      <c r="F2" s="28" t="s">
        <v>8</v>
      </c>
      <c r="G2" s="28" t="b">
        <v>1</v>
      </c>
      <c r="H2" s="2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topLeftCell="G1" workbookViewId="0">
      <selection activeCell="N29" sqref="N29:N34"/>
    </sheetView>
  </sheetViews>
  <sheetFormatPr defaultColWidth="9" defaultRowHeight="13.5"/>
  <cols>
    <col min="2" max="6" width="17.125" customWidth="1"/>
    <col min="7" max="7" width="17.25" customWidth="1"/>
    <col min="8" max="8" width="17.875" customWidth="1"/>
    <col min="9" max="9" width="12.25" customWidth="1"/>
    <col min="10" max="10" width="12.625" customWidth="1"/>
    <col min="11" max="11" width="12.875" customWidth="1"/>
    <col min="12" max="12" width="17.25" customWidth="1"/>
    <col min="13" max="14" width="17.875" customWidth="1"/>
    <col min="15" max="15" width="37.375" customWidth="1"/>
    <col min="16" max="16" width="34.5" customWidth="1"/>
    <col min="17" max="17" width="13.75" customWidth="1"/>
  </cols>
  <sheetData>
    <row r="1" ht="15" spans="1:17">
      <c r="A1" s="2" t="s">
        <v>11</v>
      </c>
      <c r="B1" s="3" t="s">
        <v>12</v>
      </c>
      <c r="C1" s="2" t="s">
        <v>13</v>
      </c>
      <c r="D1" s="2" t="s">
        <v>14</v>
      </c>
      <c r="E1" s="4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</row>
    <row r="2" ht="16.5" spans="1:17">
      <c r="A2" s="6" t="s">
        <v>28</v>
      </c>
      <c r="B2" s="6" t="s">
        <v>28</v>
      </c>
      <c r="C2" s="6" t="s">
        <v>28</v>
      </c>
      <c r="D2" s="6" t="s">
        <v>29</v>
      </c>
      <c r="E2" s="7" t="s">
        <v>30</v>
      </c>
      <c r="F2" s="6" t="s">
        <v>31</v>
      </c>
      <c r="G2" s="6" t="s">
        <v>32</v>
      </c>
      <c r="H2" s="6" t="s">
        <v>31</v>
      </c>
      <c r="I2" s="6" t="s">
        <v>32</v>
      </c>
      <c r="J2" s="6" t="s">
        <v>31</v>
      </c>
      <c r="K2" s="6" t="s">
        <v>32</v>
      </c>
      <c r="L2" s="6" t="s">
        <v>28</v>
      </c>
      <c r="M2" s="6" t="s">
        <v>33</v>
      </c>
      <c r="N2" s="6" t="s">
        <v>34</v>
      </c>
      <c r="O2" s="6" t="s">
        <v>35</v>
      </c>
      <c r="P2" s="11" t="s">
        <v>29</v>
      </c>
      <c r="Q2" s="11" t="s">
        <v>29</v>
      </c>
    </row>
    <row r="3" ht="60" spans="1:17">
      <c r="A3" s="8" t="s">
        <v>11</v>
      </c>
      <c r="B3" s="9" t="s">
        <v>36</v>
      </c>
      <c r="C3" s="9" t="s">
        <v>37</v>
      </c>
      <c r="D3" s="8" t="s">
        <v>38</v>
      </c>
      <c r="E3" s="10" t="s">
        <v>39</v>
      </c>
      <c r="F3" s="9" t="s">
        <v>40</v>
      </c>
      <c r="G3" s="9" t="s">
        <v>41</v>
      </c>
      <c r="H3" s="9" t="s">
        <v>42</v>
      </c>
      <c r="I3" s="9" t="s">
        <v>43</v>
      </c>
      <c r="J3" s="9" t="s">
        <v>44</v>
      </c>
      <c r="K3" s="9" t="s">
        <v>45</v>
      </c>
      <c r="L3" s="29" t="s">
        <v>46</v>
      </c>
      <c r="M3" s="18" t="s">
        <v>47</v>
      </c>
      <c r="N3" s="18" t="s">
        <v>48</v>
      </c>
      <c r="O3" s="19" t="s">
        <v>49</v>
      </c>
      <c r="P3" s="19" t="s">
        <v>50</v>
      </c>
      <c r="Q3" s="19" t="s">
        <v>51</v>
      </c>
    </row>
    <row r="4" ht="16.5" spans="1:17">
      <c r="A4" s="11">
        <v>1</v>
      </c>
      <c r="B4" s="6">
        <v>1</v>
      </c>
      <c r="C4" s="6">
        <v>1</v>
      </c>
      <c r="D4" s="12" t="s">
        <v>52</v>
      </c>
      <c r="E4" s="11"/>
      <c r="F4" s="11"/>
      <c r="G4" s="11"/>
      <c r="H4" s="11"/>
      <c r="I4" s="11"/>
      <c r="J4" s="11"/>
      <c r="K4" s="11"/>
      <c r="L4" s="6">
        <f>IF(IF(B4=1,VLOOKUP(C4,[1]效果查询!$A$2:$F$53,6,0),0)="所在队伍",1,IF(IF(B4=1,VLOOKUP(C4,[1]效果查询!$A$2:$F$53,6,0),0)="全局",3,IF(IF(B4=1,VLOOKUP(C4,[1]效果查询!$A$2:$F$53,6,0),0)="卡牌自身",2,"缺省")))</f>
        <v>3</v>
      </c>
      <c r="M4" s="6" t="s">
        <v>53</v>
      </c>
      <c r="N4" s="6">
        <v>1</v>
      </c>
      <c r="O4" s="6" t="s">
        <v>54</v>
      </c>
      <c r="P4" s="6" t="s">
        <v>55</v>
      </c>
      <c r="Q4" s="1" t="s">
        <v>56</v>
      </c>
    </row>
    <row r="5" ht="16.5" spans="1:17">
      <c r="A5" s="11">
        <v>2</v>
      </c>
      <c r="B5" s="6">
        <v>1</v>
      </c>
      <c r="C5" s="6">
        <v>2</v>
      </c>
      <c r="D5" s="12" t="s">
        <v>57</v>
      </c>
      <c r="E5" s="11"/>
      <c r="F5" s="11"/>
      <c r="G5" s="11"/>
      <c r="H5" s="11"/>
      <c r="I5" s="11"/>
      <c r="J5" s="11"/>
      <c r="K5" s="11"/>
      <c r="L5" s="6">
        <f>IF(IF(B5=1,VLOOKUP(C5,[1]效果查询!$A$2:$F$53,6,0),0)="所在队伍",1,IF(IF(B5=1,VLOOKUP(C5,[1]效果查询!$A$2:$F$53,6,0),0)="全局",3,IF(IF(B5=1,VLOOKUP(C5,[1]效果查询!$A$2:$F$53,6,0),0)="卡牌自身",2,"缺省")))</f>
        <v>3</v>
      </c>
      <c r="M5" s="6" t="s">
        <v>53</v>
      </c>
      <c r="N5" s="6">
        <v>1</v>
      </c>
      <c r="O5" s="6" t="s">
        <v>54</v>
      </c>
      <c r="P5" s="6" t="s">
        <v>58</v>
      </c>
      <c r="Q5" s="1" t="s">
        <v>59</v>
      </c>
    </row>
    <row r="6" ht="16.5" spans="1:17">
      <c r="A6" s="11">
        <v>3</v>
      </c>
      <c r="B6" s="6">
        <v>1</v>
      </c>
      <c r="C6" s="6">
        <v>3</v>
      </c>
      <c r="D6" s="12" t="s">
        <v>60</v>
      </c>
      <c r="E6" s="11"/>
      <c r="F6" s="11"/>
      <c r="G6" s="11"/>
      <c r="H6" s="11"/>
      <c r="I6" s="11"/>
      <c r="J6" s="11"/>
      <c r="K6" s="11"/>
      <c r="L6" s="6">
        <f>IF(IF(B6=1,VLOOKUP(C6,[1]效果查询!$A$2:$F$53,6,0),0)="所在队伍",1,IF(IF(B6=1,VLOOKUP(C6,[1]效果查询!$A$2:$F$53,6,0),0)="全局",3,IF(IF(B6=1,VLOOKUP(C6,[1]效果查询!$A$2:$F$53,6,0),0)="卡牌自身",2,"缺省")))</f>
        <v>3</v>
      </c>
      <c r="M6" s="6" t="s">
        <v>53</v>
      </c>
      <c r="N6" s="6">
        <v>1</v>
      </c>
      <c r="O6" s="6" t="s">
        <v>54</v>
      </c>
      <c r="P6" s="6" t="s">
        <v>61</v>
      </c>
      <c r="Q6" s="1" t="s">
        <v>62</v>
      </c>
    </row>
    <row r="7" ht="16.5" spans="1:17">
      <c r="A7" s="11">
        <v>4</v>
      </c>
      <c r="B7" s="6">
        <v>1</v>
      </c>
      <c r="C7" s="6">
        <v>4</v>
      </c>
      <c r="D7" s="12" t="s">
        <v>63</v>
      </c>
      <c r="E7" s="11"/>
      <c r="F7" s="11"/>
      <c r="G7" s="11"/>
      <c r="H7" s="11"/>
      <c r="I7" s="11"/>
      <c r="J7" s="11"/>
      <c r="K7" s="11"/>
      <c r="L7" s="6">
        <f>IF(IF(B7=1,VLOOKUP(C7,[1]效果查询!$A$2:$F$53,6,0),0)="所在队伍",1,IF(IF(B7=1,VLOOKUP(C7,[1]效果查询!$A$2:$F$53,6,0),0)="全局",3,IF(IF(B7=1,VLOOKUP(C7,[1]效果查询!$A$2:$F$53,6,0),0)="卡牌自身",2,"缺省")))</f>
        <v>3</v>
      </c>
      <c r="M7" s="6" t="s">
        <v>53</v>
      </c>
      <c r="N7" s="6">
        <v>1</v>
      </c>
      <c r="O7" s="6" t="s">
        <v>54</v>
      </c>
      <c r="P7" s="6" t="s">
        <v>64</v>
      </c>
      <c r="Q7" s="1" t="s">
        <v>65</v>
      </c>
    </row>
    <row r="8" ht="16.5" spans="1:17">
      <c r="A8" s="11">
        <v>5</v>
      </c>
      <c r="B8" s="6">
        <v>1</v>
      </c>
      <c r="C8" s="6">
        <v>5</v>
      </c>
      <c r="D8" s="12" t="s">
        <v>66</v>
      </c>
      <c r="E8" s="11"/>
      <c r="F8" s="11"/>
      <c r="G8" s="11"/>
      <c r="H8" s="11"/>
      <c r="I8" s="11"/>
      <c r="J8" s="11"/>
      <c r="K8" s="11"/>
      <c r="L8" s="6">
        <f>IF(IF(B8=1,VLOOKUP(C8,[1]效果查询!$A$2:$F$53,6,0),0)="所在队伍",1,IF(IF(B8=1,VLOOKUP(C8,[1]效果查询!$A$2:$F$53,6,0),0)="全局",3,IF(IF(B8=1,VLOOKUP(C8,[1]效果查询!$A$2:$F$53,6,0),0)="卡牌自身",2,"缺省")))</f>
        <v>3</v>
      </c>
      <c r="M8" s="6" t="s">
        <v>53</v>
      </c>
      <c r="N8" s="6">
        <v>1</v>
      </c>
      <c r="O8" s="6" t="s">
        <v>67</v>
      </c>
      <c r="P8" s="6" t="s">
        <v>68</v>
      </c>
      <c r="Q8" s="23" t="s">
        <v>69</v>
      </c>
    </row>
    <row r="9" ht="16.5" spans="1:17">
      <c r="A9" s="11">
        <v>6</v>
      </c>
      <c r="B9" s="6">
        <v>1</v>
      </c>
      <c r="C9" s="6">
        <v>6</v>
      </c>
      <c r="D9" s="12" t="s">
        <v>70</v>
      </c>
      <c r="E9" s="11"/>
      <c r="F9" s="11"/>
      <c r="G9" s="11"/>
      <c r="H9" s="11"/>
      <c r="I9" s="11"/>
      <c r="J9" s="11"/>
      <c r="K9" s="11"/>
      <c r="L9" s="6">
        <f>IF(IF(B9=1,VLOOKUP(C9,[1]效果查询!$A$2:$F$53,6,0),0)="所在队伍",1,IF(IF(B9=1,VLOOKUP(C9,[1]效果查询!$A$2:$F$53,6,0),0)="全局",3,IF(IF(B9=1,VLOOKUP(C9,[1]效果查询!$A$2:$F$53,6,0),0)="卡牌自身",2,"缺省")))</f>
        <v>3</v>
      </c>
      <c r="M9" s="6" t="s">
        <v>53</v>
      </c>
      <c r="N9" s="6">
        <v>2</v>
      </c>
      <c r="O9" s="20" t="s">
        <v>71</v>
      </c>
      <c r="P9" s="11" t="s">
        <v>72</v>
      </c>
      <c r="Q9" s="23" t="s">
        <v>73</v>
      </c>
    </row>
    <row r="10" ht="16.5" spans="1:17">
      <c r="A10" s="11">
        <v>7</v>
      </c>
      <c r="B10" s="6">
        <v>1</v>
      </c>
      <c r="C10" s="6">
        <v>7</v>
      </c>
      <c r="D10" s="12" t="s">
        <v>74</v>
      </c>
      <c r="E10" s="11"/>
      <c r="F10" s="11"/>
      <c r="G10" s="11"/>
      <c r="H10" s="11"/>
      <c r="I10" s="11"/>
      <c r="J10" s="11"/>
      <c r="K10" s="11"/>
      <c r="L10" s="6">
        <f>IF(IF(B10=1,VLOOKUP(C10,[1]效果查询!$A$2:$F$53,6,0),0)="所在队伍",1,IF(IF(B10=1,VLOOKUP(C10,[1]效果查询!$A$2:$F$53,6,0),0)="全局",3,IF(IF(B10=1,VLOOKUP(C10,[1]效果查询!$A$2:$F$53,6,0),0)="卡牌自身",2,"缺省")))</f>
        <v>1</v>
      </c>
      <c r="M10" s="6" t="s">
        <v>53</v>
      </c>
      <c r="N10" s="6">
        <v>1</v>
      </c>
      <c r="O10" s="6" t="s">
        <v>54</v>
      </c>
      <c r="P10" s="6" t="s">
        <v>75</v>
      </c>
      <c r="Q10" s="23" t="s">
        <v>76</v>
      </c>
    </row>
    <row r="11" ht="16.5" spans="1:17">
      <c r="A11" s="11">
        <v>8</v>
      </c>
      <c r="B11" s="6">
        <v>1</v>
      </c>
      <c r="C11" s="6">
        <v>8</v>
      </c>
      <c r="D11" s="12" t="s">
        <v>77</v>
      </c>
      <c r="E11" s="11"/>
      <c r="F11" s="11"/>
      <c r="G11" s="11"/>
      <c r="H11" s="11"/>
      <c r="I11" s="11"/>
      <c r="J11" s="11"/>
      <c r="K11" s="11"/>
      <c r="L11" s="6">
        <f>IF(IF(B11=1,VLOOKUP(C11,[1]效果查询!$A$2:$F$53,6,0),0)="所在队伍",1,IF(IF(B11=1,VLOOKUP(C11,[1]效果查询!$A$2:$F$53,6,0),0)="全局",3,IF(IF(B11=1,VLOOKUP(C11,[1]效果查询!$A$2:$F$53,6,0),0)="卡牌自身",2,"缺省")))</f>
        <v>1</v>
      </c>
      <c r="M11" s="6" t="s">
        <v>53</v>
      </c>
      <c r="N11" s="6">
        <v>1</v>
      </c>
      <c r="O11" s="6" t="s">
        <v>54</v>
      </c>
      <c r="P11" s="6" t="s">
        <v>78</v>
      </c>
      <c r="Q11" s="23" t="s">
        <v>79</v>
      </c>
    </row>
    <row r="12" ht="16.5" spans="1:17">
      <c r="A12" s="11">
        <v>9</v>
      </c>
      <c r="B12" s="6">
        <v>1</v>
      </c>
      <c r="C12" s="6">
        <v>9</v>
      </c>
      <c r="D12" s="12" t="s">
        <v>80</v>
      </c>
      <c r="E12" s="11"/>
      <c r="F12" s="11"/>
      <c r="G12" s="11"/>
      <c r="H12" s="11"/>
      <c r="I12" s="11"/>
      <c r="J12" s="11"/>
      <c r="K12" s="11"/>
      <c r="L12" s="6">
        <f>IF(IF(B12=1,VLOOKUP(C12,[1]效果查询!$A$2:$F$53,6,0),0)="所在队伍",1,IF(IF(B12=1,VLOOKUP(C12,[1]效果查询!$A$2:$F$53,6,0),0)="全局",3,IF(IF(B12=1,VLOOKUP(C12,[1]效果查询!$A$2:$F$53,6,0),0)="卡牌自身",2,"缺省")))</f>
        <v>1</v>
      </c>
      <c r="M12" s="6" t="s">
        <v>53</v>
      </c>
      <c r="N12" s="6">
        <v>1</v>
      </c>
      <c r="O12" s="6" t="s">
        <v>54</v>
      </c>
      <c r="P12" s="6" t="s">
        <v>81</v>
      </c>
      <c r="Q12" s="23" t="s">
        <v>82</v>
      </c>
    </row>
    <row r="13" ht="16.5" spans="1:17">
      <c r="A13" s="11">
        <v>10</v>
      </c>
      <c r="B13" s="6">
        <v>1</v>
      </c>
      <c r="C13" s="6">
        <v>10</v>
      </c>
      <c r="D13" s="12" t="s">
        <v>83</v>
      </c>
      <c r="E13" s="11"/>
      <c r="F13" s="11"/>
      <c r="G13" s="11"/>
      <c r="H13" s="11"/>
      <c r="I13" s="11"/>
      <c r="J13" s="11"/>
      <c r="K13" s="11"/>
      <c r="L13" s="6">
        <f>IF(IF(B13=1,VLOOKUP(C13,[1]效果查询!$A$2:$F$53,6,0),0)="所在队伍",1,IF(IF(B13=1,VLOOKUP(C13,[1]效果查询!$A$2:$F$53,6,0),0)="全局",3,IF(IF(B13=1,VLOOKUP(C13,[1]效果查询!$A$2:$F$53,6,0),0)="卡牌自身",2,"缺省")))</f>
        <v>1</v>
      </c>
      <c r="M13" s="6" t="s">
        <v>53</v>
      </c>
      <c r="N13" s="6">
        <v>1</v>
      </c>
      <c r="O13" s="6" t="s">
        <v>54</v>
      </c>
      <c r="P13" s="6" t="s">
        <v>84</v>
      </c>
      <c r="Q13" s="23" t="s">
        <v>85</v>
      </c>
    </row>
    <row r="14" ht="16.5" spans="1:17">
      <c r="A14" s="11">
        <v>11</v>
      </c>
      <c r="B14" s="6">
        <v>1</v>
      </c>
      <c r="C14" s="6">
        <v>11</v>
      </c>
      <c r="D14" s="12" t="s">
        <v>86</v>
      </c>
      <c r="E14" s="11"/>
      <c r="F14" s="11"/>
      <c r="G14" s="11"/>
      <c r="H14" s="11"/>
      <c r="I14" s="11"/>
      <c r="J14" s="11"/>
      <c r="K14" s="11"/>
      <c r="L14" s="6">
        <f>IF(IF(B14=1,VLOOKUP(C14,[1]效果查询!$A$2:$F$53,6,0),0)="所在队伍",1,IF(IF(B14=1,VLOOKUP(C14,[1]效果查询!$A$2:$F$53,6,0),0)="全局",3,IF(IF(B14=1,VLOOKUP(C14,[1]效果查询!$A$2:$F$53,6,0),0)="卡牌自身",2,"缺省")))</f>
        <v>1</v>
      </c>
      <c r="M14" s="6" t="s">
        <v>53</v>
      </c>
      <c r="N14" s="6">
        <v>1</v>
      </c>
      <c r="O14" s="6" t="s">
        <v>54</v>
      </c>
      <c r="P14" s="21" t="s">
        <v>87</v>
      </c>
      <c r="Q14" s="23" t="s">
        <v>88</v>
      </c>
    </row>
    <row r="15" ht="16.5" spans="1:17">
      <c r="A15" s="11">
        <v>12</v>
      </c>
      <c r="B15" s="6">
        <v>1</v>
      </c>
      <c r="C15" s="6">
        <v>12</v>
      </c>
      <c r="D15" s="12" t="s">
        <v>89</v>
      </c>
      <c r="E15" s="11"/>
      <c r="F15" s="11"/>
      <c r="G15" s="11"/>
      <c r="H15" s="11"/>
      <c r="I15" s="11"/>
      <c r="J15" s="11"/>
      <c r="K15" s="11"/>
      <c r="L15" s="6">
        <f>IF(IF(B15=1,VLOOKUP(C15,[1]效果查询!$A$2:$F$53,6,0),0)="所在队伍",1,IF(IF(B15=1,VLOOKUP(C15,[1]效果查询!$A$2:$F$53,6,0),0)="全局",3,IF(IF(B15=1,VLOOKUP(C15,[1]效果查询!$A$2:$F$53,6,0),0)="卡牌自身",2,"缺省")))</f>
        <v>1</v>
      </c>
      <c r="M15" s="6" t="s">
        <v>53</v>
      </c>
      <c r="N15" s="6">
        <v>1</v>
      </c>
      <c r="O15" s="6" t="s">
        <v>54</v>
      </c>
      <c r="P15" s="6" t="s">
        <v>90</v>
      </c>
      <c r="Q15" s="23" t="s">
        <v>91</v>
      </c>
    </row>
    <row r="16" ht="16.5" spans="1:17">
      <c r="A16" s="11">
        <v>13</v>
      </c>
      <c r="B16" s="6">
        <v>1</v>
      </c>
      <c r="C16" s="6">
        <v>13</v>
      </c>
      <c r="D16" s="12" t="s">
        <v>92</v>
      </c>
      <c r="E16" s="11"/>
      <c r="F16" s="11"/>
      <c r="G16" s="11"/>
      <c r="H16" s="11"/>
      <c r="I16" s="11"/>
      <c r="J16" s="11"/>
      <c r="K16" s="11"/>
      <c r="L16" s="6">
        <f>IF(IF(B16=1,VLOOKUP(C16,[1]效果查询!$A$2:$F$53,6,0),0)="所在队伍",1,IF(IF(B16=1,VLOOKUP(C16,[1]效果查询!$A$2:$F$53,6,0),0)="全局",3,IF(IF(B16=1,VLOOKUP(C16,[1]效果查询!$A$2:$F$53,6,0),0)="卡牌自身",2,"缺省")))</f>
        <v>3</v>
      </c>
      <c r="M16" s="6" t="s">
        <v>53</v>
      </c>
      <c r="N16" s="6">
        <v>1</v>
      </c>
      <c r="O16" s="6" t="s">
        <v>54</v>
      </c>
      <c r="P16" s="6" t="s">
        <v>93</v>
      </c>
      <c r="Q16" s="23" t="s">
        <v>94</v>
      </c>
    </row>
    <row r="17" ht="16.5" spans="1:17">
      <c r="A17" s="11">
        <v>14</v>
      </c>
      <c r="B17" s="6">
        <v>1</v>
      </c>
      <c r="C17" s="6">
        <v>14</v>
      </c>
      <c r="D17" s="12" t="s">
        <v>95</v>
      </c>
      <c r="E17" s="11"/>
      <c r="F17" s="11"/>
      <c r="G17" s="11"/>
      <c r="H17" s="11"/>
      <c r="I17" s="11"/>
      <c r="J17" s="11"/>
      <c r="K17" s="11"/>
      <c r="L17" s="6">
        <f>IF(IF(B17=1,VLOOKUP(C17,[1]效果查询!$A$2:$F$53,6,0),0)="所在队伍",1,IF(IF(B17=1,VLOOKUP(C17,[1]效果查询!$A$2:$F$53,6,0),0)="全局",3,IF(IF(B17=1,VLOOKUP(C17,[1]效果查询!$A$2:$F$53,6,0),0)="卡牌自身",2,"缺省")))</f>
        <v>3</v>
      </c>
      <c r="M17" s="6" t="s">
        <v>53</v>
      </c>
      <c r="N17" s="6">
        <v>1</v>
      </c>
      <c r="O17" s="6" t="s">
        <v>54</v>
      </c>
      <c r="P17" s="6" t="s">
        <v>96</v>
      </c>
      <c r="Q17" s="23" t="s">
        <v>97</v>
      </c>
    </row>
    <row r="18" ht="16.5" spans="1:17">
      <c r="A18" s="11">
        <v>15</v>
      </c>
      <c r="B18" s="6">
        <v>1</v>
      </c>
      <c r="C18" s="6">
        <v>15</v>
      </c>
      <c r="D18" s="12" t="s">
        <v>98</v>
      </c>
      <c r="E18" s="11"/>
      <c r="F18" s="11"/>
      <c r="G18" s="11"/>
      <c r="H18" s="11"/>
      <c r="I18" s="11"/>
      <c r="J18" s="11"/>
      <c r="K18" s="11"/>
      <c r="L18" s="6">
        <f>IF(IF(B18=1,VLOOKUP(C18,[1]效果查询!$A$2:$F$53,6,0),0)="所在队伍",1,IF(IF(B18=1,VLOOKUP(C18,[1]效果查询!$A$2:$F$53,6,0),0)="全局",3,IF(IF(B18=1,VLOOKUP(C18,[1]效果查询!$A$2:$F$53,6,0),0)="卡牌自身",2,"缺省")))</f>
        <v>2</v>
      </c>
      <c r="M18" s="6" t="s">
        <v>53</v>
      </c>
      <c r="N18" s="6">
        <v>2</v>
      </c>
      <c r="O18" s="6" t="s">
        <v>99</v>
      </c>
      <c r="P18" s="6" t="s">
        <v>100</v>
      </c>
      <c r="Q18" s="23" t="s">
        <v>101</v>
      </c>
    </row>
    <row r="19" ht="16.5" spans="1:17">
      <c r="A19" s="11">
        <v>16</v>
      </c>
      <c r="B19" s="6">
        <v>1</v>
      </c>
      <c r="C19" s="6">
        <v>16</v>
      </c>
      <c r="D19" s="12" t="s">
        <v>102</v>
      </c>
      <c r="E19" s="11"/>
      <c r="F19" s="11"/>
      <c r="G19" s="11"/>
      <c r="H19" s="11"/>
      <c r="I19" s="11"/>
      <c r="J19" s="11"/>
      <c r="K19" s="11"/>
      <c r="L19" s="6">
        <f>IF(IF(B19=1,VLOOKUP(C19,[1]效果查询!$A$2:$F$53,6,0),0)="所在队伍",1,IF(IF(B19=1,VLOOKUP(C19,[1]效果查询!$A$2:$F$53,6,0),0)="全局",3,IF(IF(B19=1,VLOOKUP(C19,[1]效果查询!$A$2:$F$53,6,0),0)="卡牌自身",2,"缺省")))</f>
        <v>2</v>
      </c>
      <c r="M19" s="6" t="s">
        <v>53</v>
      </c>
      <c r="N19" s="6">
        <v>1</v>
      </c>
      <c r="O19" s="6" t="s">
        <v>54</v>
      </c>
      <c r="P19" s="6" t="s">
        <v>103</v>
      </c>
      <c r="Q19" s="23" t="s">
        <v>104</v>
      </c>
    </row>
    <row r="20" ht="16.5" spans="1:17">
      <c r="A20" s="11">
        <v>17</v>
      </c>
      <c r="B20" s="6">
        <v>1</v>
      </c>
      <c r="C20" s="6">
        <v>17</v>
      </c>
      <c r="D20" s="12" t="s">
        <v>105</v>
      </c>
      <c r="E20" s="11"/>
      <c r="F20" s="11"/>
      <c r="G20" s="11"/>
      <c r="H20" s="11"/>
      <c r="I20" s="11"/>
      <c r="J20" s="11"/>
      <c r="K20" s="11"/>
      <c r="L20" s="6">
        <f>IF(IF(B20=1,VLOOKUP(C20,[1]效果查询!$A$2:$F$53,6,0),0)="所在队伍",1,IF(IF(B20=1,VLOOKUP(C20,[1]效果查询!$A$2:$F$53,6,0),0)="全局",3,IF(IF(B20=1,VLOOKUP(C20,[1]效果查询!$A$2:$F$53,6,0),0)="卡牌自身",2,"缺省")))</f>
        <v>3</v>
      </c>
      <c r="M20" s="6" t="s">
        <v>53</v>
      </c>
      <c r="N20" s="6">
        <v>1</v>
      </c>
      <c r="O20" s="6" t="s">
        <v>54</v>
      </c>
      <c r="P20" s="6" t="s">
        <v>106</v>
      </c>
      <c r="Q20" s="23" t="s">
        <v>107</v>
      </c>
    </row>
    <row r="21" ht="16.5" spans="1:17">
      <c r="A21" s="11">
        <v>18</v>
      </c>
      <c r="B21" s="6">
        <v>1</v>
      </c>
      <c r="C21" s="6">
        <v>18</v>
      </c>
      <c r="D21" s="12" t="s">
        <v>108</v>
      </c>
      <c r="E21" s="11"/>
      <c r="F21" s="11"/>
      <c r="G21" s="11"/>
      <c r="H21" s="11"/>
      <c r="I21" s="11"/>
      <c r="J21" s="11"/>
      <c r="K21" s="11"/>
      <c r="L21" s="6">
        <f>IF(IF(B21=1,VLOOKUP(C21,[1]效果查询!$A$2:$F$53,6,0),0)="所在队伍",1,IF(IF(B21=1,VLOOKUP(C21,[1]效果查询!$A$2:$F$53,6,0),0)="全局",3,IF(IF(B21=1,VLOOKUP(C21,[1]效果查询!$A$2:$F$53,6,0),0)="卡牌自身",2,"缺省")))</f>
        <v>2</v>
      </c>
      <c r="M21" s="6" t="s">
        <v>53</v>
      </c>
      <c r="N21" s="6">
        <v>2</v>
      </c>
      <c r="O21" s="20" t="s">
        <v>109</v>
      </c>
      <c r="P21" s="11" t="s">
        <v>110</v>
      </c>
      <c r="Q21" s="23" t="s">
        <v>111</v>
      </c>
    </row>
    <row r="22" ht="16.5" spans="1:17">
      <c r="A22" s="11">
        <v>19</v>
      </c>
      <c r="B22" s="6">
        <v>1</v>
      </c>
      <c r="C22" s="12">
        <v>22</v>
      </c>
      <c r="D22" s="12" t="s">
        <v>112</v>
      </c>
      <c r="E22" s="11"/>
      <c r="F22" s="11"/>
      <c r="G22" s="11"/>
      <c r="H22" s="11"/>
      <c r="I22" s="11"/>
      <c r="J22" s="11"/>
      <c r="K22" s="11"/>
      <c r="L22" s="6">
        <f>IF(IF(B22=1,VLOOKUP(C22,[1]效果查询!$A$2:$F$53,6,0),0)="所在队伍",1,IF(IF(B22=1,VLOOKUP(C22,[1]效果查询!$A$2:$F$53,6,0),0)="全局",3,IF(IF(B22=1,VLOOKUP(C22,[1]效果查询!$A$2:$F$53,6,0),0)="卡牌自身",2,"缺省")))</f>
        <v>3</v>
      </c>
      <c r="M22" s="6" t="s">
        <v>53</v>
      </c>
      <c r="N22" s="6">
        <v>1</v>
      </c>
      <c r="O22" s="6" t="s">
        <v>54</v>
      </c>
      <c r="P22" s="6" t="s">
        <v>113</v>
      </c>
      <c r="Q22" s="23" t="s">
        <v>114</v>
      </c>
    </row>
    <row r="23" ht="16.5" spans="1:17">
      <c r="A23" s="11">
        <v>20</v>
      </c>
      <c r="B23" s="6">
        <v>1</v>
      </c>
      <c r="C23" s="12">
        <v>23</v>
      </c>
      <c r="D23" s="12" t="s">
        <v>115</v>
      </c>
      <c r="E23" s="11"/>
      <c r="F23" s="11"/>
      <c r="G23" s="11"/>
      <c r="H23" s="11"/>
      <c r="I23" s="11"/>
      <c r="J23" s="11"/>
      <c r="K23" s="11"/>
      <c r="L23" s="6">
        <f>IF(IF(B23=1,VLOOKUP(C23,[1]效果查询!$A$2:$F$53,6,0),0)="所在队伍",1,IF(IF(B23=1,VLOOKUP(C23,[1]效果查询!$A$2:$F$53,6,0),0)="全局",3,IF(IF(B23=1,VLOOKUP(C23,[1]效果查询!$A$2:$F$53,6,0),0)="卡牌自身",2,"缺省")))</f>
        <v>3</v>
      </c>
      <c r="M23" s="6" t="s">
        <v>53</v>
      </c>
      <c r="N23" s="6">
        <v>1</v>
      </c>
      <c r="O23" s="6" t="s">
        <v>54</v>
      </c>
      <c r="P23" s="6" t="s">
        <v>116</v>
      </c>
      <c r="Q23" s="23" t="s">
        <v>117</v>
      </c>
    </row>
    <row r="24" ht="16.5" spans="1:17">
      <c r="A24" s="11">
        <v>21</v>
      </c>
      <c r="B24" s="6">
        <v>1</v>
      </c>
      <c r="C24" s="12">
        <v>26</v>
      </c>
      <c r="D24" s="12" t="s">
        <v>118</v>
      </c>
      <c r="E24" s="11"/>
      <c r="F24" s="11"/>
      <c r="G24" s="11"/>
      <c r="H24" s="11"/>
      <c r="I24" s="11"/>
      <c r="J24" s="11"/>
      <c r="K24" s="11"/>
      <c r="L24" s="6">
        <f>IF(IF(B24=1,VLOOKUP(C24,[1]效果查询!$A$2:$F$53,6,0),0)="所在队伍",1,IF(IF(B24=1,VLOOKUP(C24,[1]效果查询!$A$2:$F$53,6,0),0)="全局",3,IF(IF(B24=1,VLOOKUP(C24,[1]效果查询!$A$2:$F$53,6,0),0)="卡牌自身",2,"缺省")))</f>
        <v>3</v>
      </c>
      <c r="M24" s="6" t="s">
        <v>53</v>
      </c>
      <c r="N24" s="6">
        <v>2</v>
      </c>
      <c r="O24" s="20" t="s">
        <v>119</v>
      </c>
      <c r="P24" s="6" t="s">
        <v>55</v>
      </c>
      <c r="Q24" s="23" t="s">
        <v>56</v>
      </c>
    </row>
    <row r="25" ht="16.5" spans="1:17">
      <c r="A25" s="11">
        <v>22</v>
      </c>
      <c r="B25" s="6">
        <v>1</v>
      </c>
      <c r="C25" s="12">
        <v>27</v>
      </c>
      <c r="D25" s="12" t="s">
        <v>120</v>
      </c>
      <c r="E25" s="11"/>
      <c r="F25" s="11"/>
      <c r="G25" s="11"/>
      <c r="H25" s="11"/>
      <c r="I25" s="11"/>
      <c r="J25" s="11"/>
      <c r="K25" s="11"/>
      <c r="L25" s="6">
        <f>IF(IF(B25=1,VLOOKUP(C25,[1]效果查询!$A$2:$F$53,6,0),0)="所在队伍",1,IF(IF(B25=1,VLOOKUP(C25,[1]效果查询!$A$2:$F$53,6,0),0)="全局",3,IF(IF(B25=1,VLOOKUP(C25,[1]效果查询!$A$2:$F$53,6,0),0)="卡牌自身",2,"缺省")))</f>
        <v>3</v>
      </c>
      <c r="M25" s="6" t="s">
        <v>53</v>
      </c>
      <c r="N25" s="6">
        <v>2</v>
      </c>
      <c r="O25" s="20" t="s">
        <v>119</v>
      </c>
      <c r="P25" s="6" t="s">
        <v>58</v>
      </c>
      <c r="Q25" s="23" t="s">
        <v>59</v>
      </c>
    </row>
    <row r="26" ht="16.5" spans="1:17">
      <c r="A26" s="11">
        <v>23</v>
      </c>
      <c r="B26" s="6">
        <v>1</v>
      </c>
      <c r="C26" s="12">
        <v>28</v>
      </c>
      <c r="D26" s="12" t="s">
        <v>121</v>
      </c>
      <c r="E26" s="11"/>
      <c r="F26" s="11"/>
      <c r="G26" s="11"/>
      <c r="H26" s="11"/>
      <c r="I26" s="11"/>
      <c r="J26" s="11"/>
      <c r="K26" s="11"/>
      <c r="L26" s="6">
        <f>IF(IF(B26=1,VLOOKUP(C26,[1]效果查询!$A$2:$F$53,6,0),0)="所在队伍",1,IF(IF(B26=1,VLOOKUP(C26,[1]效果查询!$A$2:$F$53,6,0),0)="全局",3,IF(IF(B26=1,VLOOKUP(C26,[1]效果查询!$A$2:$F$53,6,0),0)="卡牌自身",2,"缺省")))</f>
        <v>3</v>
      </c>
      <c r="M26" s="6" t="s">
        <v>53</v>
      </c>
      <c r="N26" s="6">
        <v>2</v>
      </c>
      <c r="O26" s="20" t="s">
        <v>119</v>
      </c>
      <c r="P26" s="6" t="s">
        <v>61</v>
      </c>
      <c r="Q26" s="23" t="s">
        <v>62</v>
      </c>
    </row>
    <row r="27" ht="16.5" spans="1:17">
      <c r="A27" s="11">
        <v>24</v>
      </c>
      <c r="B27" s="6">
        <v>1</v>
      </c>
      <c r="C27" s="12">
        <v>29</v>
      </c>
      <c r="D27" s="12" t="s">
        <v>122</v>
      </c>
      <c r="E27" s="11"/>
      <c r="F27" s="11"/>
      <c r="G27" s="11"/>
      <c r="H27" s="11"/>
      <c r="I27" s="11"/>
      <c r="J27" s="11"/>
      <c r="K27" s="11"/>
      <c r="L27" s="6">
        <f>IF(IF(B27=1,VLOOKUP(C27,[1]效果查询!$A$2:$F$53,6,0),0)="所在队伍",1,IF(IF(B27=1,VLOOKUP(C27,[1]效果查询!$A$2:$F$53,6,0),0)="全局",3,IF(IF(B27=1,VLOOKUP(C27,[1]效果查询!$A$2:$F$53,6,0),0)="卡牌自身",2,"缺省")))</f>
        <v>3</v>
      </c>
      <c r="M27" s="6" t="s">
        <v>53</v>
      </c>
      <c r="N27" s="6">
        <v>2</v>
      </c>
      <c r="O27" s="20" t="s">
        <v>119</v>
      </c>
      <c r="P27" s="6" t="s">
        <v>64</v>
      </c>
      <c r="Q27" s="23" t="s">
        <v>65</v>
      </c>
    </row>
    <row r="28" ht="16.5" spans="1:17">
      <c r="A28" s="11">
        <v>25</v>
      </c>
      <c r="B28" s="6">
        <v>1</v>
      </c>
      <c r="C28" s="12">
        <v>30</v>
      </c>
      <c r="D28" s="12" t="s">
        <v>123</v>
      </c>
      <c r="E28" s="11"/>
      <c r="F28" s="11"/>
      <c r="G28" s="11"/>
      <c r="H28" s="11"/>
      <c r="I28" s="11"/>
      <c r="J28" s="11"/>
      <c r="K28" s="11"/>
      <c r="L28" s="6">
        <f>IF(IF(B28=1,VLOOKUP(C28,[1]效果查询!$A$2:$F$53,6,0),0)="所在队伍",1,IF(IF(B28=1,VLOOKUP(C28,[1]效果查询!$A$2:$F$53,6,0),0)="全局",3,IF(IF(B28=1,VLOOKUP(C28,[1]效果查询!$A$2:$F$53,6,0),0)="卡牌自身",2,"缺省")))</f>
        <v>3</v>
      </c>
      <c r="M28" s="6" t="s">
        <v>53</v>
      </c>
      <c r="N28" s="6">
        <v>2</v>
      </c>
      <c r="O28" s="20" t="s">
        <v>109</v>
      </c>
      <c r="P28" s="6" t="s">
        <v>68</v>
      </c>
      <c r="Q28" s="23" t="s">
        <v>69</v>
      </c>
    </row>
    <row r="29" ht="16.5" spans="1:17">
      <c r="A29" s="11">
        <v>26</v>
      </c>
      <c r="B29" s="6">
        <v>1</v>
      </c>
      <c r="C29" s="12">
        <v>31</v>
      </c>
      <c r="D29" s="12" t="s">
        <v>124</v>
      </c>
      <c r="E29" s="11"/>
      <c r="F29" s="11"/>
      <c r="G29" s="11"/>
      <c r="H29" s="11"/>
      <c r="I29" s="11"/>
      <c r="J29" s="11"/>
      <c r="K29" s="11"/>
      <c r="L29" s="6">
        <f>IF(IF(B29=1,VLOOKUP(C29,[1]效果查询!$A$2:$F$53,6,0),0)="所在队伍",1,IF(IF(B29=1,VLOOKUP(C29,[1]效果查询!$A$2:$F$53,6,0),0)="全局",3,IF(IF(B29=1,VLOOKUP(C29,[1]效果查询!$A$2:$F$53,6,0),0)="卡牌自身",2,"缺省")))</f>
        <v>2</v>
      </c>
      <c r="M29" s="6" t="s">
        <v>53</v>
      </c>
      <c r="N29" s="6">
        <v>1</v>
      </c>
      <c r="O29" s="6" t="s">
        <v>54</v>
      </c>
      <c r="P29" s="11" t="s">
        <v>125</v>
      </c>
      <c r="Q29" s="23" t="s">
        <v>126</v>
      </c>
    </row>
    <row r="30" ht="16.5" spans="1:17">
      <c r="A30" s="13">
        <v>27</v>
      </c>
      <c r="B30" s="14">
        <v>1</v>
      </c>
      <c r="C30" s="13">
        <v>34</v>
      </c>
      <c r="D30" s="15" t="s">
        <v>92</v>
      </c>
      <c r="E30" s="16"/>
      <c r="F30" s="16"/>
      <c r="G30" s="13"/>
      <c r="H30" s="16"/>
      <c r="I30" s="13"/>
      <c r="J30" s="16"/>
      <c r="K30" s="13"/>
      <c r="L30" s="6">
        <f>IF(IF(B30=1,VLOOKUP(C30,[1]效果查询!$A$2:$F$53,6,0),0)="所在队伍",1,IF(IF(B30=1,VLOOKUP(C30,[1]效果查询!$A$2:$F$53,6,0),0)="全局",3,IF(IF(B30=1,VLOOKUP(C30,[1]效果查询!$A$2:$F$53,6,0),0)="卡牌自身",2,"缺省")))</f>
        <v>1</v>
      </c>
      <c r="M30" s="6" t="s">
        <v>53</v>
      </c>
      <c r="N30" s="6">
        <v>1</v>
      </c>
      <c r="O30" s="14" t="s">
        <v>54</v>
      </c>
      <c r="P30" s="6" t="s">
        <v>93</v>
      </c>
      <c r="Q30" s="23" t="s">
        <v>94</v>
      </c>
    </row>
    <row r="31" s="1" customFormat="1" ht="16.5" spans="1:18">
      <c r="A31" s="11">
        <v>28</v>
      </c>
      <c r="B31" s="6">
        <v>1</v>
      </c>
      <c r="C31" s="1">
        <v>35</v>
      </c>
      <c r="D31" s="12" t="s">
        <v>105</v>
      </c>
      <c r="L31" s="6">
        <f>IF(IF(B31=1,VLOOKUP(C31,[1]效果查询!$A$2:$F$53,6,0),0)="所在队伍",1,IF(IF(B31=1,VLOOKUP(C31,[1]效果查询!$A$2:$F$53,6,0),0)="全局",3,IF(IF(B31=1,VLOOKUP(C31,[1]效果查询!$A$2:$F$53,6,0),0)="卡牌自身",2,"缺省")))</f>
        <v>2</v>
      </c>
      <c r="M31" s="6" t="s">
        <v>53</v>
      </c>
      <c r="N31" s="6">
        <v>1</v>
      </c>
      <c r="O31" s="14" t="s">
        <v>54</v>
      </c>
      <c r="P31" s="6" t="s">
        <v>127</v>
      </c>
      <c r="Q31" s="23" t="s">
        <v>107</v>
      </c>
      <c r="R31" s="24"/>
    </row>
    <row r="32" s="1" customFormat="1" ht="16.5" spans="1:18">
      <c r="A32" s="11">
        <v>29</v>
      </c>
      <c r="B32" s="6">
        <v>1</v>
      </c>
      <c r="C32" s="1">
        <v>36</v>
      </c>
      <c r="D32" s="12" t="s">
        <v>112</v>
      </c>
      <c r="L32" s="6">
        <f>IF(IF(B32=1,VLOOKUP(C32,[1]效果查询!$A$2:$F$53,6,0),0)="所在队伍",1,IF(IF(B32=1,VLOOKUP(C32,[1]效果查询!$A$2:$F$53,6,0),0)="全局",3,IF(IF(B32=1,VLOOKUP(C32,[1]效果查询!$A$2:$F$53,6,0),0)="卡牌自身",2,"缺省")))</f>
        <v>2</v>
      </c>
      <c r="M32" s="6" t="s">
        <v>53</v>
      </c>
      <c r="N32" s="6">
        <v>1</v>
      </c>
      <c r="O32" s="14" t="s">
        <v>54</v>
      </c>
      <c r="P32" s="6" t="s">
        <v>113</v>
      </c>
      <c r="Q32" s="25" t="s">
        <v>128</v>
      </c>
      <c r="R32" s="24"/>
    </row>
    <row r="33" s="1" customFormat="1" ht="16.5" spans="1:18">
      <c r="A33" s="11">
        <v>30</v>
      </c>
      <c r="B33" s="6">
        <v>1</v>
      </c>
      <c r="C33" s="1">
        <v>37</v>
      </c>
      <c r="D33" s="12" t="s">
        <v>115</v>
      </c>
      <c r="L33" s="6">
        <f>IF(IF(B33=1,VLOOKUP(C33,[1]效果查询!$A$2:$F$53,6,0),0)="所在队伍",1,IF(IF(B33=1,VLOOKUP(C33,[1]效果查询!$A$2:$F$53,6,0),0)="全局",3,IF(IF(B33=1,VLOOKUP(C33,[1]效果查询!$A$2:$F$53,6,0),0)="卡牌自身",2,"缺省")))</f>
        <v>2</v>
      </c>
      <c r="M33" s="6" t="s">
        <v>53</v>
      </c>
      <c r="N33" s="6">
        <v>1</v>
      </c>
      <c r="O33" s="14" t="s">
        <v>54</v>
      </c>
      <c r="P33" s="6" t="s">
        <v>116</v>
      </c>
      <c r="Q33" s="25" t="s">
        <v>129</v>
      </c>
      <c r="R33" s="24"/>
    </row>
    <row r="34" s="1" customFormat="1" ht="16.5" spans="1:18">
      <c r="A34" s="11">
        <v>31</v>
      </c>
      <c r="B34" s="6">
        <v>1</v>
      </c>
      <c r="C34" s="1">
        <v>38</v>
      </c>
      <c r="D34" s="12" t="s">
        <v>130</v>
      </c>
      <c r="E34" s="1">
        <v>2</v>
      </c>
      <c r="L34" s="6">
        <f>IF(IF(B34=1,VLOOKUP(C34,[1]效果查询!$A$2:$F$53,6,0),0)="所在队伍",1,IF(IF(B34=1,VLOOKUP(C34,[1]效果查询!$A$2:$F$53,6,0),0)="全局",3,IF(IF(B34=1,VLOOKUP(C34,[1]效果查询!$A$2:$F$53,6,0),0)="卡牌自身",2,"缺省")))</f>
        <v>2</v>
      </c>
      <c r="M34" s="6" t="s">
        <v>53</v>
      </c>
      <c r="N34" s="6">
        <v>1</v>
      </c>
      <c r="O34" s="14" t="s">
        <v>54</v>
      </c>
      <c r="P34" s="13" t="s">
        <v>131</v>
      </c>
      <c r="Q34" s="25" t="s">
        <v>132</v>
      </c>
      <c r="R34" s="24"/>
    </row>
    <row r="35" ht="16.5" spans="7:14">
      <c r="G35" s="17"/>
      <c r="I35" s="17"/>
      <c r="L35" s="6"/>
      <c r="M35" s="14"/>
      <c r="N35" s="22"/>
    </row>
  </sheetData>
  <conditionalFormatting sqref="L4:L35">
    <cfRule type="containsBlanks" dxfId="0" priority="1">
      <formula>LEN(TRIM(L4))=0</formula>
    </cfRule>
    <cfRule type="cellIs" dxfId="1" priority="2" operator="equal">
      <formula>"使用该军团的队伍"</formula>
    </cfRule>
    <cfRule type="cellIs" dxfId="2" priority="3" operator="equal">
      <formula>"卡牌自身"</formula>
    </cfRule>
    <cfRule type="cellIs" dxfId="3" priority="4" operator="equal">
      <formula>"所在队伍"</formula>
    </cfRule>
    <cfRule type="cellIs" dxfId="4" priority="5" operator="equal">
      <formula>"全局"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国战天赋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2019-09-26T07:08:00Z</dcterms:created>
  <dcterms:modified xsi:type="dcterms:W3CDTF">2019-11-26T07:34:18Z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