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510FC08A-573A-486D-9F6F-9A6F5D40523C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技能" sheetId="31" r:id="rId2"/>
    <sheet name="技能效果" sheetId="32" r:id="rId3"/>
    <sheet name="技能描述" sheetId="34" r:id="rId4"/>
    <sheet name="技能突破" sheetId="38" r:id="rId5"/>
    <sheet name="技能突破碎片" sheetId="39" r:id="rId6"/>
    <sheet name="技能Buff" sheetId="33" r:id="rId7"/>
    <sheet name="EffectCondition" sheetId="35" r:id="rId8"/>
    <sheet name="DetailType" sheetId="36" r:id="rId9"/>
    <sheet name="Target4" sheetId="3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65" i="31" l="1"/>
  <c r="BB65" i="31"/>
  <c r="BC64" i="31"/>
  <c r="BB64" i="31"/>
  <c r="AS65" i="31"/>
  <c r="AR65" i="31"/>
  <c r="AS64" i="31"/>
  <c r="AR64" i="31"/>
  <c r="AI65" i="31"/>
  <c r="AH65" i="31"/>
  <c r="AI64" i="31"/>
  <c r="AH64" i="31"/>
  <c r="Y65" i="31"/>
  <c r="X65" i="31"/>
  <c r="Y64" i="31"/>
  <c r="X64" i="31"/>
  <c r="O65" i="31"/>
  <c r="N65" i="31"/>
  <c r="O64" i="31"/>
  <c r="N64" i="31"/>
  <c r="J135" i="32"/>
  <c r="J133" i="32"/>
  <c r="BE43" i="31"/>
  <c r="BD43" i="31"/>
  <c r="AU43" i="31"/>
  <c r="AT43" i="31"/>
  <c r="AK43" i="31"/>
  <c r="AJ43" i="31"/>
  <c r="AA43" i="31"/>
  <c r="Z43" i="31"/>
  <c r="Q43" i="31"/>
  <c r="P43" i="31"/>
  <c r="BE38" i="31"/>
  <c r="BD38" i="31"/>
  <c r="AU38" i="31"/>
  <c r="AT38" i="31"/>
  <c r="AK38" i="31"/>
  <c r="AJ38" i="31"/>
  <c r="AA38" i="31"/>
  <c r="Z38" i="31"/>
  <c r="Q38" i="31"/>
  <c r="P38" i="31"/>
  <c r="J174" i="32" l="1"/>
  <c r="J144" i="32" l="1"/>
  <c r="J143" i="32"/>
  <c r="J142" i="32"/>
  <c r="J141" i="32"/>
  <c r="J140" i="32"/>
  <c r="J139" i="32"/>
  <c r="J138" i="32"/>
  <c r="J137" i="32"/>
  <c r="J136" i="32"/>
  <c r="J134" i="32"/>
  <c r="J131" i="32"/>
  <c r="J128" i="32"/>
  <c r="J126" i="32"/>
  <c r="J125" i="32"/>
  <c r="J124" i="32"/>
  <c r="J123" i="32"/>
  <c r="J122" i="32"/>
  <c r="J121" i="32"/>
  <c r="J117" i="32"/>
  <c r="J116" i="32"/>
  <c r="J115" i="32"/>
  <c r="J114" i="32"/>
  <c r="J113" i="32"/>
  <c r="J112" i="32"/>
  <c r="J111" i="32"/>
  <c r="J109" i="32"/>
  <c r="J108" i="32"/>
  <c r="J105" i="32"/>
  <c r="J104" i="32"/>
  <c r="J102" i="32"/>
  <c r="J100" i="32"/>
  <c r="J97" i="32"/>
  <c r="J93" i="32"/>
  <c r="J90" i="32"/>
  <c r="J87" i="32"/>
  <c r="J85" i="32"/>
  <c r="J84" i="32"/>
  <c r="J82" i="32"/>
  <c r="J78" i="32"/>
  <c r="J76" i="32"/>
  <c r="J69" i="32"/>
  <c r="J66" i="32"/>
  <c r="J63" i="32"/>
  <c r="J60" i="32"/>
  <c r="J57" i="32"/>
  <c r="J55" i="32"/>
  <c r="J54" i="32"/>
  <c r="J53" i="32"/>
  <c r="J52" i="32"/>
  <c r="J50" i="32"/>
  <c r="J49" i="32"/>
  <c r="J47" i="32"/>
  <c r="J44" i="32"/>
  <c r="J43" i="32"/>
  <c r="J41" i="32"/>
  <c r="J37" i="32"/>
  <c r="J33" i="32"/>
  <c r="J30" i="32"/>
  <c r="J29" i="32"/>
  <c r="J27" i="32"/>
  <c r="J25" i="32"/>
  <c r="J23" i="32"/>
  <c r="J22" i="32"/>
  <c r="J19" i="32"/>
  <c r="J17" i="32"/>
  <c r="J12" i="32"/>
  <c r="J11" i="32"/>
  <c r="J10" i="32"/>
  <c r="J8" i="32"/>
  <c r="J6" i="32"/>
  <c r="J16" i="32"/>
  <c r="J4" i="32"/>
  <c r="C137" i="38" l="1"/>
  <c r="C136" i="38"/>
  <c r="C5" i="38" l="1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4" i="38"/>
  <c r="C4" i="38"/>
  <c r="E4" i="38" s="1"/>
  <c r="E5" i="38" l="1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253" i="34"/>
  <c r="C254" i="34"/>
  <c r="C255" i="34"/>
  <c r="C256" i="34"/>
  <c r="C257" i="34"/>
  <c r="C258" i="34"/>
  <c r="C259" i="34"/>
  <c r="C260" i="34"/>
  <c r="C261" i="34"/>
  <c r="C262" i="34"/>
  <c r="C263" i="34"/>
  <c r="C264" i="34"/>
  <c r="C265" i="34"/>
  <c r="C266" i="34"/>
  <c r="C267" i="34"/>
  <c r="C268" i="34"/>
  <c r="C269" i="34"/>
  <c r="C270" i="34"/>
  <c r="C271" i="34"/>
  <c r="C272" i="34"/>
  <c r="C273" i="34"/>
  <c r="C274" i="34"/>
  <c r="C275" i="34"/>
  <c r="C276" i="34"/>
  <c r="C277" i="34"/>
  <c r="C278" i="34"/>
  <c r="C279" i="34"/>
  <c r="C280" i="34"/>
  <c r="C281" i="34"/>
  <c r="C282" i="34"/>
  <c r="C283" i="34"/>
  <c r="C284" i="34"/>
  <c r="C285" i="34"/>
  <c r="C286" i="34"/>
  <c r="C287" i="34"/>
  <c r="C288" i="34"/>
  <c r="C289" i="34"/>
  <c r="C290" i="34"/>
  <c r="C291" i="34"/>
  <c r="C292" i="34"/>
  <c r="C293" i="34"/>
  <c r="C294" i="34"/>
  <c r="C295" i="34"/>
  <c r="C296" i="34"/>
  <c r="C297" i="34"/>
  <c r="C298" i="34"/>
  <c r="C299" i="34"/>
  <c r="C300" i="34"/>
  <c r="C301" i="34"/>
  <c r="C302" i="34"/>
  <c r="C303" i="34"/>
  <c r="C304" i="34"/>
  <c r="C305" i="34"/>
  <c r="C306" i="34"/>
  <c r="C307" i="34"/>
  <c r="C308" i="34"/>
  <c r="C309" i="34"/>
  <c r="C310" i="34"/>
  <c r="C311" i="34"/>
  <c r="C312" i="34"/>
  <c r="C313" i="34"/>
  <c r="C314" i="34"/>
  <c r="C315" i="34"/>
  <c r="C316" i="34"/>
  <c r="C317" i="34"/>
  <c r="C318" i="34"/>
  <c r="C319" i="34"/>
  <c r="C320" i="34"/>
  <c r="C321" i="34"/>
  <c r="C322" i="34"/>
  <c r="C323" i="34"/>
  <c r="C324" i="34"/>
  <c r="C325" i="34"/>
  <c r="C326" i="34"/>
  <c r="C327" i="34"/>
  <c r="C328" i="34"/>
  <c r="C329" i="34"/>
  <c r="C330" i="34"/>
  <c r="C331" i="34"/>
  <c r="C332" i="34"/>
  <c r="C333" i="34"/>
  <c r="C334" i="34"/>
  <c r="C335" i="34"/>
  <c r="C336" i="34"/>
  <c r="C337" i="34"/>
  <c r="C338" i="34"/>
  <c r="C4" i="34"/>
  <c r="E6" i="38" l="1"/>
  <c r="E8" i="38"/>
  <c r="E10" i="38"/>
  <c r="E12" i="38"/>
  <c r="E14" i="38"/>
  <c r="E16" i="38"/>
  <c r="E18" i="38"/>
  <c r="E20" i="38"/>
  <c r="E22" i="38"/>
  <c r="E24" i="38"/>
  <c r="E26" i="38"/>
  <c r="E28" i="38"/>
  <c r="E30" i="38"/>
  <c r="E32" i="38"/>
  <c r="E34" i="38"/>
  <c r="E36" i="38"/>
  <c r="E38" i="38"/>
  <c r="E40" i="38"/>
  <c r="E42" i="38"/>
  <c r="E44" i="38"/>
  <c r="E46" i="38"/>
  <c r="E48" i="38"/>
  <c r="E50" i="38"/>
  <c r="E52" i="38"/>
  <c r="E54" i="38"/>
  <c r="E56" i="38"/>
  <c r="E58" i="38"/>
  <c r="E60" i="38"/>
  <c r="E62" i="38"/>
  <c r="E64" i="38"/>
  <c r="E66" i="38"/>
  <c r="E68" i="38"/>
  <c r="E70" i="38"/>
  <c r="E72" i="38"/>
  <c r="E74" i="38"/>
  <c r="E76" i="38"/>
  <c r="E78" i="38"/>
  <c r="E80" i="38"/>
  <c r="E82" i="38"/>
  <c r="E84" i="38"/>
  <c r="E86" i="38"/>
  <c r="E88" i="38"/>
  <c r="E90" i="38"/>
  <c r="E92" i="38"/>
  <c r="E94" i="38"/>
  <c r="E96" i="38"/>
  <c r="E98" i="38"/>
  <c r="E100" i="38"/>
  <c r="E102" i="38"/>
  <c r="E99" i="38" l="1"/>
  <c r="E95" i="38"/>
  <c r="E91" i="38"/>
  <c r="E87" i="38"/>
  <c r="E83" i="38"/>
  <c r="E101" i="38"/>
  <c r="E97" i="38"/>
  <c r="E93" i="38"/>
  <c r="E89" i="38"/>
  <c r="E85" i="38"/>
  <c r="E81" i="38"/>
  <c r="E77" i="38"/>
  <c r="E73" i="38"/>
  <c r="E69" i="38"/>
  <c r="E65" i="38"/>
  <c r="E61" i="38"/>
  <c r="E57" i="38"/>
  <c r="E53" i="38"/>
  <c r="E49" i="38"/>
  <c r="E45" i="38"/>
  <c r="E41" i="38"/>
  <c r="E37" i="38"/>
  <c r="E33" i="38"/>
  <c r="E29" i="38"/>
  <c r="E25" i="38"/>
  <c r="E21" i="38"/>
  <c r="E17" i="38"/>
  <c r="E13" i="38"/>
  <c r="E9" i="38"/>
  <c r="E103" i="38"/>
  <c r="E79" i="38"/>
  <c r="E75" i="38"/>
  <c r="E71" i="38"/>
  <c r="E67" i="38"/>
  <c r="E63" i="38"/>
  <c r="E59" i="38"/>
  <c r="E55" i="38"/>
  <c r="E51" i="38"/>
  <c r="E47" i="38"/>
  <c r="E43" i="38"/>
  <c r="E39" i="38"/>
  <c r="E35" i="38"/>
  <c r="E31" i="38"/>
  <c r="E27" i="38"/>
  <c r="E23" i="38"/>
  <c r="E19" i="38"/>
  <c r="E15" i="38"/>
  <c r="E11" i="38"/>
  <c r="E7" i="38"/>
  <c r="J107" i="32" l="1"/>
  <c r="J103" i="32"/>
  <c r="J92" i="32"/>
  <c r="J89" i="32"/>
  <c r="J86" i="32"/>
  <c r="J83" i="32"/>
  <c r="J81" i="32"/>
  <c r="J77" i="32"/>
  <c r="J70" i="32"/>
  <c r="J67" i="32"/>
  <c r="J61" i="32"/>
  <c r="J59" i="32"/>
  <c r="J56" i="32"/>
</calcChain>
</file>

<file path=xl/sharedStrings.xml><?xml version="1.0" encoding="utf-8"?>
<sst xmlns="http://schemas.openxmlformats.org/spreadsheetml/2006/main" count="4798" uniqueCount="1281">
  <si>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</si>
  <si>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</si>
  <si>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</si>
  <si>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</si>
  <si>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</si>
  <si>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</si>
  <si>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</si>
  <si>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</si>
  <si>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技能</t>
  </si>
  <si>
    <t>skill.lua</t>
  </si>
  <si>
    <t>ID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</si>
  <si>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kill.txt</t>
    </r>
  </si>
  <si>
    <t>技能效果</t>
  </si>
  <si>
    <t>skill_effect.lua</t>
  </si>
  <si>
    <t>skill_effect.txt</t>
  </si>
  <si>
    <r>
      <rPr>
        <sz val="11"/>
        <color theme="1"/>
        <rFont val="微软雅黑"/>
        <family val="2"/>
        <charset val="134"/>
      </rPr>
      <t>技能B</t>
    </r>
    <r>
      <rPr>
        <sz val="11"/>
        <color theme="1"/>
        <rFont val="微软雅黑"/>
        <family val="2"/>
        <charset val="134"/>
      </rPr>
      <t>UFF</t>
    </r>
  </si>
  <si>
    <r>
      <rPr>
        <sz val="11"/>
        <color theme="1"/>
        <rFont val="微软雅黑"/>
        <family val="2"/>
        <charset val="134"/>
      </rPr>
      <t>skill_effect_buff</t>
    </r>
    <r>
      <rPr>
        <sz val="11"/>
        <color theme="1"/>
        <rFont val="微软雅黑"/>
        <family val="2"/>
        <charset val="134"/>
      </rPr>
      <t>.lua</t>
    </r>
  </si>
  <si>
    <t>技能描述</t>
  </si>
  <si>
    <t>skill_description.lua</t>
  </si>
  <si>
    <t>ShowId</t>
  </si>
  <si>
    <t>Name</t>
  </si>
  <si>
    <t>#note</t>
  </si>
  <si>
    <t>SkillType</t>
  </si>
  <si>
    <t>FireType</t>
  </si>
  <si>
    <t>CD</t>
  </si>
  <si>
    <t>Effects[1][1].Id</t>
  </si>
  <si>
    <t>Effects[1][1].Lv</t>
  </si>
  <si>
    <t>Effects[1][2].Id</t>
  </si>
  <si>
    <t>Effects[1][2].Lv</t>
  </si>
  <si>
    <t>Effects[1][3].Id</t>
  </si>
  <si>
    <t>Effects[1][3].Lv</t>
  </si>
  <si>
    <t>Effects[1][4].Id</t>
  </si>
  <si>
    <t>Effects[1][4].Lv</t>
  </si>
  <si>
    <t>Effects[1][5].Id</t>
  </si>
  <si>
    <t>Effects[1][5].Lv</t>
  </si>
  <si>
    <t>Effects[2][1].Id</t>
  </si>
  <si>
    <t>Effects[2][1].Lv</t>
  </si>
  <si>
    <t>Effects[2][2].Id</t>
  </si>
  <si>
    <t>Effects[2][2].Lv</t>
  </si>
  <si>
    <t>Effects[2][3].Id</t>
  </si>
  <si>
    <t>Effects[2][3].Lv</t>
  </si>
  <si>
    <t>Effects[2][4].Id</t>
  </si>
  <si>
    <t>Effects[2][4].Lv</t>
  </si>
  <si>
    <t>Effects[2][5].Id</t>
  </si>
  <si>
    <t>Effects[2][5].Lv</t>
  </si>
  <si>
    <t>Effects[3][1].Id</t>
  </si>
  <si>
    <t>Effects[3][1].Lv</t>
  </si>
  <si>
    <t>Effects[3][2].Id</t>
  </si>
  <si>
    <t>Effects[3][2].Lv</t>
  </si>
  <si>
    <t>Effects[3][3].Id</t>
  </si>
  <si>
    <t>Effects[3][3].Lv</t>
  </si>
  <si>
    <t>Effects[3][4].Id</t>
  </si>
  <si>
    <t>Effects[3][4].Lv</t>
  </si>
  <si>
    <t>Effects[3][5].Id</t>
  </si>
  <si>
    <t>Effects[3][5].Lv</t>
  </si>
  <si>
    <t>Effects[4][1].Id</t>
  </si>
  <si>
    <t>Effects[4][1].Lv</t>
  </si>
  <si>
    <t>Effects[4][2].Id</t>
  </si>
  <si>
    <t>Effects[4][2].Lv</t>
  </si>
  <si>
    <t>Effects[4][3].Id</t>
  </si>
  <si>
    <t>Effects[4][3].Lv</t>
  </si>
  <si>
    <t>Effects[4][4].Id</t>
  </si>
  <si>
    <t>Effects[4][4].Lv</t>
  </si>
  <si>
    <t>Effects[4][5].Id</t>
  </si>
  <si>
    <t>Effects[4][5].Lv</t>
  </si>
  <si>
    <t>Effects[5][1].Id</t>
  </si>
  <si>
    <t>Effects[5][1].Lv</t>
  </si>
  <si>
    <t>Effects[5][2].Id</t>
  </si>
  <si>
    <t>Effects[5][2].Lv</t>
  </si>
  <si>
    <t>Effects[5][3].Id</t>
  </si>
  <si>
    <t>Effects[5][3].Lv</t>
  </si>
  <si>
    <t>Effects[5][4].Id</t>
  </si>
  <si>
    <t>Effects[5][4].Lv</t>
  </si>
  <si>
    <t>Effects[5][5].Id</t>
  </si>
  <si>
    <t>Effects[5][5].Lv</t>
  </si>
  <si>
    <t>Param</t>
  </si>
  <si>
    <t>CrystalCount</t>
  </si>
  <si>
    <t>DoubleHit</t>
  </si>
  <si>
    <t>InitLevel</t>
  </si>
  <si>
    <t>WearRange</t>
  </si>
  <si>
    <t>Cost[1][1].Id</t>
  </si>
  <si>
    <t>Cost[1][1].Val</t>
  </si>
  <si>
    <t>Cost[1][2].Id</t>
  </si>
  <si>
    <t>Cost[1][2].Val</t>
  </si>
  <si>
    <t>Cost[2][1].Id</t>
  </si>
  <si>
    <t>Cost[2][1].Val</t>
  </si>
  <si>
    <t>Cost[2][2].Id</t>
  </si>
  <si>
    <t>Cost[2][2].Val</t>
  </si>
  <si>
    <t>Cost[3][1].Id</t>
  </si>
  <si>
    <t>Cost[3][1].Val</t>
  </si>
  <si>
    <t>Cost[3][2].Id</t>
  </si>
  <si>
    <t>Cost[3][2].Val</t>
  </si>
  <si>
    <t>Cost[4][1].Id</t>
  </si>
  <si>
    <t>Cost[4][1].Val</t>
  </si>
  <si>
    <t>Cost[4][2].Id</t>
  </si>
  <si>
    <t>Cost[4][2].Val</t>
  </si>
  <si>
    <t>Cost[5][1].Id</t>
  </si>
  <si>
    <t>Cost[5][1].Val</t>
  </si>
  <si>
    <t>Cost[5][2].Id</t>
  </si>
  <si>
    <t>Cost[5][2].Val</t>
  </si>
  <si>
    <t>Icon</t>
  </si>
  <si>
    <t>SkillEffectType</t>
  </si>
  <si>
    <t>ShowFireType</t>
  </si>
  <si>
    <t>int:&lt;&gt;</t>
  </si>
  <si>
    <t>int:&lt;</t>
  </si>
  <si>
    <t>string:&lt;&gt;</t>
  </si>
  <si>
    <t>int:e&lt;&gt;</t>
  </si>
  <si>
    <t>string:e&lt;&gt;</t>
  </si>
  <si>
    <t>float:e&lt;&gt;</t>
  </si>
  <si>
    <t>int:a&lt;&gt;</t>
  </si>
  <si>
    <t>item_id:e&lt;&gt;</t>
  </si>
  <si>
    <t>int:e&lt;</t>
  </si>
  <si>
    <t>唯一键（等级）</t>
  </si>
  <si>
    <t>表现ID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</si>
  <si>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</si>
  <si>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</si>
  <si>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</si>
  <si>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</si>
  <si>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</si>
  <si>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1级效果ID1</t>
  </si>
  <si>
    <t>1级效果等级1</t>
  </si>
  <si>
    <t>1级效果ID2</t>
  </si>
  <si>
    <t>1级效果等级2</t>
  </si>
  <si>
    <t>1级效果ID3</t>
  </si>
  <si>
    <t>1级效果等级3</t>
  </si>
  <si>
    <t>1级效果ID4</t>
  </si>
  <si>
    <t>1级效果等级4</t>
  </si>
  <si>
    <t>1级效果ID5</t>
  </si>
  <si>
    <t>1级效果等级5</t>
  </si>
  <si>
    <t>2级效果ID1</t>
  </si>
  <si>
    <t>2级效果等级1</t>
  </si>
  <si>
    <t>2级效果ID2</t>
  </si>
  <si>
    <t>2级效果等级2</t>
  </si>
  <si>
    <t>2级效果ID3</t>
  </si>
  <si>
    <t>2级效果等级3</t>
  </si>
  <si>
    <t>2级效果ID4</t>
  </si>
  <si>
    <t>2级效果等级4</t>
  </si>
  <si>
    <t>2级效果ID5</t>
  </si>
  <si>
    <t>2级效果等级5</t>
  </si>
  <si>
    <t>3级效果ID1</t>
  </si>
  <si>
    <t>3级效果等级1</t>
  </si>
  <si>
    <t>3级效果ID2</t>
  </si>
  <si>
    <t>3级效果等级2</t>
  </si>
  <si>
    <t>3级效果ID3</t>
  </si>
  <si>
    <t>3级效果等级3</t>
  </si>
  <si>
    <t>3级效果ID4</t>
  </si>
  <si>
    <t>3级效果等级4</t>
  </si>
  <si>
    <t>3级效果ID5</t>
  </si>
  <si>
    <t>3级效果等级5</t>
  </si>
  <si>
    <t>4级效果ID1</t>
  </si>
  <si>
    <t>4级效果等级1</t>
  </si>
  <si>
    <t>4级效果ID2</t>
  </si>
  <si>
    <t>4级效果等级2</t>
  </si>
  <si>
    <t>4级效果ID3</t>
  </si>
  <si>
    <t>4级效果等级3</t>
  </si>
  <si>
    <t>4级效果ID4</t>
  </si>
  <si>
    <t>4级效果等级4</t>
  </si>
  <si>
    <t>4级效果ID5</t>
  </si>
  <si>
    <t>4级效果等级5</t>
  </si>
  <si>
    <t>5级效果ID1</t>
  </si>
  <si>
    <t>5级效果等级1</t>
  </si>
  <si>
    <t>5级效果ID2</t>
  </si>
  <si>
    <t>5级效果等级2</t>
  </si>
  <si>
    <t>5级效果ID3</t>
  </si>
  <si>
    <t>5级效果等级3</t>
  </si>
  <si>
    <t>5级效果ID4</t>
  </si>
  <si>
    <t>5级效果等级4</t>
  </si>
  <si>
    <t>5级效果ID5</t>
  </si>
  <si>
    <t>5级效果等级5</t>
  </si>
  <si>
    <t>参数</t>
  </si>
  <si>
    <t>水晶消耗数量</t>
  </si>
  <si>
    <t>触发连击技能概率</t>
  </si>
  <si>
    <t>初始化等级</t>
  </si>
  <si>
    <t>携带限制</t>
  </si>
  <si>
    <t>1级升级道具1</t>
  </si>
  <si>
    <t>1级升级数量1</t>
  </si>
  <si>
    <t>1级升级道具2</t>
  </si>
  <si>
    <t>1级升级数量2</t>
  </si>
  <si>
    <t>2级升级道具1</t>
  </si>
  <si>
    <t>2级升级数量1</t>
  </si>
  <si>
    <t>2级升级道具2</t>
  </si>
  <si>
    <t>2级升级数量2</t>
  </si>
  <si>
    <t>3级升级道具1</t>
  </si>
  <si>
    <t>3级升级数量1</t>
  </si>
  <si>
    <t>3级升级道具2</t>
  </si>
  <si>
    <t>3级升级数量2</t>
  </si>
  <si>
    <t>4级升级道具1</t>
  </si>
  <si>
    <t>4级升级数量1</t>
  </si>
  <si>
    <t>4级升级道具2</t>
  </si>
  <si>
    <t>4级升级数量2</t>
  </si>
  <si>
    <t>5级升级道具1</t>
  </si>
  <si>
    <t>5级升级数量1</t>
  </si>
  <si>
    <t>5级升级道具2</t>
  </si>
  <si>
    <t>5级升级数量2</t>
  </si>
  <si>
    <t>技能图标</t>
  </si>
  <si>
    <t>技能分类
1攻击，2防守，3资源，4增幅</t>
  </si>
  <si>
    <t>技能分类1-主动技能，2被动技能，3-连击技能</t>
  </si>
  <si>
    <t>阎王炮</t>
  </si>
  <si>
    <t>常服曹焱兵技能1</t>
  </si>
  <si>
    <t/>
  </si>
  <si>
    <t>1#2#3</t>
  </si>
  <si>
    <t>icon_1301001</t>
  </si>
  <si>
    <t>困龙火柱</t>
  </si>
  <si>
    <t>常服曹焱兵技能2</t>
  </si>
  <si>
    <t>icon_1302001</t>
  </si>
  <si>
    <t>雷光刃</t>
  </si>
  <si>
    <t>曹玄亮技能1</t>
  </si>
  <si>
    <t>icon_1301002</t>
  </si>
  <si>
    <t>雷光钻</t>
  </si>
  <si>
    <t>曹玄亮技能2</t>
  </si>
  <si>
    <t>icon_1302002</t>
  </si>
  <si>
    <t>天音符录</t>
  </si>
  <si>
    <t>战斗夏玲技能1</t>
  </si>
  <si>
    <t>icon_1301003</t>
  </si>
  <si>
    <t>四象擒灵光</t>
  </si>
  <si>
    <t>战斗夏玲技能2</t>
  </si>
  <si>
    <t>icon_1302003</t>
  </si>
  <si>
    <t>王者之戟</t>
  </si>
  <si>
    <t>项昆仑技能1</t>
  </si>
  <si>
    <t>icon_1301004</t>
  </si>
  <si>
    <t>霸体</t>
  </si>
  <si>
    <t>项昆仑技能2</t>
  </si>
  <si>
    <t>icon_1302004</t>
  </si>
  <si>
    <t>神机妙算</t>
  </si>
  <si>
    <t>刘羽禅技能1</t>
  </si>
  <si>
    <t>icon_1301005</t>
  </si>
  <si>
    <t>匡扶之志</t>
  </si>
  <si>
    <t>刘羽禅技能2</t>
  </si>
  <si>
    <t>icon_1302005</t>
  </si>
  <si>
    <t>召唤血魔</t>
  </si>
  <si>
    <t>icon_1301006</t>
  </si>
  <si>
    <t>血池</t>
  </si>
  <si>
    <t>红莲·缇娜技能2</t>
  </si>
  <si>
    <t>icon_1302006</t>
  </si>
  <si>
    <t>大焱裂空锤</t>
  </si>
  <si>
    <t>icon_1301007</t>
  </si>
  <si>
    <t>无相火皇</t>
  </si>
  <si>
    <t>战斗曹焱兵技能2</t>
  </si>
  <si>
    <t>icon_1302007</t>
  </si>
  <si>
    <t>利爪</t>
  </si>
  <si>
    <t>icon_1301008</t>
  </si>
  <si>
    <t>烈焰</t>
  </si>
  <si>
    <t>黑尔·坎普技能2</t>
  </si>
  <si>
    <t>icon_1302008</t>
  </si>
  <si>
    <t>厚土双臂</t>
  </si>
  <si>
    <t>icon_1301009</t>
  </si>
  <si>
    <t>石龙</t>
  </si>
  <si>
    <t>北落师门技能2</t>
  </si>
  <si>
    <t>icon_1302009</t>
  </si>
  <si>
    <t>擒龙手</t>
  </si>
  <si>
    <t>icon_1301010</t>
  </si>
  <si>
    <t>龙王之怒</t>
  </si>
  <si>
    <t>盖文技能2</t>
  </si>
  <si>
    <t>icon_1302010</t>
  </si>
  <si>
    <t>风神斩</t>
  </si>
  <si>
    <t>icon_1301011</t>
  </si>
  <si>
    <t>伏羲星罗无双阵</t>
  </si>
  <si>
    <t>阎风吒技能2</t>
  </si>
  <si>
    <t>icon_1302011</t>
  </si>
  <si>
    <t>痛击</t>
  </si>
  <si>
    <t>icon_1301012</t>
  </si>
  <si>
    <t>忍负</t>
  </si>
  <si>
    <t>南御夫技能2</t>
  </si>
  <si>
    <t>icon_1302012</t>
  </si>
  <si>
    <t>狩猎</t>
  </si>
  <si>
    <t>icon_1301013</t>
  </si>
  <si>
    <t>融合中枢</t>
  </si>
  <si>
    <t>吉拉技能2</t>
  </si>
  <si>
    <t>icon_1302013</t>
  </si>
  <si>
    <t>吕氏余烈</t>
  </si>
  <si>
    <t>icon_1301014</t>
  </si>
  <si>
    <t>威慑</t>
  </si>
  <si>
    <t>吕仙宫技能2</t>
  </si>
  <si>
    <t>icon_1302014</t>
  </si>
  <si>
    <t>破风刃</t>
  </si>
  <si>
    <t>icon_1301015</t>
  </si>
  <si>
    <t>阎巧巧技能2</t>
  </si>
  <si>
    <t>icon_1302015</t>
  </si>
  <si>
    <t>青龙偃月</t>
  </si>
  <si>
    <t>icon_1303001</t>
  </si>
  <si>
    <t>我王修罗炎烈拳</t>
  </si>
  <si>
    <t>icon_1303002</t>
  </si>
  <si>
    <t>混沌弑神击</t>
  </si>
  <si>
    <t>暴雨梨花</t>
  </si>
  <si>
    <t>icon_1303004</t>
  </si>
  <si>
    <t>无量清风</t>
  </si>
  <si>
    <t>icon_1303005</t>
  </si>
  <si>
    <t>霸王再世</t>
  </si>
  <si>
    <t>项羽技能</t>
  </si>
  <si>
    <t>铁处女之吻</t>
  </si>
  <si>
    <t>icon_1303007</t>
  </si>
  <si>
    <t>暗夜娑伽罗</t>
  </si>
  <si>
    <t>icon_1303008</t>
  </si>
  <si>
    <t>白龙吟</t>
  </si>
  <si>
    <t>魍魉乱舞</t>
  </si>
  <si>
    <t>熊虎之盾</t>
  </si>
  <si>
    <t>icon_1303011</t>
  </si>
  <si>
    <t>icon_1303012</t>
  </si>
  <si>
    <t>地狱咆哮</t>
  </si>
  <si>
    <t>icon_1303013</t>
  </si>
  <si>
    <t>崩星乱舞</t>
  </si>
  <si>
    <t>icon_1303014</t>
  </si>
  <si>
    <t>狂影急刃</t>
  </si>
  <si>
    <t>icon_1303015</t>
  </si>
  <si>
    <t>灭世狂龙闪</t>
  </si>
  <si>
    <t>icon_1303016</t>
  </si>
  <si>
    <t>疾风斩</t>
  </si>
  <si>
    <t>icon_1303017</t>
  </si>
  <si>
    <t>吞天噬地</t>
  </si>
  <si>
    <t>食火蜥之护</t>
  </si>
  <si>
    <t>幽冥陷阵弑</t>
  </si>
  <si>
    <t>icon_1303021</t>
  </si>
  <si>
    <t>造成攻击力200%的伤害</t>
  </si>
  <si>
    <t>icon_1304001</t>
  </si>
  <si>
    <t>造成攻击力100%的伤害，对被禁锢的单位额外造成攻击力100%的伤害</t>
  </si>
  <si>
    <t>icon_1304002</t>
  </si>
  <si>
    <t>造成攻击力100%的伤害并减少敌方每种水晶各1个</t>
  </si>
  <si>
    <t>icon_1304003</t>
  </si>
  <si>
    <t>造成攻击力500%的伤害，该技能不会暴击</t>
  </si>
  <si>
    <t>icon_1304004</t>
  </si>
  <si>
    <t>造成攻击力100%的伤害，暴击时额外造成100%伤害</t>
  </si>
  <si>
    <t>icon_1304005</t>
  </si>
  <si>
    <t>立即获得2个红色水晶</t>
  </si>
  <si>
    <t>icon_1304006</t>
  </si>
  <si>
    <t>立即获得2个黄色水晶</t>
  </si>
  <si>
    <t>icon_1304007</t>
  </si>
  <si>
    <t>立即获得2个蓝色水晶</t>
  </si>
  <si>
    <t>icon_1304008</t>
  </si>
  <si>
    <t>每回合随机为场上一个友军回复自身最大生命10%的血量</t>
  </si>
  <si>
    <t>icon_1304009</t>
  </si>
  <si>
    <t>格挡伤害时20%（+效果命中）概率为自身回复已损失生命值10%的血量</t>
  </si>
  <si>
    <t>icon_1304010</t>
  </si>
  <si>
    <t>被暴击时有20%（+效果命中）概率为自身生成自身最大生命值10%的护盾</t>
  </si>
  <si>
    <t>icon_1304011</t>
  </si>
  <si>
    <t>枕戈坐甲</t>
  </si>
  <si>
    <t>被禁锢/眩晕时，防御提升50%</t>
  </si>
  <si>
    <t>icon_1304012</t>
  </si>
  <si>
    <t>对生命值高于70%的敌人造成额外20%穿透伤害</t>
  </si>
  <si>
    <t>icon_1304013</t>
  </si>
  <si>
    <t>对生命值低于30%的敌人造成额外20%穿透伤害</t>
  </si>
  <si>
    <t>icon_1304014</t>
  </si>
  <si>
    <t>造成伤害同时减弱目标受到的治疗效果80%</t>
  </si>
  <si>
    <t>icon_1304015</t>
  </si>
  <si>
    <t>千机乱舞</t>
  </si>
  <si>
    <t>造成伤害同时有5%（+效果命中）概率使目标眩晕</t>
  </si>
  <si>
    <t>icon_1304016</t>
  </si>
  <si>
    <t>砍刀鬼兵的普通攻击</t>
  </si>
  <si>
    <t>icon_1304018</t>
  </si>
  <si>
    <t>双刀鬼兵的普通攻击</t>
  </si>
  <si>
    <t>链球鬼兵的普通攻击</t>
  </si>
  <si>
    <t>骷髅小兵1普通攻击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</si>
  <si>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</si>
  <si>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</si>
  <si>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</si>
  <si>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</si>
  <si>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</si>
  <si>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Desc</t>
  </si>
  <si>
    <t>Type</t>
  </si>
  <si>
    <t>SubType</t>
  </si>
  <si>
    <t>DetailType</t>
  </si>
  <si>
    <t>AttackNum</t>
  </si>
  <si>
    <t>Number</t>
  </si>
  <si>
    <t>Value</t>
  </si>
  <si>
    <t>Stack</t>
  </si>
  <si>
    <t>EffectCondition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</si>
  <si>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</si>
  <si>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</si>
  <si>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</si>
  <si>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</si>
  <si>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</si>
  <si>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</si>
  <si>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</si>
  <si>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</si>
  <si>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</si>
  <si>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FxType</t>
  </si>
  <si>
    <t>FxId</t>
  </si>
  <si>
    <t>string:&lt;</t>
  </si>
  <si>
    <t>int:e&lt;&gt;|0</t>
  </si>
  <si>
    <t>float:e</t>
  </si>
  <si>
    <t>int:ea&lt;&gt;|1#1</t>
  </si>
  <si>
    <t>int:ea&lt;&gt;|0#9999</t>
  </si>
  <si>
    <t>int:e&lt;&gt;|4</t>
  </si>
  <si>
    <t>int:e&lt;&gt;|1</t>
  </si>
  <si>
    <t>int:e&lt;&gt;|10</t>
  </si>
  <si>
    <t>唯一键</t>
  </si>
  <si>
    <t>1-主动；2-被动；3-连击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</si>
  <si>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</si>
  <si>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</si>
  <si>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</si>
  <si>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</si>
  <si>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计算用参数</t>
  </si>
  <si>
    <t>效果值：伤害：A#B#C#D公式；治疗：A#B#C#D公式；水晶相关：X|A#B#C#D公式（X=1红，2黄，3蓝，4随机） 数值类buff：A#B#C#D公式  吸血：A#B#C#D公式|A#B#C#D公式（吸血比例|伤害值）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</si>
  <si>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</si>
  <si>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</si>
  <si>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</si>
  <si>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</si>
  <si>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</si>
  <si>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</si>
  <si>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</si>
  <si>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</si>
  <si>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</si>
  <si>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</si>
  <si>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</si>
  <si>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特效类型1-单个特效2-根据层数改变的类型</t>
  </si>
  <si>
    <t>特效资源ID</t>
  </si>
  <si>
    <t>常服曹焱兵技能1伤害</t>
  </si>
  <si>
    <t>常服曹焱兵技能1获得水晶</t>
  </si>
  <si>
    <t>2|0#0#0#2</t>
  </si>
  <si>
    <t>常服曹焱兵技能2伤害</t>
  </si>
  <si>
    <t>常服曹焱兵技能2减少水晶</t>
  </si>
  <si>
    <t>1|0#0#0#2</t>
  </si>
  <si>
    <t>曹玄亮技能1伤害</t>
  </si>
  <si>
    <t>曹玄亮技能1获得水晶</t>
  </si>
  <si>
    <t>曹玄亮技能2造成伤害</t>
  </si>
  <si>
    <t>曹玄亮技能2目标两旁造成伤害</t>
  </si>
  <si>
    <t>夏玲技能1造成伤害</t>
  </si>
  <si>
    <t>夏玲技能1获得水晶</t>
  </si>
  <si>
    <t>3|0#0#0#2</t>
  </si>
  <si>
    <t>夏玲技能2获得水晶</t>
  </si>
  <si>
    <t>项昆仑技能1吸血</t>
  </si>
  <si>
    <t>项昆仑技能2生成印记</t>
  </si>
  <si>
    <t>刘羽禅技能1增加攻击</t>
  </si>
  <si>
    <t>0#0#0.01#0.15</t>
  </si>
  <si>
    <t>1#3</t>
  </si>
  <si>
    <t>刘羽禅技能1获得水晶</t>
  </si>
  <si>
    <t>刘羽禅技能2增加攻击</t>
  </si>
  <si>
    <t>0#9999</t>
  </si>
  <si>
    <t>红莲缇娜技能1削减水晶</t>
  </si>
  <si>
    <t>4|0#0#0#2</t>
  </si>
  <si>
    <t>红莲缇娜技能1生成印记</t>
  </si>
  <si>
    <t>0#0#0#1</t>
  </si>
  <si>
    <t>红莲缇娜技能2回复生命</t>
  </si>
  <si>
    <t>103#4104|108#0.1</t>
  </si>
  <si>
    <t>战斗曹焱兵技能1伤害</t>
  </si>
  <si>
    <t>战斗曹焱兵技能1眩晕</t>
  </si>
  <si>
    <t>0#0#1#0</t>
  </si>
  <si>
    <t>1#0</t>
  </si>
  <si>
    <t>战斗曹焱兵技能2伤害</t>
  </si>
  <si>
    <t>战斗曹焱兵技能2获得水晶</t>
  </si>
  <si>
    <t>黑尔坎普技能1伤害</t>
  </si>
  <si>
    <t>黑尔坎普技能1获得水晶</t>
  </si>
  <si>
    <t>黑尔坎普技能2额外伤害</t>
  </si>
  <si>
    <t>101#0#0.5#1</t>
  </si>
  <si>
    <t>北落师门技能1伤害</t>
  </si>
  <si>
    <t>北落师门技能1获得水晶</t>
  </si>
  <si>
    <t>北落师门技能2获得水晶</t>
  </si>
  <si>
    <t>0#1</t>
  </si>
  <si>
    <t>盖文技能1伤害</t>
  </si>
  <si>
    <t>盖文技能1获得水晶</t>
  </si>
  <si>
    <t>盖文技能2生成印记</t>
  </si>
  <si>
    <t>阎风吒技能1伤害</t>
  </si>
  <si>
    <t>阎风吒技能1附加印记</t>
  </si>
  <si>
    <t>1#1</t>
  </si>
  <si>
    <t>阎风吒技能2触发其他效果</t>
  </si>
  <si>
    <t>110#1</t>
  </si>
  <si>
    <t>阎风吒技能2附加印记</t>
  </si>
  <si>
    <t>南御夫技能1伤害</t>
  </si>
  <si>
    <t>南御夫技能1偷取水晶</t>
  </si>
  <si>
    <t>101#0.05#0.45#0</t>
  </si>
  <si>
    <t>南御夫技能2回复生命</t>
  </si>
  <si>
    <t>112#0</t>
  </si>
  <si>
    <t>吉拉技能1伤害</t>
  </si>
  <si>
    <t>吉拉技能1削减水晶</t>
  </si>
  <si>
    <t>吕仙宫技能1伤害</t>
  </si>
  <si>
    <t>吕仙宫技能1禁止技能</t>
  </si>
  <si>
    <t>吕仙宫技能2回复生命</t>
  </si>
  <si>
    <t>2#0</t>
  </si>
  <si>
    <t>阎巧巧技能1伤害</t>
  </si>
  <si>
    <t>阎巧巧技能1获得水晶</t>
  </si>
  <si>
    <t>阎巧巧技能2提高攻击</t>
  </si>
  <si>
    <t>关羽技能伤害</t>
  </si>
  <si>
    <t>关羽专属武器额外伤害</t>
  </si>
  <si>
    <t>许褚技能伤害</t>
  </si>
  <si>
    <t>许褚专属武器额外伤害</t>
  </si>
  <si>
    <t>典韦技能伤害</t>
  </si>
  <si>
    <t>典韦专属武器触发其他效果</t>
  </si>
  <si>
    <t>典韦专属武器提升爆伤</t>
  </si>
  <si>
    <t>1#9999</t>
  </si>
  <si>
    <t>唐流雨技能伤害</t>
  </si>
  <si>
    <t>唐流雨专属武器提高伤害</t>
  </si>
  <si>
    <t>李轩辕技能获得水晶</t>
  </si>
  <si>
    <t>李轩辕技能伤害</t>
  </si>
  <si>
    <t>李轩辕专属武器获得水晶</t>
  </si>
  <si>
    <t>项羽技能伤害</t>
  </si>
  <si>
    <t>项羽专属武器溢出伤害</t>
  </si>
  <si>
    <t>天使缇娜技能禁锢</t>
  </si>
  <si>
    <t>天使缇娜技能伤害</t>
  </si>
  <si>
    <t>天使缇娜专属武器减攻击</t>
  </si>
  <si>
    <t>夏侯渊技能随机效果</t>
  </si>
  <si>
    <t>130300803#130300804#130300805</t>
  </si>
  <si>
    <t>夏侯渊技能减防</t>
  </si>
  <si>
    <t>0#0#0.05#0.2</t>
  </si>
  <si>
    <t>夏侯渊技能禁锢</t>
  </si>
  <si>
    <t>夏侯渊技能主动技能封印</t>
  </si>
  <si>
    <t>夏侯渊技能被动技能封印</t>
  </si>
  <si>
    <t>徐晃技能援护</t>
  </si>
  <si>
    <t>徐晃专属武器增加格挡</t>
  </si>
  <si>
    <t>张郃技能伤害</t>
  </si>
  <si>
    <t>张郃技能获得水晶</t>
  </si>
  <si>
    <t>4|0#0#0#3</t>
  </si>
  <si>
    <t>张飞给我方护盾</t>
  </si>
  <si>
    <t>张飞专属武器增加格挡</t>
  </si>
  <si>
    <t>夏侯惇技能伤害</t>
  </si>
  <si>
    <t>夏侯惇技能附加伤害</t>
  </si>
  <si>
    <t>夏侯惇专属武器穿透伤害提升</t>
  </si>
  <si>
    <t>塞伯罗斯技能伤害</t>
  </si>
  <si>
    <t>塞伯罗斯技能加攻击</t>
  </si>
  <si>
    <t>1#999</t>
  </si>
  <si>
    <t>0#999</t>
  </si>
  <si>
    <t>塞伯罗斯专属武器吸血</t>
  </si>
  <si>
    <t>石灵明技能伤害</t>
  </si>
  <si>
    <t>石灵明专属武器暴击率提升</t>
  </si>
  <si>
    <t>于禁技能伤害</t>
  </si>
  <si>
    <t>于禁专属武器消耗水晶减少</t>
  </si>
  <si>
    <t>0#0#0#3</t>
  </si>
  <si>
    <t>西方龙技能获得水晶</t>
  </si>
  <si>
    <t>西方龙专属武器减少水晶</t>
  </si>
  <si>
    <t>飞廉技能伤害</t>
  </si>
  <si>
    <t>1#4101</t>
  </si>
  <si>
    <t>飞廉专属武器刷新技能</t>
  </si>
  <si>
    <t>105#1</t>
  </si>
  <si>
    <t>噬日技能消耗生命</t>
  </si>
  <si>
    <t>0#0#0#0.45</t>
  </si>
  <si>
    <t>噬日技能伤害</t>
  </si>
  <si>
    <t>噬日专属武器出场立即释放</t>
  </si>
  <si>
    <t>食火蜥技能护盾</t>
  </si>
  <si>
    <t>食火蜥专属武器治疗</t>
  </si>
  <si>
    <t>高顺技能基础伤害</t>
  </si>
  <si>
    <t>高顺技能额外伤害</t>
  </si>
  <si>
    <t>107#0.7</t>
  </si>
  <si>
    <t>高顺技能伤害加成</t>
  </si>
  <si>
    <t>0#0#0#-0.5</t>
  </si>
  <si>
    <t>114#0</t>
  </si>
  <si>
    <t>高顺专属武器追加伤害</t>
  </si>
  <si>
    <t>烈风螳螂技能伤害</t>
  </si>
  <si>
    <t>烈风螳螂技能加攻击</t>
  </si>
  <si>
    <t>烈风螳螂专属武器禁止被动</t>
  </si>
  <si>
    <t>插槽1主动伤害</t>
  </si>
  <si>
    <t>插槽1追击伤害</t>
  </si>
  <si>
    <t>插槽2主动伤害</t>
  </si>
  <si>
    <t>插槽2追击伤害</t>
  </si>
  <si>
    <t>插槽2追击禁锢额外伤害</t>
  </si>
  <si>
    <t>103#4001</t>
  </si>
  <si>
    <t>插槽3主动伤害</t>
  </si>
  <si>
    <t>插槽3追击伤害</t>
  </si>
  <si>
    <t>插槽3减少红水晶</t>
  </si>
  <si>
    <t>1|0#0#0#1</t>
  </si>
  <si>
    <t>插槽3减少黄水晶</t>
  </si>
  <si>
    <t>2|0#0#0#1</t>
  </si>
  <si>
    <t>插槽3减少蓝水晶</t>
  </si>
  <si>
    <t>3|0#0#0#1</t>
  </si>
  <si>
    <t>插槽4主动伤害</t>
  </si>
  <si>
    <t>插槽4追击伤害</t>
  </si>
  <si>
    <t>插槽5主动伤害</t>
  </si>
  <si>
    <t>插槽5追击伤害</t>
  </si>
  <si>
    <t>插槽5暴击额外伤害</t>
  </si>
  <si>
    <t>116#0</t>
  </si>
  <si>
    <t>插槽9回复友军生命</t>
  </si>
  <si>
    <t>插槽12防御提升</t>
  </si>
  <si>
    <t>插槽13额外穿透伤害</t>
  </si>
  <si>
    <t>插槽14额外穿透伤害</t>
  </si>
  <si>
    <t>108#0.3</t>
  </si>
  <si>
    <t>插槽15降低被治疗效果</t>
  </si>
  <si>
    <t>插槽16眩晕</t>
  </si>
  <si>
    <t>0#0#0.1#0.6</t>
  </si>
  <si>
    <t>山蜘蛛技能3出场释放</t>
  </si>
  <si>
    <t>BuffIcon</t>
  </si>
  <si>
    <t>效果名称</t>
  </si>
  <si>
    <t>图标名称</t>
  </si>
  <si>
    <t>禁锢</t>
  </si>
  <si>
    <t>禁止召唤</t>
  </si>
  <si>
    <t>icon_1305012</t>
  </si>
  <si>
    <t>禁止技能</t>
  </si>
  <si>
    <t>icon_1305010</t>
  </si>
  <si>
    <t>护盾</t>
  </si>
  <si>
    <t>提升攻击1</t>
  </si>
  <si>
    <t>icon_1305001</t>
  </si>
  <si>
    <t>提升攻击2</t>
  </si>
  <si>
    <t>提高伤害</t>
  </si>
  <si>
    <t>icon_1305002</t>
  </si>
  <si>
    <t>提高治疗</t>
  </si>
  <si>
    <t>icon_1305004</t>
  </si>
  <si>
    <t>立即释放当前技能</t>
  </si>
  <si>
    <t>减少伤害</t>
  </si>
  <si>
    <t>icon_1305006</t>
  </si>
  <si>
    <t>减少治疗</t>
  </si>
  <si>
    <t>icon_1305008</t>
  </si>
  <si>
    <t>随机效果</t>
  </si>
  <si>
    <t>援护</t>
  </si>
  <si>
    <t>减少防御</t>
  </si>
  <si>
    <t>icon_1305007</t>
  </si>
  <si>
    <t>增加暴击伤害</t>
  </si>
  <si>
    <t>每回合造成伤害1</t>
  </si>
  <si>
    <t>icon_1305015</t>
  </si>
  <si>
    <t>封印被动技能</t>
  </si>
  <si>
    <t>吸血光环</t>
  </si>
  <si>
    <t>概率减少水晶</t>
  </si>
  <si>
    <t>每回合回复生命</t>
  </si>
  <si>
    <t>攻击同时触发其他效果</t>
  </si>
  <si>
    <t>飞廉印记</t>
  </si>
  <si>
    <t>北落师门印记</t>
  </si>
  <si>
    <t>项昆仑印记</t>
  </si>
  <si>
    <t>血魔印记</t>
  </si>
  <si>
    <t>icon_1305019</t>
  </si>
  <si>
    <t>盖文印记</t>
  </si>
  <si>
    <t>icon_1305020</t>
  </si>
  <si>
    <t>烈风螳螂印记</t>
  </si>
  <si>
    <t>集火标记</t>
  </si>
  <si>
    <t>SkillID</t>
  </si>
  <si>
    <t>Level</t>
  </si>
  <si>
    <t>Description</t>
  </si>
  <si>
    <t>召唤地狱蛇随机缠绕敌方前排2目标，降低目标减伤x%，使其随机陷入禁锢、主动封印(不能释放主动技能)、被动封印（被动技能失效）状态中的一种，持续2回合
该技能可以触发连击效果</t>
  </si>
  <si>
    <t>烈风绝击</t>
    <phoneticPr fontId="9" type="noConversion"/>
  </si>
  <si>
    <t>同质</t>
    <phoneticPr fontId="9" type="noConversion"/>
  </si>
  <si>
    <t>天残邪皇击</t>
    <phoneticPr fontId="9" type="noConversion"/>
  </si>
  <si>
    <t>盖文技能2触发其他效果</t>
    <phoneticPr fontId="9" type="noConversion"/>
  </si>
  <si>
    <t>106#1</t>
    <phoneticPr fontId="9" type="noConversion"/>
  </si>
  <si>
    <t>鬼将军普通伤害</t>
    <phoneticPr fontId="9" type="noConversion"/>
  </si>
  <si>
    <t>鬼将军超级伤害</t>
    <phoneticPr fontId="9" type="noConversion"/>
  </si>
  <si>
    <t>0#0#0#3</t>
    <phoneticPr fontId="9" type="noConversion"/>
  </si>
  <si>
    <t>变身鬼将军普通伤害</t>
  </si>
  <si>
    <t>变身鬼将军普通伤害</t>
    <phoneticPr fontId="9" type="noConversion"/>
  </si>
  <si>
    <t>变身鬼将军2技能伤害</t>
    <phoneticPr fontId="9" type="noConversion"/>
  </si>
  <si>
    <t>变身鬼将军偷水晶</t>
  </si>
  <si>
    <t>变身鬼将军偷水晶</t>
    <phoneticPr fontId="9" type="noConversion"/>
  </si>
  <si>
    <t>变身鬼将军增加攻击</t>
  </si>
  <si>
    <t>变身鬼将军增加攻击</t>
    <phoneticPr fontId="9" type="noConversion"/>
  </si>
  <si>
    <t>变身鬼将军触发其他效果</t>
    <phoneticPr fontId="9" type="noConversion"/>
  </si>
  <si>
    <t>1#999</t>
    <phoneticPr fontId="9" type="noConversion"/>
  </si>
  <si>
    <t>伏尸将军单体伤害</t>
    <phoneticPr fontId="9" type="noConversion"/>
  </si>
  <si>
    <t>伏尸将军群体伤害</t>
    <phoneticPr fontId="9" type="noConversion"/>
  </si>
  <si>
    <t>石瀑将军单体伤害</t>
    <phoneticPr fontId="9" type="noConversion"/>
  </si>
  <si>
    <t>石瀑将军群体伤害</t>
    <phoneticPr fontId="9" type="noConversion"/>
  </si>
  <si>
    <t>0#0#0.02#1</t>
    <phoneticPr fontId="9" type="noConversion"/>
  </si>
  <si>
    <t>描述：当前等级技能描述，随等级变化数值格式：[效果ID#字段名#数字类型]，1-整数，2-2位小数，3-百分数（无小数点），4-百分数（两位小数）</t>
    <phoneticPr fontId="9" type="noConversion"/>
  </si>
  <si>
    <t>技能效果描述：当前等级技能描述，随等级变化数值格式：[字段名#数字类型]，1-整数，2-2位小数，3-百分数（无小数点），4-百分数（两位小数）</t>
    <phoneticPr fontId="9" type="noConversion"/>
  </si>
  <si>
    <t>条件ID</t>
    <phoneticPr fontId="9" type="noConversion"/>
  </si>
  <si>
    <t>生效条件描述</t>
    <phoneticPr fontId="9" type="noConversion"/>
  </si>
  <si>
    <t>条件参数格式（0代表不需要参数，参数填0即可）</t>
    <phoneticPr fontId="9" type="noConversion"/>
  </si>
  <si>
    <t>参数含义</t>
    <phoneticPr fontId="9" type="noConversion"/>
  </si>
  <si>
    <t>概率施法</t>
    <phoneticPr fontId="9" type="noConversion"/>
  </si>
  <si>
    <t>C#D#X</t>
    <phoneticPr fontId="9" type="noConversion"/>
  </si>
  <si>
    <t>实际概率为C*效果等级+D，C、D为小数，X表示是否受效果命中影响，0-否1-是</t>
    <phoneticPr fontId="9" type="noConversion"/>
  </si>
  <si>
    <t>损失百分比最大生命值</t>
    <phoneticPr fontId="9" type="noConversion"/>
  </si>
  <si>
    <t>C#D</t>
    <phoneticPr fontId="9" type="noConversion"/>
  </si>
  <si>
    <t>（C*效果等级+D）*判定次数=受到总伤害/生命最大值，C、D为小数</t>
    <phoneticPr fontId="9" type="noConversion"/>
  </si>
  <si>
    <t>目标带有特定buff</t>
    <phoneticPr fontId="9" type="noConversion"/>
  </si>
  <si>
    <t>buff1类型ID#buff2类型ID</t>
    <phoneticPr fontId="9" type="noConversion"/>
  </si>
  <si>
    <t>同一个条件中的多个ID之间为“或”的关系</t>
    <phoneticPr fontId="9" type="noConversion"/>
  </si>
  <si>
    <t>场上单位进行召唤时生效</t>
    <phoneticPr fontId="9" type="noConversion"/>
  </si>
  <si>
    <t>[1,2,3]</t>
    <phoneticPr fontId="9" type="noConversion"/>
  </si>
  <si>
    <t>1-所有单位；2-敌方单位；3-我方单位</t>
    <phoneticPr fontId="9" type="noConversion"/>
  </si>
  <si>
    <t>当目标中有N个死亡时</t>
    <phoneticPr fontId="9" type="noConversion"/>
  </si>
  <si>
    <t>[0,n]</t>
    <phoneticPr fontId="9" type="noConversion"/>
  </si>
  <si>
    <t>0-目标全部死亡；n-目标中有n个死亡</t>
    <phoneticPr fontId="9" type="noConversion"/>
  </si>
  <si>
    <t>受到N次伤害</t>
    <phoneticPr fontId="9" type="noConversion"/>
  </si>
  <si>
    <t>n</t>
    <phoneticPr fontId="9" type="noConversion"/>
  </si>
  <si>
    <t>受到攻击次数（1段攻击为1次）</t>
    <phoneticPr fontId="9" type="noConversion"/>
  </si>
  <si>
    <t>目标生命值高于最大值某比例时</t>
    <phoneticPr fontId="9" type="noConversion"/>
  </si>
  <si>
    <t>实际比例为n</t>
    <phoneticPr fontId="9" type="noConversion"/>
  </si>
  <si>
    <t>目标生命值低于最大值某比例时</t>
    <phoneticPr fontId="9" type="noConversion"/>
  </si>
  <si>
    <t>每有N个水晶受到敌方负面影响时</t>
    <phoneticPr fontId="9" type="noConversion"/>
  </si>
  <si>
    <t>受到影响水晶数量，负面影响包括削减、偷取</t>
    <phoneticPr fontId="9" type="noConversion"/>
  </si>
  <si>
    <t>进行1段攻击</t>
    <phoneticPr fontId="9" type="noConversion"/>
  </si>
  <si>
    <t>[1,2,3,4]</t>
    <phoneticPr fontId="9" type="noConversion"/>
  </si>
  <si>
    <t>1-自己；2-我方；3-敌方；4-全体</t>
    <phoneticPr fontId="9" type="noConversion"/>
  </si>
  <si>
    <t>释放1次技能</t>
    <phoneticPr fontId="9" type="noConversion"/>
  </si>
  <si>
    <t>回合开始时生效</t>
    <phoneticPr fontId="9" type="noConversion"/>
  </si>
  <si>
    <t>无参数</t>
    <phoneticPr fontId="9" type="noConversion"/>
  </si>
  <si>
    <t>每损失百分比最大生命值</t>
    <phoneticPr fontId="9" type="noConversion"/>
  </si>
  <si>
    <t>最终加成值=（C*效果等级+D）*判定次数，判定次数=[1-（当前生命值/最大生命值）]/value，C、D为小数</t>
    <phoneticPr fontId="9" type="noConversion"/>
  </si>
  <si>
    <t>当目标中无人死亡</t>
    <phoneticPr fontId="9" type="noConversion"/>
  </si>
  <si>
    <t>无意义</t>
    <phoneticPr fontId="9" type="noConversion"/>
  </si>
  <si>
    <t>援护友方时</t>
    <phoneticPr fontId="9" type="noConversion"/>
  </si>
  <si>
    <t>当前技能暴击时</t>
    <phoneticPr fontId="9" type="noConversion"/>
  </si>
  <si>
    <t>格挡成功时</t>
    <phoneticPr fontId="9" type="noConversion"/>
  </si>
  <si>
    <t>被暴击时</t>
    <phoneticPr fontId="9" type="noConversion"/>
  </si>
  <si>
    <t>细节类型ID</t>
    <phoneticPr fontId="9" type="noConversion"/>
  </si>
  <si>
    <t>细节类型</t>
    <phoneticPr fontId="9" type="noConversion"/>
  </si>
  <si>
    <t>细节类型描述</t>
    <phoneticPr fontId="9" type="noConversion"/>
  </si>
  <si>
    <t>伤害（攻击1）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</si>
  <si>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</si>
  <si>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伤害（生命1）</t>
    <phoneticPr fontId="9" type="noConversion"/>
  </si>
  <si>
    <t>基于攻击者最大生命的伤害类型，计算方式：攻击者最大生命*技能系数*（1-被击方免伤率）*（1+被击方易伤加成-被击方免伤加成）</t>
    <phoneticPr fontId="9" type="noConversion"/>
  </si>
  <si>
    <t>伤害（生命2）</t>
    <phoneticPr fontId="9" type="noConversion"/>
  </si>
  <si>
    <t>基于被攻击者生命最大值的伤害类型，计算方式：被攻击者最大生命*技能系数*（1-被击方免伤率）*（1+被击方易伤加成-被击方免伤加成）</t>
    <phoneticPr fontId="9" type="noConversion"/>
  </si>
  <si>
    <t>伤害（生命3）</t>
  </si>
  <si>
    <t>基于被攻击者已损失生命值的伤害类型，计算方式：被攻击者已损失生命值生命*技能系数*（1-被击方免伤率）*（1+被击方易伤加成-被击方免伤加成）</t>
    <phoneticPr fontId="9" type="noConversion"/>
  </si>
  <si>
    <t>伤害（数值）</t>
    <phoneticPr fontId="9" type="noConversion"/>
  </si>
  <si>
    <t>直接造成N点伤害，计算方式：伤害=N</t>
    <phoneticPr fontId="9" type="noConversion"/>
  </si>
  <si>
    <t>伤害（对自身）</t>
    <phoneticPr fontId="9" type="noConversion"/>
  </si>
  <si>
    <t>基于攻击者当前生命的伤害类型，该次伤害不算攻击行为，计算方式：攻击者当前生命*技能系数</t>
    <phoneticPr fontId="9" type="noConversion"/>
  </si>
  <si>
    <t>伤害（攻击2）</t>
    <phoneticPr fontId="9" type="noConversion"/>
  </si>
  <si>
    <t>基于施法者攻击造成额外伤害的类型，计算方式：施法者攻击*技能系数*（1-被击方免伤率）*（1+被击方易伤加成-被击方免伤加成）</t>
    <phoneticPr fontId="9" type="noConversion"/>
  </si>
  <si>
    <t>伤害（打一列且前后排伤害不同）</t>
    <phoneticPr fontId="9" type="noConversion"/>
  </si>
  <si>
    <t>value格式：A#B#C#D|A#B#C#D（前排伤害系数|后排伤害系数），计算方式：攻击者攻击*技能系数*（1-被击方免伤率）*（1+被击方易伤加成-被击方免伤加成）</t>
    <phoneticPr fontId="9" type="noConversion"/>
  </si>
  <si>
    <t>目标死亡后其他单位承受溢出伤害</t>
    <phoneticPr fontId="9" type="noConversion"/>
  </si>
  <si>
    <t>计算方式：每个人受到的伤害=溢出伤害*技能系数</t>
    <phoneticPr fontId="9" type="noConversion"/>
  </si>
  <si>
    <t>目标死亡后攻击其他单位</t>
    <phoneticPr fontId="9" type="noConversion"/>
  </si>
  <si>
    <t>基于攻击者攻击的伤害类型，计算方式：攻击者攻击*技能系数*（1-被击方免伤率）*（1+被击方易伤加成-被击方免伤加成）</t>
  </si>
  <si>
    <t>治疗（攻击1）</t>
    <phoneticPr fontId="9" type="noConversion"/>
  </si>
  <si>
    <t>基于施法者攻击的治疗类型，计算方式：施法者攻击*技能系数</t>
  </si>
  <si>
    <t>治疗（生命1）</t>
    <phoneticPr fontId="9" type="noConversion"/>
  </si>
  <si>
    <t>基于施法者生命的治疗类型，计算方式：施法者生命最大值*技能系数</t>
    <phoneticPr fontId="9" type="noConversion"/>
  </si>
  <si>
    <t>治疗（红莲缇娜）</t>
    <phoneticPr fontId="9" type="noConversion"/>
  </si>
  <si>
    <t>消耗所有血魔印记进行治疗，计算方式：血魔印记数量*技能系数*红莲缇娜最大生命值</t>
    <phoneticPr fontId="9" type="noConversion"/>
  </si>
  <si>
    <t>治疗（生命2）</t>
    <phoneticPr fontId="9" type="noConversion"/>
  </si>
  <si>
    <t>基于被施法者已损失生命的治疗类型，计算方式：被施法者已损失生命值*技能系数</t>
    <phoneticPr fontId="9" type="noConversion"/>
  </si>
  <si>
    <t>获得水晶</t>
    <phoneticPr fontId="9" type="noConversion"/>
  </si>
  <si>
    <t>削减水晶</t>
    <phoneticPr fontId="9" type="noConversion"/>
  </si>
  <si>
    <t>偷取水晶</t>
    <phoneticPr fontId="9" type="noConversion"/>
  </si>
  <si>
    <t>将自身颜色水晶转换为其他颜色水晶</t>
    <phoneticPr fontId="9" type="noConversion"/>
  </si>
  <si>
    <t>value格式：转换后的水晶颜色|A#B#C#D（转换后的水晶数量）</t>
    <phoneticPr fontId="9" type="noConversion"/>
  </si>
  <si>
    <t>禁锢</t>
    <phoneticPr fontId="9" type="noConversion"/>
  </si>
  <si>
    <t>限制敌方单位行动，使其在效果持续时间内不能进行任何操作</t>
    <phoneticPr fontId="9" type="noConversion"/>
  </si>
  <si>
    <t>禁止召唤</t>
    <phoneticPr fontId="9" type="noConversion"/>
  </si>
  <si>
    <t>禁止寄灵人召唤守护灵</t>
    <phoneticPr fontId="9" type="noConversion"/>
  </si>
  <si>
    <t>禁止技能</t>
    <phoneticPr fontId="9" type="noConversion"/>
  </si>
  <si>
    <t>禁止目标释放技能（不禁止召唤且被动技能依然生效）</t>
    <phoneticPr fontId="9" type="noConversion"/>
  </si>
  <si>
    <t>护盾</t>
    <phoneticPr fontId="9" type="noConversion"/>
  </si>
  <si>
    <t>基于施法者攻击的护盾类型，计算方式：施法者攻击*技能系数</t>
    <phoneticPr fontId="9" type="noConversion"/>
  </si>
  <si>
    <t>提升攻击1</t>
    <phoneticPr fontId="9" type="noConversion"/>
  </si>
  <si>
    <t>基于施法者攻击的攻击增益，计算方式：被施法者攻击+施法者攻击*技能系数</t>
    <phoneticPr fontId="9" type="noConversion"/>
  </si>
  <si>
    <t>基于被施法者攻击的攻击增益，计算方式：被施法者攻击*（1+技能系数）</t>
    <phoneticPr fontId="9" type="noConversion"/>
  </si>
  <si>
    <t>提高伤害</t>
    <phoneticPr fontId="9" type="noConversion"/>
  </si>
  <si>
    <t>直接提高目标伤害，计算方式：伤害*（1+技能系数）</t>
    <phoneticPr fontId="9" type="noConversion"/>
  </si>
  <si>
    <t>提高治疗</t>
    <phoneticPr fontId="9" type="noConversion"/>
  </si>
  <si>
    <t>直接提高目标治疗量，计算方式：治疗*（1+技能系数）</t>
    <phoneticPr fontId="9" type="noConversion"/>
  </si>
  <si>
    <t>立即释放当前技能</t>
    <phoneticPr fontId="9" type="noConversion"/>
  </si>
  <si>
    <t>达成某条件时立即再次释放该效果value值中填写的技能</t>
    <phoneticPr fontId="9" type="noConversion"/>
  </si>
  <si>
    <t>减少伤害</t>
    <phoneticPr fontId="9" type="noConversion"/>
  </si>
  <si>
    <t>直接减少目标受到的伤害，计算方式：伤害*（1-技能系数）</t>
    <phoneticPr fontId="9" type="noConversion"/>
  </si>
  <si>
    <t>减少治疗</t>
    <phoneticPr fontId="9" type="noConversion"/>
  </si>
  <si>
    <t>直接减少目标受到的治疗，计算方式：治疗*（1-技能系数）</t>
    <phoneticPr fontId="9" type="noConversion"/>
  </si>
  <si>
    <t>随机效果</t>
    <phoneticPr fontId="9" type="noConversion"/>
  </si>
  <si>
    <t>使目标进入value值中填写的若干个效果中的1个</t>
    <phoneticPr fontId="9" type="noConversion"/>
  </si>
  <si>
    <t>援护</t>
    <phoneticPr fontId="9" type="noConversion"/>
  </si>
  <si>
    <t>一定概率为受到单体技能攻击的单位抵挡1次伤害，抵挡伤害比例为value字段中的值，格式为A#B#C#D</t>
    <phoneticPr fontId="9" type="noConversion"/>
  </si>
  <si>
    <t>增加防御</t>
    <phoneticPr fontId="9" type="noConversion"/>
  </si>
  <si>
    <t>直接增加目标防御，计算方式：最终防御=目标防御*（1+技能系数）</t>
    <phoneticPr fontId="9" type="noConversion"/>
  </si>
  <si>
    <t>增加暴击伤害</t>
    <phoneticPr fontId="9" type="noConversion"/>
  </si>
  <si>
    <t>增加目标暴击伤害属性，计算方式：最终暴击伤害=目标暴击伤害+技能增加值</t>
    <phoneticPr fontId="9" type="noConversion"/>
  </si>
  <si>
    <t>每回合造成伤害1</t>
    <phoneticPr fontId="9" type="noConversion"/>
  </si>
  <si>
    <t>每回合开始前造成伤害，value填技能系数，计算方式：每回合损失生命=攻击者攻击*技能系数*（1-被击方免伤率）*（1+被击方易伤加成-被击方免伤加成）</t>
    <phoneticPr fontId="9" type="noConversion"/>
  </si>
  <si>
    <t>封印被动技能</t>
    <phoneticPr fontId="9" type="noConversion"/>
  </si>
  <si>
    <t>使目标被动技能（包括主动技能中的被动效果）</t>
    <phoneticPr fontId="9" type="noConversion"/>
  </si>
  <si>
    <t>吸血光环</t>
    <phoneticPr fontId="9" type="noConversion"/>
  </si>
  <si>
    <t>造成的所有伤害为目标回复生命值，value格式：A#B#C#D，回复血量计算方式：造成伤害*技能系数</t>
    <phoneticPr fontId="9" type="noConversion"/>
  </si>
  <si>
    <t>每回合回复生命</t>
    <phoneticPr fontId="9" type="noConversion"/>
  </si>
  <si>
    <t>攻击同时触发其他效果</t>
    <phoneticPr fontId="9" type="noConversion"/>
  </si>
  <si>
    <t>value格式：效果ID#效果ID</t>
    <phoneticPr fontId="9" type="noConversion"/>
  </si>
  <si>
    <t>当该技能为第2连击时，伤害增加X%</t>
    <phoneticPr fontId="9" type="noConversion"/>
  </si>
  <si>
    <t>最终伤害=原技能伤害*（1+value）</t>
    <phoneticPr fontId="9" type="noConversion"/>
  </si>
  <si>
    <t>当该技能为第3连击时，伤害增加X%</t>
  </si>
  <si>
    <t>生成另外一个效果</t>
    <phoneticPr fontId="9" type="noConversion"/>
  </si>
  <si>
    <t>效果ID#效果ID</t>
    <phoneticPr fontId="9" type="noConversion"/>
  </si>
  <si>
    <t>降低攻击</t>
    <phoneticPr fontId="9" type="noConversion"/>
  </si>
  <si>
    <t>降低目标攻击力：减少攻击=目标当前攻击*技能系数</t>
    <phoneticPr fontId="9" type="noConversion"/>
  </si>
  <si>
    <t>格挡概率增加</t>
    <phoneticPr fontId="9" type="noConversion"/>
  </si>
  <si>
    <t>格挡概率增加：增加值=value</t>
    <phoneticPr fontId="9" type="noConversion"/>
  </si>
  <si>
    <t>穿透伤害提升</t>
    <phoneticPr fontId="9" type="noConversion"/>
  </si>
  <si>
    <t>当造成了穿透伤害时，穿透伤害量=原伤害量*（1+value）</t>
    <phoneticPr fontId="9" type="noConversion"/>
  </si>
  <si>
    <t>增加当前技能暴击率</t>
    <phoneticPr fontId="9" type="noConversion"/>
  </si>
  <si>
    <t>暴击率增加值=value</t>
    <phoneticPr fontId="9" type="noConversion"/>
  </si>
  <si>
    <t>当前技能消耗水晶减少</t>
    <phoneticPr fontId="9" type="noConversion"/>
  </si>
  <si>
    <t>减少值=value</t>
    <phoneticPr fontId="9" type="noConversion"/>
  </si>
  <si>
    <t>出场时立即释放当前技能</t>
    <phoneticPr fontId="9" type="noConversion"/>
  </si>
  <si>
    <t>无</t>
    <phoneticPr fontId="9" type="noConversion"/>
  </si>
  <si>
    <t>增加目标受到的治疗效果</t>
    <phoneticPr fontId="9" type="noConversion"/>
  </si>
  <si>
    <t>最终受到治疗量=初始治疗量*（1+value）</t>
    <phoneticPr fontId="9" type="noConversion"/>
  </si>
  <si>
    <t>风神印记</t>
    <phoneticPr fontId="9" type="noConversion"/>
  </si>
  <si>
    <t>阎风吒印记</t>
    <phoneticPr fontId="9" type="noConversion"/>
  </si>
  <si>
    <t>北落师门印记</t>
    <phoneticPr fontId="9" type="noConversion"/>
  </si>
  <si>
    <t>value字段中内容为造成伤害的技能系数，额外伤害计算方式：施加印记者的攻击*技能系数</t>
    <phoneticPr fontId="9" type="noConversion"/>
  </si>
  <si>
    <t>盖文印记</t>
    <phoneticPr fontId="9" type="noConversion"/>
  </si>
  <si>
    <t>项昆仑印记</t>
    <phoneticPr fontId="9" type="noConversion"/>
  </si>
  <si>
    <t>血魔印记</t>
    <phoneticPr fontId="9" type="noConversion"/>
  </si>
  <si>
    <t>红莲缇娜印记</t>
    <phoneticPr fontId="9" type="noConversion"/>
  </si>
  <si>
    <t>value字段中为伤害增幅的比例，增幅后的伤害计算方式：印记使用者造成的伤害*（1+技能系数*印记数量）</t>
    <phoneticPr fontId="9" type="noConversion"/>
  </si>
  <si>
    <t>烈风螳螂印记</t>
    <phoneticPr fontId="9" type="noConversion"/>
  </si>
  <si>
    <t>集火标记</t>
    <phoneticPr fontId="9" type="noConversion"/>
  </si>
  <si>
    <t>集火印记</t>
    <phoneticPr fontId="9" type="noConversion"/>
  </si>
  <si>
    <t>吸血1</t>
    <phoneticPr fontId="9" type="noConversion"/>
  </si>
  <si>
    <t>当前技能造成伤害恢复目标生命值，value格式：A#B#C#D，回复血量计算方式：造成伤害*技能系数</t>
    <phoneticPr fontId="9" type="noConversion"/>
  </si>
  <si>
    <t>1|0#0#1#0</t>
    <phoneticPr fontId="9" type="noConversion"/>
  </si>
  <si>
    <t>0#0#0#0.01</t>
    <phoneticPr fontId="9" type="noConversion"/>
  </si>
  <si>
    <t>113#0#0.01</t>
    <phoneticPr fontId="9" type="noConversion"/>
  </si>
  <si>
    <t>石灵明技能眩晕</t>
    <phoneticPr fontId="9" type="noConversion"/>
  </si>
  <si>
    <t>4|0#0#1#0</t>
    <phoneticPr fontId="9" type="noConversion"/>
  </si>
  <si>
    <t>吉拉技能2偷取红水晶</t>
    <phoneticPr fontId="9" type="noConversion"/>
  </si>
  <si>
    <t>张郃专属武器降低防御</t>
    <phoneticPr fontId="9" type="noConversion"/>
  </si>
  <si>
    <t>降低防御</t>
    <phoneticPr fontId="9" type="noConversion"/>
  </si>
  <si>
    <t>直接降低目标防御，计算方式：最终防御=目标防御*（1-技能系数）</t>
    <phoneticPr fontId="9" type="noConversion"/>
  </si>
  <si>
    <t>插槽6主动伤害</t>
    <phoneticPr fontId="9" type="noConversion"/>
  </si>
  <si>
    <t>插槽7主动伤害</t>
    <phoneticPr fontId="9" type="noConversion"/>
  </si>
  <si>
    <t>插槽13主动伤害</t>
    <phoneticPr fontId="9" type="noConversion"/>
  </si>
  <si>
    <t>插槽14主动伤害</t>
    <phoneticPr fontId="9" type="noConversion"/>
  </si>
  <si>
    <t>插槽15主动伤害</t>
    <phoneticPr fontId="9" type="noConversion"/>
  </si>
  <si>
    <t>插槽16主动伤害</t>
    <phoneticPr fontId="9" type="noConversion"/>
  </si>
  <si>
    <t>暴击率减少值=value</t>
    <phoneticPr fontId="9" type="noConversion"/>
  </si>
  <si>
    <t>101#0.05#0.3#0|112#0</t>
    <phoneticPr fontId="9" type="noConversion"/>
  </si>
  <si>
    <t>icon_1305021</t>
    <phoneticPr fontId="9" type="noConversion"/>
  </si>
  <si>
    <t>icon_1305014</t>
    <phoneticPr fontId="9" type="noConversion"/>
  </si>
  <si>
    <t>icon_1305001</t>
    <phoneticPr fontId="9" type="noConversion"/>
  </si>
  <si>
    <t>icon_1305017</t>
    <phoneticPr fontId="9" type="noConversion"/>
  </si>
  <si>
    <t>icon_1305018</t>
    <phoneticPr fontId="9" type="noConversion"/>
  </si>
  <si>
    <t>1#2</t>
    <phoneticPr fontId="9" type="noConversion"/>
  </si>
  <si>
    <t>icon_1303019</t>
    <phoneticPr fontId="9" type="noConversion"/>
  </si>
  <si>
    <t>icon_1303018</t>
    <phoneticPr fontId="9" type="noConversion"/>
  </si>
  <si>
    <t>icon_1304018</t>
    <phoneticPr fontId="9" type="noConversion"/>
  </si>
  <si>
    <t>icon_1303020</t>
    <phoneticPr fontId="9" type="noConversion"/>
  </si>
  <si>
    <t>res:e&lt;||Art\UI\DynamicTex#png</t>
    <phoneticPr fontId="9" type="noConversion"/>
  </si>
  <si>
    <t>icon_1303006</t>
    <phoneticPr fontId="9" type="noConversion"/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</si>
  <si>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</si>
  <si>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</si>
  <si>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</si>
  <si>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</si>
  <si>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</si>
  <si>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</si>
  <si>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</si>
  <si>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</si>
  <si>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</si>
  <si>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</si>
  <si>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铁胆灵心</t>
  </si>
  <si>
    <t>碎玉</t>
  </si>
  <si>
    <t>焚金</t>
  </si>
  <si>
    <t>封脉</t>
  </si>
  <si>
    <t>icon_1303009</t>
    <phoneticPr fontId="9" type="noConversion"/>
  </si>
  <si>
    <t>icon_1303003</t>
    <phoneticPr fontId="9" type="noConversion"/>
  </si>
  <si>
    <t>icon_1303010</t>
    <phoneticPr fontId="9" type="noConversion"/>
  </si>
  <si>
    <t>string:e&lt;</t>
    <phoneticPr fontId="9" type="noConversion"/>
  </si>
  <si>
    <t>概率触发</t>
    <phoneticPr fontId="9" type="noConversion"/>
  </si>
  <si>
    <t>100#0#0.5#0</t>
    <phoneticPr fontId="9" type="noConversion"/>
  </si>
  <si>
    <t>100#0#0.2#1</t>
    <phoneticPr fontId="9" type="noConversion"/>
  </si>
  <si>
    <t>100#0#1#1</t>
    <phoneticPr fontId="9" type="noConversion"/>
  </si>
  <si>
    <t>100#0.1#0.2#1</t>
    <phoneticPr fontId="9" type="noConversion"/>
  </si>
  <si>
    <t>100#0.05#0.45#0</t>
    <phoneticPr fontId="9" type="noConversion"/>
  </si>
  <si>
    <t>100#0#0.5#1</t>
    <phoneticPr fontId="9" type="noConversion"/>
  </si>
  <si>
    <t>100#0#0.05#1</t>
    <phoneticPr fontId="9" type="noConversion"/>
  </si>
  <si>
    <t>降低当前技能暴击率</t>
    <phoneticPr fontId="9" type="noConversion"/>
  </si>
  <si>
    <t>ExclusiveWeaponEffect</t>
    <phoneticPr fontId="9" type="noConversion"/>
  </si>
  <si>
    <t>专属武器效果ID</t>
    <phoneticPr fontId="9" type="noConversion"/>
  </si>
  <si>
    <t>天使·缇娜技能</t>
    <phoneticPr fontId="9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</si>
  <si>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</si>
  <si>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</si>
  <si>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</si>
  <si>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</si>
  <si>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</si>
  <si>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</si>
  <si>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</si>
  <si>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</si>
  <si>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</si>
  <si>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</si>
  <si>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</si>
  <si>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</si>
  <si>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</si>
  <si>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</si>
  <si>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</si>
  <si>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</si>
  <si>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</si>
  <si>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</si>
  <si>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</si>
  <si>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</si>
  <si>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</si>
  <si>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天使·缇娜碎片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</si>
  <si>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</si>
  <si>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</si>
  <si>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</si>
  <si>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</si>
  <si>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</si>
  <si>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</si>
  <si>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</si>
  <si>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</si>
  <si>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</si>
  <si>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</si>
  <si>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</si>
  <si>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</si>
  <si>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</si>
  <si>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</si>
  <si>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技能经验</t>
    <phoneticPr fontId="9" type="noConversion"/>
  </si>
  <si>
    <t>攻击敌方单体造成攻击[130200101#Value#3]伤害
50%几率减少对方[130200102#Value#1]个红色水晶
冷却1回合</t>
  </si>
  <si>
    <t>攻击敌方单体造成攻击[130100201#Value#3]伤害
50%概率获得[130100202#Value#1]个红色水晶
冷却1回合</t>
  </si>
  <si>
    <t>攻击敌方单体造成攻击[130200201#Value#3]伤害，并对目标身旁敌人造成攻击[130200202#Value#3]伤害
冷却1回合</t>
  </si>
  <si>
    <t>攻击敌方单体造成攻击[130100401#Value#3]伤害，并回复伤害值一半的生命
冷却1回合</t>
  </si>
  <si>
    <t>形成一个血魔印记，最多同时存在3个
[130200501#EffectCondition#3]概率削减敌方随机颜色水晶[130100601#Value#1]个
冷却1回合</t>
  </si>
  <si>
    <t>攻击敌方单体造成攻击[130100701#Value#3]伤害并50%概率使目标眩晕1回合
冷却1回合</t>
  </si>
  <si>
    <t>造成攻击[130100801#Value#3]伤害
获得[130100802#Value#1]个黄色水晶
冷却1回合</t>
  </si>
  <si>
    <t>自己和寄灵人的每次攻击有[130200801#EffectCondition#3]几率额外造成[130200801#Value#3]伤害</t>
  </si>
  <si>
    <t>造成攻击力[130100901#Value#3]的伤害
获得[130100902#Value#1]个红色水晶
冷却1回合</t>
  </si>
  <si>
    <t>攻击敌方单体，造成攻击[130101001#Value#3]伤害
获得[130101002#Value#1]个蓝色水晶
冷却1回合</t>
  </si>
  <si>
    <t>对敌方单体目标造成攻击[130101101#Value#3]伤害，并对该单位施加风神印记
冷却1回合</t>
  </si>
  <si>
    <t>偷取敌方[130201301#Value#1]个红色水晶
冷却1回合</t>
  </si>
  <si>
    <t>攻击敌方单体造成攻击[130101401#Value#3]伤害，禁止敌方单体释放技能，持续1回合
冷却1回合</t>
  </si>
  <si>
    <t>为己方生命值最低的单位回复攻击[130201401#Value#3]的生命
冷却1回合</t>
  </si>
  <si>
    <t>攻击敌方单体造成攻击[130101501#Value#3]伤害
获得[130101502#Value#1]个黄色水晶
冷却1回合</t>
  </si>
  <si>
    <t>基础效果：对敌方单体造成攻击[130300101#Value#3]的伤害。
该技能可以触发连击效果</t>
  </si>
  <si>
    <t>主动效果：造成攻击[130400201#Value#3]的伤害
连击效果：造成攻击[130400202#Value#3]的伤害，对被禁锢的单位额外造成攻击[130400203#Value#3]的伤害
冷却1回合</t>
  </si>
  <si>
    <t>主动效果：造成攻击[130400301#Value#3]的伤害
连击效果：造成攻击[130400302#Value#3]的伤害并减少敌方每种水晶各[130400303#Value#1]个
冷却1回合</t>
  </si>
  <si>
    <t>每回合有[130200301#EffectCondition#3]几率额外生成[130100202#Value#1]个蓝色水晶</t>
  </si>
  <si>
    <t>2级:获得水晶概率提高5%</t>
  </si>
  <si>
    <t>3级:获得水晶概率提高5%</t>
  </si>
  <si>
    <t>4级:获得水晶概率提高5%</t>
  </si>
  <si>
    <t>5级:获得水晶概率提高5%</t>
  </si>
  <si>
    <t>2级:每一枚印记额外增加2%技能伤害</t>
  </si>
  <si>
    <t>3级:每一枚印记额外增加2%技能伤害</t>
  </si>
  <si>
    <t>刘羽禅的守护灵每次攻击可以额外造成刘羽禅攻击力[130200501#Value#3]的伤害</t>
  </si>
  <si>
    <t>2级:造成的额外伤害增加5%</t>
  </si>
  <si>
    <t>3级:造成的额外伤害增加5%</t>
  </si>
  <si>
    <t>2级:削减水晶概率提高5%</t>
  </si>
  <si>
    <t>3级:削减水晶概率提高5%</t>
  </si>
  <si>
    <t>4级:削减水晶概率提高5%</t>
  </si>
  <si>
    <t>5级:削减水晶概率提高5%</t>
  </si>
  <si>
    <t>消耗所有血魔印记，每一个印记恢复红莲缇娜[130200601#Value#3]最大生命值</t>
  </si>
  <si>
    <t>2级:增加5%生命恢复量</t>
  </si>
  <si>
    <t>3级:增加5%生命恢复量</t>
  </si>
  <si>
    <t>2级:获得印记概率提高5%</t>
  </si>
  <si>
    <t>3级:获得印记概率提高5%</t>
  </si>
  <si>
    <t>4级:获得印记概率提高5%</t>
  </si>
  <si>
    <t>5级:获得印记概率提高5%</t>
  </si>
  <si>
    <t>每回合对每个目标[130201101#EffectCondition#3]（+效果命中）概率施加风神印记</t>
  </si>
  <si>
    <t>2级:风神印记施加概率提高10%</t>
  </si>
  <si>
    <t>3级:风神印记施加概率提高10%</t>
  </si>
  <si>
    <t>4级:风神印记施加概率提高10%</t>
  </si>
  <si>
    <t>5级:风神印记施加概率提高10%</t>
  </si>
  <si>
    <t>2级:生命恢复量增加5%</t>
  </si>
  <si>
    <t>3级:生命恢复量增加5%</t>
  </si>
  <si>
    <t>提高自己和守护灵[130201501#Value#1]攻击</t>
  </si>
  <si>
    <t>2级:攻击力增加量提高5%</t>
  </si>
  <si>
    <t>基础效果：对敌方单体造成攻击[130300201#Value#3]的伤害；
该技能可以触发连击效果</t>
  </si>
  <si>
    <t>攻击敌方单体造成攻击[130300301#Value#3]伤害</t>
  </si>
  <si>
    <t>对敌方单体造成攻击力[130300401#Value#3]的伤害
该技能可以触发连击效果</t>
  </si>
  <si>
    <t>对敌方单体造成攻击[130300601#Value#3]伤害</t>
  </si>
  <si>
    <t>禁锢敌方单体1回合，如果寄灵人身上有血魔印记，则技能有额外效果：1个血魔印记，禁锢同时造成每回合攻击[130300701#Value#3]伤害；2个血魔印记，禁锢时间增加1回合；3个血魔印记，造成的伤害加倍
该技能可以触发连击效果</t>
  </si>
  <si>
    <t>2级:升级描述</t>
  </si>
  <si>
    <t>3级:升级描述</t>
  </si>
  <si>
    <t>4级:升级描述</t>
  </si>
  <si>
    <t>5级:升级描述</t>
  </si>
  <si>
    <t>下一回合内有[130300901#EffectCondition#3]（+效果命中）的概率为所有受到单体伤害的单位完全抵挡一次伤害。</t>
  </si>
  <si>
    <t>2级:抵挡概率提高5%</t>
  </si>
  <si>
    <t>3级:抵挡概率提高5%</t>
  </si>
  <si>
    <t>为身旁队友施加当前生命值[130301101#Value#3]的伤害吸收护盾，持续到下次行动结束</t>
  </si>
  <si>
    <t>2级:护盾量增加5%</t>
  </si>
  <si>
    <t>3级:护盾量增加5%</t>
  </si>
  <si>
    <t>释放猛烈的气息攻击敌方单体，造成当前攻击[130301201#Value#3]的伤害，并附加目标已损失生命值[130301202#Value#3]的伤害
该技能可以触发连击效果</t>
  </si>
  <si>
    <t>攻击敌方前排单位，造成攻击[130301301#Value#3]的伤害
被动效果：每损失1%生命，攻击力增加1%</t>
  </si>
  <si>
    <t>攻击敌人造成攻击[130301401#Value#3]伤害，若攻击暴击，[130301402#EffectCondition#3]（+效果命中）概率使目标眩晕1回合
该技能可以触发连击效果</t>
  </si>
  <si>
    <t>对敌方单体进行1段强力打击，造成攻击[130301501#Value#3]的伤害。</t>
  </si>
  <si>
    <t>2级:水晶减少数量+1</t>
  </si>
  <si>
    <t>3级:水晶减少数量+1</t>
  </si>
  <si>
    <t>4级:水晶减少数量+1</t>
  </si>
  <si>
    <t>5级:水晶减少数量+1</t>
  </si>
  <si>
    <t>主动效果：对场上所有带有风神标记的敌方单位造成攻击[130301701#Value#3]伤害。</t>
  </si>
  <si>
    <t>消耗当前自身一半的最大生命值攻击敌方单体，造成攻击[130301801#Value#3]的伤害</t>
  </si>
  <si>
    <t>为当前生命百分比最低的单位生成攻击[130301901#Value#3]的护盾，持续到下次行动开始</t>
  </si>
  <si>
    <t>攻击单体目标造成攻击[130302001#Value#3]伤害，若敌方当前生命值高于最大值的70%，额外增加[130302002#Value#3]的伤害；若本次攻击未能击杀目标，则自身伤害减少[130302003#Value#3]持续1回合</t>
  </si>
  <si>
    <t>攻击敌方单体，造成攻击[130302101#Value#3]的伤害，场上所有单位每次召唤守护灵会为烈风螳螂增加一枚印记，每一枚印记增加烈风螳螂[130302102#Value#3]攻击力，该技能无法暴击</t>
  </si>
  <si>
    <t>被禁锢/眩晕时，防御提升[130401201#Value#3]</t>
  </si>
  <si>
    <t>2级:技能伤害增加5%，治疗效果额外减弱5%</t>
  </si>
  <si>
    <t>3级:技能伤害增加5%，治疗效果额外减弱5%</t>
  </si>
  <si>
    <t>4级:技能伤害增加5%，治疗效果额外减弱5%</t>
  </si>
  <si>
    <t>5级:技能伤害增加5%，治疗效果额外减弱5%</t>
  </si>
  <si>
    <t>100#0.00#0.5#1</t>
    <phoneticPr fontId="9" type="noConversion"/>
  </si>
  <si>
    <t>101#0#0.7#0|106#1</t>
    <phoneticPr fontId="9" type="noConversion"/>
  </si>
  <si>
    <t>100#0#0.5#1</t>
    <phoneticPr fontId="9" type="noConversion"/>
  </si>
  <si>
    <t>100#0#0.5#1|116#0</t>
    <phoneticPr fontId="9" type="noConversion"/>
  </si>
  <si>
    <t>专属武器效果:50%（+效果命中）概率附加目标最大生命值10%的额外伤害</t>
  </si>
  <si>
    <t>专属武器效果:每次造成伤害提升自身暴击伤害75%</t>
  </si>
  <si>
    <t>专属武器效果:如果技能击杀了敌人，则其余所有敌人均承受1次溢出伤害100%的伤害</t>
  </si>
  <si>
    <t>专属武器效果:禁锢时每回合50%（+效果命中）概率永久降低目标15%攻击力</t>
  </si>
  <si>
    <t>专属武器效果:为队友抵挡伤害时格挡概率增加30%</t>
  </si>
  <si>
    <t>专属武器效果:50%（+效果命中）概率永久降低目标10%防御</t>
  </si>
  <si>
    <t>专属武器效果:该技能暴击率提升30%</t>
  </si>
  <si>
    <t>专属武器效果:技能消耗水晶减少3个</t>
  </si>
  <si>
    <t>专属武器效果:受到伤害时70%概率使敌方减少4枚水晶</t>
  </si>
  <si>
    <t>专属武器效果:当1技能杀死一个敌人时，自动再次释放1次该技能</t>
  </si>
  <si>
    <t>专属武器效果:被召唤出场时立即释放1次本技能</t>
  </si>
  <si>
    <t>专属武器效果:造成伤害同时50%（+效果命中）概率封禁目标被动技能</t>
  </si>
  <si>
    <t>string:e&lt;</t>
    <phoneticPr fontId="9" type="noConversion"/>
  </si>
  <si>
    <t>特殊目标ID</t>
    <phoneticPr fontId="9" type="noConversion"/>
  </si>
  <si>
    <t>填写方式</t>
    <phoneticPr fontId="9" type="noConversion"/>
  </si>
  <si>
    <t>带有特殊buff</t>
    <phoneticPr fontId="9" type="noConversion"/>
  </si>
  <si>
    <t>1#buffID</t>
    <phoneticPr fontId="9" type="noConversion"/>
  </si>
  <si>
    <t>生命值最低</t>
    <phoneticPr fontId="9" type="noConversion"/>
  </si>
  <si>
    <t>2#0</t>
    <phoneticPr fontId="9" type="noConversion"/>
  </si>
  <si>
    <t>水晶外壳</t>
    <phoneticPr fontId="9" type="noConversion"/>
  </si>
  <si>
    <t>触发水晶外壳获得水晶</t>
    <phoneticPr fontId="9" type="noConversion"/>
  </si>
  <si>
    <t>value格式：水晶颜色|A#B#C#D</t>
    <phoneticPr fontId="9" type="noConversion"/>
  </si>
  <si>
    <t>被触发后获得水晶的buff</t>
    <phoneticPr fontId="9" type="noConversion"/>
  </si>
  <si>
    <t>Quality</t>
  </si>
  <si>
    <t>品质1-N  2-R 3-SR 4-SSR</t>
  </si>
  <si>
    <t>当技能穿透时</t>
    <phoneticPr fontId="9" type="noConversion"/>
  </si>
  <si>
    <t>无意义</t>
    <phoneticPr fontId="9" type="noConversion"/>
  </si>
  <si>
    <t>1|0#0#0#4</t>
    <phoneticPr fontId="9" type="noConversion"/>
  </si>
  <si>
    <t>101#0#0.5#1</t>
    <phoneticPr fontId="9" type="noConversion"/>
  </si>
  <si>
    <t>0#2</t>
    <phoneticPr fontId="9" type="noConversion"/>
  </si>
  <si>
    <t>插槽8施加水晶外壳</t>
    <phoneticPr fontId="9" type="noConversion"/>
  </si>
  <si>
    <t>插槽9施加水晶外壳效果</t>
    <phoneticPr fontId="9" type="noConversion"/>
  </si>
  <si>
    <t>必定暴击的攻击</t>
    <phoneticPr fontId="9" type="noConversion"/>
  </si>
  <si>
    <t>必定不暴击的攻击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</si>
  <si>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</si>
  <si>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插槽10增加暴击率</t>
    <phoneticPr fontId="9" type="noConversion"/>
  </si>
  <si>
    <t>插槽11增加穿透概率</t>
    <phoneticPr fontId="9" type="noConversion"/>
  </si>
  <si>
    <t>增加穿透概率</t>
    <phoneticPr fontId="9" type="noConversion"/>
  </si>
  <si>
    <t>降低穿透概率</t>
    <phoneticPr fontId="9" type="noConversion"/>
  </si>
  <si>
    <t>穿透率增加值=value</t>
    <phoneticPr fontId="9" type="noConversion"/>
  </si>
  <si>
    <t>穿透率减少值=value</t>
    <phoneticPr fontId="9" type="noConversion"/>
  </si>
  <si>
    <t>2|0#0#0#4</t>
    <phoneticPr fontId="9" type="noConversion"/>
  </si>
  <si>
    <t>int:&lt;</t>
    <phoneticPr fontId="9" type="noConversion"/>
  </si>
  <si>
    <t>LvUpLimit</t>
    <phoneticPr fontId="9" type="noConversion"/>
  </si>
  <si>
    <t>Exp</t>
    <phoneticPr fontId="9" type="noConversion"/>
  </si>
  <si>
    <t>Exp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</si>
  <si>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</si>
  <si>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SkillId</t>
    <phoneticPr fontId="9" type="noConversion"/>
  </si>
  <si>
    <t>技能ID</t>
    <phoneticPr fontId="9" type="noConversion"/>
  </si>
  <si>
    <t>突破等级</t>
    <phoneticPr fontId="9" type="noConversion"/>
  </si>
  <si>
    <t>技能等级上限</t>
    <phoneticPr fontId="9" type="noConversion"/>
  </si>
  <si>
    <t>Cost[1].Val</t>
    <phoneticPr fontId="9" type="noConversion"/>
  </si>
  <si>
    <t>专属碎片ID</t>
    <phoneticPr fontId="9" type="noConversion"/>
  </si>
  <si>
    <t>专属碎片数量</t>
    <phoneticPr fontId="9" type="noConversion"/>
  </si>
  <si>
    <t>突破需求经验</t>
    <phoneticPr fontId="9" type="noConversion"/>
  </si>
  <si>
    <t>ID</t>
    <phoneticPr fontId="9" type="noConversion"/>
  </si>
  <si>
    <t>Cost[1].Id</t>
    <phoneticPr fontId="9" type="noConversion"/>
  </si>
  <si>
    <t>skill_id:&lt;&gt;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</si>
  <si>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</si>
  <si>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DebrisId</t>
    <phoneticPr fontId="9" type="noConversion"/>
  </si>
  <si>
    <t>item_id:&lt;&gt;</t>
    <phoneticPr fontId="9" type="noConversion"/>
  </si>
  <si>
    <t>组</t>
    <phoneticPr fontId="9" type="noConversion"/>
  </si>
  <si>
    <t>经验</t>
    <phoneticPr fontId="9" type="noConversion"/>
  </si>
  <si>
    <t>ID</t>
    <phoneticPr fontId="9" type="noConversion"/>
  </si>
  <si>
    <t>道具ID</t>
    <phoneticPr fontId="9" type="noConversion"/>
  </si>
  <si>
    <t>Id</t>
    <phoneticPr fontId="9" type="noConversion"/>
  </si>
  <si>
    <t>Group</t>
    <phoneticPr fontId="9" type="noConversion"/>
  </si>
  <si>
    <t>ExpItemGroup</t>
    <phoneticPr fontId="9" type="noConversion"/>
  </si>
  <si>
    <t>经验碎片道具组</t>
    <phoneticPr fontId="9" type="noConversion"/>
  </si>
  <si>
    <t>技能突破</t>
    <phoneticPr fontId="9" type="noConversion"/>
  </si>
  <si>
    <t>技能突破碎片</t>
    <phoneticPr fontId="9" type="noConversion"/>
  </si>
  <si>
    <t>skill_break.lua</t>
    <phoneticPr fontId="9" type="noConversion"/>
  </si>
  <si>
    <t>skill_break.txt</t>
    <phoneticPr fontId="9" type="noConversion"/>
  </si>
  <si>
    <t>skill_break_debris.lua</t>
    <phoneticPr fontId="9" type="noConversion"/>
  </si>
  <si>
    <t>skill_break_debris.txt</t>
    <phoneticPr fontId="9" type="noConversion"/>
  </si>
  <si>
    <t>Id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</si>
  <si>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nt:&gt;</t>
    </r>
    <phoneticPr fontId="9" type="noConversion"/>
  </si>
  <si>
    <t>BreakLv</t>
    <phoneticPr fontId="9" type="noConversion"/>
  </si>
  <si>
    <t>SkillId,BreakLv</t>
    <phoneticPr fontId="9" type="noConversion"/>
  </si>
  <si>
    <t>Loc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</si>
  <si>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</t>
    </r>
    <phoneticPr fontId="9" type="noConversion"/>
  </si>
  <si>
    <t>位置</t>
    <phoneticPr fontId="9" type="noConversion"/>
  </si>
  <si>
    <t>Group,Loc</t>
    <phoneticPr fontId="9" type="noConversion"/>
  </si>
  <si>
    <t>Id</t>
    <phoneticPr fontId="9" type="noConversion"/>
  </si>
  <si>
    <t>Id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</si>
  <si>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</si>
  <si>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item_id:e&lt;&gt;</t>
    <phoneticPr fontId="9" type="noConversion"/>
  </si>
  <si>
    <t>int:e&lt;&gt;</t>
    <phoneticPr fontId="9" type="noConversion"/>
  </si>
  <si>
    <t>int:e&lt;&gt;</t>
    <phoneticPr fontId="9" type="noConversion"/>
  </si>
  <si>
    <t>int:e&lt;&gt;</t>
    <phoneticPr fontId="9" type="noConversion"/>
  </si>
  <si>
    <t>desc</t>
    <phoneticPr fontId="9" type="noConversion"/>
  </si>
  <si>
    <t>技能描述</t>
    <phoneticPr fontId="9" type="noConversion"/>
  </si>
  <si>
    <t>string:e</t>
    <phoneticPr fontId="9" type="noConversion"/>
  </si>
  <si>
    <t>MaxLevel</t>
    <phoneticPr fontId="9" type="noConversion"/>
  </si>
  <si>
    <t>最大等级</t>
    <phoneticPr fontId="9" type="noConversion"/>
  </si>
  <si>
    <t>CardBelong</t>
    <phoneticPr fontId="9" type="noConversion"/>
  </si>
  <si>
    <t>属于哪张卡牌</t>
    <phoneticPr fontId="9" type="noConversion"/>
  </si>
  <si>
    <t>常服曹焱兵</t>
    <phoneticPr fontId="9" type="noConversion"/>
  </si>
  <si>
    <t>红莲·缇娜</t>
  </si>
  <si>
    <t>战斗曹焱兵</t>
  </si>
  <si>
    <t>曹玄亮</t>
    <phoneticPr fontId="9" type="noConversion"/>
  </si>
  <si>
    <t>阎风吒</t>
  </si>
  <si>
    <t>南御夫</t>
  </si>
  <si>
    <t>吕仙宫</t>
  </si>
  <si>
    <t>阎巧巧</t>
  </si>
  <si>
    <t>项昆仑</t>
    <phoneticPr fontId="9" type="noConversion"/>
  </si>
  <si>
    <t>刘羽禅</t>
    <phoneticPr fontId="9" type="noConversion"/>
  </si>
  <si>
    <t>红莲·缇娜技能1</t>
    <phoneticPr fontId="9" type="noConversion"/>
  </si>
  <si>
    <t>战斗曹焱兵技能1</t>
    <phoneticPr fontId="9" type="noConversion"/>
  </si>
  <si>
    <t>黑尔·坎普技能1</t>
    <phoneticPr fontId="9" type="noConversion"/>
  </si>
  <si>
    <t>黑尔·坎普</t>
    <phoneticPr fontId="9" type="noConversion"/>
  </si>
  <si>
    <t>黑尔·坎普</t>
    <phoneticPr fontId="9" type="noConversion"/>
  </si>
  <si>
    <t>北落师门技能1</t>
    <phoneticPr fontId="9" type="noConversion"/>
  </si>
  <si>
    <t>北落师门</t>
    <phoneticPr fontId="9" type="noConversion"/>
  </si>
  <si>
    <t>吉拉</t>
  </si>
  <si>
    <t>盖文技能1</t>
    <phoneticPr fontId="9" type="noConversion"/>
  </si>
  <si>
    <t>盖文</t>
    <phoneticPr fontId="9" type="noConversion"/>
  </si>
  <si>
    <t>盖文</t>
    <phoneticPr fontId="9" type="noConversion"/>
  </si>
  <si>
    <t>阎风吒技能1</t>
    <phoneticPr fontId="9" type="noConversion"/>
  </si>
  <si>
    <t>南御夫技能1</t>
    <phoneticPr fontId="9" type="noConversion"/>
  </si>
  <si>
    <t>吉拉技能1</t>
    <phoneticPr fontId="9" type="noConversion"/>
  </si>
  <si>
    <t>吕仙宫技能1</t>
    <phoneticPr fontId="9" type="noConversion"/>
  </si>
  <si>
    <t>阎巧巧技能1</t>
    <phoneticPr fontId="9" type="noConversion"/>
  </si>
  <si>
    <t>关羽技能</t>
    <phoneticPr fontId="9" type="noConversion"/>
  </si>
  <si>
    <t>关羽</t>
    <phoneticPr fontId="9" type="noConversion"/>
  </si>
  <si>
    <t>许褚技能</t>
    <phoneticPr fontId="9" type="noConversion"/>
  </si>
  <si>
    <t>许褚</t>
    <phoneticPr fontId="9" type="noConversion"/>
  </si>
  <si>
    <t>典韦技能</t>
    <phoneticPr fontId="9" type="noConversion"/>
  </si>
  <si>
    <t>飞廉</t>
  </si>
  <si>
    <t>典韦</t>
    <phoneticPr fontId="9" type="noConversion"/>
  </si>
  <si>
    <t>唐流雨技能</t>
    <phoneticPr fontId="9" type="noConversion"/>
  </si>
  <si>
    <t>唐流雨</t>
    <phoneticPr fontId="9" type="noConversion"/>
  </si>
  <si>
    <t>塞伯罗斯</t>
  </si>
  <si>
    <t>石灵明</t>
  </si>
  <si>
    <t>李轩辕技能</t>
    <phoneticPr fontId="9" type="noConversion"/>
  </si>
  <si>
    <t>李轩辕</t>
    <phoneticPr fontId="9" type="noConversion"/>
  </si>
  <si>
    <t>项羽</t>
    <phoneticPr fontId="9" type="noConversion"/>
  </si>
  <si>
    <t>夏侯渊技能</t>
    <phoneticPr fontId="9" type="noConversion"/>
  </si>
  <si>
    <t>夏侯渊</t>
    <phoneticPr fontId="9" type="noConversion"/>
  </si>
  <si>
    <t>徐晃技能</t>
    <phoneticPr fontId="9" type="noConversion"/>
  </si>
  <si>
    <t>徐晃</t>
    <phoneticPr fontId="9" type="noConversion"/>
  </si>
  <si>
    <t>张郃技能</t>
    <phoneticPr fontId="9" type="noConversion"/>
  </si>
  <si>
    <t>张郃</t>
    <phoneticPr fontId="9" type="noConversion"/>
  </si>
  <si>
    <t>张飞技能</t>
    <phoneticPr fontId="9" type="noConversion"/>
  </si>
  <si>
    <t>张飞</t>
    <phoneticPr fontId="9" type="noConversion"/>
  </si>
  <si>
    <t>夏侯惇技能</t>
    <phoneticPr fontId="9" type="noConversion"/>
  </si>
  <si>
    <t>夏侯惇</t>
    <phoneticPr fontId="9" type="noConversion"/>
  </si>
  <si>
    <t>石灵明技能</t>
    <phoneticPr fontId="9" type="noConversion"/>
  </si>
  <si>
    <t>于禁技能</t>
    <phoneticPr fontId="9" type="noConversion"/>
  </si>
  <si>
    <t>于禁</t>
    <phoneticPr fontId="9" type="noConversion"/>
  </si>
  <si>
    <t>西方龙技能</t>
    <phoneticPr fontId="9" type="noConversion"/>
  </si>
  <si>
    <t>高顺</t>
  </si>
  <si>
    <t>西方龙</t>
    <phoneticPr fontId="9" type="noConversion"/>
  </si>
  <si>
    <t>飞廉技能</t>
    <phoneticPr fontId="9" type="noConversion"/>
  </si>
  <si>
    <t>噬日技能</t>
    <phoneticPr fontId="9" type="noConversion"/>
  </si>
  <si>
    <t>噬日</t>
    <phoneticPr fontId="9" type="noConversion"/>
  </si>
  <si>
    <t>食火蜥</t>
    <phoneticPr fontId="9" type="noConversion"/>
  </si>
  <si>
    <t>高顺技能</t>
    <phoneticPr fontId="9" type="noConversion"/>
  </si>
  <si>
    <t>烈风螳螂技能</t>
    <phoneticPr fontId="9" type="noConversion"/>
  </si>
  <si>
    <t>烈风螳螂</t>
    <phoneticPr fontId="9" type="noConversion"/>
  </si>
  <si>
    <t>战斗夏玲</t>
    <phoneticPr fontId="9" type="noConversion"/>
  </si>
  <si>
    <t>天使缇娜</t>
    <phoneticPr fontId="9" type="noConversion"/>
  </si>
  <si>
    <t>card_id:e&lt;&gt;</t>
    <phoneticPr fontId="9" type="noConversion"/>
  </si>
  <si>
    <t>1|0#0#0#3</t>
    <phoneticPr fontId="9" type="noConversion"/>
  </si>
  <si>
    <t>专属武器效果:穿透伤害额外提升100%</t>
    <phoneticPr fontId="9" type="noConversion"/>
  </si>
  <si>
    <t>专属武器效果:造成总伤害的100%转化为自身生命</t>
    <phoneticPr fontId="9" type="noConversion"/>
  </si>
  <si>
    <t>101#0.05#0.35</t>
    <phoneticPr fontId="9" type="noConversion"/>
  </si>
  <si>
    <t>1#3</t>
    <phoneticPr fontId="9" type="noConversion"/>
  </si>
  <si>
    <t>普通攻击</t>
    <phoneticPr fontId="9" type="noConversion"/>
  </si>
  <si>
    <t>超级攻击</t>
    <phoneticPr fontId="9" type="noConversion"/>
  </si>
  <si>
    <t>偷水晶</t>
    <phoneticPr fontId="9" type="noConversion"/>
  </si>
  <si>
    <t>攻击增幅</t>
    <phoneticPr fontId="9" type="noConversion"/>
  </si>
  <si>
    <t>普通攻击</t>
    <phoneticPr fontId="9" type="noConversion"/>
  </si>
  <si>
    <t>横扫</t>
    <phoneticPr fontId="9" type="noConversion"/>
  </si>
  <si>
    <t>横扫</t>
    <phoneticPr fontId="9" type="noConversion"/>
  </si>
  <si>
    <t>回血</t>
    <phoneticPr fontId="9" type="noConversion"/>
  </si>
  <si>
    <t>水晶每有一个受到敌方影响（偷取、削减）有[130201001#EffectCondition#3]概率为自身生成1个印记，每1枚印记可代替1个盖文召唤守护灵的水晶</t>
    <phoneticPr fontId="9" type="noConversion"/>
  </si>
  <si>
    <t>攻击敌方单体造成攻击[130100301#Value#3]伤害
生成[130100302#Value#1]个蓝色水晶
冷却1回合</t>
    <phoneticPr fontId="9" type="noConversion"/>
  </si>
  <si>
    <t>0#0#0.1#1.5|0#0#0#0.5</t>
    <phoneticPr fontId="9" type="noConversion"/>
  </si>
  <si>
    <t>蓄力1回合，获得1枚印记，项羽或者其守护灵的下一次攻击将会消耗全部印记，每一枚增加[130200401#Value#3]伤害，印记最多同时拥有3枚
冷却1回合</t>
    <phoneticPr fontId="9" type="noConversion"/>
  </si>
  <si>
    <t>提升守护灵[130100501#Value#3]攻击，可叠加3层
回复[130100502#Value#1]个黄色水晶
冷却1回合</t>
    <phoneticPr fontId="9" type="noConversion"/>
  </si>
  <si>
    <t>对敌方前排单体造成攻击[130200701#Value#3]伤害
立即获得[130200702#Value#1]个红色水晶
冷却1回合</t>
    <phoneticPr fontId="9" type="noConversion"/>
  </si>
  <si>
    <t>自己与守护灵每次攻击都有[130200901#EffectCondition#3]概率获得[130200901#Value#1]枚随机颜色的水晶</t>
    <phoneticPr fontId="9" type="noConversion"/>
  </si>
  <si>
    <t>攻击敌方单体造成攻击[130101201#Value#3]伤害
[130101202#EffectCondition#3]几率随机偷取对方[130101202#Value#1]个水晶
冷却1回合</t>
    <phoneticPr fontId="9" type="noConversion"/>
  </si>
  <si>
    <t>攻击敌方单体造成攻击[130101301#Value#3]伤害
随机削减敌方[130101302#Value#1]个水晶
冷却1回合</t>
    <phoneticPr fontId="9" type="noConversion"/>
  </si>
  <si>
    <t>当未暴击时</t>
    <phoneticPr fontId="9" type="noConversion"/>
  </si>
  <si>
    <t>当未穿透时</t>
    <phoneticPr fontId="9" type="noConversion"/>
  </si>
  <si>
    <t>主动效果：对自身施加buff，1回合受到伤害有[130301601#EffectCondition#3]概率使进攻者随机减少[130301601#Value#1]枚水晶；</t>
    <phoneticPr fontId="9" type="noConversion"/>
  </si>
  <si>
    <t>造成攻击力[130400701#Value#3]伤害并立即获得[130400702#Value#1]个红色水晶
冷却1回合</t>
    <phoneticPr fontId="9" type="noConversion"/>
  </si>
  <si>
    <t>增加自身[130401001#Value#3]暴击概率1回合
冷却1回合</t>
    <phoneticPr fontId="9" type="noConversion"/>
  </si>
  <si>
    <t>增加自身[130401101#Value#3]穿透概率1回合
冷却1回合</t>
    <phoneticPr fontId="9" type="noConversion"/>
  </si>
  <si>
    <t>等级</t>
    <phoneticPr fontId="9" type="noConversion"/>
  </si>
  <si>
    <t>Name</t>
    <phoneticPr fontId="9" type="noConversion"/>
  </si>
  <si>
    <t>string:</t>
    <phoneticPr fontId="9" type="noConversion"/>
  </si>
  <si>
    <t>技能名</t>
    <phoneticPr fontId="9" type="noConversion"/>
  </si>
  <si>
    <t>烈风螳螂碎片</t>
    <phoneticPr fontId="9" type="noConversion"/>
  </si>
  <si>
    <t>专属武器效果:50%（+效果命中）概率额外造成攻击280%的伤害</t>
    <phoneticPr fontId="9" type="noConversion"/>
  </si>
  <si>
    <t>专属武器效果:技能伤害增加280%</t>
    <phoneticPr fontId="9" type="noConversion"/>
  </si>
  <si>
    <t>专属武器效果:额外获得3个红色水晶</t>
    <phoneticPr fontId="9" type="noConversion"/>
  </si>
  <si>
    <t>专属武器效果:护盾额外为目标提供50%格挡</t>
    <phoneticPr fontId="9" type="noConversion"/>
  </si>
  <si>
    <t>专属武器效果:额外为目标回复食火蜥攻击最大值240%的血量</t>
    <phoneticPr fontId="9" type="noConversion"/>
  </si>
  <si>
    <t>专属武器效果:若本次攻击击杀了目标，则对另一名生命值比例最低的目标追加一次攻击280%伤害的攻击</t>
    <phoneticPr fontId="9" type="noConversion"/>
  </si>
  <si>
    <t>int:&gt;</t>
    <phoneticPr fontId="9" type="noConversion"/>
  </si>
  <si>
    <t>守护灵每回合回复南御夫攻击[130201201#Value#3]生命</t>
    <phoneticPr fontId="9" type="noConversion"/>
  </si>
  <si>
    <t>CostAdd</t>
    <phoneticPr fontId="9" type="noConversion"/>
  </si>
  <si>
    <t>突破消耗水晶增加值</t>
    <phoneticPr fontId="9" type="noConversion"/>
  </si>
  <si>
    <t>新手战斗曹玄亮技能1伤害</t>
    <phoneticPr fontId="9" type="noConversion"/>
  </si>
  <si>
    <t>新手战斗曹玄亮技能2伤害</t>
    <phoneticPr fontId="9" type="noConversion"/>
  </si>
  <si>
    <t>新手战斗战斗曹焱兵技能1伤害</t>
    <phoneticPr fontId="9" type="noConversion"/>
  </si>
  <si>
    <t>新手战斗战斗曹焱兵技能2伤害</t>
    <phoneticPr fontId="9" type="noConversion"/>
  </si>
  <si>
    <t>新手战斗北落师门技能1伤害</t>
    <phoneticPr fontId="9" type="noConversion"/>
  </si>
  <si>
    <t>新手战斗塞伯罗斯技能伤害</t>
    <phoneticPr fontId="9" type="noConversion"/>
  </si>
  <si>
    <t>新手战斗许褚技能伤害</t>
    <phoneticPr fontId="9" type="noConversion"/>
  </si>
  <si>
    <t>新手战斗插槽1追击伤害</t>
    <phoneticPr fontId="9" type="noConversion"/>
  </si>
  <si>
    <t>新手战斗插槽2追击伤害</t>
    <phoneticPr fontId="9" type="noConversion"/>
  </si>
  <si>
    <t>新手战斗阎风吒技能伤害</t>
    <phoneticPr fontId="9" type="noConversion"/>
  </si>
  <si>
    <t>新手战斗项昆仑技能伤害</t>
    <phoneticPr fontId="9" type="noConversion"/>
  </si>
  <si>
    <t>新手战斗吕仙宫技能伤害</t>
    <phoneticPr fontId="9" type="noConversion"/>
  </si>
  <si>
    <t>0#0#0#0.8</t>
    <phoneticPr fontId="9" type="noConversion"/>
  </si>
  <si>
    <t>0#0#0#1.2</t>
    <phoneticPr fontId="9" type="noConversion"/>
  </si>
  <si>
    <t>0#0#0#3.8</t>
    <phoneticPr fontId="9" type="noConversion"/>
  </si>
  <si>
    <t>0#0#0#3</t>
    <phoneticPr fontId="9" type="noConversion"/>
  </si>
  <si>
    <t>0#0#0#4</t>
    <phoneticPr fontId="9" type="noConversion"/>
  </si>
  <si>
    <t>0#0#0#3.5</t>
    <phoneticPr fontId="9" type="noConversion"/>
  </si>
  <si>
    <t>新手战斗曹玄亮技能1伤害</t>
    <phoneticPr fontId="9" type="noConversion"/>
  </si>
  <si>
    <t>新手战斗曹玄亮技能2伤害</t>
    <phoneticPr fontId="9" type="noConversion"/>
  </si>
  <si>
    <t>新手战斗战斗曹焱兵技能1伤害</t>
    <phoneticPr fontId="9" type="noConversion"/>
  </si>
  <si>
    <t>新手战斗战斗曹焱兵技能2伤害</t>
    <phoneticPr fontId="9" type="noConversion"/>
  </si>
  <si>
    <t>新手战斗北落师门技能1伤害</t>
    <phoneticPr fontId="9" type="noConversion"/>
  </si>
  <si>
    <t>新手战斗塞伯罗斯技能伤害</t>
    <phoneticPr fontId="9" type="noConversion"/>
  </si>
  <si>
    <t>新手战斗许褚技能伤害</t>
    <phoneticPr fontId="9" type="noConversion"/>
  </si>
  <si>
    <t>新手战斗插槽1追击伤害</t>
    <phoneticPr fontId="9" type="noConversion"/>
  </si>
  <si>
    <t>新手战斗插槽2追击伤害</t>
    <phoneticPr fontId="9" type="noConversion"/>
  </si>
  <si>
    <t>新手战斗阎风吒技能伤害</t>
    <phoneticPr fontId="9" type="noConversion"/>
  </si>
  <si>
    <t>新手战斗项昆仑技能伤害</t>
    <phoneticPr fontId="9" type="noConversion"/>
  </si>
  <si>
    <t>新手战斗吕仙宫技能伤害</t>
    <phoneticPr fontId="9" type="noConversion"/>
  </si>
  <si>
    <t>塞伯罗斯技能</t>
    <phoneticPr fontId="9" type="noConversion"/>
  </si>
  <si>
    <t>食火蜥技能</t>
    <phoneticPr fontId="9" type="noConversion"/>
  </si>
  <si>
    <t>殇魂秘术</t>
    <phoneticPr fontId="9" type="noConversion"/>
  </si>
  <si>
    <t>Des</t>
    <phoneticPr fontId="9" type="noConversion"/>
  </si>
  <si>
    <t>禁止行动</t>
    <phoneticPr fontId="9" type="noConversion"/>
  </si>
  <si>
    <t>新手战斗插槽1主动伤害</t>
    <phoneticPr fontId="9" type="noConversion"/>
  </si>
  <si>
    <t>1|0#0#1#1</t>
    <phoneticPr fontId="9" type="noConversion"/>
  </si>
  <si>
    <t>4|0#0#0#4</t>
    <phoneticPr fontId="9" type="noConversion"/>
  </si>
  <si>
    <t>101#0.05#0.45#0|111#1</t>
    <phoneticPr fontId="9" type="noConversion"/>
  </si>
  <si>
    <t>101#0.05#0.45#0|106#1</t>
    <phoneticPr fontId="9" type="noConversion"/>
  </si>
  <si>
    <t>李轩辕技能触发水晶外壳</t>
    <phoneticPr fontId="9" type="noConversion"/>
  </si>
  <si>
    <t>张郃技能触发水晶外壳</t>
    <phoneticPr fontId="9" type="noConversion"/>
  </si>
  <si>
    <t>插槽10主动伤害</t>
    <phoneticPr fontId="9" type="noConversion"/>
  </si>
  <si>
    <t>插槽11主动伤害</t>
    <phoneticPr fontId="9" type="noConversion"/>
  </si>
  <si>
    <t>0#1</t>
    <phoneticPr fontId="9" type="noConversion"/>
  </si>
  <si>
    <t>插槽7获得黄水晶</t>
    <phoneticPr fontId="9" type="noConversion"/>
  </si>
  <si>
    <t>2|0#0#1#1</t>
    <phoneticPr fontId="9" type="noConversion"/>
  </si>
  <si>
    <t>插槽6获得红水晶</t>
    <phoneticPr fontId="9" type="noConversion"/>
  </si>
  <si>
    <t>攻击敌方造成攻击[130100101#Value#3]伤害
获得[130100102#Value#1]个黄色水晶
冷却1回合</t>
    <phoneticPr fontId="9" type="noConversion"/>
  </si>
  <si>
    <t>2级:技能伤害增加5%</t>
    <phoneticPr fontId="9" type="noConversion"/>
  </si>
  <si>
    <t>3级:技能伤害增加5%</t>
    <phoneticPr fontId="9" type="noConversion"/>
  </si>
  <si>
    <t>4级:技能伤害增加10%</t>
    <phoneticPr fontId="9" type="noConversion"/>
  </si>
  <si>
    <t>5级:技能伤害增加15%</t>
    <phoneticPr fontId="9" type="noConversion"/>
  </si>
  <si>
    <t>4级:每一枚印记额外增加4%技能伤害</t>
    <phoneticPr fontId="9" type="noConversion"/>
  </si>
  <si>
    <t>5级:每一枚印记额外增加6%技能伤害</t>
    <phoneticPr fontId="9" type="noConversion"/>
  </si>
  <si>
    <t>2级:额外增加3%攻击</t>
    <phoneticPr fontId="9" type="noConversion"/>
  </si>
  <si>
    <t>3级:额外增加3%攻击</t>
    <phoneticPr fontId="9" type="noConversion"/>
  </si>
  <si>
    <t>4级:额外增加6%攻击</t>
    <phoneticPr fontId="9" type="noConversion"/>
  </si>
  <si>
    <t>5级:额外增加9%攻击</t>
    <phoneticPr fontId="9" type="noConversion"/>
  </si>
  <si>
    <t>2级:造成的额外伤害增加2%</t>
    <phoneticPr fontId="9" type="noConversion"/>
  </si>
  <si>
    <t>3级:造成的额外伤害增加2%</t>
    <phoneticPr fontId="9" type="noConversion"/>
  </si>
  <si>
    <t>4级:造成的额外伤害增加4%</t>
    <phoneticPr fontId="9" type="noConversion"/>
  </si>
  <si>
    <t>5级:造成的额外伤害增加6%</t>
    <phoneticPr fontId="9" type="noConversion"/>
  </si>
  <si>
    <t>4级:增加10%生命恢复量</t>
    <phoneticPr fontId="9" type="noConversion"/>
  </si>
  <si>
    <t>5级:增加15%生命恢复量</t>
    <phoneticPr fontId="9" type="noConversion"/>
  </si>
  <si>
    <t>4级:造成的额外伤害增加10%</t>
    <phoneticPr fontId="9" type="noConversion"/>
  </si>
  <si>
    <t>5级:造成的额外伤害增加15%</t>
    <phoneticPr fontId="9" type="noConversion"/>
  </si>
  <si>
    <t>4级:生命恢复量增加10%</t>
    <phoneticPr fontId="9" type="noConversion"/>
  </si>
  <si>
    <t>5级:生命恢复量增加15%</t>
    <phoneticPr fontId="9" type="noConversion"/>
  </si>
  <si>
    <t>2级:偷取水晶数量+1</t>
  </si>
  <si>
    <t>3级:偷取水晶数量+1</t>
  </si>
  <si>
    <t>4级:偷取水晶数量+1</t>
  </si>
  <si>
    <t>5级:偷取水晶数量+1</t>
  </si>
  <si>
    <t>3级:攻击力增加量提高5%</t>
    <phoneticPr fontId="9" type="noConversion"/>
  </si>
  <si>
    <t>4级:攻击力增加量提高10%</t>
    <phoneticPr fontId="9" type="noConversion"/>
  </si>
  <si>
    <t>5级:攻击力增加量提高15%</t>
    <phoneticPr fontId="9" type="noConversion"/>
  </si>
  <si>
    <t>4级:抵挡概率提高10%</t>
    <phoneticPr fontId="9" type="noConversion"/>
  </si>
  <si>
    <t>5级:抵挡概率提高15%</t>
    <phoneticPr fontId="9" type="noConversion"/>
  </si>
  <si>
    <t>4级:护盾量增加10%</t>
    <phoneticPr fontId="9" type="noConversion"/>
  </si>
  <si>
    <t>5级:护盾量增加15%</t>
    <phoneticPr fontId="9" type="noConversion"/>
  </si>
  <si>
    <t>主动效果：造成攻击[130400101#Value#3]的伤害
连击效果：造成攻击力[130400102#Value#3]的伤害</t>
    <phoneticPr fontId="9" type="noConversion"/>
  </si>
  <si>
    <t>主动效果：造成攻击[130400401#Value#3]的伤害
连击效果：造成攻击造成攻击[130400302#Value#3]的伤害
该技能不会暴击，冷却2回合</t>
    <phoneticPr fontId="9" type="noConversion"/>
  </si>
  <si>
    <t>主动效果：造成攻击[130400501#Value#3]的伤害
连击效果：造成攻击[130400502#Value#3]的伤害，暴击时额外造成[130400503#Value#3]伤害
冷却2回合</t>
    <phoneticPr fontId="9" type="noConversion"/>
  </si>
  <si>
    <t>造成攻击力[130400701#Value#3]伤害并立即获得[130400702#Value#1]个红色水晶</t>
    <phoneticPr fontId="9" type="noConversion"/>
  </si>
  <si>
    <t>3级:水晶获得量+1</t>
    <phoneticPr fontId="9" type="noConversion"/>
  </si>
  <si>
    <t>5级:水晶获得量+1</t>
    <phoneticPr fontId="9" type="noConversion"/>
  </si>
  <si>
    <t>2级:成功概率增加5%</t>
    <phoneticPr fontId="9" type="noConversion"/>
  </si>
  <si>
    <t>3级:成功概率增加5%</t>
    <phoneticPr fontId="9" type="noConversion"/>
  </si>
  <si>
    <t>4级:成功概率增加5%</t>
    <phoneticPr fontId="9" type="noConversion"/>
  </si>
  <si>
    <t>5级:成功概率增加5%</t>
    <phoneticPr fontId="9" type="noConversion"/>
  </si>
  <si>
    <t>为生命最低的友方角色回复施法者最大生命[130400901#Value#3]的血量，并有[130400902#EffectCondition#3]（+效果命中）概率同时为敌方全体施加水晶外壳效果
冷却3回合</t>
    <phoneticPr fontId="9" type="noConversion"/>
  </si>
  <si>
    <t>[130400801#EffectCondition#3]（+效果命中）概率为敌方全部单位施加水晶外壳效果
冷却3回合</t>
    <phoneticPr fontId="9" type="noConversion"/>
  </si>
  <si>
    <t>2级:暴击概率增加3%</t>
    <phoneticPr fontId="9" type="noConversion"/>
  </si>
  <si>
    <t>3级:暴击概率增加3%</t>
    <phoneticPr fontId="9" type="noConversion"/>
  </si>
  <si>
    <t>4级:暴击概率增加6%</t>
    <phoneticPr fontId="9" type="noConversion"/>
  </si>
  <si>
    <t>5级:暴击概率增加9%</t>
    <phoneticPr fontId="9" type="noConversion"/>
  </si>
  <si>
    <t>2级:穿透额外增加3%</t>
    <phoneticPr fontId="9" type="noConversion"/>
  </si>
  <si>
    <t>3级:穿透额外增加3%</t>
    <phoneticPr fontId="9" type="noConversion"/>
  </si>
  <si>
    <t>4级:穿透额外增加6%</t>
    <phoneticPr fontId="9" type="noConversion"/>
  </si>
  <si>
    <t>5级:穿透额外增加9%</t>
    <phoneticPr fontId="9" type="noConversion"/>
  </si>
  <si>
    <t>2级:防御额外增加3%</t>
    <phoneticPr fontId="9" type="noConversion"/>
  </si>
  <si>
    <t>3级:防御额外增加3%</t>
    <phoneticPr fontId="9" type="noConversion"/>
  </si>
  <si>
    <t>4级:防御额外增加6%</t>
    <phoneticPr fontId="9" type="noConversion"/>
  </si>
  <si>
    <t>5级:防御额外增加9%</t>
    <phoneticPr fontId="9" type="noConversion"/>
  </si>
  <si>
    <t>造成攻击力[130401301#Value#3]伤害，对生命值高于70%的敌人造成额外[130401302#Value#3]伤害
冷却2回合</t>
    <phoneticPr fontId="9" type="noConversion"/>
  </si>
  <si>
    <t>造成攻击力[130401401#Value#3]伤害，对生命值低于30%的敌人造成额外[130401402#Value#3]伤害
冷却2回合</t>
    <phoneticPr fontId="9" type="noConversion"/>
  </si>
  <si>
    <t>造成攻击力[130401501#Value#3]伤害，同时减弱目标受到的治疗效果[130401502#Value#3]</t>
    <phoneticPr fontId="9" type="noConversion"/>
  </si>
  <si>
    <t>造成攻击力[130401601#Value#3]伤害，同时有5%（+效果命中）概率使目标眩晕</t>
    <phoneticPr fontId="9" type="noConversion"/>
  </si>
  <si>
    <t>攻击敌方单体造成攻击[130300501#Value#3]伤害，当目标带有水晶外壳时，额外获得4个红色水晶
立即获得[130300502#Value#1]个红色水晶</t>
    <phoneticPr fontId="9" type="noConversion"/>
  </si>
  <si>
    <t>对敌方单体进行连续刺击，造成攻击[130301001#Value#3]伤害，当目标带有水晶外壳时，额外获得4个黄色水晶
随机获得[130301002#Value#1]个水晶；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</si>
</sst>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11"/>
      <color rgb="FFFF0000"/>
      <name val="华文楷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4">
    <xf numFmtId="0" fontId="0" fillId="0" borderId="0"/>
    <xf numFmtId="0" fontId="4" fillId="4" borderId="1">
      <alignment horizontal="center" vertical="center" shrinkToFit="1"/>
    </xf>
    <xf numFmtId="9" fontId="8" fillId="0" borderId="0" applyFont="0" applyFill="0" applyBorder="0" applyAlignment="0" applyProtection="0">
      <alignment vertical="center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7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5" borderId="0"/>
    <xf numFmtId="0" fontId="3" fillId="3" borderId="0"/>
    <xf numFmtId="0" fontId="1" fillId="2" borderId="0">
      <alignment horizontal="center" vertical="top" wrapText="1"/>
    </xf>
  </cellStyleXfs>
  <cellXfs count="32">
    <xf numFmtId="0" fontId="0" fillId="0" borderId="0" xfId="0"/>
    <xf numFmtId="0" fontId="1" fillId="0" borderId="0" xfId="3">
      <alignment horizontal="center" vertical="center"/>
    </xf>
    <xf numFmtId="0" fontId="1" fillId="2" borderId="0" xfId="13">
      <alignment horizontal="center" vertical="top" wrapText="1"/>
    </xf>
    <xf numFmtId="0" fontId="2" fillId="0" borderId="1" xfId="5">
      <alignment vertical="top" wrapText="1"/>
    </xf>
    <xf numFmtId="9" fontId="0" fillId="0" borderId="0" xfId="2" applyFont="1" applyAlignment="1"/>
    <xf numFmtId="9" fontId="1" fillId="0" borderId="0" xfId="2" applyFont="1" applyAlignment="1">
      <alignment horizontal="center" vertical="center"/>
    </xf>
    <xf numFmtId="9" fontId="1" fillId="2" borderId="0" xfId="2" applyFont="1" applyFill="1" applyAlignment="1">
      <alignment horizontal="center" vertical="top" wrapText="1"/>
    </xf>
    <xf numFmtId="9" fontId="2" fillId="0" borderId="1" xfId="2" applyFont="1" applyBorder="1" applyAlignment="1">
      <alignment vertical="top" wrapText="1"/>
    </xf>
    <xf numFmtId="0" fontId="10" fillId="8" borderId="3" xfId="0" applyFont="1" applyFill="1" applyBorder="1" applyAlignment="1">
      <alignment vertical="center"/>
    </xf>
    <xf numFmtId="0" fontId="10" fillId="9" borderId="0" xfId="0" applyFont="1" applyFill="1"/>
    <xf numFmtId="0" fontId="10" fillId="9" borderId="6" xfId="0" applyFont="1" applyFill="1" applyBorder="1"/>
    <xf numFmtId="0" fontId="10" fillId="9" borderId="7" xfId="0" applyFont="1" applyFill="1" applyBorder="1"/>
    <xf numFmtId="0" fontId="10" fillId="11" borderId="6" xfId="0" applyFont="1" applyFill="1" applyBorder="1"/>
    <xf numFmtId="0" fontId="10" fillId="12" borderId="6" xfId="0" applyFont="1" applyFill="1" applyBorder="1"/>
    <xf numFmtId="0" fontId="11" fillId="9" borderId="6" xfId="0" applyFont="1" applyFill="1" applyBorder="1"/>
    <xf numFmtId="0" fontId="11" fillId="9" borderId="7" xfId="0" applyFont="1" applyFill="1" applyBorder="1"/>
    <xf numFmtId="0" fontId="10" fillId="9" borderId="9" xfId="0" applyFont="1" applyFill="1" applyBorder="1"/>
    <xf numFmtId="0" fontId="10" fillId="9" borderId="10" xfId="0" applyFont="1" applyFill="1" applyBorder="1"/>
    <xf numFmtId="0" fontId="10" fillId="9" borderId="4" xfId="0" applyFont="1" applyFill="1" applyBorder="1"/>
    <xf numFmtId="0" fontId="10" fillId="9" borderId="5" xfId="0" applyFont="1" applyFill="1" applyBorder="1"/>
    <xf numFmtId="0" fontId="10" fillId="9" borderId="8" xfId="0" applyFont="1" applyFill="1" applyBorder="1"/>
    <xf numFmtId="0" fontId="10" fillId="8" borderId="11" xfId="0" applyFont="1" applyFill="1" applyBorder="1" applyAlignment="1">
      <alignment vertical="center"/>
    </xf>
    <xf numFmtId="0" fontId="10" fillId="10" borderId="12" xfId="0" applyFont="1" applyFill="1" applyBorder="1"/>
    <xf numFmtId="0" fontId="10" fillId="11" borderId="12" xfId="0" applyFont="1" applyFill="1" applyBorder="1"/>
    <xf numFmtId="0" fontId="10" fillId="10" borderId="13" xfId="0" applyFont="1" applyFill="1" applyBorder="1"/>
    <xf numFmtId="0" fontId="10" fillId="8" borderId="14" xfId="0" applyFont="1" applyFill="1" applyBorder="1" applyAlignment="1">
      <alignment horizontal="center" vertical="center" wrapText="1"/>
    </xf>
    <xf numFmtId="0" fontId="10" fillId="9" borderId="2" xfId="0" applyFont="1" applyFill="1" applyBorder="1"/>
    <xf numFmtId="0" fontId="10" fillId="11" borderId="2" xfId="0" applyFont="1" applyFill="1" applyBorder="1"/>
    <xf numFmtId="0" fontId="10" fillId="12" borderId="2" xfId="0" applyFont="1" applyFill="1" applyBorder="1"/>
    <xf numFmtId="0" fontId="10" fillId="9" borderId="15" xfId="0" applyFont="1" applyFill="1" applyBorder="1"/>
    <xf numFmtId="0" fontId="8" fillId="0" borderId="0" xfId="0" applyFont="1"/>
    <xf numFmtId="0" fontId="0" fillId="0" borderId="1" xfId="0" applyBorder="1"/>
  </cellXfs>
  <cellStyles count="14">
    <cellStyle name="Grid" xfId="5" xr:uid="{00000000-0005-0000-0000-000000000000}"/>
    <cellStyle name="Normal" xfId="8" xr:uid="{00000000-0005-0000-0000-000001000000}"/>
    <cellStyle name="百分比" xfId="2" builtinId="5"/>
    <cellStyle name="常规" xfId="0" builtinId="0"/>
    <cellStyle name="常规 2" xfId="9" xr:uid="{00000000-0005-0000-0000-000004000000}"/>
    <cellStyle name="超链接 2" xfId="10" xr:uid="{00000000-0005-0000-0000-000005000000}"/>
    <cellStyle name="大标题" xfId="7" xr:uid="{00000000-0005-0000-0000-000006000000}"/>
    <cellStyle name="横向标题" xfId="1" xr:uid="{00000000-0005-0000-0000-000007000000}"/>
    <cellStyle name="文本" xfId="11" xr:uid="{00000000-0005-0000-0000-000008000000}"/>
    <cellStyle name="无效" xfId="12" xr:uid="{00000000-0005-0000-0000-000009000000}"/>
    <cellStyle name="因变Grid" xfId="4" xr:uid="{00000000-0005-0000-0000-00000A000000}"/>
    <cellStyle name="英文标题" xfId="3" xr:uid="{00000000-0005-0000-0000-00000B000000}"/>
    <cellStyle name="中文标题" xfId="13" xr:uid="{00000000-0005-0000-0000-00000C000000}"/>
    <cellStyle name="纵向标题" xfId="6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F15" sqref="F1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3" t="s">
        <v>8</v>
      </c>
      <c r="B2" s="3" t="s">
        <v>9</v>
      </c>
      <c r="C2" s="3"/>
      <c r="D2" s="3" t="s">
        <v>10</v>
      </c>
      <c r="E2" s="3" t="s">
        <v>10</v>
      </c>
      <c r="F2" s="3"/>
      <c r="G2" s="3" t="b">
        <v>1</v>
      </c>
      <c r="H2" s="3"/>
    </row>
    <row r="3" spans="1:8" ht="57.75" customHeight="1" x14ac:dyDescent="0.2">
      <c r="A3" s="3" t="s">
        <v>8</v>
      </c>
      <c r="B3" s="3"/>
      <c r="C3" s="3" t="s">
        <v>11</v>
      </c>
      <c r="D3" s="3" t="s">
        <v>10</v>
      </c>
      <c r="E3" s="3"/>
      <c r="F3" s="3"/>
      <c r="G3" s="3" t="b">
        <v>1</v>
      </c>
      <c r="H3" s="3"/>
    </row>
    <row r="4" spans="1:8" ht="54" customHeight="1" x14ac:dyDescent="0.2">
      <c r="A4" s="3" t="s">
        <v>12</v>
      </c>
      <c r="B4" s="3" t="s">
        <v>13</v>
      </c>
      <c r="C4" s="3"/>
      <c r="D4" s="3" t="s">
        <v>10</v>
      </c>
      <c r="E4" s="3" t="s">
        <v>10</v>
      </c>
      <c r="F4" s="3"/>
      <c r="G4" s="3" t="b">
        <v>1</v>
      </c>
      <c r="H4" s="3"/>
    </row>
    <row r="5" spans="1:8" ht="55.5" customHeight="1" x14ac:dyDescent="0.2">
      <c r="A5" s="3" t="s">
        <v>12</v>
      </c>
      <c r="B5" s="3"/>
      <c r="C5" s="3" t="s">
        <v>14</v>
      </c>
      <c r="D5" s="3" t="s">
        <v>10</v>
      </c>
      <c r="E5" s="3"/>
      <c r="F5" s="3"/>
      <c r="G5" s="3" t="b">
        <v>1</v>
      </c>
      <c r="H5" s="3"/>
    </row>
    <row r="6" spans="1:8" ht="40.5" customHeight="1" x14ac:dyDescent="0.2">
      <c r="A6" s="3" t="s">
        <v>15</v>
      </c>
      <c r="B6" s="3" t="s">
        <v>16</v>
      </c>
      <c r="C6" s="3"/>
      <c r="D6" s="3" t="s">
        <v>10</v>
      </c>
      <c r="E6" s="3"/>
      <c r="F6" s="3"/>
      <c r="G6" s="3" t="b">
        <v>1</v>
      </c>
      <c r="H6" s="3"/>
    </row>
    <row r="7" spans="1:8" ht="38.25" customHeight="1" x14ac:dyDescent="0.2">
      <c r="A7" s="3" t="s">
        <v>17</v>
      </c>
      <c r="B7" s="3" t="s">
        <v>18</v>
      </c>
      <c r="C7" s="3"/>
      <c r="D7" s="3" t="s">
        <v>10</v>
      </c>
      <c r="E7" s="3"/>
      <c r="F7" s="3"/>
      <c r="G7" s="3" t="b">
        <v>1</v>
      </c>
      <c r="H7" s="3"/>
    </row>
    <row r="8" spans="1:8" ht="25.5" customHeight="1" x14ac:dyDescent="0.2">
      <c r="A8" s="3" t="s">
        <v>1034</v>
      </c>
      <c r="B8" s="3" t="s">
        <v>1036</v>
      </c>
      <c r="C8" s="3"/>
      <c r="D8" s="3" t="s">
        <v>1043</v>
      </c>
      <c r="E8" s="3" t="s">
        <v>1043</v>
      </c>
      <c r="F8" s="3"/>
      <c r="G8" s="3" t="b">
        <v>1</v>
      </c>
      <c r="H8" s="3"/>
    </row>
    <row r="9" spans="1:8" ht="27.75" customHeight="1" x14ac:dyDescent="0.2">
      <c r="A9" s="3" t="s">
        <v>1034</v>
      </c>
      <c r="B9" s="3"/>
      <c r="C9" s="3" t="s">
        <v>1037</v>
      </c>
      <c r="D9" s="3" t="s">
        <v>1049</v>
      </c>
      <c r="E9" s="3"/>
      <c r="F9" s="3"/>
      <c r="G9" s="3" t="b">
        <v>1</v>
      </c>
      <c r="H9" s="3"/>
    </row>
    <row r="10" spans="1:8" ht="29.25" customHeight="1" x14ac:dyDescent="0.2">
      <c r="A10" s="3" t="s">
        <v>1035</v>
      </c>
      <c r="B10" s="3" t="s">
        <v>1038</v>
      </c>
      <c r="C10" s="3"/>
      <c r="D10" s="3" t="s">
        <v>1047</v>
      </c>
      <c r="E10" s="3" t="s">
        <v>1047</v>
      </c>
      <c r="F10" s="3"/>
      <c r="G10" s="3" t="b">
        <v>1</v>
      </c>
      <c r="H10" s="3"/>
    </row>
    <row r="11" spans="1:8" ht="37.5" customHeight="1" x14ac:dyDescent="0.2">
      <c r="A11" s="3" t="s">
        <v>1035</v>
      </c>
      <c r="B11" s="3"/>
      <c r="C11" s="3" t="s">
        <v>1039</v>
      </c>
      <c r="D11" s="3" t="s">
        <v>1040</v>
      </c>
      <c r="E11" s="3"/>
      <c r="F11" s="3"/>
      <c r="G11" s="3" t="b">
        <v>1</v>
      </c>
      <c r="H1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B13" sqref="B13"/>
    </sheetView>
  </sheetViews>
  <sheetFormatPr defaultRowHeight="16.5" x14ac:dyDescent="0.3"/>
  <cols>
    <col min="1" max="1" width="11.25" style="9" bestFit="1" customWidth="1"/>
    <col min="2" max="2" width="17.25" style="9" bestFit="1" customWidth="1"/>
    <col min="3" max="3" width="50.625" style="9" customWidth="1"/>
    <col min="4" max="16384" width="9" style="9"/>
  </cols>
  <sheetData>
    <row r="1" spans="1:3" ht="17.25" thickBot="1" x14ac:dyDescent="0.35">
      <c r="A1" s="16" t="s">
        <v>978</v>
      </c>
      <c r="B1" s="16" t="s">
        <v>678</v>
      </c>
      <c r="C1" s="17" t="s">
        <v>979</v>
      </c>
    </row>
    <row r="2" spans="1:3" x14ac:dyDescent="0.3">
      <c r="A2" s="18">
        <v>1</v>
      </c>
      <c r="B2" s="18" t="s">
        <v>980</v>
      </c>
      <c r="C2" s="19" t="s">
        <v>981</v>
      </c>
    </row>
    <row r="3" spans="1:3" x14ac:dyDescent="0.3">
      <c r="A3" s="10">
        <v>2</v>
      </c>
      <c r="B3" s="10" t="s">
        <v>982</v>
      </c>
      <c r="C3" s="11" t="s">
        <v>983</v>
      </c>
    </row>
    <row r="4" spans="1:3" x14ac:dyDescent="0.3">
      <c r="A4" s="10">
        <v>3</v>
      </c>
      <c r="B4" s="10"/>
      <c r="C4" s="11"/>
    </row>
    <row r="5" spans="1:3" x14ac:dyDescent="0.3">
      <c r="A5" s="10">
        <v>4</v>
      </c>
      <c r="B5" s="10"/>
      <c r="C5" s="11"/>
    </row>
    <row r="6" spans="1:3" x14ac:dyDescent="0.3">
      <c r="A6" s="10">
        <v>5</v>
      </c>
      <c r="B6" s="10"/>
      <c r="C6" s="11"/>
    </row>
    <row r="7" spans="1:3" x14ac:dyDescent="0.3">
      <c r="A7" s="10">
        <v>6</v>
      </c>
      <c r="B7" s="10"/>
      <c r="C7" s="11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00"/>
  <sheetViews>
    <sheetView tabSelected="1" workbookViewId="0">
      <pane xSplit="4" ySplit="3" topLeftCell="E55" activePane="bottomRight" state="frozen"/>
      <selection pane="topRight"/>
      <selection pane="bottomLeft"/>
      <selection pane="bottomRight" activeCell="G63" sqref="G63"/>
    </sheetView>
  </sheetViews>
  <sheetFormatPr defaultColWidth="9" defaultRowHeight="14.25" x14ac:dyDescent="0.2"/>
  <cols>
    <col min="1" max="1" width="12" bestFit="1" customWidth="1"/>
    <col min="2" max="2" width="9.625" customWidth="1"/>
    <col min="3" max="3" width="19.5" bestFit="1" customWidth="1"/>
    <col min="4" max="4" width="28.75" bestFit="1" customWidth="1"/>
    <col min="5" max="5" width="22.25" customWidth="1"/>
    <col min="6" max="6" width="20.875" customWidth="1"/>
    <col min="7" max="7" width="15" customWidth="1"/>
    <col min="8" max="8" width="10.875" customWidth="1"/>
    <col min="9" max="9" width="21.375" customWidth="1"/>
    <col min="10" max="10" width="16.125" customWidth="1"/>
    <col min="11" max="11" width="9.125" customWidth="1"/>
    <col min="12" max="12" width="16" customWidth="1"/>
    <col min="13" max="13" width="15.875" customWidth="1"/>
    <col min="14" max="14" width="16" customWidth="1"/>
    <col min="15" max="21" width="16.5" customWidth="1"/>
    <col min="22" max="22" width="15.625" customWidth="1"/>
    <col min="23" max="23" width="15.75" customWidth="1"/>
    <col min="24" max="24" width="15.875" customWidth="1"/>
    <col min="25" max="31" width="17" customWidth="1"/>
    <col min="32" max="32" width="16" customWidth="1"/>
    <col min="33" max="34" width="18" customWidth="1"/>
    <col min="35" max="41" width="16.875" customWidth="1"/>
    <col min="42" max="42" width="16.125" customWidth="1"/>
    <col min="43" max="43" width="15.875" customWidth="1"/>
    <col min="44" max="51" width="16.5" customWidth="1"/>
    <col min="52" max="52" width="15.25" customWidth="1"/>
    <col min="53" max="53" width="17.125" customWidth="1"/>
    <col min="54" max="54" width="16.625" customWidth="1"/>
    <col min="55" max="61" width="16.375" customWidth="1"/>
    <col min="62" max="62" width="13.75" customWidth="1"/>
    <col min="63" max="63" width="15.625" customWidth="1"/>
    <col min="64" max="64" width="12.75" customWidth="1"/>
    <col min="66" max="67" width="12.375" customWidth="1"/>
    <col min="68" max="68" width="14.5" customWidth="1"/>
    <col min="69" max="69" width="12.375" customWidth="1"/>
    <col min="70" max="70" width="14.25" customWidth="1"/>
    <col min="71" max="71" width="15.375" bestFit="1" customWidth="1"/>
    <col min="72" max="72" width="13.375" customWidth="1"/>
    <col min="73" max="73" width="14" customWidth="1"/>
    <col min="74" max="74" width="15.5" customWidth="1"/>
    <col min="75" max="75" width="16.125" customWidth="1"/>
    <col min="76" max="78" width="12.375" customWidth="1"/>
    <col min="79" max="79" width="15.375" bestFit="1" customWidth="1"/>
    <col min="80" max="82" width="12.375" customWidth="1"/>
    <col min="83" max="83" width="15.375" bestFit="1" customWidth="1"/>
    <col min="84" max="86" width="12.375" customWidth="1"/>
    <col min="87" max="87" width="29.125" bestFit="1" customWidth="1"/>
    <col min="88" max="88" width="14.75" customWidth="1"/>
    <col min="89" max="89" width="15.375" customWidth="1"/>
    <col min="90" max="90" width="25.375" bestFit="1" customWidth="1"/>
  </cols>
  <sheetData>
    <row r="1" spans="1:90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1055</v>
      </c>
      <c r="F1" s="1" t="s">
        <v>1060</v>
      </c>
      <c r="G1" s="1" t="s">
        <v>988</v>
      </c>
      <c r="H1" s="1" t="s">
        <v>22</v>
      </c>
      <c r="I1" s="1" t="s">
        <v>23</v>
      </c>
      <c r="J1" s="1" t="s">
        <v>1058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  <c r="CD1" s="1" t="s">
        <v>95</v>
      </c>
      <c r="CE1" s="1" t="s">
        <v>96</v>
      </c>
      <c r="CF1" s="1" t="s">
        <v>97</v>
      </c>
      <c r="CG1" s="1" t="s">
        <v>98</v>
      </c>
      <c r="CH1" s="1" t="s">
        <v>99</v>
      </c>
      <c r="CI1" s="1" t="s">
        <v>100</v>
      </c>
      <c r="CJ1" s="1" t="s">
        <v>101</v>
      </c>
      <c r="CK1" s="1" t="s">
        <v>102</v>
      </c>
      <c r="CL1" s="1" t="s">
        <v>840</v>
      </c>
    </row>
    <row r="2" spans="1:90" x14ac:dyDescent="0.2">
      <c r="A2" t="s">
        <v>103</v>
      </c>
      <c r="B2" t="s">
        <v>104</v>
      </c>
      <c r="C2" t="s">
        <v>105</v>
      </c>
      <c r="D2" t="s">
        <v>105</v>
      </c>
      <c r="E2" s="30" t="s">
        <v>1057</v>
      </c>
      <c r="F2" s="30" t="s">
        <v>1127</v>
      </c>
      <c r="G2" s="30" t="s">
        <v>1007</v>
      </c>
      <c r="H2" t="s">
        <v>103</v>
      </c>
      <c r="I2" t="s">
        <v>103</v>
      </c>
      <c r="J2" t="s">
        <v>103</v>
      </c>
      <c r="K2" t="s">
        <v>103</v>
      </c>
      <c r="L2" t="s">
        <v>106</v>
      </c>
      <c r="M2" t="s">
        <v>106</v>
      </c>
      <c r="N2" t="s">
        <v>106</v>
      </c>
      <c r="O2" t="s">
        <v>106</v>
      </c>
      <c r="P2" t="s">
        <v>106</v>
      </c>
      <c r="Q2" t="s">
        <v>106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106</v>
      </c>
      <c r="AZ2" t="s">
        <v>106</v>
      </c>
      <c r="BA2" t="s">
        <v>106</v>
      </c>
      <c r="BB2" t="s">
        <v>106</v>
      </c>
      <c r="BC2" t="s">
        <v>106</v>
      </c>
      <c r="BD2" t="s">
        <v>106</v>
      </c>
      <c r="BE2" t="s">
        <v>106</v>
      </c>
      <c r="BF2" t="s">
        <v>106</v>
      </c>
      <c r="BG2" t="s">
        <v>106</v>
      </c>
      <c r="BH2" t="s">
        <v>106</v>
      </c>
      <c r="BI2" t="s">
        <v>106</v>
      </c>
      <c r="BJ2" t="s">
        <v>107</v>
      </c>
      <c r="BK2" t="s">
        <v>106</v>
      </c>
      <c r="BL2" t="s">
        <v>108</v>
      </c>
      <c r="BM2" t="s">
        <v>106</v>
      </c>
      <c r="BN2" t="s">
        <v>109</v>
      </c>
      <c r="BO2" t="s">
        <v>110</v>
      </c>
      <c r="BP2" t="s">
        <v>106</v>
      </c>
      <c r="BQ2" t="s">
        <v>110</v>
      </c>
      <c r="BR2" t="s">
        <v>106</v>
      </c>
      <c r="BS2" t="s">
        <v>110</v>
      </c>
      <c r="BT2" t="s">
        <v>106</v>
      </c>
      <c r="BU2" t="s">
        <v>110</v>
      </c>
      <c r="BV2" t="s">
        <v>106</v>
      </c>
      <c r="BW2" t="s">
        <v>110</v>
      </c>
      <c r="BX2" t="s">
        <v>106</v>
      </c>
      <c r="BY2" t="s">
        <v>110</v>
      </c>
      <c r="BZ2" t="s">
        <v>106</v>
      </c>
      <c r="CA2" t="s">
        <v>110</v>
      </c>
      <c r="CB2" t="s">
        <v>106</v>
      </c>
      <c r="CC2" t="s">
        <v>110</v>
      </c>
      <c r="CD2" t="s">
        <v>106</v>
      </c>
      <c r="CE2" t="s">
        <v>110</v>
      </c>
      <c r="CF2" t="s">
        <v>106</v>
      </c>
      <c r="CG2" t="s">
        <v>110</v>
      </c>
      <c r="CH2" t="s">
        <v>106</v>
      </c>
      <c r="CI2" s="30" t="s">
        <v>830</v>
      </c>
      <c r="CJ2" t="s">
        <v>111</v>
      </c>
      <c r="CK2" t="s">
        <v>111</v>
      </c>
      <c r="CL2" t="s">
        <v>111</v>
      </c>
    </row>
    <row r="3" spans="1:90" ht="47.25" customHeight="1" x14ac:dyDescent="0.2">
      <c r="A3" s="2" t="s">
        <v>112</v>
      </c>
      <c r="B3" s="2" t="s">
        <v>113</v>
      </c>
      <c r="C3" s="2" t="s">
        <v>114</v>
      </c>
      <c r="D3" s="2" t="s">
        <v>115</v>
      </c>
      <c r="E3" s="2" t="s">
        <v>1056</v>
      </c>
      <c r="F3" s="2" t="s">
        <v>1061</v>
      </c>
      <c r="G3" s="2" t="s">
        <v>989</v>
      </c>
      <c r="H3" s="2" t="s">
        <v>116</v>
      </c>
      <c r="I3" s="2" t="s">
        <v>117</v>
      </c>
      <c r="J3" s="2" t="s">
        <v>1059</v>
      </c>
      <c r="K3" s="2" t="s">
        <v>118</v>
      </c>
      <c r="L3" s="2" t="s">
        <v>119</v>
      </c>
      <c r="M3" s="2" t="s">
        <v>120</v>
      </c>
      <c r="N3" s="2" t="s">
        <v>121</v>
      </c>
      <c r="O3" s="2" t="s">
        <v>122</v>
      </c>
      <c r="P3" s="2" t="s">
        <v>123</v>
      </c>
      <c r="Q3" s="2" t="s">
        <v>124</v>
      </c>
      <c r="R3" s="2" t="s">
        <v>125</v>
      </c>
      <c r="S3" s="2" t="s">
        <v>126</v>
      </c>
      <c r="T3" s="2" t="s">
        <v>127</v>
      </c>
      <c r="U3" s="2" t="s">
        <v>128</v>
      </c>
      <c r="V3" s="2" t="s">
        <v>129</v>
      </c>
      <c r="W3" s="2" t="s">
        <v>130</v>
      </c>
      <c r="X3" s="2" t="s">
        <v>131</v>
      </c>
      <c r="Y3" s="2" t="s">
        <v>132</v>
      </c>
      <c r="Z3" s="2" t="s">
        <v>133</v>
      </c>
      <c r="AA3" s="2" t="s">
        <v>134</v>
      </c>
      <c r="AB3" s="2" t="s">
        <v>135</v>
      </c>
      <c r="AC3" s="2" t="s">
        <v>136</v>
      </c>
      <c r="AD3" s="2" t="s">
        <v>137</v>
      </c>
      <c r="AE3" s="2" t="s">
        <v>138</v>
      </c>
      <c r="AF3" s="2" t="s">
        <v>139</v>
      </c>
      <c r="AG3" s="2" t="s">
        <v>140</v>
      </c>
      <c r="AH3" s="2" t="s">
        <v>141</v>
      </c>
      <c r="AI3" s="2" t="s">
        <v>142</v>
      </c>
      <c r="AJ3" s="2" t="s">
        <v>143</v>
      </c>
      <c r="AK3" s="2" t="s">
        <v>144</v>
      </c>
      <c r="AL3" s="2" t="s">
        <v>145</v>
      </c>
      <c r="AM3" s="2" t="s">
        <v>146</v>
      </c>
      <c r="AN3" s="2" t="s">
        <v>147</v>
      </c>
      <c r="AO3" s="2" t="s">
        <v>148</v>
      </c>
      <c r="AP3" s="2" t="s">
        <v>149</v>
      </c>
      <c r="AQ3" s="2" t="s">
        <v>150</v>
      </c>
      <c r="AR3" s="2" t="s">
        <v>151</v>
      </c>
      <c r="AS3" s="2" t="s">
        <v>152</v>
      </c>
      <c r="AT3" s="2" t="s">
        <v>153</v>
      </c>
      <c r="AU3" s="2" t="s">
        <v>154</v>
      </c>
      <c r="AV3" s="2" t="s">
        <v>155</v>
      </c>
      <c r="AW3" s="2" t="s">
        <v>156</v>
      </c>
      <c r="AX3" s="2" t="s">
        <v>157</v>
      </c>
      <c r="AY3" s="2" t="s">
        <v>158</v>
      </c>
      <c r="AZ3" s="2" t="s">
        <v>159</v>
      </c>
      <c r="BA3" s="2" t="s">
        <v>160</v>
      </c>
      <c r="BB3" s="2" t="s">
        <v>161</v>
      </c>
      <c r="BC3" s="2" t="s">
        <v>162</v>
      </c>
      <c r="BD3" s="2" t="s">
        <v>163</v>
      </c>
      <c r="BE3" s="2" t="s">
        <v>164</v>
      </c>
      <c r="BF3" s="2" t="s">
        <v>165</v>
      </c>
      <c r="BG3" s="2" t="s">
        <v>166</v>
      </c>
      <c r="BH3" s="2" t="s">
        <v>167</v>
      </c>
      <c r="BI3" s="2" t="s">
        <v>168</v>
      </c>
      <c r="BJ3" s="2" t="s">
        <v>169</v>
      </c>
      <c r="BK3" s="2" t="s">
        <v>170</v>
      </c>
      <c r="BL3" s="2" t="s">
        <v>171</v>
      </c>
      <c r="BM3" s="2" t="s">
        <v>172</v>
      </c>
      <c r="BN3" s="2" t="s">
        <v>173</v>
      </c>
      <c r="BO3" s="2" t="s">
        <v>174</v>
      </c>
      <c r="BP3" s="2" t="s">
        <v>175</v>
      </c>
      <c r="BQ3" s="2" t="s">
        <v>176</v>
      </c>
      <c r="BR3" s="2" t="s">
        <v>177</v>
      </c>
      <c r="BS3" s="2" t="s">
        <v>178</v>
      </c>
      <c r="BT3" s="2" t="s">
        <v>179</v>
      </c>
      <c r="BU3" s="2" t="s">
        <v>180</v>
      </c>
      <c r="BV3" s="2" t="s">
        <v>181</v>
      </c>
      <c r="BW3" s="2" t="s">
        <v>182</v>
      </c>
      <c r="BX3" s="2" t="s">
        <v>183</v>
      </c>
      <c r="BY3" s="2" t="s">
        <v>184</v>
      </c>
      <c r="BZ3" s="2" t="s">
        <v>185</v>
      </c>
      <c r="CA3" s="2" t="s">
        <v>186</v>
      </c>
      <c r="CB3" s="2" t="s">
        <v>187</v>
      </c>
      <c r="CC3" s="2" t="s">
        <v>188</v>
      </c>
      <c r="CD3" s="2" t="s">
        <v>189</v>
      </c>
      <c r="CE3" s="2" t="s">
        <v>190</v>
      </c>
      <c r="CF3" s="2" t="s">
        <v>191</v>
      </c>
      <c r="CG3" s="2" t="s">
        <v>192</v>
      </c>
      <c r="CH3" s="2" t="s">
        <v>193</v>
      </c>
      <c r="CI3" s="2" t="s">
        <v>194</v>
      </c>
      <c r="CJ3" s="2" t="s">
        <v>195</v>
      </c>
      <c r="CK3" s="2" t="s">
        <v>196</v>
      </c>
      <c r="CL3" s="2" t="s">
        <v>841</v>
      </c>
    </row>
    <row r="4" spans="1:90" ht="16.5" x14ac:dyDescent="0.2">
      <c r="A4" s="3">
        <v>1301001</v>
      </c>
      <c r="B4" s="3">
        <v>1301001</v>
      </c>
      <c r="C4" s="3" t="s">
        <v>197</v>
      </c>
      <c r="D4" s="3" t="s">
        <v>198</v>
      </c>
      <c r="E4" s="3"/>
      <c r="F4" s="3" t="s">
        <v>1062</v>
      </c>
      <c r="G4" s="3">
        <v>0</v>
      </c>
      <c r="H4" s="3">
        <v>1</v>
      </c>
      <c r="I4" s="3">
        <v>1</v>
      </c>
      <c r="J4" s="3">
        <v>5</v>
      </c>
      <c r="K4" s="3">
        <v>0</v>
      </c>
      <c r="L4" s="3">
        <v>130100101</v>
      </c>
      <c r="M4" s="3">
        <v>1</v>
      </c>
      <c r="N4" s="3">
        <v>130100102</v>
      </c>
      <c r="O4" s="3">
        <v>1</v>
      </c>
      <c r="P4" s="3" t="s">
        <v>199</v>
      </c>
      <c r="Q4" s="3" t="s">
        <v>199</v>
      </c>
      <c r="R4" s="3" t="s">
        <v>199</v>
      </c>
      <c r="S4" s="3" t="s">
        <v>199</v>
      </c>
      <c r="T4" s="3" t="s">
        <v>199</v>
      </c>
      <c r="U4" s="3" t="s">
        <v>199</v>
      </c>
      <c r="V4" s="3">
        <v>130100101</v>
      </c>
      <c r="W4" s="3">
        <v>2</v>
      </c>
      <c r="X4" s="3">
        <v>130100102</v>
      </c>
      <c r="Y4" s="3">
        <v>2</v>
      </c>
      <c r="Z4" s="3" t="s">
        <v>199</v>
      </c>
      <c r="AA4" s="3" t="s">
        <v>199</v>
      </c>
      <c r="AB4" s="3" t="s">
        <v>199</v>
      </c>
      <c r="AC4" s="3" t="s">
        <v>199</v>
      </c>
      <c r="AD4" s="3" t="s">
        <v>199</v>
      </c>
      <c r="AE4" s="3" t="s">
        <v>199</v>
      </c>
      <c r="AF4" s="3">
        <v>130100101</v>
      </c>
      <c r="AG4" s="3">
        <v>3</v>
      </c>
      <c r="AH4" s="3">
        <v>130100102</v>
      </c>
      <c r="AI4" s="3">
        <v>3</v>
      </c>
      <c r="AJ4" s="3" t="s">
        <v>199</v>
      </c>
      <c r="AK4" s="3" t="s">
        <v>199</v>
      </c>
      <c r="AL4" s="3" t="s">
        <v>199</v>
      </c>
      <c r="AM4" s="3" t="s">
        <v>199</v>
      </c>
      <c r="AN4" s="3" t="s">
        <v>199</v>
      </c>
      <c r="AO4" s="3" t="s">
        <v>199</v>
      </c>
      <c r="AP4" s="3">
        <v>130100101</v>
      </c>
      <c r="AQ4" s="3">
        <v>5</v>
      </c>
      <c r="AR4" s="3">
        <v>130100102</v>
      </c>
      <c r="AS4" s="3">
        <v>5</v>
      </c>
      <c r="AT4" s="3" t="s">
        <v>199</v>
      </c>
      <c r="AU4" s="3" t="s">
        <v>199</v>
      </c>
      <c r="AV4" s="3" t="s">
        <v>199</v>
      </c>
      <c r="AW4" s="3" t="s">
        <v>199</v>
      </c>
      <c r="AX4" s="3" t="s">
        <v>199</v>
      </c>
      <c r="AY4" s="3" t="s">
        <v>199</v>
      </c>
      <c r="AZ4" s="3">
        <v>130100101</v>
      </c>
      <c r="BA4" s="3">
        <v>8</v>
      </c>
      <c r="BB4" s="3">
        <v>130100102</v>
      </c>
      <c r="BC4" s="3">
        <v>8</v>
      </c>
      <c r="BD4" s="3" t="s">
        <v>199</v>
      </c>
      <c r="BE4" s="3" t="s">
        <v>199</v>
      </c>
      <c r="BF4" s="3" t="s">
        <v>199</v>
      </c>
      <c r="BG4" s="3" t="s">
        <v>199</v>
      </c>
      <c r="BH4" s="3" t="s">
        <v>199</v>
      </c>
      <c r="BI4" s="3" t="s">
        <v>199</v>
      </c>
      <c r="BJ4" s="3"/>
      <c r="BK4" s="3">
        <v>0</v>
      </c>
      <c r="BL4" s="3">
        <v>0</v>
      </c>
      <c r="BM4" s="3">
        <v>1</v>
      </c>
      <c r="BN4" s="3" t="s">
        <v>200</v>
      </c>
      <c r="BO4" s="3">
        <v>-1</v>
      </c>
      <c r="BP4" s="3">
        <v>-1</v>
      </c>
      <c r="BQ4" s="3">
        <v>-1</v>
      </c>
      <c r="BR4" s="3">
        <v>-1</v>
      </c>
      <c r="BS4" s="3" t="s">
        <v>843</v>
      </c>
      <c r="BT4" s="3">
        <v>30</v>
      </c>
      <c r="BU4" s="3"/>
      <c r="BV4" s="3"/>
      <c r="BW4" s="3" t="s">
        <v>843</v>
      </c>
      <c r="BX4" s="3">
        <v>60</v>
      </c>
      <c r="BY4" s="3"/>
      <c r="BZ4" s="3"/>
      <c r="CA4" s="3" t="s">
        <v>843</v>
      </c>
      <c r="CB4" s="3">
        <v>90</v>
      </c>
      <c r="CC4" s="3"/>
      <c r="CD4" s="3"/>
      <c r="CE4" s="3" t="s">
        <v>843</v>
      </c>
      <c r="CF4" s="3">
        <v>120</v>
      </c>
      <c r="CG4" s="3"/>
      <c r="CH4" s="3"/>
      <c r="CI4" s="3" t="s">
        <v>201</v>
      </c>
      <c r="CJ4" s="3"/>
      <c r="CK4" s="3">
        <v>1</v>
      </c>
      <c r="CL4" s="3">
        <v>0</v>
      </c>
    </row>
    <row r="5" spans="1:90" ht="16.5" x14ac:dyDescent="0.2">
      <c r="A5" s="3">
        <v>1302001</v>
      </c>
      <c r="B5" s="3">
        <v>1302001</v>
      </c>
      <c r="C5" s="3" t="s">
        <v>202</v>
      </c>
      <c r="D5" s="3" t="s">
        <v>203</v>
      </c>
      <c r="E5" s="3"/>
      <c r="F5" s="3" t="s">
        <v>1062</v>
      </c>
      <c r="G5" s="3">
        <v>0</v>
      </c>
      <c r="H5" s="3">
        <v>1</v>
      </c>
      <c r="I5" s="3">
        <v>1</v>
      </c>
      <c r="J5" s="3">
        <v>5</v>
      </c>
      <c r="K5" s="3">
        <v>1</v>
      </c>
      <c r="L5" s="3">
        <v>130200101</v>
      </c>
      <c r="M5" s="3">
        <v>1</v>
      </c>
      <c r="N5" s="3">
        <v>130200102</v>
      </c>
      <c r="O5" s="3">
        <v>1</v>
      </c>
      <c r="P5" s="3" t="s">
        <v>199</v>
      </c>
      <c r="Q5" s="3" t="s">
        <v>199</v>
      </c>
      <c r="R5" s="3" t="s">
        <v>199</v>
      </c>
      <c r="S5" s="3" t="s">
        <v>199</v>
      </c>
      <c r="T5" s="3" t="s">
        <v>199</v>
      </c>
      <c r="U5" s="3" t="s">
        <v>199</v>
      </c>
      <c r="V5" s="3">
        <v>130200101</v>
      </c>
      <c r="W5" s="3">
        <v>2</v>
      </c>
      <c r="X5" s="3">
        <v>130200102</v>
      </c>
      <c r="Y5" s="3">
        <v>2</v>
      </c>
      <c r="Z5" s="3" t="s">
        <v>199</v>
      </c>
      <c r="AA5" s="3" t="s">
        <v>199</v>
      </c>
      <c r="AB5" s="3" t="s">
        <v>199</v>
      </c>
      <c r="AC5" s="3" t="s">
        <v>199</v>
      </c>
      <c r="AD5" s="3" t="s">
        <v>199</v>
      </c>
      <c r="AE5" s="3" t="s">
        <v>199</v>
      </c>
      <c r="AF5" s="3">
        <v>130200101</v>
      </c>
      <c r="AG5" s="3">
        <v>3</v>
      </c>
      <c r="AH5" s="3">
        <v>130200102</v>
      </c>
      <c r="AI5" s="3">
        <v>3</v>
      </c>
      <c r="AJ5" s="3" t="s">
        <v>199</v>
      </c>
      <c r="AK5" s="3" t="s">
        <v>199</v>
      </c>
      <c r="AL5" s="3" t="s">
        <v>199</v>
      </c>
      <c r="AM5" s="3" t="s">
        <v>199</v>
      </c>
      <c r="AN5" s="3" t="s">
        <v>199</v>
      </c>
      <c r="AO5" s="3" t="s">
        <v>199</v>
      </c>
      <c r="AP5" s="3">
        <v>130200101</v>
      </c>
      <c r="AQ5" s="3">
        <v>5</v>
      </c>
      <c r="AR5" s="3">
        <v>130200102</v>
      </c>
      <c r="AS5" s="3">
        <v>5</v>
      </c>
      <c r="AT5" s="3" t="s">
        <v>199</v>
      </c>
      <c r="AU5" s="3" t="s">
        <v>199</v>
      </c>
      <c r="AV5" s="3" t="s">
        <v>199</v>
      </c>
      <c r="AW5" s="3" t="s">
        <v>199</v>
      </c>
      <c r="AX5" s="3" t="s">
        <v>199</v>
      </c>
      <c r="AY5" s="3" t="s">
        <v>199</v>
      </c>
      <c r="AZ5" s="3">
        <v>130200101</v>
      </c>
      <c r="BA5" s="3">
        <v>8</v>
      </c>
      <c r="BB5" s="3">
        <v>130200102</v>
      </c>
      <c r="BC5" s="3">
        <v>8</v>
      </c>
      <c r="BD5" s="3" t="s">
        <v>199</v>
      </c>
      <c r="BE5" s="3" t="s">
        <v>199</v>
      </c>
      <c r="BF5" s="3" t="s">
        <v>199</v>
      </c>
      <c r="BG5" s="3" t="s">
        <v>199</v>
      </c>
      <c r="BH5" s="3" t="s">
        <v>199</v>
      </c>
      <c r="BI5" s="3" t="s">
        <v>199</v>
      </c>
      <c r="BJ5" s="3"/>
      <c r="BK5" s="3">
        <v>0</v>
      </c>
      <c r="BL5" s="3">
        <v>0</v>
      </c>
      <c r="BM5" s="3">
        <v>1</v>
      </c>
      <c r="BN5" s="3" t="s">
        <v>200</v>
      </c>
      <c r="BO5" s="3">
        <v>-1</v>
      </c>
      <c r="BP5" s="3">
        <v>-1</v>
      </c>
      <c r="BQ5" s="3">
        <v>-1</v>
      </c>
      <c r="BR5" s="3">
        <v>-1</v>
      </c>
      <c r="BS5" s="3" t="s">
        <v>843</v>
      </c>
      <c r="BT5" s="3">
        <v>30</v>
      </c>
      <c r="BU5" s="3"/>
      <c r="BV5" s="3"/>
      <c r="BW5" s="3" t="s">
        <v>843</v>
      </c>
      <c r="BX5" s="3">
        <v>60</v>
      </c>
      <c r="BY5" s="3"/>
      <c r="BZ5" s="3"/>
      <c r="CA5" s="3" t="s">
        <v>843</v>
      </c>
      <c r="CB5" s="3">
        <v>90</v>
      </c>
      <c r="CC5" s="3"/>
      <c r="CD5" s="3"/>
      <c r="CE5" s="3" t="s">
        <v>843</v>
      </c>
      <c r="CF5" s="3">
        <v>120</v>
      </c>
      <c r="CG5" s="3"/>
      <c r="CH5" s="3"/>
      <c r="CI5" s="3" t="s">
        <v>204</v>
      </c>
      <c r="CJ5" s="3"/>
      <c r="CK5" s="3">
        <v>1</v>
      </c>
      <c r="CL5" s="3">
        <v>0</v>
      </c>
    </row>
    <row r="6" spans="1:90" ht="16.5" x14ac:dyDescent="0.2">
      <c r="A6" s="3">
        <v>1301002</v>
      </c>
      <c r="B6" s="3">
        <v>1301002</v>
      </c>
      <c r="C6" s="3" t="s">
        <v>205</v>
      </c>
      <c r="D6" s="3" t="s">
        <v>206</v>
      </c>
      <c r="E6" s="3"/>
      <c r="F6" s="3" t="s">
        <v>1065</v>
      </c>
      <c r="G6" s="3">
        <v>0</v>
      </c>
      <c r="H6" s="3">
        <v>1</v>
      </c>
      <c r="I6" s="3">
        <v>1</v>
      </c>
      <c r="J6" s="3">
        <v>5</v>
      </c>
      <c r="K6" s="3">
        <v>0</v>
      </c>
      <c r="L6" s="3">
        <v>130100201</v>
      </c>
      <c r="M6" s="3">
        <v>1</v>
      </c>
      <c r="N6" s="3">
        <v>130100202</v>
      </c>
      <c r="O6" s="3">
        <v>1</v>
      </c>
      <c r="P6" s="3" t="s">
        <v>199</v>
      </c>
      <c r="Q6" s="3" t="s">
        <v>199</v>
      </c>
      <c r="R6" s="3" t="s">
        <v>199</v>
      </c>
      <c r="S6" s="3" t="s">
        <v>199</v>
      </c>
      <c r="T6" s="3" t="s">
        <v>199</v>
      </c>
      <c r="U6" s="3" t="s">
        <v>199</v>
      </c>
      <c r="V6" s="3">
        <v>130100201</v>
      </c>
      <c r="W6" s="3">
        <v>2</v>
      </c>
      <c r="X6" s="3">
        <v>130100202</v>
      </c>
      <c r="Y6" s="3">
        <v>2</v>
      </c>
      <c r="Z6" s="3" t="s">
        <v>199</v>
      </c>
      <c r="AA6" s="3" t="s">
        <v>199</v>
      </c>
      <c r="AB6" s="3" t="s">
        <v>199</v>
      </c>
      <c r="AC6" s="3" t="s">
        <v>199</v>
      </c>
      <c r="AD6" s="3" t="s">
        <v>199</v>
      </c>
      <c r="AE6" s="3" t="s">
        <v>199</v>
      </c>
      <c r="AF6" s="3">
        <v>130100201</v>
      </c>
      <c r="AG6" s="3">
        <v>3</v>
      </c>
      <c r="AH6" s="3">
        <v>130100202</v>
      </c>
      <c r="AI6" s="3">
        <v>3</v>
      </c>
      <c r="AJ6" s="3" t="s">
        <v>199</v>
      </c>
      <c r="AK6" s="3" t="s">
        <v>199</v>
      </c>
      <c r="AL6" s="3" t="s">
        <v>199</v>
      </c>
      <c r="AM6" s="3" t="s">
        <v>199</v>
      </c>
      <c r="AN6" s="3" t="s">
        <v>199</v>
      </c>
      <c r="AO6" s="3" t="s">
        <v>199</v>
      </c>
      <c r="AP6" s="3">
        <v>130100201</v>
      </c>
      <c r="AQ6" s="3">
        <v>5</v>
      </c>
      <c r="AR6" s="3">
        <v>130100202</v>
      </c>
      <c r="AS6" s="3">
        <v>5</v>
      </c>
      <c r="AT6" s="3" t="s">
        <v>199</v>
      </c>
      <c r="AU6" s="3" t="s">
        <v>199</v>
      </c>
      <c r="AV6" s="3" t="s">
        <v>199</v>
      </c>
      <c r="AW6" s="3" t="s">
        <v>199</v>
      </c>
      <c r="AX6" s="3" t="s">
        <v>199</v>
      </c>
      <c r="AY6" s="3" t="s">
        <v>199</v>
      </c>
      <c r="AZ6" s="3">
        <v>130100201</v>
      </c>
      <c r="BA6" s="3">
        <v>8</v>
      </c>
      <c r="BB6" s="3">
        <v>130100202</v>
      </c>
      <c r="BC6" s="3">
        <v>8</v>
      </c>
      <c r="BD6" s="3" t="s">
        <v>199</v>
      </c>
      <c r="BE6" s="3" t="s">
        <v>199</v>
      </c>
      <c r="BF6" s="3" t="s">
        <v>199</v>
      </c>
      <c r="BG6" s="3" t="s">
        <v>199</v>
      </c>
      <c r="BH6" s="3" t="s">
        <v>199</v>
      </c>
      <c r="BI6" s="3" t="s">
        <v>199</v>
      </c>
      <c r="BJ6" s="3"/>
      <c r="BK6" s="3">
        <v>0</v>
      </c>
      <c r="BL6" s="3">
        <v>0</v>
      </c>
      <c r="BM6" s="3">
        <v>1</v>
      </c>
      <c r="BN6" s="3" t="s">
        <v>200</v>
      </c>
      <c r="BO6" s="3">
        <v>-1</v>
      </c>
      <c r="BP6" s="3">
        <v>-1</v>
      </c>
      <c r="BQ6" s="3">
        <v>-1</v>
      </c>
      <c r="BR6" s="3">
        <v>-1</v>
      </c>
      <c r="BS6" s="3" t="s">
        <v>844</v>
      </c>
      <c r="BT6" s="3">
        <v>20</v>
      </c>
      <c r="BU6" s="3"/>
      <c r="BV6" s="3"/>
      <c r="BW6" s="3" t="s">
        <v>844</v>
      </c>
      <c r="BX6" s="3">
        <v>40</v>
      </c>
      <c r="BY6" s="3"/>
      <c r="BZ6" s="3"/>
      <c r="CA6" s="3" t="s">
        <v>844</v>
      </c>
      <c r="CB6" s="3">
        <v>60</v>
      </c>
      <c r="CC6" s="3"/>
      <c r="CD6" s="3"/>
      <c r="CE6" s="3" t="s">
        <v>844</v>
      </c>
      <c r="CF6" s="3">
        <v>80</v>
      </c>
      <c r="CG6" s="3"/>
      <c r="CH6" s="3"/>
      <c r="CI6" s="3" t="s">
        <v>207</v>
      </c>
      <c r="CJ6" s="3"/>
      <c r="CK6" s="3">
        <v>1</v>
      </c>
      <c r="CL6" s="3">
        <v>0</v>
      </c>
    </row>
    <row r="7" spans="1:90" ht="16.5" x14ac:dyDescent="0.2">
      <c r="A7" s="3">
        <v>1302002</v>
      </c>
      <c r="B7" s="3">
        <v>1302002</v>
      </c>
      <c r="C7" s="3" t="s">
        <v>208</v>
      </c>
      <c r="D7" s="3" t="s">
        <v>209</v>
      </c>
      <c r="E7" s="3"/>
      <c r="F7" s="3" t="s">
        <v>1065</v>
      </c>
      <c r="G7" s="3">
        <v>0</v>
      </c>
      <c r="H7" s="3">
        <v>1</v>
      </c>
      <c r="I7" s="3">
        <v>1</v>
      </c>
      <c r="J7" s="3">
        <v>5</v>
      </c>
      <c r="K7" s="3">
        <v>1</v>
      </c>
      <c r="L7" s="3">
        <v>130200201</v>
      </c>
      <c r="M7" s="3">
        <v>1</v>
      </c>
      <c r="N7" s="3">
        <v>130200202</v>
      </c>
      <c r="O7" s="3">
        <v>1</v>
      </c>
      <c r="P7" s="3" t="s">
        <v>199</v>
      </c>
      <c r="Q7" s="3" t="s">
        <v>199</v>
      </c>
      <c r="R7" s="3" t="s">
        <v>199</v>
      </c>
      <c r="S7" s="3" t="s">
        <v>199</v>
      </c>
      <c r="T7" s="3" t="s">
        <v>199</v>
      </c>
      <c r="U7" s="3" t="s">
        <v>199</v>
      </c>
      <c r="V7" s="3">
        <v>130200201</v>
      </c>
      <c r="W7" s="3">
        <v>2</v>
      </c>
      <c r="X7" s="3">
        <v>130200202</v>
      </c>
      <c r="Y7" s="3">
        <v>2</v>
      </c>
      <c r="Z7" s="3" t="s">
        <v>199</v>
      </c>
      <c r="AA7" s="3" t="s">
        <v>199</v>
      </c>
      <c r="AB7" s="3" t="s">
        <v>199</v>
      </c>
      <c r="AC7" s="3" t="s">
        <v>199</v>
      </c>
      <c r="AD7" s="3" t="s">
        <v>199</v>
      </c>
      <c r="AE7" s="3" t="s">
        <v>199</v>
      </c>
      <c r="AF7" s="3">
        <v>130200201</v>
      </c>
      <c r="AG7" s="3">
        <v>3</v>
      </c>
      <c r="AH7" s="3">
        <v>130200202</v>
      </c>
      <c r="AI7" s="3">
        <v>3</v>
      </c>
      <c r="AJ7" s="3" t="s">
        <v>199</v>
      </c>
      <c r="AK7" s="3" t="s">
        <v>199</v>
      </c>
      <c r="AL7" s="3" t="s">
        <v>199</v>
      </c>
      <c r="AM7" s="3" t="s">
        <v>199</v>
      </c>
      <c r="AN7" s="3" t="s">
        <v>199</v>
      </c>
      <c r="AO7" s="3" t="s">
        <v>199</v>
      </c>
      <c r="AP7" s="3">
        <v>130200201</v>
      </c>
      <c r="AQ7" s="3">
        <v>5</v>
      </c>
      <c r="AR7" s="3">
        <v>130200202</v>
      </c>
      <c r="AS7" s="3">
        <v>5</v>
      </c>
      <c r="AT7" s="3" t="s">
        <v>199</v>
      </c>
      <c r="AU7" s="3" t="s">
        <v>199</v>
      </c>
      <c r="AV7" s="3" t="s">
        <v>199</v>
      </c>
      <c r="AW7" s="3" t="s">
        <v>199</v>
      </c>
      <c r="AX7" s="3" t="s">
        <v>199</v>
      </c>
      <c r="AY7" s="3" t="s">
        <v>199</v>
      </c>
      <c r="AZ7" s="3">
        <v>130200201</v>
      </c>
      <c r="BA7" s="3">
        <v>8</v>
      </c>
      <c r="BB7" s="3">
        <v>130200202</v>
      </c>
      <c r="BC7" s="3">
        <v>8</v>
      </c>
      <c r="BD7" s="3" t="s">
        <v>199</v>
      </c>
      <c r="BE7" s="3" t="s">
        <v>199</v>
      </c>
      <c r="BF7" s="3" t="s">
        <v>199</v>
      </c>
      <c r="BG7" s="3" t="s">
        <v>199</v>
      </c>
      <c r="BH7" s="3" t="s">
        <v>199</v>
      </c>
      <c r="BI7" s="3" t="s">
        <v>199</v>
      </c>
      <c r="BJ7" s="3"/>
      <c r="BK7" s="3">
        <v>0</v>
      </c>
      <c r="BL7" s="3">
        <v>0</v>
      </c>
      <c r="BM7" s="3">
        <v>1</v>
      </c>
      <c r="BN7" s="3" t="s">
        <v>200</v>
      </c>
      <c r="BO7" s="3">
        <v>-1</v>
      </c>
      <c r="BP7" s="3">
        <v>-1</v>
      </c>
      <c r="BQ7" s="3">
        <v>-1</v>
      </c>
      <c r="BR7" s="3">
        <v>-1</v>
      </c>
      <c r="BS7" s="3" t="s">
        <v>844</v>
      </c>
      <c r="BT7" s="3">
        <v>20</v>
      </c>
      <c r="BU7" s="3"/>
      <c r="BV7" s="3"/>
      <c r="BW7" s="3" t="s">
        <v>844</v>
      </c>
      <c r="BX7" s="3">
        <v>40</v>
      </c>
      <c r="BY7" s="3"/>
      <c r="BZ7" s="3"/>
      <c r="CA7" s="3" t="s">
        <v>844</v>
      </c>
      <c r="CB7" s="3">
        <v>60</v>
      </c>
      <c r="CC7" s="3"/>
      <c r="CD7" s="3"/>
      <c r="CE7" s="3" t="s">
        <v>844</v>
      </c>
      <c r="CF7" s="3">
        <v>80</v>
      </c>
      <c r="CG7" s="3"/>
      <c r="CH7" s="3"/>
      <c r="CI7" s="3" t="s">
        <v>210</v>
      </c>
      <c r="CJ7" s="3"/>
      <c r="CK7" s="3">
        <v>1</v>
      </c>
      <c r="CL7" s="3">
        <v>0</v>
      </c>
    </row>
    <row r="8" spans="1:90" ht="16.5" x14ac:dyDescent="0.2">
      <c r="A8" s="3">
        <v>1301003</v>
      </c>
      <c r="B8" s="3">
        <v>1301003</v>
      </c>
      <c r="C8" s="3" t="s">
        <v>211</v>
      </c>
      <c r="D8" s="3" t="s">
        <v>212</v>
      </c>
      <c r="E8" s="3"/>
      <c r="F8" s="3" t="s">
        <v>1125</v>
      </c>
      <c r="G8" s="3">
        <v>0</v>
      </c>
      <c r="H8" s="3">
        <v>1</v>
      </c>
      <c r="I8" s="3">
        <v>1</v>
      </c>
      <c r="J8" s="3">
        <v>5</v>
      </c>
      <c r="K8" s="3">
        <v>0</v>
      </c>
      <c r="L8" s="3">
        <v>130100301</v>
      </c>
      <c r="M8" s="3">
        <v>1</v>
      </c>
      <c r="N8" s="3">
        <v>130100302</v>
      </c>
      <c r="O8" s="3">
        <v>1</v>
      </c>
      <c r="P8" s="3" t="s">
        <v>199</v>
      </c>
      <c r="Q8" s="3" t="s">
        <v>199</v>
      </c>
      <c r="R8" s="3" t="s">
        <v>199</v>
      </c>
      <c r="S8" s="3" t="s">
        <v>199</v>
      </c>
      <c r="T8" s="3" t="s">
        <v>199</v>
      </c>
      <c r="U8" s="3" t="s">
        <v>199</v>
      </c>
      <c r="V8" s="3">
        <v>130100301</v>
      </c>
      <c r="W8" s="3">
        <v>2</v>
      </c>
      <c r="X8" s="3">
        <v>130100302</v>
      </c>
      <c r="Y8" s="3">
        <v>2</v>
      </c>
      <c r="Z8" s="3" t="s">
        <v>199</v>
      </c>
      <c r="AA8" s="3" t="s">
        <v>199</v>
      </c>
      <c r="AB8" s="3" t="s">
        <v>199</v>
      </c>
      <c r="AC8" s="3" t="s">
        <v>199</v>
      </c>
      <c r="AD8" s="3" t="s">
        <v>199</v>
      </c>
      <c r="AE8" s="3" t="s">
        <v>199</v>
      </c>
      <c r="AF8" s="3">
        <v>130100301</v>
      </c>
      <c r="AG8" s="3">
        <v>3</v>
      </c>
      <c r="AH8" s="3">
        <v>130100302</v>
      </c>
      <c r="AI8" s="3">
        <v>3</v>
      </c>
      <c r="AJ8" s="3" t="s">
        <v>199</v>
      </c>
      <c r="AK8" s="3" t="s">
        <v>199</v>
      </c>
      <c r="AL8" s="3" t="s">
        <v>199</v>
      </c>
      <c r="AM8" s="3" t="s">
        <v>199</v>
      </c>
      <c r="AN8" s="3" t="s">
        <v>199</v>
      </c>
      <c r="AO8" s="3" t="s">
        <v>199</v>
      </c>
      <c r="AP8" s="3">
        <v>130100301</v>
      </c>
      <c r="AQ8" s="3">
        <v>5</v>
      </c>
      <c r="AR8" s="3">
        <v>130100302</v>
      </c>
      <c r="AS8" s="3">
        <v>5</v>
      </c>
      <c r="AT8" s="3" t="s">
        <v>199</v>
      </c>
      <c r="AU8" s="3" t="s">
        <v>199</v>
      </c>
      <c r="AV8" s="3" t="s">
        <v>199</v>
      </c>
      <c r="AW8" s="3" t="s">
        <v>199</v>
      </c>
      <c r="AX8" s="3" t="s">
        <v>199</v>
      </c>
      <c r="AY8" s="3" t="s">
        <v>199</v>
      </c>
      <c r="AZ8" s="3">
        <v>130100301</v>
      </c>
      <c r="BA8" s="3">
        <v>8</v>
      </c>
      <c r="BB8" s="3">
        <v>130100302</v>
      </c>
      <c r="BC8" s="3">
        <v>8</v>
      </c>
      <c r="BD8" s="3" t="s">
        <v>199</v>
      </c>
      <c r="BE8" s="3" t="s">
        <v>199</v>
      </c>
      <c r="BF8" s="3" t="s">
        <v>199</v>
      </c>
      <c r="BG8" s="3" t="s">
        <v>199</v>
      </c>
      <c r="BH8" s="3" t="s">
        <v>199</v>
      </c>
      <c r="BI8" s="3" t="s">
        <v>199</v>
      </c>
      <c r="BJ8" s="3"/>
      <c r="BK8" s="3">
        <v>0</v>
      </c>
      <c r="BL8" s="3">
        <v>0</v>
      </c>
      <c r="BM8" s="3">
        <v>1</v>
      </c>
      <c r="BN8" s="3" t="s">
        <v>200</v>
      </c>
      <c r="BO8" s="3">
        <v>-1</v>
      </c>
      <c r="BP8" s="3">
        <v>-1</v>
      </c>
      <c r="BQ8" s="3">
        <v>-1</v>
      </c>
      <c r="BR8" s="3">
        <v>-1</v>
      </c>
      <c r="BS8" s="3" t="s">
        <v>845</v>
      </c>
      <c r="BT8" s="3">
        <v>30</v>
      </c>
      <c r="BU8" s="3"/>
      <c r="BV8" s="3"/>
      <c r="BW8" s="3" t="s">
        <v>845</v>
      </c>
      <c r="BX8" s="3">
        <v>60</v>
      </c>
      <c r="BY8" s="3"/>
      <c r="BZ8" s="3"/>
      <c r="CA8" s="3" t="s">
        <v>845</v>
      </c>
      <c r="CB8" s="3">
        <v>90</v>
      </c>
      <c r="CC8" s="3"/>
      <c r="CD8" s="3"/>
      <c r="CE8" s="3" t="s">
        <v>845</v>
      </c>
      <c r="CF8" s="3">
        <v>120</v>
      </c>
      <c r="CG8" s="3"/>
      <c r="CH8" s="3"/>
      <c r="CI8" s="3" t="s">
        <v>213</v>
      </c>
      <c r="CJ8" s="3"/>
      <c r="CK8" s="3">
        <v>1</v>
      </c>
      <c r="CL8" s="3">
        <v>0</v>
      </c>
    </row>
    <row r="9" spans="1:90" ht="16.5" x14ac:dyDescent="0.2">
      <c r="A9" s="3">
        <v>1302003</v>
      </c>
      <c r="B9" s="3">
        <v>1302003</v>
      </c>
      <c r="C9" s="3" t="s">
        <v>214</v>
      </c>
      <c r="D9" s="3" t="s">
        <v>215</v>
      </c>
      <c r="E9" s="3"/>
      <c r="F9" s="3" t="s">
        <v>1125</v>
      </c>
      <c r="G9" s="3">
        <v>0</v>
      </c>
      <c r="H9" s="3">
        <v>1</v>
      </c>
      <c r="I9" s="3">
        <v>2</v>
      </c>
      <c r="J9" s="3">
        <v>5</v>
      </c>
      <c r="K9" s="3">
        <v>1</v>
      </c>
      <c r="L9" s="3">
        <v>130200301</v>
      </c>
      <c r="M9" s="3">
        <v>1</v>
      </c>
      <c r="N9" s="3" t="s">
        <v>199</v>
      </c>
      <c r="O9" s="3" t="s">
        <v>199</v>
      </c>
      <c r="P9" s="3" t="s">
        <v>199</v>
      </c>
      <c r="Q9" s="3" t="s">
        <v>199</v>
      </c>
      <c r="R9" s="3" t="s">
        <v>199</v>
      </c>
      <c r="S9" s="3" t="s">
        <v>199</v>
      </c>
      <c r="T9" s="3" t="s">
        <v>199</v>
      </c>
      <c r="U9" s="3" t="s">
        <v>199</v>
      </c>
      <c r="V9" s="3">
        <v>130200301</v>
      </c>
      <c r="W9" s="3">
        <v>2</v>
      </c>
      <c r="X9" s="3" t="s">
        <v>199</v>
      </c>
      <c r="Y9" s="3" t="s">
        <v>199</v>
      </c>
      <c r="Z9" s="3" t="s">
        <v>199</v>
      </c>
      <c r="AA9" s="3" t="s">
        <v>199</v>
      </c>
      <c r="AB9" s="3" t="s">
        <v>199</v>
      </c>
      <c r="AC9" s="3" t="s">
        <v>199</v>
      </c>
      <c r="AD9" s="3" t="s">
        <v>199</v>
      </c>
      <c r="AE9" s="3" t="s">
        <v>199</v>
      </c>
      <c r="AF9" s="3">
        <v>130200301</v>
      </c>
      <c r="AG9" s="3">
        <v>3</v>
      </c>
      <c r="AH9" s="3" t="s">
        <v>199</v>
      </c>
      <c r="AI9" s="3" t="s">
        <v>199</v>
      </c>
      <c r="AJ9" s="3" t="s">
        <v>199</v>
      </c>
      <c r="AK9" s="3" t="s">
        <v>199</v>
      </c>
      <c r="AL9" s="3" t="s">
        <v>199</v>
      </c>
      <c r="AM9" s="3" t="s">
        <v>199</v>
      </c>
      <c r="AN9" s="3" t="s">
        <v>199</v>
      </c>
      <c r="AO9" s="3" t="s">
        <v>199</v>
      </c>
      <c r="AP9" s="3">
        <v>130200301</v>
      </c>
      <c r="AQ9" s="3">
        <v>5</v>
      </c>
      <c r="AR9" s="3" t="s">
        <v>199</v>
      </c>
      <c r="AS9" s="3" t="s">
        <v>199</v>
      </c>
      <c r="AT9" s="3" t="s">
        <v>199</v>
      </c>
      <c r="AU9" s="3" t="s">
        <v>199</v>
      </c>
      <c r="AV9" s="3" t="s">
        <v>199</v>
      </c>
      <c r="AW9" s="3" t="s">
        <v>199</v>
      </c>
      <c r="AX9" s="3" t="s">
        <v>199</v>
      </c>
      <c r="AY9" s="3" t="s">
        <v>199</v>
      </c>
      <c r="AZ9" s="3">
        <v>130200301</v>
      </c>
      <c r="BA9" s="3">
        <v>8</v>
      </c>
      <c r="BB9" s="3" t="s">
        <v>199</v>
      </c>
      <c r="BC9" s="3" t="s">
        <v>199</v>
      </c>
      <c r="BD9" s="3" t="s">
        <v>199</v>
      </c>
      <c r="BE9" s="3" t="s">
        <v>199</v>
      </c>
      <c r="BF9" s="3" t="s">
        <v>199</v>
      </c>
      <c r="BG9" s="3" t="s">
        <v>199</v>
      </c>
      <c r="BH9" s="3" t="s">
        <v>199</v>
      </c>
      <c r="BI9" s="3" t="s">
        <v>199</v>
      </c>
      <c r="BJ9" s="3"/>
      <c r="BK9" s="3">
        <v>0</v>
      </c>
      <c r="BL9" s="3">
        <v>0</v>
      </c>
      <c r="BM9" s="3">
        <v>1</v>
      </c>
      <c r="BN9" s="3" t="s">
        <v>200</v>
      </c>
      <c r="BO9" s="3">
        <v>-1</v>
      </c>
      <c r="BP9" s="3">
        <v>-1</v>
      </c>
      <c r="BQ9" s="3">
        <v>-1</v>
      </c>
      <c r="BR9" s="3">
        <v>-1</v>
      </c>
      <c r="BS9" s="3" t="s">
        <v>845</v>
      </c>
      <c r="BT9" s="3">
        <v>30</v>
      </c>
      <c r="BU9" s="3"/>
      <c r="BV9" s="3"/>
      <c r="BW9" s="3" t="s">
        <v>845</v>
      </c>
      <c r="BX9" s="3">
        <v>60</v>
      </c>
      <c r="BY9" s="3"/>
      <c r="BZ9" s="3"/>
      <c r="CA9" s="3" t="s">
        <v>845</v>
      </c>
      <c r="CB9" s="3">
        <v>90</v>
      </c>
      <c r="CC9" s="3"/>
      <c r="CD9" s="3"/>
      <c r="CE9" s="3" t="s">
        <v>845</v>
      </c>
      <c r="CF9" s="3">
        <v>120</v>
      </c>
      <c r="CG9" s="3"/>
      <c r="CH9" s="3"/>
      <c r="CI9" s="3" t="s">
        <v>216</v>
      </c>
      <c r="CJ9" s="3"/>
      <c r="CK9" s="3">
        <v>2</v>
      </c>
      <c r="CL9" s="3">
        <v>0</v>
      </c>
    </row>
    <row r="10" spans="1:90" ht="16.5" x14ac:dyDescent="0.2">
      <c r="A10" s="3">
        <v>1301004</v>
      </c>
      <c r="B10" s="3">
        <v>1301004</v>
      </c>
      <c r="C10" s="3" t="s">
        <v>217</v>
      </c>
      <c r="D10" s="3" t="s">
        <v>218</v>
      </c>
      <c r="E10" s="3"/>
      <c r="F10" s="3" t="s">
        <v>1070</v>
      </c>
      <c r="G10" s="3">
        <v>0</v>
      </c>
      <c r="H10" s="3">
        <v>1</v>
      </c>
      <c r="I10" s="3">
        <v>1</v>
      </c>
      <c r="J10" s="3">
        <v>5</v>
      </c>
      <c r="K10" s="3">
        <v>0</v>
      </c>
      <c r="L10" s="3">
        <v>130100401</v>
      </c>
      <c r="M10" s="3">
        <v>1</v>
      </c>
      <c r="N10" s="3" t="s">
        <v>199</v>
      </c>
      <c r="O10" s="3" t="s">
        <v>199</v>
      </c>
      <c r="P10" s="3" t="s">
        <v>199</v>
      </c>
      <c r="Q10" s="3" t="s">
        <v>199</v>
      </c>
      <c r="R10" s="3" t="s">
        <v>199</v>
      </c>
      <c r="S10" s="3" t="s">
        <v>199</v>
      </c>
      <c r="T10" s="3" t="s">
        <v>199</v>
      </c>
      <c r="U10" s="3" t="s">
        <v>199</v>
      </c>
      <c r="V10" s="3">
        <v>130100401</v>
      </c>
      <c r="W10" s="3">
        <v>2</v>
      </c>
      <c r="X10" s="3" t="s">
        <v>199</v>
      </c>
      <c r="Y10" s="3" t="s">
        <v>199</v>
      </c>
      <c r="Z10" s="3" t="s">
        <v>199</v>
      </c>
      <c r="AA10" s="3" t="s">
        <v>199</v>
      </c>
      <c r="AB10" s="3" t="s">
        <v>199</v>
      </c>
      <c r="AC10" s="3" t="s">
        <v>199</v>
      </c>
      <c r="AD10" s="3" t="s">
        <v>199</v>
      </c>
      <c r="AE10" s="3" t="s">
        <v>199</v>
      </c>
      <c r="AF10" s="3">
        <v>130100401</v>
      </c>
      <c r="AG10" s="3">
        <v>3</v>
      </c>
      <c r="AH10" s="3" t="s">
        <v>199</v>
      </c>
      <c r="AI10" s="3" t="s">
        <v>199</v>
      </c>
      <c r="AJ10" s="3" t="s">
        <v>199</v>
      </c>
      <c r="AK10" s="3" t="s">
        <v>199</v>
      </c>
      <c r="AL10" s="3" t="s">
        <v>199</v>
      </c>
      <c r="AM10" s="3" t="s">
        <v>199</v>
      </c>
      <c r="AN10" s="3" t="s">
        <v>199</v>
      </c>
      <c r="AO10" s="3" t="s">
        <v>199</v>
      </c>
      <c r="AP10" s="3">
        <v>130100401</v>
      </c>
      <c r="AQ10" s="3">
        <v>5</v>
      </c>
      <c r="AR10" s="3" t="s">
        <v>199</v>
      </c>
      <c r="AS10" s="3" t="s">
        <v>199</v>
      </c>
      <c r="AT10" s="3" t="s">
        <v>199</v>
      </c>
      <c r="AU10" s="3" t="s">
        <v>199</v>
      </c>
      <c r="AV10" s="3" t="s">
        <v>199</v>
      </c>
      <c r="AW10" s="3" t="s">
        <v>199</v>
      </c>
      <c r="AX10" s="3" t="s">
        <v>199</v>
      </c>
      <c r="AY10" s="3" t="s">
        <v>199</v>
      </c>
      <c r="AZ10" s="3">
        <v>130100401</v>
      </c>
      <c r="BA10" s="3">
        <v>8</v>
      </c>
      <c r="BB10" s="3" t="s">
        <v>199</v>
      </c>
      <c r="BC10" s="3" t="s">
        <v>199</v>
      </c>
      <c r="BD10" s="3" t="s">
        <v>199</v>
      </c>
      <c r="BE10" s="3" t="s">
        <v>199</v>
      </c>
      <c r="BF10" s="3" t="s">
        <v>199</v>
      </c>
      <c r="BG10" s="3" t="s">
        <v>199</v>
      </c>
      <c r="BH10" s="3" t="s">
        <v>199</v>
      </c>
      <c r="BI10" s="3" t="s">
        <v>199</v>
      </c>
      <c r="BJ10" s="3"/>
      <c r="BK10" s="3">
        <v>0</v>
      </c>
      <c r="BL10" s="3">
        <v>0</v>
      </c>
      <c r="BM10" s="3">
        <v>1</v>
      </c>
      <c r="BN10" s="3" t="s">
        <v>200</v>
      </c>
      <c r="BO10" s="3">
        <v>-1</v>
      </c>
      <c r="BP10" s="3">
        <v>-1</v>
      </c>
      <c r="BQ10" s="3">
        <v>-1</v>
      </c>
      <c r="BR10" s="3">
        <v>-1</v>
      </c>
      <c r="BS10" s="3" t="s">
        <v>846</v>
      </c>
      <c r="BT10" s="3">
        <v>45</v>
      </c>
      <c r="BU10" s="3"/>
      <c r="BV10" s="3"/>
      <c r="BW10" s="3" t="s">
        <v>846</v>
      </c>
      <c r="BX10" s="3">
        <v>90</v>
      </c>
      <c r="BY10" s="3"/>
      <c r="BZ10" s="3"/>
      <c r="CA10" s="3" t="s">
        <v>846</v>
      </c>
      <c r="CB10" s="3">
        <v>135</v>
      </c>
      <c r="CC10" s="3"/>
      <c r="CD10" s="3"/>
      <c r="CE10" s="3" t="s">
        <v>846</v>
      </c>
      <c r="CF10" s="3">
        <v>180</v>
      </c>
      <c r="CG10" s="3"/>
      <c r="CH10" s="3"/>
      <c r="CI10" s="3" t="s">
        <v>219</v>
      </c>
      <c r="CJ10" s="3"/>
      <c r="CK10" s="3">
        <v>1</v>
      </c>
      <c r="CL10" s="3">
        <v>0</v>
      </c>
    </row>
    <row r="11" spans="1:90" ht="16.5" x14ac:dyDescent="0.2">
      <c r="A11" s="3">
        <v>1302004</v>
      </c>
      <c r="B11" s="3">
        <v>1302004</v>
      </c>
      <c r="C11" s="3" t="s">
        <v>220</v>
      </c>
      <c r="D11" s="3" t="s">
        <v>221</v>
      </c>
      <c r="E11" s="3"/>
      <c r="F11" s="3" t="s">
        <v>1070</v>
      </c>
      <c r="G11" s="3">
        <v>0</v>
      </c>
      <c r="H11" s="3">
        <v>1</v>
      </c>
      <c r="I11" s="3">
        <v>1</v>
      </c>
      <c r="J11" s="3">
        <v>5</v>
      </c>
      <c r="K11" s="3">
        <v>1</v>
      </c>
      <c r="L11" s="3">
        <v>130200401</v>
      </c>
      <c r="M11" s="3">
        <v>1</v>
      </c>
      <c r="N11" s="3" t="s">
        <v>199</v>
      </c>
      <c r="O11" s="3" t="s">
        <v>199</v>
      </c>
      <c r="P11" s="3" t="s">
        <v>199</v>
      </c>
      <c r="Q11" s="3" t="s">
        <v>199</v>
      </c>
      <c r="R11" s="3" t="s">
        <v>199</v>
      </c>
      <c r="S11" s="3" t="s">
        <v>199</v>
      </c>
      <c r="T11" s="3" t="s">
        <v>199</v>
      </c>
      <c r="U11" s="3" t="s">
        <v>199</v>
      </c>
      <c r="V11" s="3">
        <v>130200401</v>
      </c>
      <c r="W11" s="3">
        <v>2</v>
      </c>
      <c r="X11" s="3" t="s">
        <v>199</v>
      </c>
      <c r="Y11" s="3" t="s">
        <v>199</v>
      </c>
      <c r="Z11" s="3" t="s">
        <v>199</v>
      </c>
      <c r="AA11" s="3" t="s">
        <v>199</v>
      </c>
      <c r="AB11" s="3" t="s">
        <v>199</v>
      </c>
      <c r="AC11" s="3" t="s">
        <v>199</v>
      </c>
      <c r="AD11" s="3" t="s">
        <v>199</v>
      </c>
      <c r="AE11" s="3" t="s">
        <v>199</v>
      </c>
      <c r="AF11" s="3">
        <v>130200401</v>
      </c>
      <c r="AG11" s="3">
        <v>3</v>
      </c>
      <c r="AH11" s="3" t="s">
        <v>199</v>
      </c>
      <c r="AI11" s="3" t="s">
        <v>199</v>
      </c>
      <c r="AJ11" s="3" t="s">
        <v>199</v>
      </c>
      <c r="AK11" s="3" t="s">
        <v>199</v>
      </c>
      <c r="AL11" s="3" t="s">
        <v>199</v>
      </c>
      <c r="AM11" s="3" t="s">
        <v>199</v>
      </c>
      <c r="AN11" s="3" t="s">
        <v>199</v>
      </c>
      <c r="AO11" s="3" t="s">
        <v>199</v>
      </c>
      <c r="AP11" s="3">
        <v>130200401</v>
      </c>
      <c r="AQ11" s="3">
        <v>5</v>
      </c>
      <c r="AR11" s="3" t="s">
        <v>199</v>
      </c>
      <c r="AS11" s="3" t="s">
        <v>199</v>
      </c>
      <c r="AT11" s="3" t="s">
        <v>199</v>
      </c>
      <c r="AU11" s="3" t="s">
        <v>199</v>
      </c>
      <c r="AV11" s="3" t="s">
        <v>199</v>
      </c>
      <c r="AW11" s="3" t="s">
        <v>199</v>
      </c>
      <c r="AX11" s="3" t="s">
        <v>199</v>
      </c>
      <c r="AY11" s="3" t="s">
        <v>199</v>
      </c>
      <c r="AZ11" s="3">
        <v>130200401</v>
      </c>
      <c r="BA11" s="3">
        <v>8</v>
      </c>
      <c r="BB11" s="3" t="s">
        <v>199</v>
      </c>
      <c r="BC11" s="3" t="s">
        <v>199</v>
      </c>
      <c r="BD11" s="3" t="s">
        <v>199</v>
      </c>
      <c r="BE11" s="3" t="s">
        <v>199</v>
      </c>
      <c r="BF11" s="3" t="s">
        <v>199</v>
      </c>
      <c r="BG11" s="3" t="s">
        <v>199</v>
      </c>
      <c r="BH11" s="3" t="s">
        <v>199</v>
      </c>
      <c r="BI11" s="3" t="s">
        <v>199</v>
      </c>
      <c r="BJ11" s="3"/>
      <c r="BK11" s="3">
        <v>0</v>
      </c>
      <c r="BL11" s="3">
        <v>0</v>
      </c>
      <c r="BM11" s="3">
        <v>1</v>
      </c>
      <c r="BN11" s="3" t="s">
        <v>200</v>
      </c>
      <c r="BO11" s="3">
        <v>-1</v>
      </c>
      <c r="BP11" s="3">
        <v>-1</v>
      </c>
      <c r="BQ11" s="3">
        <v>-1</v>
      </c>
      <c r="BR11" s="3">
        <v>-1</v>
      </c>
      <c r="BS11" s="3" t="s">
        <v>846</v>
      </c>
      <c r="BT11" s="3">
        <v>45</v>
      </c>
      <c r="BU11" s="3"/>
      <c r="BV11" s="3"/>
      <c r="BW11" s="3" t="s">
        <v>846</v>
      </c>
      <c r="BX11" s="3">
        <v>90</v>
      </c>
      <c r="BY11" s="3"/>
      <c r="BZ11" s="3"/>
      <c r="CA11" s="3" t="s">
        <v>846</v>
      </c>
      <c r="CB11" s="3">
        <v>135</v>
      </c>
      <c r="CC11" s="3"/>
      <c r="CD11" s="3"/>
      <c r="CE11" s="3" t="s">
        <v>846</v>
      </c>
      <c r="CF11" s="3">
        <v>180</v>
      </c>
      <c r="CG11" s="3"/>
      <c r="CH11" s="3"/>
      <c r="CI11" s="3" t="s">
        <v>222</v>
      </c>
      <c r="CJ11" s="3"/>
      <c r="CK11" s="3">
        <v>1</v>
      </c>
      <c r="CL11" s="3">
        <v>0</v>
      </c>
    </row>
    <row r="12" spans="1:90" ht="16.5" x14ac:dyDescent="0.2">
      <c r="A12" s="3">
        <v>1301005</v>
      </c>
      <c r="B12" s="3">
        <v>1301005</v>
      </c>
      <c r="C12" s="3" t="s">
        <v>223</v>
      </c>
      <c r="D12" s="3" t="s">
        <v>224</v>
      </c>
      <c r="E12" s="3"/>
      <c r="F12" s="3" t="s">
        <v>1071</v>
      </c>
      <c r="G12" s="3">
        <v>0</v>
      </c>
      <c r="H12" s="3">
        <v>1</v>
      </c>
      <c r="I12" s="3">
        <v>1</v>
      </c>
      <c r="J12" s="3">
        <v>5</v>
      </c>
      <c r="K12" s="3">
        <v>0</v>
      </c>
      <c r="L12" s="3">
        <v>130100501</v>
      </c>
      <c r="M12" s="3">
        <v>1</v>
      </c>
      <c r="N12" s="3">
        <v>130100502</v>
      </c>
      <c r="O12" s="3">
        <v>1</v>
      </c>
      <c r="P12" s="3" t="s">
        <v>199</v>
      </c>
      <c r="Q12" s="3" t="s">
        <v>199</v>
      </c>
      <c r="R12" s="3" t="s">
        <v>199</v>
      </c>
      <c r="S12" s="3" t="s">
        <v>199</v>
      </c>
      <c r="T12" s="3" t="s">
        <v>199</v>
      </c>
      <c r="U12" s="3" t="s">
        <v>199</v>
      </c>
      <c r="V12" s="3">
        <v>130100501</v>
      </c>
      <c r="W12" s="3">
        <v>2</v>
      </c>
      <c r="X12" s="3">
        <v>130100502</v>
      </c>
      <c r="Y12" s="3">
        <v>2</v>
      </c>
      <c r="Z12" s="3" t="s">
        <v>199</v>
      </c>
      <c r="AA12" s="3" t="s">
        <v>199</v>
      </c>
      <c r="AB12" s="3" t="s">
        <v>199</v>
      </c>
      <c r="AC12" s="3" t="s">
        <v>199</v>
      </c>
      <c r="AD12" s="3" t="s">
        <v>199</v>
      </c>
      <c r="AE12" s="3" t="s">
        <v>199</v>
      </c>
      <c r="AF12" s="3">
        <v>130100501</v>
      </c>
      <c r="AG12" s="3">
        <v>3</v>
      </c>
      <c r="AH12" s="3">
        <v>130100502</v>
      </c>
      <c r="AI12" s="3">
        <v>3</v>
      </c>
      <c r="AJ12" s="3" t="s">
        <v>199</v>
      </c>
      <c r="AK12" s="3" t="s">
        <v>199</v>
      </c>
      <c r="AL12" s="3" t="s">
        <v>199</v>
      </c>
      <c r="AM12" s="3" t="s">
        <v>199</v>
      </c>
      <c r="AN12" s="3" t="s">
        <v>199</v>
      </c>
      <c r="AO12" s="3" t="s">
        <v>199</v>
      </c>
      <c r="AP12" s="3">
        <v>130100501</v>
      </c>
      <c r="AQ12" s="3">
        <v>5</v>
      </c>
      <c r="AR12" s="3">
        <v>130100502</v>
      </c>
      <c r="AS12" s="3">
        <v>5</v>
      </c>
      <c r="AT12" s="3" t="s">
        <v>199</v>
      </c>
      <c r="AU12" s="3" t="s">
        <v>199</v>
      </c>
      <c r="AV12" s="3" t="s">
        <v>199</v>
      </c>
      <c r="AW12" s="3" t="s">
        <v>199</v>
      </c>
      <c r="AX12" s="3" t="s">
        <v>199</v>
      </c>
      <c r="AY12" s="3" t="s">
        <v>199</v>
      </c>
      <c r="AZ12" s="3">
        <v>130100501</v>
      </c>
      <c r="BA12" s="3">
        <v>8</v>
      </c>
      <c r="BB12" s="3">
        <v>130100502</v>
      </c>
      <c r="BC12" s="3">
        <v>8</v>
      </c>
      <c r="BD12" s="3" t="s">
        <v>199</v>
      </c>
      <c r="BE12" s="3" t="s">
        <v>199</v>
      </c>
      <c r="BF12" s="3" t="s">
        <v>199</v>
      </c>
      <c r="BG12" s="3" t="s">
        <v>199</v>
      </c>
      <c r="BH12" s="3" t="s">
        <v>199</v>
      </c>
      <c r="BI12" s="3" t="s">
        <v>199</v>
      </c>
      <c r="BJ12" s="3"/>
      <c r="BK12" s="3">
        <v>0</v>
      </c>
      <c r="BL12" s="3">
        <v>0</v>
      </c>
      <c r="BM12" s="3">
        <v>1</v>
      </c>
      <c r="BN12" s="3" t="s">
        <v>200</v>
      </c>
      <c r="BO12" s="3">
        <v>-1</v>
      </c>
      <c r="BP12" s="3">
        <v>-1</v>
      </c>
      <c r="BQ12" s="3">
        <v>-1</v>
      </c>
      <c r="BR12" s="3">
        <v>-1</v>
      </c>
      <c r="BS12" s="3" t="s">
        <v>847</v>
      </c>
      <c r="BT12" s="3">
        <v>45</v>
      </c>
      <c r="BU12" s="3"/>
      <c r="BV12" s="3"/>
      <c r="BW12" s="3" t="s">
        <v>847</v>
      </c>
      <c r="BX12" s="3">
        <v>90</v>
      </c>
      <c r="BY12" s="3"/>
      <c r="BZ12" s="3"/>
      <c r="CA12" s="3" t="s">
        <v>847</v>
      </c>
      <c r="CB12" s="3">
        <v>135</v>
      </c>
      <c r="CC12" s="3"/>
      <c r="CD12" s="3"/>
      <c r="CE12" s="3" t="s">
        <v>847</v>
      </c>
      <c r="CF12" s="3">
        <v>180</v>
      </c>
      <c r="CG12" s="3"/>
      <c r="CH12" s="3"/>
      <c r="CI12" s="3" t="s">
        <v>225</v>
      </c>
      <c r="CJ12" s="3"/>
      <c r="CK12" s="3">
        <v>1</v>
      </c>
      <c r="CL12" s="3">
        <v>0</v>
      </c>
    </row>
    <row r="13" spans="1:90" ht="16.5" x14ac:dyDescent="0.2">
      <c r="A13" s="3">
        <v>1302005</v>
      </c>
      <c r="B13" s="3">
        <v>1302005</v>
      </c>
      <c r="C13" s="3" t="s">
        <v>226</v>
      </c>
      <c r="D13" s="3" t="s">
        <v>227</v>
      </c>
      <c r="E13" s="3"/>
      <c r="F13" s="3" t="s">
        <v>1071</v>
      </c>
      <c r="G13" s="3">
        <v>0</v>
      </c>
      <c r="H13" s="3">
        <v>1</v>
      </c>
      <c r="I13" s="3">
        <v>2</v>
      </c>
      <c r="J13" s="3">
        <v>5</v>
      </c>
      <c r="K13" s="3">
        <v>1</v>
      </c>
      <c r="L13" s="3">
        <v>130200501</v>
      </c>
      <c r="M13" s="3">
        <v>1</v>
      </c>
      <c r="N13" s="3" t="s">
        <v>199</v>
      </c>
      <c r="O13" s="3" t="s">
        <v>199</v>
      </c>
      <c r="P13" s="3" t="s">
        <v>199</v>
      </c>
      <c r="Q13" s="3" t="s">
        <v>199</v>
      </c>
      <c r="R13" s="3" t="s">
        <v>199</v>
      </c>
      <c r="S13" s="3" t="s">
        <v>199</v>
      </c>
      <c r="T13" s="3" t="s">
        <v>199</v>
      </c>
      <c r="U13" s="3" t="s">
        <v>199</v>
      </c>
      <c r="V13" s="3">
        <v>130200501</v>
      </c>
      <c r="W13" s="3">
        <v>2</v>
      </c>
      <c r="X13" s="3" t="s">
        <v>199</v>
      </c>
      <c r="Y13" s="3" t="s">
        <v>199</v>
      </c>
      <c r="Z13" s="3" t="s">
        <v>199</v>
      </c>
      <c r="AA13" s="3" t="s">
        <v>199</v>
      </c>
      <c r="AB13" s="3" t="s">
        <v>199</v>
      </c>
      <c r="AC13" s="3" t="s">
        <v>199</v>
      </c>
      <c r="AD13" s="3" t="s">
        <v>199</v>
      </c>
      <c r="AE13" s="3" t="s">
        <v>199</v>
      </c>
      <c r="AF13" s="3">
        <v>130200501</v>
      </c>
      <c r="AG13" s="3">
        <v>3</v>
      </c>
      <c r="AH13" s="3" t="s">
        <v>199</v>
      </c>
      <c r="AI13" s="3" t="s">
        <v>199</v>
      </c>
      <c r="AJ13" s="3" t="s">
        <v>199</v>
      </c>
      <c r="AK13" s="3" t="s">
        <v>199</v>
      </c>
      <c r="AL13" s="3" t="s">
        <v>199</v>
      </c>
      <c r="AM13" s="3" t="s">
        <v>199</v>
      </c>
      <c r="AN13" s="3" t="s">
        <v>199</v>
      </c>
      <c r="AO13" s="3" t="s">
        <v>199</v>
      </c>
      <c r="AP13" s="3">
        <v>130200501</v>
      </c>
      <c r="AQ13" s="3">
        <v>5</v>
      </c>
      <c r="AR13" s="3" t="s">
        <v>199</v>
      </c>
      <c r="AS13" s="3" t="s">
        <v>199</v>
      </c>
      <c r="AT13" s="3" t="s">
        <v>199</v>
      </c>
      <c r="AU13" s="3" t="s">
        <v>199</v>
      </c>
      <c r="AV13" s="3" t="s">
        <v>199</v>
      </c>
      <c r="AW13" s="3" t="s">
        <v>199</v>
      </c>
      <c r="AX13" s="3" t="s">
        <v>199</v>
      </c>
      <c r="AY13" s="3" t="s">
        <v>199</v>
      </c>
      <c r="AZ13" s="3">
        <v>130200501</v>
      </c>
      <c r="BA13" s="3">
        <v>8</v>
      </c>
      <c r="BB13" s="3" t="s">
        <v>199</v>
      </c>
      <c r="BC13" s="3" t="s">
        <v>199</v>
      </c>
      <c r="BD13" s="3" t="s">
        <v>199</v>
      </c>
      <c r="BE13" s="3" t="s">
        <v>199</v>
      </c>
      <c r="BF13" s="3" t="s">
        <v>199</v>
      </c>
      <c r="BG13" s="3" t="s">
        <v>199</v>
      </c>
      <c r="BH13" s="3" t="s">
        <v>199</v>
      </c>
      <c r="BI13" s="3" t="s">
        <v>199</v>
      </c>
      <c r="BJ13" s="3"/>
      <c r="BK13" s="3">
        <v>0</v>
      </c>
      <c r="BL13" s="3">
        <v>0</v>
      </c>
      <c r="BM13" s="3">
        <v>1</v>
      </c>
      <c r="BN13" s="3" t="s">
        <v>200</v>
      </c>
      <c r="BO13" s="3">
        <v>-1</v>
      </c>
      <c r="BP13" s="3">
        <v>-1</v>
      </c>
      <c r="BQ13" s="3">
        <v>-1</v>
      </c>
      <c r="BR13" s="3">
        <v>-1</v>
      </c>
      <c r="BS13" s="3" t="s">
        <v>847</v>
      </c>
      <c r="BT13" s="3">
        <v>45</v>
      </c>
      <c r="BU13" s="3"/>
      <c r="BV13" s="3"/>
      <c r="BW13" s="3" t="s">
        <v>847</v>
      </c>
      <c r="BX13" s="3">
        <v>90</v>
      </c>
      <c r="BY13" s="3"/>
      <c r="BZ13" s="3"/>
      <c r="CA13" s="3" t="s">
        <v>847</v>
      </c>
      <c r="CB13" s="3">
        <v>135</v>
      </c>
      <c r="CC13" s="3"/>
      <c r="CD13" s="3"/>
      <c r="CE13" s="3" t="s">
        <v>847</v>
      </c>
      <c r="CF13" s="3">
        <v>180</v>
      </c>
      <c r="CG13" s="3"/>
      <c r="CH13" s="3"/>
      <c r="CI13" s="3" t="s">
        <v>228</v>
      </c>
      <c r="CJ13" s="3"/>
      <c r="CK13" s="3">
        <v>2</v>
      </c>
      <c r="CL13" s="3">
        <v>0</v>
      </c>
    </row>
    <row r="14" spans="1:90" ht="16.5" x14ac:dyDescent="0.2">
      <c r="A14" s="3">
        <v>1301006</v>
      </c>
      <c r="B14" s="3">
        <v>1301006</v>
      </c>
      <c r="C14" s="3" t="s">
        <v>229</v>
      </c>
      <c r="D14" s="3" t="s">
        <v>1072</v>
      </c>
      <c r="E14" s="3"/>
      <c r="F14" s="3" t="s">
        <v>1063</v>
      </c>
      <c r="G14" s="3">
        <v>0</v>
      </c>
      <c r="H14" s="3">
        <v>1</v>
      </c>
      <c r="I14" s="3">
        <v>1</v>
      </c>
      <c r="J14" s="3">
        <v>5</v>
      </c>
      <c r="K14" s="3">
        <v>0</v>
      </c>
      <c r="L14" s="3">
        <v>130100601</v>
      </c>
      <c r="M14" s="3">
        <v>1</v>
      </c>
      <c r="N14" s="3">
        <v>130100602</v>
      </c>
      <c r="O14" s="3">
        <v>1</v>
      </c>
      <c r="P14" s="3" t="s">
        <v>199</v>
      </c>
      <c r="Q14" s="3" t="s">
        <v>199</v>
      </c>
      <c r="R14" s="3" t="s">
        <v>199</v>
      </c>
      <c r="S14" s="3" t="s">
        <v>199</v>
      </c>
      <c r="T14" s="3" t="s">
        <v>199</v>
      </c>
      <c r="U14" s="3" t="s">
        <v>199</v>
      </c>
      <c r="V14" s="3">
        <v>130100601</v>
      </c>
      <c r="W14" s="3">
        <v>2</v>
      </c>
      <c r="X14" s="3">
        <v>130100602</v>
      </c>
      <c r="Y14" s="3">
        <v>2</v>
      </c>
      <c r="Z14" s="3" t="s">
        <v>199</v>
      </c>
      <c r="AA14" s="3" t="s">
        <v>199</v>
      </c>
      <c r="AB14" s="3" t="s">
        <v>199</v>
      </c>
      <c r="AC14" s="3" t="s">
        <v>199</v>
      </c>
      <c r="AD14" s="3" t="s">
        <v>199</v>
      </c>
      <c r="AE14" s="3" t="s">
        <v>199</v>
      </c>
      <c r="AF14" s="3">
        <v>130100601</v>
      </c>
      <c r="AG14" s="3">
        <v>3</v>
      </c>
      <c r="AH14" s="3">
        <v>130100602</v>
      </c>
      <c r="AI14" s="3">
        <v>3</v>
      </c>
      <c r="AJ14" s="3" t="s">
        <v>199</v>
      </c>
      <c r="AK14" s="3" t="s">
        <v>199</v>
      </c>
      <c r="AL14" s="3" t="s">
        <v>199</v>
      </c>
      <c r="AM14" s="3" t="s">
        <v>199</v>
      </c>
      <c r="AN14" s="3" t="s">
        <v>199</v>
      </c>
      <c r="AO14" s="3" t="s">
        <v>199</v>
      </c>
      <c r="AP14" s="3">
        <v>130100601</v>
      </c>
      <c r="AQ14" s="3">
        <v>5</v>
      </c>
      <c r="AR14" s="3">
        <v>130100602</v>
      </c>
      <c r="AS14" s="3">
        <v>5</v>
      </c>
      <c r="AT14" s="3" t="s">
        <v>199</v>
      </c>
      <c r="AU14" s="3" t="s">
        <v>199</v>
      </c>
      <c r="AV14" s="3" t="s">
        <v>199</v>
      </c>
      <c r="AW14" s="3" t="s">
        <v>199</v>
      </c>
      <c r="AX14" s="3" t="s">
        <v>199</v>
      </c>
      <c r="AY14" s="3" t="s">
        <v>199</v>
      </c>
      <c r="AZ14" s="3">
        <v>130100601</v>
      </c>
      <c r="BA14" s="3">
        <v>8</v>
      </c>
      <c r="BB14" s="3">
        <v>130100602</v>
      </c>
      <c r="BC14" s="3">
        <v>8</v>
      </c>
      <c r="BD14" s="3" t="s">
        <v>199</v>
      </c>
      <c r="BE14" s="3" t="s">
        <v>199</v>
      </c>
      <c r="BF14" s="3" t="s">
        <v>199</v>
      </c>
      <c r="BG14" s="3" t="s">
        <v>199</v>
      </c>
      <c r="BH14" s="3" t="s">
        <v>199</v>
      </c>
      <c r="BI14" s="3" t="s">
        <v>199</v>
      </c>
      <c r="BJ14" s="3"/>
      <c r="BK14" s="3">
        <v>0</v>
      </c>
      <c r="BL14" s="3">
        <v>0</v>
      </c>
      <c r="BM14" s="3">
        <v>1</v>
      </c>
      <c r="BN14" s="3" t="s">
        <v>200</v>
      </c>
      <c r="BO14" s="3">
        <v>-1</v>
      </c>
      <c r="BP14" s="3">
        <v>-1</v>
      </c>
      <c r="BQ14" s="3">
        <v>-1</v>
      </c>
      <c r="BR14" s="3">
        <v>-1</v>
      </c>
      <c r="BS14" s="3" t="s">
        <v>848</v>
      </c>
      <c r="BT14" s="3">
        <v>30</v>
      </c>
      <c r="BU14" s="3"/>
      <c r="BV14" s="3"/>
      <c r="BW14" s="3" t="s">
        <v>848</v>
      </c>
      <c r="BX14" s="3">
        <v>60</v>
      </c>
      <c r="BY14" s="3"/>
      <c r="BZ14" s="3"/>
      <c r="CA14" s="3" t="s">
        <v>848</v>
      </c>
      <c r="CB14" s="3">
        <v>90</v>
      </c>
      <c r="CC14" s="3"/>
      <c r="CD14" s="3"/>
      <c r="CE14" s="3" t="s">
        <v>848</v>
      </c>
      <c r="CF14" s="3">
        <v>120</v>
      </c>
      <c r="CG14" s="3"/>
      <c r="CH14" s="3"/>
      <c r="CI14" s="3" t="s">
        <v>230</v>
      </c>
      <c r="CJ14" s="3"/>
      <c r="CK14" s="3">
        <v>1</v>
      </c>
      <c r="CL14" s="3">
        <v>0</v>
      </c>
    </row>
    <row r="15" spans="1:90" ht="16.5" x14ac:dyDescent="0.2">
      <c r="A15" s="3">
        <v>1302006</v>
      </c>
      <c r="B15" s="3">
        <v>1302006</v>
      </c>
      <c r="C15" s="3" t="s">
        <v>231</v>
      </c>
      <c r="D15" s="3" t="s">
        <v>232</v>
      </c>
      <c r="E15" s="3"/>
      <c r="F15" s="3" t="s">
        <v>1063</v>
      </c>
      <c r="G15" s="3">
        <v>0</v>
      </c>
      <c r="H15" s="3">
        <v>1</v>
      </c>
      <c r="I15" s="3">
        <v>2</v>
      </c>
      <c r="J15" s="3">
        <v>5</v>
      </c>
      <c r="K15" s="3">
        <v>1</v>
      </c>
      <c r="L15" s="3">
        <v>130200601</v>
      </c>
      <c r="M15" s="3">
        <v>1</v>
      </c>
      <c r="N15" s="3" t="s">
        <v>199</v>
      </c>
      <c r="O15" s="3" t="s">
        <v>199</v>
      </c>
      <c r="P15" s="3" t="s">
        <v>199</v>
      </c>
      <c r="Q15" s="3" t="s">
        <v>199</v>
      </c>
      <c r="R15" s="3" t="s">
        <v>199</v>
      </c>
      <c r="S15" s="3" t="s">
        <v>199</v>
      </c>
      <c r="T15" s="3" t="s">
        <v>199</v>
      </c>
      <c r="U15" s="3" t="s">
        <v>199</v>
      </c>
      <c r="V15" s="3">
        <v>130200601</v>
      </c>
      <c r="W15" s="3">
        <v>2</v>
      </c>
      <c r="X15" s="3" t="s">
        <v>199</v>
      </c>
      <c r="Y15" s="3" t="s">
        <v>199</v>
      </c>
      <c r="Z15" s="3" t="s">
        <v>199</v>
      </c>
      <c r="AA15" s="3" t="s">
        <v>199</v>
      </c>
      <c r="AB15" s="3" t="s">
        <v>199</v>
      </c>
      <c r="AC15" s="3" t="s">
        <v>199</v>
      </c>
      <c r="AD15" s="3" t="s">
        <v>199</v>
      </c>
      <c r="AE15" s="3" t="s">
        <v>199</v>
      </c>
      <c r="AF15" s="3">
        <v>130200601</v>
      </c>
      <c r="AG15" s="3">
        <v>3</v>
      </c>
      <c r="AH15" s="3" t="s">
        <v>199</v>
      </c>
      <c r="AI15" s="3" t="s">
        <v>199</v>
      </c>
      <c r="AJ15" s="3" t="s">
        <v>199</v>
      </c>
      <c r="AK15" s="3" t="s">
        <v>199</v>
      </c>
      <c r="AL15" s="3" t="s">
        <v>199</v>
      </c>
      <c r="AM15" s="3" t="s">
        <v>199</v>
      </c>
      <c r="AN15" s="3" t="s">
        <v>199</v>
      </c>
      <c r="AO15" s="3" t="s">
        <v>199</v>
      </c>
      <c r="AP15" s="3">
        <v>130200601</v>
      </c>
      <c r="AQ15" s="3">
        <v>5</v>
      </c>
      <c r="AR15" s="3" t="s">
        <v>199</v>
      </c>
      <c r="AS15" s="3" t="s">
        <v>199</v>
      </c>
      <c r="AT15" s="3" t="s">
        <v>199</v>
      </c>
      <c r="AU15" s="3" t="s">
        <v>199</v>
      </c>
      <c r="AV15" s="3" t="s">
        <v>199</v>
      </c>
      <c r="AW15" s="3" t="s">
        <v>199</v>
      </c>
      <c r="AX15" s="3" t="s">
        <v>199</v>
      </c>
      <c r="AY15" s="3" t="s">
        <v>199</v>
      </c>
      <c r="AZ15" s="3">
        <v>130200601</v>
      </c>
      <c r="BA15" s="3">
        <v>8</v>
      </c>
      <c r="BB15" s="3" t="s">
        <v>199</v>
      </c>
      <c r="BC15" s="3" t="s">
        <v>199</v>
      </c>
      <c r="BD15" s="3" t="s">
        <v>199</v>
      </c>
      <c r="BE15" s="3" t="s">
        <v>199</v>
      </c>
      <c r="BF15" s="3" t="s">
        <v>199</v>
      </c>
      <c r="BG15" s="3" t="s">
        <v>199</v>
      </c>
      <c r="BH15" s="3" t="s">
        <v>199</v>
      </c>
      <c r="BI15" s="3" t="s">
        <v>199</v>
      </c>
      <c r="BJ15" s="3"/>
      <c r="BK15" s="3">
        <v>0</v>
      </c>
      <c r="BL15" s="3">
        <v>0</v>
      </c>
      <c r="BM15" s="3">
        <v>1</v>
      </c>
      <c r="BN15" s="3" t="s">
        <v>200</v>
      </c>
      <c r="BO15" s="3">
        <v>-1</v>
      </c>
      <c r="BP15" s="3">
        <v>-1</v>
      </c>
      <c r="BQ15" s="3">
        <v>-1</v>
      </c>
      <c r="BR15" s="3">
        <v>-1</v>
      </c>
      <c r="BS15" s="3" t="s">
        <v>848</v>
      </c>
      <c r="BT15" s="3">
        <v>30</v>
      </c>
      <c r="BU15" s="3"/>
      <c r="BV15" s="3"/>
      <c r="BW15" s="3" t="s">
        <v>848</v>
      </c>
      <c r="BX15" s="3">
        <v>60</v>
      </c>
      <c r="BY15" s="3"/>
      <c r="BZ15" s="3"/>
      <c r="CA15" s="3" t="s">
        <v>848</v>
      </c>
      <c r="CB15" s="3">
        <v>90</v>
      </c>
      <c r="CC15" s="3"/>
      <c r="CD15" s="3"/>
      <c r="CE15" s="3" t="s">
        <v>848</v>
      </c>
      <c r="CF15" s="3">
        <v>120</v>
      </c>
      <c r="CG15" s="3"/>
      <c r="CH15" s="3"/>
      <c r="CI15" s="3" t="s">
        <v>233</v>
      </c>
      <c r="CJ15" s="3"/>
      <c r="CK15" s="3">
        <v>2</v>
      </c>
      <c r="CL15" s="3">
        <v>0</v>
      </c>
    </row>
    <row r="16" spans="1:90" ht="16.5" x14ac:dyDescent="0.2">
      <c r="A16" s="3">
        <v>1301007</v>
      </c>
      <c r="B16" s="3">
        <v>1301007</v>
      </c>
      <c r="C16" s="3" t="s">
        <v>234</v>
      </c>
      <c r="D16" s="3" t="s">
        <v>1073</v>
      </c>
      <c r="E16" s="3"/>
      <c r="F16" s="3" t="s">
        <v>1064</v>
      </c>
      <c r="G16" s="3">
        <v>0</v>
      </c>
      <c r="H16" s="3">
        <v>1</v>
      </c>
      <c r="I16" s="3">
        <v>1</v>
      </c>
      <c r="J16" s="3">
        <v>5</v>
      </c>
      <c r="K16" s="3">
        <v>0</v>
      </c>
      <c r="L16" s="3">
        <v>130100701</v>
      </c>
      <c r="M16" s="3">
        <v>1</v>
      </c>
      <c r="N16" s="3">
        <v>130100702</v>
      </c>
      <c r="O16" s="3">
        <v>1</v>
      </c>
      <c r="P16" s="3" t="s">
        <v>199</v>
      </c>
      <c r="Q16" s="3" t="s">
        <v>199</v>
      </c>
      <c r="R16" s="3" t="s">
        <v>199</v>
      </c>
      <c r="S16" s="3" t="s">
        <v>199</v>
      </c>
      <c r="T16" s="3" t="s">
        <v>199</v>
      </c>
      <c r="U16" s="3" t="s">
        <v>199</v>
      </c>
      <c r="V16" s="3">
        <v>130100701</v>
      </c>
      <c r="W16" s="3">
        <v>2</v>
      </c>
      <c r="X16" s="3">
        <v>130100702</v>
      </c>
      <c r="Y16" s="3">
        <v>2</v>
      </c>
      <c r="Z16" s="3" t="s">
        <v>199</v>
      </c>
      <c r="AA16" s="3" t="s">
        <v>199</v>
      </c>
      <c r="AB16" s="3" t="s">
        <v>199</v>
      </c>
      <c r="AC16" s="3" t="s">
        <v>199</v>
      </c>
      <c r="AD16" s="3" t="s">
        <v>199</v>
      </c>
      <c r="AE16" s="3" t="s">
        <v>199</v>
      </c>
      <c r="AF16" s="3">
        <v>130100701</v>
      </c>
      <c r="AG16" s="3">
        <v>3</v>
      </c>
      <c r="AH16" s="3">
        <v>130100702</v>
      </c>
      <c r="AI16" s="3">
        <v>3</v>
      </c>
      <c r="AJ16" s="3" t="s">
        <v>199</v>
      </c>
      <c r="AK16" s="3" t="s">
        <v>199</v>
      </c>
      <c r="AL16" s="3" t="s">
        <v>199</v>
      </c>
      <c r="AM16" s="3" t="s">
        <v>199</v>
      </c>
      <c r="AN16" s="3" t="s">
        <v>199</v>
      </c>
      <c r="AO16" s="3" t="s">
        <v>199</v>
      </c>
      <c r="AP16" s="3">
        <v>130100701</v>
      </c>
      <c r="AQ16" s="3">
        <v>5</v>
      </c>
      <c r="AR16" s="3">
        <v>130100702</v>
      </c>
      <c r="AS16" s="3">
        <v>5</v>
      </c>
      <c r="AT16" s="3" t="s">
        <v>199</v>
      </c>
      <c r="AU16" s="3" t="s">
        <v>199</v>
      </c>
      <c r="AV16" s="3" t="s">
        <v>199</v>
      </c>
      <c r="AW16" s="3" t="s">
        <v>199</v>
      </c>
      <c r="AX16" s="3" t="s">
        <v>199</v>
      </c>
      <c r="AY16" s="3" t="s">
        <v>199</v>
      </c>
      <c r="AZ16" s="3">
        <v>130100701</v>
      </c>
      <c r="BA16" s="3">
        <v>8</v>
      </c>
      <c r="BB16" s="3">
        <v>130100702</v>
      </c>
      <c r="BC16" s="3">
        <v>8</v>
      </c>
      <c r="BD16" s="3" t="s">
        <v>199</v>
      </c>
      <c r="BE16" s="3" t="s">
        <v>199</v>
      </c>
      <c r="BF16" s="3" t="s">
        <v>199</v>
      </c>
      <c r="BG16" s="3" t="s">
        <v>199</v>
      </c>
      <c r="BH16" s="3" t="s">
        <v>199</v>
      </c>
      <c r="BI16" s="3" t="s">
        <v>199</v>
      </c>
      <c r="BJ16" s="3"/>
      <c r="BK16" s="3">
        <v>0</v>
      </c>
      <c r="BL16" s="3">
        <v>0</v>
      </c>
      <c r="BM16" s="3">
        <v>1</v>
      </c>
      <c r="BN16" s="3" t="s">
        <v>200</v>
      </c>
      <c r="BO16" s="3">
        <v>-1</v>
      </c>
      <c r="BP16" s="3">
        <v>-1</v>
      </c>
      <c r="BQ16" s="3">
        <v>-1</v>
      </c>
      <c r="BR16" s="3">
        <v>-1</v>
      </c>
      <c r="BS16" s="3" t="s">
        <v>849</v>
      </c>
      <c r="BT16" s="3">
        <v>45</v>
      </c>
      <c r="BU16" s="3"/>
      <c r="BV16" s="3"/>
      <c r="BW16" s="3" t="s">
        <v>849</v>
      </c>
      <c r="BX16" s="3">
        <v>90</v>
      </c>
      <c r="BY16" s="3"/>
      <c r="BZ16" s="3"/>
      <c r="CA16" s="3" t="s">
        <v>849</v>
      </c>
      <c r="CB16" s="3">
        <v>135</v>
      </c>
      <c r="CC16" s="3"/>
      <c r="CD16" s="3"/>
      <c r="CE16" s="3" t="s">
        <v>849</v>
      </c>
      <c r="CF16" s="3">
        <v>180</v>
      </c>
      <c r="CG16" s="3"/>
      <c r="CH16" s="3"/>
      <c r="CI16" s="3" t="s">
        <v>235</v>
      </c>
      <c r="CJ16" s="3"/>
      <c r="CK16" s="3">
        <v>1</v>
      </c>
      <c r="CL16" s="3">
        <v>0</v>
      </c>
    </row>
    <row r="17" spans="1:90" ht="16.5" x14ac:dyDescent="0.2">
      <c r="A17" s="3">
        <v>1302007</v>
      </c>
      <c r="B17" s="3">
        <v>1302007</v>
      </c>
      <c r="C17" s="3" t="s">
        <v>236</v>
      </c>
      <c r="D17" s="3" t="s">
        <v>237</v>
      </c>
      <c r="E17" s="3"/>
      <c r="F17" s="3" t="s">
        <v>1064</v>
      </c>
      <c r="G17" s="3">
        <v>0</v>
      </c>
      <c r="H17" s="3">
        <v>1</v>
      </c>
      <c r="I17" s="3">
        <v>1</v>
      </c>
      <c r="J17" s="3">
        <v>5</v>
      </c>
      <c r="K17" s="3">
        <v>1</v>
      </c>
      <c r="L17" s="3">
        <v>130200701</v>
      </c>
      <c r="M17" s="3">
        <v>1</v>
      </c>
      <c r="N17" s="3">
        <v>130200702</v>
      </c>
      <c r="O17" s="3">
        <v>1</v>
      </c>
      <c r="P17" s="3" t="s">
        <v>199</v>
      </c>
      <c r="Q17" s="3" t="s">
        <v>199</v>
      </c>
      <c r="R17" s="3" t="s">
        <v>199</v>
      </c>
      <c r="S17" s="3" t="s">
        <v>199</v>
      </c>
      <c r="T17" s="3" t="s">
        <v>199</v>
      </c>
      <c r="U17" s="3" t="s">
        <v>199</v>
      </c>
      <c r="V17" s="3">
        <v>130200701</v>
      </c>
      <c r="W17" s="3">
        <v>2</v>
      </c>
      <c r="X17" s="3">
        <v>130200702</v>
      </c>
      <c r="Y17" s="3">
        <v>2</v>
      </c>
      <c r="Z17" s="3" t="s">
        <v>199</v>
      </c>
      <c r="AA17" s="3" t="s">
        <v>199</v>
      </c>
      <c r="AB17" s="3" t="s">
        <v>199</v>
      </c>
      <c r="AC17" s="3" t="s">
        <v>199</v>
      </c>
      <c r="AD17" s="3" t="s">
        <v>199</v>
      </c>
      <c r="AE17" s="3" t="s">
        <v>199</v>
      </c>
      <c r="AF17" s="3">
        <v>130200701</v>
      </c>
      <c r="AG17" s="3">
        <v>3</v>
      </c>
      <c r="AH17" s="3">
        <v>130200702</v>
      </c>
      <c r="AI17" s="3">
        <v>3</v>
      </c>
      <c r="AJ17" s="3" t="s">
        <v>199</v>
      </c>
      <c r="AK17" s="3" t="s">
        <v>199</v>
      </c>
      <c r="AL17" s="3" t="s">
        <v>199</v>
      </c>
      <c r="AM17" s="3" t="s">
        <v>199</v>
      </c>
      <c r="AN17" s="3" t="s">
        <v>199</v>
      </c>
      <c r="AO17" s="3" t="s">
        <v>199</v>
      </c>
      <c r="AP17" s="3">
        <v>130200701</v>
      </c>
      <c r="AQ17" s="3">
        <v>5</v>
      </c>
      <c r="AR17" s="3">
        <v>130200702</v>
      </c>
      <c r="AS17" s="3">
        <v>5</v>
      </c>
      <c r="AT17" s="3" t="s">
        <v>199</v>
      </c>
      <c r="AU17" s="3" t="s">
        <v>199</v>
      </c>
      <c r="AV17" s="3" t="s">
        <v>199</v>
      </c>
      <c r="AW17" s="3" t="s">
        <v>199</v>
      </c>
      <c r="AX17" s="3" t="s">
        <v>199</v>
      </c>
      <c r="AY17" s="3" t="s">
        <v>199</v>
      </c>
      <c r="AZ17" s="3">
        <v>130200701</v>
      </c>
      <c r="BA17" s="3">
        <v>8</v>
      </c>
      <c r="BB17" s="3">
        <v>130200702</v>
      </c>
      <c r="BC17" s="3">
        <v>8</v>
      </c>
      <c r="BD17" s="3" t="s">
        <v>199</v>
      </c>
      <c r="BE17" s="3" t="s">
        <v>199</v>
      </c>
      <c r="BF17" s="3" t="s">
        <v>199</v>
      </c>
      <c r="BG17" s="3" t="s">
        <v>199</v>
      </c>
      <c r="BH17" s="3" t="s">
        <v>199</v>
      </c>
      <c r="BI17" s="3" t="s">
        <v>199</v>
      </c>
      <c r="BJ17" s="3"/>
      <c r="BK17" s="3">
        <v>0</v>
      </c>
      <c r="BL17" s="3">
        <v>0</v>
      </c>
      <c r="BM17" s="3">
        <v>1</v>
      </c>
      <c r="BN17" s="3" t="s">
        <v>200</v>
      </c>
      <c r="BO17" s="3">
        <v>-1</v>
      </c>
      <c r="BP17" s="3">
        <v>-1</v>
      </c>
      <c r="BQ17" s="3">
        <v>-1</v>
      </c>
      <c r="BR17" s="3">
        <v>-1</v>
      </c>
      <c r="BS17" s="3" t="s">
        <v>849</v>
      </c>
      <c r="BT17" s="3">
        <v>45</v>
      </c>
      <c r="BU17" s="3"/>
      <c r="BV17" s="3"/>
      <c r="BW17" s="3" t="s">
        <v>849</v>
      </c>
      <c r="BX17" s="3">
        <v>90</v>
      </c>
      <c r="BY17" s="3"/>
      <c r="BZ17" s="3"/>
      <c r="CA17" s="3" t="s">
        <v>849</v>
      </c>
      <c r="CB17" s="3">
        <v>135</v>
      </c>
      <c r="CC17" s="3"/>
      <c r="CD17" s="3"/>
      <c r="CE17" s="3" t="s">
        <v>849</v>
      </c>
      <c r="CF17" s="3">
        <v>180</v>
      </c>
      <c r="CG17" s="3"/>
      <c r="CH17" s="3"/>
      <c r="CI17" s="3" t="s">
        <v>238</v>
      </c>
      <c r="CJ17" s="3"/>
      <c r="CK17" s="3">
        <v>1</v>
      </c>
      <c r="CL17" s="3">
        <v>0</v>
      </c>
    </row>
    <row r="18" spans="1:90" ht="16.5" x14ac:dyDescent="0.2">
      <c r="A18" s="3">
        <v>1301008</v>
      </c>
      <c r="B18" s="3">
        <v>1301008</v>
      </c>
      <c r="C18" s="3" t="s">
        <v>239</v>
      </c>
      <c r="D18" s="3" t="s">
        <v>1074</v>
      </c>
      <c r="E18" s="3"/>
      <c r="F18" s="3" t="s">
        <v>1075</v>
      </c>
      <c r="G18" s="3">
        <v>0</v>
      </c>
      <c r="H18" s="3">
        <v>1</v>
      </c>
      <c r="I18" s="3">
        <v>1</v>
      </c>
      <c r="J18" s="3">
        <v>5</v>
      </c>
      <c r="K18" s="3">
        <v>0</v>
      </c>
      <c r="L18" s="3">
        <v>130100801</v>
      </c>
      <c r="M18" s="3">
        <v>1</v>
      </c>
      <c r="N18" s="3">
        <v>130100802</v>
      </c>
      <c r="O18" s="3">
        <v>1</v>
      </c>
      <c r="P18" s="3" t="s">
        <v>199</v>
      </c>
      <c r="Q18" s="3" t="s">
        <v>199</v>
      </c>
      <c r="R18" s="3" t="s">
        <v>199</v>
      </c>
      <c r="S18" s="3" t="s">
        <v>199</v>
      </c>
      <c r="T18" s="3" t="s">
        <v>199</v>
      </c>
      <c r="U18" s="3" t="s">
        <v>199</v>
      </c>
      <c r="V18" s="3">
        <v>130100801</v>
      </c>
      <c r="W18" s="3">
        <v>2</v>
      </c>
      <c r="X18" s="3">
        <v>130100802</v>
      </c>
      <c r="Y18" s="3">
        <v>2</v>
      </c>
      <c r="Z18" s="3" t="s">
        <v>199</v>
      </c>
      <c r="AA18" s="3" t="s">
        <v>199</v>
      </c>
      <c r="AB18" s="3" t="s">
        <v>199</v>
      </c>
      <c r="AC18" s="3" t="s">
        <v>199</v>
      </c>
      <c r="AD18" s="3" t="s">
        <v>199</v>
      </c>
      <c r="AE18" s="3" t="s">
        <v>199</v>
      </c>
      <c r="AF18" s="3">
        <v>130100801</v>
      </c>
      <c r="AG18" s="3">
        <v>3</v>
      </c>
      <c r="AH18" s="3">
        <v>130100802</v>
      </c>
      <c r="AI18" s="3">
        <v>3</v>
      </c>
      <c r="AJ18" s="3" t="s">
        <v>199</v>
      </c>
      <c r="AK18" s="3" t="s">
        <v>199</v>
      </c>
      <c r="AL18" s="3" t="s">
        <v>199</v>
      </c>
      <c r="AM18" s="3" t="s">
        <v>199</v>
      </c>
      <c r="AN18" s="3" t="s">
        <v>199</v>
      </c>
      <c r="AO18" s="3" t="s">
        <v>199</v>
      </c>
      <c r="AP18" s="3">
        <v>130100801</v>
      </c>
      <c r="AQ18" s="3">
        <v>5</v>
      </c>
      <c r="AR18" s="3">
        <v>130100802</v>
      </c>
      <c r="AS18" s="3">
        <v>5</v>
      </c>
      <c r="AT18" s="3" t="s">
        <v>199</v>
      </c>
      <c r="AU18" s="3" t="s">
        <v>199</v>
      </c>
      <c r="AV18" s="3" t="s">
        <v>199</v>
      </c>
      <c r="AW18" s="3" t="s">
        <v>199</v>
      </c>
      <c r="AX18" s="3" t="s">
        <v>199</v>
      </c>
      <c r="AY18" s="3" t="s">
        <v>199</v>
      </c>
      <c r="AZ18" s="3">
        <v>130100801</v>
      </c>
      <c r="BA18" s="3">
        <v>8</v>
      </c>
      <c r="BB18" s="3">
        <v>130100802</v>
      </c>
      <c r="BC18" s="3">
        <v>8</v>
      </c>
      <c r="BD18" s="3" t="s">
        <v>199</v>
      </c>
      <c r="BE18" s="3" t="s">
        <v>199</v>
      </c>
      <c r="BF18" s="3" t="s">
        <v>199</v>
      </c>
      <c r="BG18" s="3" t="s">
        <v>199</v>
      </c>
      <c r="BH18" s="3" t="s">
        <v>199</v>
      </c>
      <c r="BI18" s="3" t="s">
        <v>199</v>
      </c>
      <c r="BJ18" s="3"/>
      <c r="BK18" s="3">
        <v>0</v>
      </c>
      <c r="BL18" s="3">
        <v>0</v>
      </c>
      <c r="BM18" s="3">
        <v>1</v>
      </c>
      <c r="BN18" s="3" t="s">
        <v>200</v>
      </c>
      <c r="BO18" s="3">
        <v>-1</v>
      </c>
      <c r="BP18" s="3">
        <v>-1</v>
      </c>
      <c r="BQ18" s="3">
        <v>-1</v>
      </c>
      <c r="BR18" s="3">
        <v>-1</v>
      </c>
      <c r="BS18" s="3" t="s">
        <v>850</v>
      </c>
      <c r="BT18" s="3">
        <v>20</v>
      </c>
      <c r="BU18" s="3"/>
      <c r="BV18" s="3"/>
      <c r="BW18" s="3" t="s">
        <v>850</v>
      </c>
      <c r="BX18" s="3">
        <v>40</v>
      </c>
      <c r="BY18" s="3"/>
      <c r="BZ18" s="3"/>
      <c r="CA18" s="3" t="s">
        <v>850</v>
      </c>
      <c r="CB18" s="3">
        <v>60</v>
      </c>
      <c r="CC18" s="3"/>
      <c r="CD18" s="3"/>
      <c r="CE18" s="3" t="s">
        <v>850</v>
      </c>
      <c r="CF18" s="3">
        <v>80</v>
      </c>
      <c r="CG18" s="3"/>
      <c r="CH18" s="3"/>
      <c r="CI18" s="3" t="s">
        <v>240</v>
      </c>
      <c r="CJ18" s="3"/>
      <c r="CK18" s="3">
        <v>1</v>
      </c>
      <c r="CL18" s="3">
        <v>0</v>
      </c>
    </row>
    <row r="19" spans="1:90" ht="16.5" x14ac:dyDescent="0.2">
      <c r="A19" s="3">
        <v>1302008</v>
      </c>
      <c r="B19" s="3">
        <v>1302008</v>
      </c>
      <c r="C19" s="3" t="s">
        <v>241</v>
      </c>
      <c r="D19" s="3" t="s">
        <v>242</v>
      </c>
      <c r="E19" s="3"/>
      <c r="F19" s="3" t="s">
        <v>1076</v>
      </c>
      <c r="G19" s="3">
        <v>0</v>
      </c>
      <c r="H19" s="3">
        <v>1</v>
      </c>
      <c r="I19" s="3">
        <v>2</v>
      </c>
      <c r="J19" s="3">
        <v>5</v>
      </c>
      <c r="K19" s="3">
        <v>1</v>
      </c>
      <c r="L19" s="3">
        <v>130200801</v>
      </c>
      <c r="M19" s="3">
        <v>1</v>
      </c>
      <c r="N19" s="3" t="s">
        <v>199</v>
      </c>
      <c r="O19" s="3" t="s">
        <v>199</v>
      </c>
      <c r="P19" s="3" t="s">
        <v>199</v>
      </c>
      <c r="Q19" s="3" t="s">
        <v>199</v>
      </c>
      <c r="R19" s="3" t="s">
        <v>199</v>
      </c>
      <c r="S19" s="3" t="s">
        <v>199</v>
      </c>
      <c r="T19" s="3" t="s">
        <v>199</v>
      </c>
      <c r="U19" s="3" t="s">
        <v>199</v>
      </c>
      <c r="V19" s="3">
        <v>130200801</v>
      </c>
      <c r="W19" s="3">
        <v>2</v>
      </c>
      <c r="X19" s="3" t="s">
        <v>199</v>
      </c>
      <c r="Y19" s="3" t="s">
        <v>199</v>
      </c>
      <c r="Z19" s="3" t="s">
        <v>199</v>
      </c>
      <c r="AA19" s="3" t="s">
        <v>199</v>
      </c>
      <c r="AB19" s="3" t="s">
        <v>199</v>
      </c>
      <c r="AC19" s="3" t="s">
        <v>199</v>
      </c>
      <c r="AD19" s="3" t="s">
        <v>199</v>
      </c>
      <c r="AE19" s="3" t="s">
        <v>199</v>
      </c>
      <c r="AF19" s="3">
        <v>130200801</v>
      </c>
      <c r="AG19" s="3">
        <v>3</v>
      </c>
      <c r="AH19" s="3" t="s">
        <v>199</v>
      </c>
      <c r="AI19" s="3" t="s">
        <v>199</v>
      </c>
      <c r="AJ19" s="3" t="s">
        <v>199</v>
      </c>
      <c r="AK19" s="3" t="s">
        <v>199</v>
      </c>
      <c r="AL19" s="3" t="s">
        <v>199</v>
      </c>
      <c r="AM19" s="3" t="s">
        <v>199</v>
      </c>
      <c r="AN19" s="3" t="s">
        <v>199</v>
      </c>
      <c r="AO19" s="3" t="s">
        <v>199</v>
      </c>
      <c r="AP19" s="3">
        <v>130200801</v>
      </c>
      <c r="AQ19" s="3">
        <v>5</v>
      </c>
      <c r="AR19" s="3" t="s">
        <v>199</v>
      </c>
      <c r="AS19" s="3" t="s">
        <v>199</v>
      </c>
      <c r="AT19" s="3" t="s">
        <v>199</v>
      </c>
      <c r="AU19" s="3" t="s">
        <v>199</v>
      </c>
      <c r="AV19" s="3" t="s">
        <v>199</v>
      </c>
      <c r="AW19" s="3" t="s">
        <v>199</v>
      </c>
      <c r="AX19" s="3" t="s">
        <v>199</v>
      </c>
      <c r="AY19" s="3" t="s">
        <v>199</v>
      </c>
      <c r="AZ19" s="3">
        <v>130200801</v>
      </c>
      <c r="BA19" s="3">
        <v>8</v>
      </c>
      <c r="BB19" s="3" t="s">
        <v>199</v>
      </c>
      <c r="BC19" s="3" t="s">
        <v>199</v>
      </c>
      <c r="BD19" s="3" t="s">
        <v>199</v>
      </c>
      <c r="BE19" s="3" t="s">
        <v>199</v>
      </c>
      <c r="BF19" s="3" t="s">
        <v>199</v>
      </c>
      <c r="BG19" s="3" t="s">
        <v>199</v>
      </c>
      <c r="BH19" s="3" t="s">
        <v>199</v>
      </c>
      <c r="BI19" s="3" t="s">
        <v>199</v>
      </c>
      <c r="BJ19" s="3"/>
      <c r="BK19" s="3">
        <v>0</v>
      </c>
      <c r="BL19" s="3">
        <v>0</v>
      </c>
      <c r="BM19" s="3">
        <v>1</v>
      </c>
      <c r="BN19" s="3" t="s">
        <v>200</v>
      </c>
      <c r="BO19" s="3">
        <v>-1</v>
      </c>
      <c r="BP19" s="3">
        <v>-1</v>
      </c>
      <c r="BQ19" s="3">
        <v>-1</v>
      </c>
      <c r="BR19" s="3">
        <v>-1</v>
      </c>
      <c r="BS19" s="3" t="s">
        <v>850</v>
      </c>
      <c r="BT19" s="3">
        <v>20</v>
      </c>
      <c r="BU19" s="3"/>
      <c r="BV19" s="3"/>
      <c r="BW19" s="3" t="s">
        <v>850</v>
      </c>
      <c r="BX19" s="3">
        <v>40</v>
      </c>
      <c r="BY19" s="3"/>
      <c r="BZ19" s="3"/>
      <c r="CA19" s="3" t="s">
        <v>850</v>
      </c>
      <c r="CB19" s="3">
        <v>60</v>
      </c>
      <c r="CC19" s="3"/>
      <c r="CD19" s="3"/>
      <c r="CE19" s="3" t="s">
        <v>850</v>
      </c>
      <c r="CF19" s="3">
        <v>80</v>
      </c>
      <c r="CG19" s="3"/>
      <c r="CH19" s="3"/>
      <c r="CI19" s="3" t="s">
        <v>243</v>
      </c>
      <c r="CJ19" s="3"/>
      <c r="CK19" s="3">
        <v>2</v>
      </c>
      <c r="CL19" s="3">
        <v>0</v>
      </c>
    </row>
    <row r="20" spans="1:90" ht="16.5" x14ac:dyDescent="0.2">
      <c r="A20" s="3">
        <v>1301009</v>
      </c>
      <c r="B20" s="3">
        <v>1301009</v>
      </c>
      <c r="C20" s="3" t="s">
        <v>244</v>
      </c>
      <c r="D20" s="3" t="s">
        <v>1077</v>
      </c>
      <c r="E20" s="3"/>
      <c r="F20" s="3" t="s">
        <v>1078</v>
      </c>
      <c r="G20" s="3">
        <v>0</v>
      </c>
      <c r="H20" s="3">
        <v>1</v>
      </c>
      <c r="I20" s="3">
        <v>1</v>
      </c>
      <c r="J20" s="3">
        <v>5</v>
      </c>
      <c r="K20" s="3">
        <v>0</v>
      </c>
      <c r="L20" s="3">
        <v>130100901</v>
      </c>
      <c r="M20" s="3">
        <v>1</v>
      </c>
      <c r="N20" s="3">
        <v>130100902</v>
      </c>
      <c r="O20" s="3">
        <v>1</v>
      </c>
      <c r="P20" s="3" t="s">
        <v>199</v>
      </c>
      <c r="Q20" s="3" t="s">
        <v>199</v>
      </c>
      <c r="R20" s="3" t="s">
        <v>199</v>
      </c>
      <c r="S20" s="3" t="s">
        <v>199</v>
      </c>
      <c r="T20" s="3" t="s">
        <v>199</v>
      </c>
      <c r="U20" s="3" t="s">
        <v>199</v>
      </c>
      <c r="V20" s="3">
        <v>130100901</v>
      </c>
      <c r="W20" s="3">
        <v>2</v>
      </c>
      <c r="X20" s="3">
        <v>130100902</v>
      </c>
      <c r="Y20" s="3">
        <v>2</v>
      </c>
      <c r="Z20" s="3" t="s">
        <v>199</v>
      </c>
      <c r="AA20" s="3" t="s">
        <v>199</v>
      </c>
      <c r="AB20" s="3" t="s">
        <v>199</v>
      </c>
      <c r="AC20" s="3" t="s">
        <v>199</v>
      </c>
      <c r="AD20" s="3" t="s">
        <v>199</v>
      </c>
      <c r="AE20" s="3" t="s">
        <v>199</v>
      </c>
      <c r="AF20" s="3">
        <v>130100901</v>
      </c>
      <c r="AG20" s="3">
        <v>3</v>
      </c>
      <c r="AH20" s="3">
        <v>130100902</v>
      </c>
      <c r="AI20" s="3">
        <v>3</v>
      </c>
      <c r="AJ20" s="3" t="s">
        <v>199</v>
      </c>
      <c r="AK20" s="3" t="s">
        <v>199</v>
      </c>
      <c r="AL20" s="3" t="s">
        <v>199</v>
      </c>
      <c r="AM20" s="3" t="s">
        <v>199</v>
      </c>
      <c r="AN20" s="3" t="s">
        <v>199</v>
      </c>
      <c r="AO20" s="3" t="s">
        <v>199</v>
      </c>
      <c r="AP20" s="3">
        <v>130100901</v>
      </c>
      <c r="AQ20" s="3">
        <v>5</v>
      </c>
      <c r="AR20" s="3">
        <v>130100902</v>
      </c>
      <c r="AS20" s="3">
        <v>5</v>
      </c>
      <c r="AT20" s="3" t="s">
        <v>199</v>
      </c>
      <c r="AU20" s="3" t="s">
        <v>199</v>
      </c>
      <c r="AV20" s="3" t="s">
        <v>199</v>
      </c>
      <c r="AW20" s="3" t="s">
        <v>199</v>
      </c>
      <c r="AX20" s="3" t="s">
        <v>199</v>
      </c>
      <c r="AY20" s="3" t="s">
        <v>199</v>
      </c>
      <c r="AZ20" s="3">
        <v>130100901</v>
      </c>
      <c r="BA20" s="3">
        <v>8</v>
      </c>
      <c r="BB20" s="3">
        <v>130100902</v>
      </c>
      <c r="BC20" s="3">
        <v>8</v>
      </c>
      <c r="BD20" s="3" t="s">
        <v>199</v>
      </c>
      <c r="BE20" s="3" t="s">
        <v>199</v>
      </c>
      <c r="BF20" s="3" t="s">
        <v>199</v>
      </c>
      <c r="BG20" s="3" t="s">
        <v>199</v>
      </c>
      <c r="BH20" s="3" t="s">
        <v>199</v>
      </c>
      <c r="BI20" s="3" t="s">
        <v>199</v>
      </c>
      <c r="BJ20" s="3"/>
      <c r="BK20" s="3">
        <v>0</v>
      </c>
      <c r="BL20" s="3">
        <v>0</v>
      </c>
      <c r="BM20" s="3">
        <v>1</v>
      </c>
      <c r="BN20" s="3" t="s">
        <v>200</v>
      </c>
      <c r="BO20" s="3">
        <v>-1</v>
      </c>
      <c r="BP20" s="3">
        <v>-1</v>
      </c>
      <c r="BQ20" s="3">
        <v>-1</v>
      </c>
      <c r="BR20" s="3">
        <v>-1</v>
      </c>
      <c r="BS20" s="3" t="s">
        <v>851</v>
      </c>
      <c r="BT20" s="3">
        <v>30</v>
      </c>
      <c r="BU20" s="3"/>
      <c r="BV20" s="3"/>
      <c r="BW20" s="3" t="s">
        <v>851</v>
      </c>
      <c r="BX20" s="3">
        <v>60</v>
      </c>
      <c r="BY20" s="3"/>
      <c r="BZ20" s="3"/>
      <c r="CA20" s="3" t="s">
        <v>851</v>
      </c>
      <c r="CB20" s="3">
        <v>90</v>
      </c>
      <c r="CC20" s="3"/>
      <c r="CD20" s="3"/>
      <c r="CE20" s="3" t="s">
        <v>851</v>
      </c>
      <c r="CF20" s="3">
        <v>120</v>
      </c>
      <c r="CG20" s="3"/>
      <c r="CH20" s="3"/>
      <c r="CI20" s="3" t="s">
        <v>245</v>
      </c>
      <c r="CJ20" s="3"/>
      <c r="CK20" s="3">
        <v>1</v>
      </c>
      <c r="CL20" s="3">
        <v>0</v>
      </c>
    </row>
    <row r="21" spans="1:90" ht="16.5" x14ac:dyDescent="0.2">
      <c r="A21" s="3">
        <v>1302009</v>
      </c>
      <c r="B21" s="3">
        <v>1302009</v>
      </c>
      <c r="C21" s="3" t="s">
        <v>246</v>
      </c>
      <c r="D21" s="3" t="s">
        <v>247</v>
      </c>
      <c r="E21" s="3"/>
      <c r="F21" s="3" t="s">
        <v>1078</v>
      </c>
      <c r="G21" s="3">
        <v>0</v>
      </c>
      <c r="H21" s="3">
        <v>1</v>
      </c>
      <c r="I21" s="3">
        <v>2</v>
      </c>
      <c r="J21" s="3">
        <v>5</v>
      </c>
      <c r="K21" s="3">
        <v>1</v>
      </c>
      <c r="L21" s="3">
        <v>130200901</v>
      </c>
      <c r="M21" s="3">
        <v>1</v>
      </c>
      <c r="N21" s="3" t="s">
        <v>199</v>
      </c>
      <c r="O21" s="3" t="s">
        <v>199</v>
      </c>
      <c r="P21" s="3" t="s">
        <v>199</v>
      </c>
      <c r="Q21" s="3" t="s">
        <v>199</v>
      </c>
      <c r="R21" s="3" t="s">
        <v>199</v>
      </c>
      <c r="S21" s="3" t="s">
        <v>199</v>
      </c>
      <c r="T21" s="3" t="s">
        <v>199</v>
      </c>
      <c r="U21" s="3" t="s">
        <v>199</v>
      </c>
      <c r="V21" s="3">
        <v>130200901</v>
      </c>
      <c r="W21" s="3">
        <v>2</v>
      </c>
      <c r="X21" s="3" t="s">
        <v>199</v>
      </c>
      <c r="Y21" s="3" t="s">
        <v>199</v>
      </c>
      <c r="Z21" s="3" t="s">
        <v>199</v>
      </c>
      <c r="AA21" s="3" t="s">
        <v>199</v>
      </c>
      <c r="AB21" s="3" t="s">
        <v>199</v>
      </c>
      <c r="AC21" s="3" t="s">
        <v>199</v>
      </c>
      <c r="AD21" s="3" t="s">
        <v>199</v>
      </c>
      <c r="AE21" s="3" t="s">
        <v>199</v>
      </c>
      <c r="AF21" s="3">
        <v>130200901</v>
      </c>
      <c r="AG21" s="3">
        <v>3</v>
      </c>
      <c r="AH21" s="3" t="s">
        <v>199</v>
      </c>
      <c r="AI21" s="3" t="s">
        <v>199</v>
      </c>
      <c r="AJ21" s="3" t="s">
        <v>199</v>
      </c>
      <c r="AK21" s="3" t="s">
        <v>199</v>
      </c>
      <c r="AL21" s="3" t="s">
        <v>199</v>
      </c>
      <c r="AM21" s="3" t="s">
        <v>199</v>
      </c>
      <c r="AN21" s="3" t="s">
        <v>199</v>
      </c>
      <c r="AO21" s="3" t="s">
        <v>199</v>
      </c>
      <c r="AP21" s="3">
        <v>130200901</v>
      </c>
      <c r="AQ21" s="3">
        <v>5</v>
      </c>
      <c r="AR21" s="3" t="s">
        <v>199</v>
      </c>
      <c r="AS21" s="3" t="s">
        <v>199</v>
      </c>
      <c r="AT21" s="3" t="s">
        <v>199</v>
      </c>
      <c r="AU21" s="3" t="s">
        <v>199</v>
      </c>
      <c r="AV21" s="3" t="s">
        <v>199</v>
      </c>
      <c r="AW21" s="3" t="s">
        <v>199</v>
      </c>
      <c r="AX21" s="3" t="s">
        <v>199</v>
      </c>
      <c r="AY21" s="3" t="s">
        <v>199</v>
      </c>
      <c r="AZ21" s="3">
        <v>130200901</v>
      </c>
      <c r="BA21" s="3">
        <v>8</v>
      </c>
      <c r="BB21" s="3" t="s">
        <v>199</v>
      </c>
      <c r="BC21" s="3" t="s">
        <v>199</v>
      </c>
      <c r="BD21" s="3" t="s">
        <v>199</v>
      </c>
      <c r="BE21" s="3" t="s">
        <v>199</v>
      </c>
      <c r="BF21" s="3" t="s">
        <v>199</v>
      </c>
      <c r="BG21" s="3" t="s">
        <v>199</v>
      </c>
      <c r="BH21" s="3" t="s">
        <v>199</v>
      </c>
      <c r="BI21" s="3" t="s">
        <v>199</v>
      </c>
      <c r="BJ21" s="3"/>
      <c r="BK21" s="3">
        <v>0</v>
      </c>
      <c r="BL21" s="3">
        <v>0</v>
      </c>
      <c r="BM21" s="3">
        <v>1</v>
      </c>
      <c r="BN21" s="3" t="s">
        <v>200</v>
      </c>
      <c r="BO21" s="3">
        <v>-1</v>
      </c>
      <c r="BP21" s="3">
        <v>-1</v>
      </c>
      <c r="BQ21" s="3">
        <v>-1</v>
      </c>
      <c r="BR21" s="3">
        <v>-1</v>
      </c>
      <c r="BS21" s="3" t="s">
        <v>851</v>
      </c>
      <c r="BT21" s="3">
        <v>30</v>
      </c>
      <c r="BU21" s="3"/>
      <c r="BV21" s="3"/>
      <c r="BW21" s="3" t="s">
        <v>851</v>
      </c>
      <c r="BX21" s="3">
        <v>60</v>
      </c>
      <c r="BY21" s="3"/>
      <c r="BZ21" s="3"/>
      <c r="CA21" s="3" t="s">
        <v>851</v>
      </c>
      <c r="CB21" s="3">
        <v>90</v>
      </c>
      <c r="CC21" s="3"/>
      <c r="CD21" s="3"/>
      <c r="CE21" s="3" t="s">
        <v>851</v>
      </c>
      <c r="CF21" s="3">
        <v>120</v>
      </c>
      <c r="CG21" s="3"/>
      <c r="CH21" s="3"/>
      <c r="CI21" s="3" t="s">
        <v>248</v>
      </c>
      <c r="CJ21" s="3"/>
      <c r="CK21" s="3">
        <v>2</v>
      </c>
      <c r="CL21" s="3">
        <v>0</v>
      </c>
    </row>
    <row r="22" spans="1:90" ht="16.5" x14ac:dyDescent="0.2">
      <c r="A22" s="3">
        <v>1301010</v>
      </c>
      <c r="B22" s="3">
        <v>1301010</v>
      </c>
      <c r="C22" s="3" t="s">
        <v>249</v>
      </c>
      <c r="D22" s="3" t="s">
        <v>1080</v>
      </c>
      <c r="E22" s="3"/>
      <c r="F22" s="3" t="s">
        <v>1081</v>
      </c>
      <c r="G22" s="3">
        <v>0</v>
      </c>
      <c r="H22" s="3">
        <v>1</v>
      </c>
      <c r="I22" s="3">
        <v>1</v>
      </c>
      <c r="J22" s="3">
        <v>5</v>
      </c>
      <c r="K22" s="3">
        <v>0</v>
      </c>
      <c r="L22" s="3">
        <v>130101001</v>
      </c>
      <c r="M22" s="3">
        <v>1</v>
      </c>
      <c r="N22" s="3">
        <v>130101002</v>
      </c>
      <c r="O22" s="3">
        <v>1</v>
      </c>
      <c r="P22" s="3" t="s">
        <v>199</v>
      </c>
      <c r="Q22" s="3" t="s">
        <v>199</v>
      </c>
      <c r="R22" s="3" t="s">
        <v>199</v>
      </c>
      <c r="S22" s="3" t="s">
        <v>199</v>
      </c>
      <c r="T22" s="3" t="s">
        <v>199</v>
      </c>
      <c r="U22" s="3" t="s">
        <v>199</v>
      </c>
      <c r="V22" s="3">
        <v>130101001</v>
      </c>
      <c r="W22" s="3">
        <v>2</v>
      </c>
      <c r="X22" s="3">
        <v>130101002</v>
      </c>
      <c r="Y22" s="3">
        <v>2</v>
      </c>
      <c r="Z22" s="3" t="s">
        <v>199</v>
      </c>
      <c r="AA22" s="3" t="s">
        <v>199</v>
      </c>
      <c r="AB22" s="3" t="s">
        <v>199</v>
      </c>
      <c r="AC22" s="3" t="s">
        <v>199</v>
      </c>
      <c r="AD22" s="3" t="s">
        <v>199</v>
      </c>
      <c r="AE22" s="3" t="s">
        <v>199</v>
      </c>
      <c r="AF22" s="3">
        <v>130101001</v>
      </c>
      <c r="AG22" s="3">
        <v>3</v>
      </c>
      <c r="AH22" s="3">
        <v>130101002</v>
      </c>
      <c r="AI22" s="3">
        <v>3</v>
      </c>
      <c r="AJ22" s="3" t="s">
        <v>199</v>
      </c>
      <c r="AK22" s="3" t="s">
        <v>199</v>
      </c>
      <c r="AL22" s="3" t="s">
        <v>199</v>
      </c>
      <c r="AM22" s="3" t="s">
        <v>199</v>
      </c>
      <c r="AN22" s="3" t="s">
        <v>199</v>
      </c>
      <c r="AO22" s="3" t="s">
        <v>199</v>
      </c>
      <c r="AP22" s="3">
        <v>130101001</v>
      </c>
      <c r="AQ22" s="3">
        <v>5</v>
      </c>
      <c r="AR22" s="3">
        <v>130101002</v>
      </c>
      <c r="AS22" s="3">
        <v>5</v>
      </c>
      <c r="AT22" s="3" t="s">
        <v>199</v>
      </c>
      <c r="AU22" s="3" t="s">
        <v>199</v>
      </c>
      <c r="AV22" s="3" t="s">
        <v>199</v>
      </c>
      <c r="AW22" s="3" t="s">
        <v>199</v>
      </c>
      <c r="AX22" s="3" t="s">
        <v>199</v>
      </c>
      <c r="AY22" s="3" t="s">
        <v>199</v>
      </c>
      <c r="AZ22" s="3">
        <v>130101001</v>
      </c>
      <c r="BA22" s="3">
        <v>8</v>
      </c>
      <c r="BB22" s="3">
        <v>130101002</v>
      </c>
      <c r="BC22" s="3">
        <v>8</v>
      </c>
      <c r="BD22" s="3" t="s">
        <v>199</v>
      </c>
      <c r="BE22" s="3" t="s">
        <v>199</v>
      </c>
      <c r="BF22" s="3" t="s">
        <v>199</v>
      </c>
      <c r="BG22" s="3" t="s">
        <v>199</v>
      </c>
      <c r="BH22" s="3" t="s">
        <v>199</v>
      </c>
      <c r="BI22" s="3" t="s">
        <v>199</v>
      </c>
      <c r="BJ22" s="3"/>
      <c r="BK22" s="3">
        <v>0</v>
      </c>
      <c r="BL22" s="3">
        <v>0</v>
      </c>
      <c r="BM22" s="3">
        <v>1</v>
      </c>
      <c r="BN22" s="3" t="s">
        <v>200</v>
      </c>
      <c r="BO22" s="3">
        <v>-1</v>
      </c>
      <c r="BP22" s="3">
        <v>-1</v>
      </c>
      <c r="BQ22" s="3">
        <v>-1</v>
      </c>
      <c r="BR22" s="3">
        <v>-1</v>
      </c>
      <c r="BS22" s="3" t="s">
        <v>852</v>
      </c>
      <c r="BT22" s="3">
        <v>45</v>
      </c>
      <c r="BU22" s="3"/>
      <c r="BV22" s="3"/>
      <c r="BW22" s="3" t="s">
        <v>852</v>
      </c>
      <c r="BX22" s="3">
        <v>90</v>
      </c>
      <c r="BY22" s="3"/>
      <c r="BZ22" s="3"/>
      <c r="CA22" s="3" t="s">
        <v>852</v>
      </c>
      <c r="CB22" s="3">
        <v>135</v>
      </c>
      <c r="CC22" s="3"/>
      <c r="CD22" s="3"/>
      <c r="CE22" s="3" t="s">
        <v>852</v>
      </c>
      <c r="CF22" s="3">
        <v>180</v>
      </c>
      <c r="CG22" s="3"/>
      <c r="CH22" s="3"/>
      <c r="CI22" s="3" t="s">
        <v>250</v>
      </c>
      <c r="CJ22" s="3"/>
      <c r="CK22" s="3">
        <v>1</v>
      </c>
      <c r="CL22" s="3">
        <v>0</v>
      </c>
    </row>
    <row r="23" spans="1:90" ht="16.5" x14ac:dyDescent="0.2">
      <c r="A23" s="3">
        <v>1302010</v>
      </c>
      <c r="B23" s="3">
        <v>1302010</v>
      </c>
      <c r="C23" s="3" t="s">
        <v>251</v>
      </c>
      <c r="D23" s="3" t="s">
        <v>252</v>
      </c>
      <c r="E23" s="3"/>
      <c r="F23" s="3" t="s">
        <v>1082</v>
      </c>
      <c r="G23" s="3">
        <v>0</v>
      </c>
      <c r="H23" s="3">
        <v>1</v>
      </c>
      <c r="I23" s="3">
        <v>2</v>
      </c>
      <c r="J23" s="3">
        <v>5</v>
      </c>
      <c r="K23" s="3">
        <v>1</v>
      </c>
      <c r="L23" s="3">
        <v>130201001</v>
      </c>
      <c r="M23" s="3">
        <v>1</v>
      </c>
      <c r="N23" s="3" t="s">
        <v>199</v>
      </c>
      <c r="O23" s="3" t="s">
        <v>199</v>
      </c>
      <c r="P23" s="3" t="s">
        <v>199</v>
      </c>
      <c r="Q23" s="3" t="s">
        <v>199</v>
      </c>
      <c r="R23" s="3" t="s">
        <v>199</v>
      </c>
      <c r="S23" s="3" t="s">
        <v>199</v>
      </c>
      <c r="T23" s="3" t="s">
        <v>199</v>
      </c>
      <c r="U23" s="3" t="s">
        <v>199</v>
      </c>
      <c r="V23" s="3">
        <v>130201001</v>
      </c>
      <c r="W23" s="3">
        <v>2</v>
      </c>
      <c r="X23" s="3" t="s">
        <v>199</v>
      </c>
      <c r="Y23" s="3" t="s">
        <v>199</v>
      </c>
      <c r="Z23" s="3" t="s">
        <v>199</v>
      </c>
      <c r="AA23" s="3" t="s">
        <v>199</v>
      </c>
      <c r="AB23" s="3" t="s">
        <v>199</v>
      </c>
      <c r="AC23" s="3" t="s">
        <v>199</v>
      </c>
      <c r="AD23" s="3" t="s">
        <v>199</v>
      </c>
      <c r="AE23" s="3" t="s">
        <v>199</v>
      </c>
      <c r="AF23" s="3">
        <v>130201001</v>
      </c>
      <c r="AG23" s="3">
        <v>3</v>
      </c>
      <c r="AH23" s="3" t="s">
        <v>199</v>
      </c>
      <c r="AI23" s="3" t="s">
        <v>199</v>
      </c>
      <c r="AJ23" s="3" t="s">
        <v>199</v>
      </c>
      <c r="AK23" s="3" t="s">
        <v>199</v>
      </c>
      <c r="AL23" s="3" t="s">
        <v>199</v>
      </c>
      <c r="AM23" s="3" t="s">
        <v>199</v>
      </c>
      <c r="AN23" s="3" t="s">
        <v>199</v>
      </c>
      <c r="AO23" s="3" t="s">
        <v>199</v>
      </c>
      <c r="AP23" s="3">
        <v>130201001</v>
      </c>
      <c r="AQ23" s="3">
        <v>5</v>
      </c>
      <c r="AR23" s="3" t="s">
        <v>199</v>
      </c>
      <c r="AS23" s="3" t="s">
        <v>199</v>
      </c>
      <c r="AT23" s="3" t="s">
        <v>199</v>
      </c>
      <c r="AU23" s="3" t="s">
        <v>199</v>
      </c>
      <c r="AV23" s="3" t="s">
        <v>199</v>
      </c>
      <c r="AW23" s="3" t="s">
        <v>199</v>
      </c>
      <c r="AX23" s="3" t="s">
        <v>199</v>
      </c>
      <c r="AY23" s="3" t="s">
        <v>199</v>
      </c>
      <c r="AZ23" s="3">
        <v>130201001</v>
      </c>
      <c r="BA23" s="3">
        <v>8</v>
      </c>
      <c r="BB23" s="3" t="s">
        <v>199</v>
      </c>
      <c r="BC23" s="3" t="s">
        <v>199</v>
      </c>
      <c r="BD23" s="3" t="s">
        <v>199</v>
      </c>
      <c r="BE23" s="3" t="s">
        <v>199</v>
      </c>
      <c r="BF23" s="3" t="s">
        <v>199</v>
      </c>
      <c r="BG23" s="3" t="s">
        <v>199</v>
      </c>
      <c r="BH23" s="3" t="s">
        <v>199</v>
      </c>
      <c r="BI23" s="3" t="s">
        <v>199</v>
      </c>
      <c r="BJ23" s="3"/>
      <c r="BK23" s="3">
        <v>0</v>
      </c>
      <c r="BL23" s="3">
        <v>0</v>
      </c>
      <c r="BM23" s="3">
        <v>1</v>
      </c>
      <c r="BN23" s="3" t="s">
        <v>200</v>
      </c>
      <c r="BO23" s="3">
        <v>-1</v>
      </c>
      <c r="BP23" s="3">
        <v>-1</v>
      </c>
      <c r="BQ23" s="3">
        <v>-1</v>
      </c>
      <c r="BR23" s="3">
        <v>-1</v>
      </c>
      <c r="BS23" s="3" t="s">
        <v>852</v>
      </c>
      <c r="BT23" s="3">
        <v>45</v>
      </c>
      <c r="BU23" s="3"/>
      <c r="BV23" s="3"/>
      <c r="BW23" s="3" t="s">
        <v>852</v>
      </c>
      <c r="BX23" s="3">
        <v>90</v>
      </c>
      <c r="BY23" s="3"/>
      <c r="BZ23" s="3"/>
      <c r="CA23" s="3" t="s">
        <v>852</v>
      </c>
      <c r="CB23" s="3">
        <v>135</v>
      </c>
      <c r="CC23" s="3"/>
      <c r="CD23" s="3"/>
      <c r="CE23" s="3" t="s">
        <v>852</v>
      </c>
      <c r="CF23" s="3">
        <v>180</v>
      </c>
      <c r="CG23" s="3"/>
      <c r="CH23" s="3"/>
      <c r="CI23" s="3" t="s">
        <v>253</v>
      </c>
      <c r="CJ23" s="3"/>
      <c r="CK23" s="3">
        <v>2</v>
      </c>
      <c r="CL23" s="3">
        <v>0</v>
      </c>
    </row>
    <row r="24" spans="1:90" ht="16.5" x14ac:dyDescent="0.2">
      <c r="A24" s="3">
        <v>1301011</v>
      </c>
      <c r="B24" s="3">
        <v>1301011</v>
      </c>
      <c r="C24" s="3" t="s">
        <v>254</v>
      </c>
      <c r="D24" s="3" t="s">
        <v>1083</v>
      </c>
      <c r="E24" s="3"/>
      <c r="F24" s="3" t="s">
        <v>1066</v>
      </c>
      <c r="G24" s="3">
        <v>0</v>
      </c>
      <c r="H24" s="3">
        <v>1</v>
      </c>
      <c r="I24" s="3">
        <v>1</v>
      </c>
      <c r="J24" s="3">
        <v>5</v>
      </c>
      <c r="K24" s="3">
        <v>0</v>
      </c>
      <c r="L24" s="3">
        <v>130101101</v>
      </c>
      <c r="M24" s="3">
        <v>1</v>
      </c>
      <c r="N24" s="3">
        <v>130101102</v>
      </c>
      <c r="O24" s="3">
        <v>1</v>
      </c>
      <c r="P24" s="3" t="s">
        <v>199</v>
      </c>
      <c r="Q24" s="3" t="s">
        <v>199</v>
      </c>
      <c r="R24" s="3" t="s">
        <v>199</v>
      </c>
      <c r="S24" s="3" t="s">
        <v>199</v>
      </c>
      <c r="T24" s="3" t="s">
        <v>199</v>
      </c>
      <c r="U24" s="3" t="s">
        <v>199</v>
      </c>
      <c r="V24" s="3">
        <v>130101101</v>
      </c>
      <c r="W24" s="3">
        <v>2</v>
      </c>
      <c r="X24" s="3">
        <v>130101102</v>
      </c>
      <c r="Y24" s="3">
        <v>2</v>
      </c>
      <c r="Z24" s="3" t="s">
        <v>199</v>
      </c>
      <c r="AA24" s="3" t="s">
        <v>199</v>
      </c>
      <c r="AB24" s="3" t="s">
        <v>199</v>
      </c>
      <c r="AC24" s="3" t="s">
        <v>199</v>
      </c>
      <c r="AD24" s="3" t="s">
        <v>199</v>
      </c>
      <c r="AE24" s="3" t="s">
        <v>199</v>
      </c>
      <c r="AF24" s="3">
        <v>130101101</v>
      </c>
      <c r="AG24" s="3">
        <v>3</v>
      </c>
      <c r="AH24" s="3">
        <v>130101102</v>
      </c>
      <c r="AI24" s="3">
        <v>3</v>
      </c>
      <c r="AJ24" s="3" t="s">
        <v>199</v>
      </c>
      <c r="AK24" s="3" t="s">
        <v>199</v>
      </c>
      <c r="AL24" s="3" t="s">
        <v>199</v>
      </c>
      <c r="AM24" s="3" t="s">
        <v>199</v>
      </c>
      <c r="AN24" s="3" t="s">
        <v>199</v>
      </c>
      <c r="AO24" s="3" t="s">
        <v>199</v>
      </c>
      <c r="AP24" s="3">
        <v>130101101</v>
      </c>
      <c r="AQ24" s="3">
        <v>5</v>
      </c>
      <c r="AR24" s="3">
        <v>130101102</v>
      </c>
      <c r="AS24" s="3">
        <v>5</v>
      </c>
      <c r="AT24" s="3" t="s">
        <v>199</v>
      </c>
      <c r="AU24" s="3" t="s">
        <v>199</v>
      </c>
      <c r="AV24" s="3" t="s">
        <v>199</v>
      </c>
      <c r="AW24" s="3" t="s">
        <v>199</v>
      </c>
      <c r="AX24" s="3" t="s">
        <v>199</v>
      </c>
      <c r="AY24" s="3" t="s">
        <v>199</v>
      </c>
      <c r="AZ24" s="3">
        <v>130101101</v>
      </c>
      <c r="BA24" s="3">
        <v>8</v>
      </c>
      <c r="BB24" s="3">
        <v>130101102</v>
      </c>
      <c r="BC24" s="3">
        <v>8</v>
      </c>
      <c r="BD24" s="3" t="s">
        <v>199</v>
      </c>
      <c r="BE24" s="3" t="s">
        <v>199</v>
      </c>
      <c r="BF24" s="3" t="s">
        <v>199</v>
      </c>
      <c r="BG24" s="3" t="s">
        <v>199</v>
      </c>
      <c r="BH24" s="3" t="s">
        <v>199</v>
      </c>
      <c r="BI24" s="3" t="s">
        <v>199</v>
      </c>
      <c r="BJ24" s="3"/>
      <c r="BK24" s="3">
        <v>0</v>
      </c>
      <c r="BL24" s="3">
        <v>0</v>
      </c>
      <c r="BM24" s="3">
        <v>1</v>
      </c>
      <c r="BN24" s="3" t="s">
        <v>200</v>
      </c>
      <c r="BO24" s="3">
        <v>-1</v>
      </c>
      <c r="BP24" s="3">
        <v>-1</v>
      </c>
      <c r="BQ24" s="3">
        <v>-1</v>
      </c>
      <c r="BR24" s="3">
        <v>-1</v>
      </c>
      <c r="BS24" s="3" t="s">
        <v>853</v>
      </c>
      <c r="BT24" s="3">
        <v>30</v>
      </c>
      <c r="BU24" s="3"/>
      <c r="BV24" s="3"/>
      <c r="BW24" s="3" t="s">
        <v>853</v>
      </c>
      <c r="BX24" s="3">
        <v>60</v>
      </c>
      <c r="BY24" s="3"/>
      <c r="BZ24" s="3"/>
      <c r="CA24" s="3" t="s">
        <v>853</v>
      </c>
      <c r="CB24" s="3">
        <v>90</v>
      </c>
      <c r="CC24" s="3"/>
      <c r="CD24" s="3"/>
      <c r="CE24" s="3" t="s">
        <v>853</v>
      </c>
      <c r="CF24" s="3">
        <v>120</v>
      </c>
      <c r="CG24" s="3"/>
      <c r="CH24" s="3"/>
      <c r="CI24" s="3" t="s">
        <v>255</v>
      </c>
      <c r="CJ24" s="3"/>
      <c r="CK24" s="3">
        <v>1</v>
      </c>
      <c r="CL24" s="3">
        <v>0</v>
      </c>
    </row>
    <row r="25" spans="1:90" ht="16.5" x14ac:dyDescent="0.2">
      <c r="A25" s="3">
        <v>1302011</v>
      </c>
      <c r="B25" s="3">
        <v>1302011</v>
      </c>
      <c r="C25" s="3" t="s">
        <v>256</v>
      </c>
      <c r="D25" s="3" t="s">
        <v>257</v>
      </c>
      <c r="E25" s="3"/>
      <c r="F25" s="3" t="s">
        <v>1066</v>
      </c>
      <c r="G25" s="3">
        <v>0</v>
      </c>
      <c r="H25" s="3">
        <v>1</v>
      </c>
      <c r="I25" s="3">
        <v>2</v>
      </c>
      <c r="J25" s="3">
        <v>5</v>
      </c>
      <c r="K25" s="3">
        <v>1</v>
      </c>
      <c r="L25" s="3">
        <v>130201101</v>
      </c>
      <c r="M25" s="3">
        <v>1</v>
      </c>
      <c r="N25" s="3">
        <v>130201102</v>
      </c>
      <c r="O25" s="3">
        <v>1</v>
      </c>
      <c r="P25" s="3" t="s">
        <v>199</v>
      </c>
      <c r="Q25" s="3" t="s">
        <v>199</v>
      </c>
      <c r="R25" s="3" t="s">
        <v>199</v>
      </c>
      <c r="S25" s="3" t="s">
        <v>199</v>
      </c>
      <c r="T25" s="3" t="s">
        <v>199</v>
      </c>
      <c r="U25" s="3" t="s">
        <v>199</v>
      </c>
      <c r="V25" s="3">
        <v>130201101</v>
      </c>
      <c r="W25" s="3">
        <v>2</v>
      </c>
      <c r="X25" s="3">
        <v>130201102</v>
      </c>
      <c r="Y25" s="3">
        <v>2</v>
      </c>
      <c r="Z25" s="3" t="s">
        <v>199</v>
      </c>
      <c r="AA25" s="3" t="s">
        <v>199</v>
      </c>
      <c r="AB25" s="3" t="s">
        <v>199</v>
      </c>
      <c r="AC25" s="3" t="s">
        <v>199</v>
      </c>
      <c r="AD25" s="3" t="s">
        <v>199</v>
      </c>
      <c r="AE25" s="3" t="s">
        <v>199</v>
      </c>
      <c r="AF25" s="3">
        <v>130201101</v>
      </c>
      <c r="AG25" s="3">
        <v>3</v>
      </c>
      <c r="AH25" s="3">
        <v>130201102</v>
      </c>
      <c r="AI25" s="3">
        <v>3</v>
      </c>
      <c r="AJ25" s="3" t="s">
        <v>199</v>
      </c>
      <c r="AK25" s="3" t="s">
        <v>199</v>
      </c>
      <c r="AL25" s="3" t="s">
        <v>199</v>
      </c>
      <c r="AM25" s="3" t="s">
        <v>199</v>
      </c>
      <c r="AN25" s="3" t="s">
        <v>199</v>
      </c>
      <c r="AO25" s="3" t="s">
        <v>199</v>
      </c>
      <c r="AP25" s="3">
        <v>130201101</v>
      </c>
      <c r="AQ25" s="3">
        <v>5</v>
      </c>
      <c r="AR25" s="3">
        <v>130201102</v>
      </c>
      <c r="AS25" s="3">
        <v>5</v>
      </c>
      <c r="AT25" s="3" t="s">
        <v>199</v>
      </c>
      <c r="AU25" s="3" t="s">
        <v>199</v>
      </c>
      <c r="AV25" s="3" t="s">
        <v>199</v>
      </c>
      <c r="AW25" s="3" t="s">
        <v>199</v>
      </c>
      <c r="AX25" s="3" t="s">
        <v>199</v>
      </c>
      <c r="AY25" s="3" t="s">
        <v>199</v>
      </c>
      <c r="AZ25" s="3">
        <v>130201101</v>
      </c>
      <c r="BA25" s="3">
        <v>8</v>
      </c>
      <c r="BB25" s="3">
        <v>130201102</v>
      </c>
      <c r="BC25" s="3">
        <v>8</v>
      </c>
      <c r="BD25" s="3" t="s">
        <v>199</v>
      </c>
      <c r="BE25" s="3" t="s">
        <v>199</v>
      </c>
      <c r="BF25" s="3" t="s">
        <v>199</v>
      </c>
      <c r="BG25" s="3" t="s">
        <v>199</v>
      </c>
      <c r="BH25" s="3" t="s">
        <v>199</v>
      </c>
      <c r="BI25" s="3" t="s">
        <v>199</v>
      </c>
      <c r="BJ25" s="3"/>
      <c r="BK25" s="3">
        <v>0</v>
      </c>
      <c r="BL25" s="3">
        <v>0</v>
      </c>
      <c r="BM25" s="3">
        <v>1</v>
      </c>
      <c r="BN25" s="3" t="s">
        <v>200</v>
      </c>
      <c r="BO25" s="3">
        <v>-1</v>
      </c>
      <c r="BP25" s="3">
        <v>-1</v>
      </c>
      <c r="BQ25" s="3">
        <v>-1</v>
      </c>
      <c r="BR25" s="3">
        <v>-1</v>
      </c>
      <c r="BS25" s="3" t="s">
        <v>853</v>
      </c>
      <c r="BT25" s="3">
        <v>30</v>
      </c>
      <c r="BU25" s="3"/>
      <c r="BV25" s="3"/>
      <c r="BW25" s="3" t="s">
        <v>853</v>
      </c>
      <c r="BX25" s="3">
        <v>60</v>
      </c>
      <c r="BY25" s="3"/>
      <c r="BZ25" s="3"/>
      <c r="CA25" s="3" t="s">
        <v>853</v>
      </c>
      <c r="CB25" s="3">
        <v>90</v>
      </c>
      <c r="CC25" s="3"/>
      <c r="CD25" s="3"/>
      <c r="CE25" s="3" t="s">
        <v>853</v>
      </c>
      <c r="CF25" s="3">
        <v>120</v>
      </c>
      <c r="CG25" s="3"/>
      <c r="CH25" s="3"/>
      <c r="CI25" s="3" t="s">
        <v>258</v>
      </c>
      <c r="CJ25" s="3"/>
      <c r="CK25" s="3">
        <v>2</v>
      </c>
      <c r="CL25" s="3">
        <v>0</v>
      </c>
    </row>
    <row r="26" spans="1:90" ht="16.5" x14ac:dyDescent="0.2">
      <c r="A26" s="3">
        <v>1301012</v>
      </c>
      <c r="B26" s="3">
        <v>1301012</v>
      </c>
      <c r="C26" s="3" t="s">
        <v>259</v>
      </c>
      <c r="D26" s="3" t="s">
        <v>1084</v>
      </c>
      <c r="E26" s="3"/>
      <c r="F26" s="3" t="s">
        <v>1067</v>
      </c>
      <c r="G26" s="3">
        <v>0</v>
      </c>
      <c r="H26" s="3">
        <v>1</v>
      </c>
      <c r="I26" s="3">
        <v>1</v>
      </c>
      <c r="J26" s="3">
        <v>5</v>
      </c>
      <c r="K26" s="3">
        <v>0</v>
      </c>
      <c r="L26" s="3">
        <v>130101201</v>
      </c>
      <c r="M26" s="3">
        <v>1</v>
      </c>
      <c r="N26" s="3">
        <v>130101202</v>
      </c>
      <c r="O26" s="3">
        <v>1</v>
      </c>
      <c r="P26" s="3" t="s">
        <v>199</v>
      </c>
      <c r="Q26" s="3" t="s">
        <v>199</v>
      </c>
      <c r="R26" s="3" t="s">
        <v>199</v>
      </c>
      <c r="S26" s="3" t="s">
        <v>199</v>
      </c>
      <c r="T26" s="3" t="s">
        <v>199</v>
      </c>
      <c r="U26" s="3" t="s">
        <v>199</v>
      </c>
      <c r="V26" s="3">
        <v>130101201</v>
      </c>
      <c r="W26" s="3">
        <v>2</v>
      </c>
      <c r="X26" s="3">
        <v>130101202</v>
      </c>
      <c r="Y26" s="3">
        <v>2</v>
      </c>
      <c r="Z26" s="3" t="s">
        <v>199</v>
      </c>
      <c r="AA26" s="3" t="s">
        <v>199</v>
      </c>
      <c r="AB26" s="3" t="s">
        <v>199</v>
      </c>
      <c r="AC26" s="3" t="s">
        <v>199</v>
      </c>
      <c r="AD26" s="3" t="s">
        <v>199</v>
      </c>
      <c r="AE26" s="3" t="s">
        <v>199</v>
      </c>
      <c r="AF26" s="3">
        <v>130101201</v>
      </c>
      <c r="AG26" s="3">
        <v>3</v>
      </c>
      <c r="AH26" s="3">
        <v>130101202</v>
      </c>
      <c r="AI26" s="3">
        <v>3</v>
      </c>
      <c r="AJ26" s="3" t="s">
        <v>199</v>
      </c>
      <c r="AK26" s="3" t="s">
        <v>199</v>
      </c>
      <c r="AL26" s="3" t="s">
        <v>199</v>
      </c>
      <c r="AM26" s="3" t="s">
        <v>199</v>
      </c>
      <c r="AN26" s="3" t="s">
        <v>199</v>
      </c>
      <c r="AO26" s="3" t="s">
        <v>199</v>
      </c>
      <c r="AP26" s="3">
        <v>130101201</v>
      </c>
      <c r="AQ26" s="3">
        <v>5</v>
      </c>
      <c r="AR26" s="3">
        <v>130101202</v>
      </c>
      <c r="AS26" s="3">
        <v>5</v>
      </c>
      <c r="AT26" s="3" t="s">
        <v>199</v>
      </c>
      <c r="AU26" s="3" t="s">
        <v>199</v>
      </c>
      <c r="AV26" s="3" t="s">
        <v>199</v>
      </c>
      <c r="AW26" s="3" t="s">
        <v>199</v>
      </c>
      <c r="AX26" s="3" t="s">
        <v>199</v>
      </c>
      <c r="AY26" s="3" t="s">
        <v>199</v>
      </c>
      <c r="AZ26" s="3">
        <v>130101201</v>
      </c>
      <c r="BA26" s="3">
        <v>8</v>
      </c>
      <c r="BB26" s="3">
        <v>130101202</v>
      </c>
      <c r="BC26" s="3">
        <v>8</v>
      </c>
      <c r="BD26" s="3" t="s">
        <v>199</v>
      </c>
      <c r="BE26" s="3" t="s">
        <v>199</v>
      </c>
      <c r="BF26" s="3" t="s">
        <v>199</v>
      </c>
      <c r="BG26" s="3" t="s">
        <v>199</v>
      </c>
      <c r="BH26" s="3" t="s">
        <v>199</v>
      </c>
      <c r="BI26" s="3" t="s">
        <v>199</v>
      </c>
      <c r="BJ26" s="3"/>
      <c r="BK26" s="3">
        <v>0</v>
      </c>
      <c r="BL26" s="3">
        <v>0</v>
      </c>
      <c r="BM26" s="3">
        <v>1</v>
      </c>
      <c r="BN26" s="3" t="s">
        <v>200</v>
      </c>
      <c r="BO26" s="3">
        <v>-1</v>
      </c>
      <c r="BP26" s="3">
        <v>-1</v>
      </c>
      <c r="BQ26" s="3">
        <v>-1</v>
      </c>
      <c r="BR26" s="3">
        <v>-1</v>
      </c>
      <c r="BS26" s="3" t="s">
        <v>854</v>
      </c>
      <c r="BT26" s="3">
        <v>20</v>
      </c>
      <c r="BU26" s="3"/>
      <c r="BV26" s="3"/>
      <c r="BW26" s="3" t="s">
        <v>854</v>
      </c>
      <c r="BX26" s="3">
        <v>40</v>
      </c>
      <c r="BY26" s="3"/>
      <c r="BZ26" s="3"/>
      <c r="CA26" s="3" t="s">
        <v>854</v>
      </c>
      <c r="CB26" s="3">
        <v>60</v>
      </c>
      <c r="CC26" s="3"/>
      <c r="CD26" s="3"/>
      <c r="CE26" s="3" t="s">
        <v>854</v>
      </c>
      <c r="CF26" s="3">
        <v>80</v>
      </c>
      <c r="CG26" s="3"/>
      <c r="CH26" s="3"/>
      <c r="CI26" s="3" t="s">
        <v>260</v>
      </c>
      <c r="CJ26" s="3"/>
      <c r="CK26" s="3">
        <v>1</v>
      </c>
      <c r="CL26" s="3">
        <v>0</v>
      </c>
    </row>
    <row r="27" spans="1:90" ht="16.5" x14ac:dyDescent="0.2">
      <c r="A27" s="3">
        <v>1302012</v>
      </c>
      <c r="B27" s="3">
        <v>1302012</v>
      </c>
      <c r="C27" s="3" t="s">
        <v>261</v>
      </c>
      <c r="D27" s="3" t="s">
        <v>262</v>
      </c>
      <c r="E27" s="3"/>
      <c r="F27" s="3" t="s">
        <v>1067</v>
      </c>
      <c r="G27" s="3">
        <v>0</v>
      </c>
      <c r="H27" s="3">
        <v>1</v>
      </c>
      <c r="I27" s="3">
        <v>2</v>
      </c>
      <c r="J27" s="3">
        <v>5</v>
      </c>
      <c r="K27" s="3">
        <v>1</v>
      </c>
      <c r="L27" s="3">
        <v>130201201</v>
      </c>
      <c r="M27" s="3">
        <v>1</v>
      </c>
      <c r="N27" s="3" t="s">
        <v>199</v>
      </c>
      <c r="O27" s="3" t="s">
        <v>199</v>
      </c>
      <c r="P27" s="3" t="s">
        <v>199</v>
      </c>
      <c r="Q27" s="3" t="s">
        <v>199</v>
      </c>
      <c r="R27" s="3" t="s">
        <v>199</v>
      </c>
      <c r="S27" s="3" t="s">
        <v>199</v>
      </c>
      <c r="T27" s="3" t="s">
        <v>199</v>
      </c>
      <c r="U27" s="3" t="s">
        <v>199</v>
      </c>
      <c r="V27" s="3">
        <v>130201201</v>
      </c>
      <c r="W27" s="3">
        <v>2</v>
      </c>
      <c r="X27" s="3" t="s">
        <v>199</v>
      </c>
      <c r="Y27" s="3" t="s">
        <v>199</v>
      </c>
      <c r="Z27" s="3" t="s">
        <v>199</v>
      </c>
      <c r="AA27" s="3" t="s">
        <v>199</v>
      </c>
      <c r="AB27" s="3" t="s">
        <v>199</v>
      </c>
      <c r="AC27" s="3" t="s">
        <v>199</v>
      </c>
      <c r="AD27" s="3" t="s">
        <v>199</v>
      </c>
      <c r="AE27" s="3" t="s">
        <v>199</v>
      </c>
      <c r="AF27" s="3">
        <v>130201201</v>
      </c>
      <c r="AG27" s="3">
        <v>3</v>
      </c>
      <c r="AH27" s="3" t="s">
        <v>199</v>
      </c>
      <c r="AI27" s="3" t="s">
        <v>199</v>
      </c>
      <c r="AJ27" s="3" t="s">
        <v>199</v>
      </c>
      <c r="AK27" s="3" t="s">
        <v>199</v>
      </c>
      <c r="AL27" s="3" t="s">
        <v>199</v>
      </c>
      <c r="AM27" s="3" t="s">
        <v>199</v>
      </c>
      <c r="AN27" s="3" t="s">
        <v>199</v>
      </c>
      <c r="AO27" s="3" t="s">
        <v>199</v>
      </c>
      <c r="AP27" s="3">
        <v>130201201</v>
      </c>
      <c r="AQ27" s="3">
        <v>5</v>
      </c>
      <c r="AR27" s="3" t="s">
        <v>199</v>
      </c>
      <c r="AS27" s="3" t="s">
        <v>199</v>
      </c>
      <c r="AT27" s="3" t="s">
        <v>199</v>
      </c>
      <c r="AU27" s="3" t="s">
        <v>199</v>
      </c>
      <c r="AV27" s="3" t="s">
        <v>199</v>
      </c>
      <c r="AW27" s="3" t="s">
        <v>199</v>
      </c>
      <c r="AX27" s="3" t="s">
        <v>199</v>
      </c>
      <c r="AY27" s="3" t="s">
        <v>199</v>
      </c>
      <c r="AZ27" s="3">
        <v>130201201</v>
      </c>
      <c r="BA27" s="3">
        <v>8</v>
      </c>
      <c r="BB27" s="3" t="s">
        <v>199</v>
      </c>
      <c r="BC27" s="3" t="s">
        <v>199</v>
      </c>
      <c r="BD27" s="3" t="s">
        <v>199</v>
      </c>
      <c r="BE27" s="3" t="s">
        <v>199</v>
      </c>
      <c r="BF27" s="3" t="s">
        <v>199</v>
      </c>
      <c r="BG27" s="3" t="s">
        <v>199</v>
      </c>
      <c r="BH27" s="3" t="s">
        <v>199</v>
      </c>
      <c r="BI27" s="3" t="s">
        <v>199</v>
      </c>
      <c r="BJ27" s="3"/>
      <c r="BK27" s="3">
        <v>0</v>
      </c>
      <c r="BL27" s="3">
        <v>0</v>
      </c>
      <c r="BM27" s="3">
        <v>1</v>
      </c>
      <c r="BN27" s="3" t="s">
        <v>200</v>
      </c>
      <c r="BO27" s="3">
        <v>-1</v>
      </c>
      <c r="BP27" s="3">
        <v>-1</v>
      </c>
      <c r="BQ27" s="3">
        <v>-1</v>
      </c>
      <c r="BR27" s="3">
        <v>-1</v>
      </c>
      <c r="BS27" s="3" t="s">
        <v>854</v>
      </c>
      <c r="BT27" s="3">
        <v>20</v>
      </c>
      <c r="BU27" s="3"/>
      <c r="BV27" s="3"/>
      <c r="BW27" s="3" t="s">
        <v>854</v>
      </c>
      <c r="BX27" s="3">
        <v>40</v>
      </c>
      <c r="BY27" s="3"/>
      <c r="BZ27" s="3"/>
      <c r="CA27" s="3" t="s">
        <v>854</v>
      </c>
      <c r="CB27" s="3">
        <v>60</v>
      </c>
      <c r="CC27" s="3"/>
      <c r="CD27" s="3"/>
      <c r="CE27" s="3" t="s">
        <v>854</v>
      </c>
      <c r="CF27" s="3">
        <v>80</v>
      </c>
      <c r="CG27" s="3"/>
      <c r="CH27" s="3"/>
      <c r="CI27" s="3" t="s">
        <v>263</v>
      </c>
      <c r="CJ27" s="3"/>
      <c r="CK27" s="3">
        <v>2</v>
      </c>
      <c r="CL27" s="3">
        <v>0</v>
      </c>
    </row>
    <row r="28" spans="1:90" ht="16.5" x14ac:dyDescent="0.2">
      <c r="A28" s="3">
        <v>1301013</v>
      </c>
      <c r="B28" s="3">
        <v>1301013</v>
      </c>
      <c r="C28" s="3" t="s">
        <v>264</v>
      </c>
      <c r="D28" s="3" t="s">
        <v>1085</v>
      </c>
      <c r="E28" s="3"/>
      <c r="F28" s="3" t="s">
        <v>1079</v>
      </c>
      <c r="G28" s="3">
        <v>0</v>
      </c>
      <c r="H28" s="3">
        <v>1</v>
      </c>
      <c r="I28" s="3">
        <v>1</v>
      </c>
      <c r="J28" s="3">
        <v>5</v>
      </c>
      <c r="K28" s="3">
        <v>0</v>
      </c>
      <c r="L28" s="3">
        <v>130101301</v>
      </c>
      <c r="M28" s="3">
        <v>1</v>
      </c>
      <c r="N28" s="3">
        <v>130101302</v>
      </c>
      <c r="O28" s="3">
        <v>1</v>
      </c>
      <c r="P28" s="3" t="s">
        <v>199</v>
      </c>
      <c r="Q28" s="3" t="s">
        <v>199</v>
      </c>
      <c r="R28" s="3" t="s">
        <v>199</v>
      </c>
      <c r="S28" s="3" t="s">
        <v>199</v>
      </c>
      <c r="T28" s="3" t="s">
        <v>199</v>
      </c>
      <c r="U28" s="3" t="s">
        <v>199</v>
      </c>
      <c r="V28" s="3">
        <v>130101301</v>
      </c>
      <c r="W28" s="3">
        <v>2</v>
      </c>
      <c r="X28" s="3">
        <v>130101302</v>
      </c>
      <c r="Y28" s="3">
        <v>2</v>
      </c>
      <c r="Z28" s="3" t="s">
        <v>199</v>
      </c>
      <c r="AA28" s="3" t="s">
        <v>199</v>
      </c>
      <c r="AB28" s="3" t="s">
        <v>199</v>
      </c>
      <c r="AC28" s="3" t="s">
        <v>199</v>
      </c>
      <c r="AD28" s="3" t="s">
        <v>199</v>
      </c>
      <c r="AE28" s="3" t="s">
        <v>199</v>
      </c>
      <c r="AF28" s="3">
        <v>130101301</v>
      </c>
      <c r="AG28" s="3">
        <v>3</v>
      </c>
      <c r="AH28" s="3">
        <v>130101302</v>
      </c>
      <c r="AI28" s="3">
        <v>3</v>
      </c>
      <c r="AJ28" s="3" t="s">
        <v>199</v>
      </c>
      <c r="AK28" s="3" t="s">
        <v>199</v>
      </c>
      <c r="AL28" s="3" t="s">
        <v>199</v>
      </c>
      <c r="AM28" s="3" t="s">
        <v>199</v>
      </c>
      <c r="AN28" s="3" t="s">
        <v>199</v>
      </c>
      <c r="AO28" s="3" t="s">
        <v>199</v>
      </c>
      <c r="AP28" s="3">
        <v>130101301</v>
      </c>
      <c r="AQ28" s="3">
        <v>5</v>
      </c>
      <c r="AR28" s="3">
        <v>130101302</v>
      </c>
      <c r="AS28" s="3">
        <v>5</v>
      </c>
      <c r="AT28" s="3" t="s">
        <v>199</v>
      </c>
      <c r="AU28" s="3" t="s">
        <v>199</v>
      </c>
      <c r="AV28" s="3" t="s">
        <v>199</v>
      </c>
      <c r="AW28" s="3" t="s">
        <v>199</v>
      </c>
      <c r="AX28" s="3" t="s">
        <v>199</v>
      </c>
      <c r="AY28" s="3" t="s">
        <v>199</v>
      </c>
      <c r="AZ28" s="3">
        <v>130101301</v>
      </c>
      <c r="BA28" s="3">
        <v>8</v>
      </c>
      <c r="BB28" s="3">
        <v>130101302</v>
      </c>
      <c r="BC28" s="3">
        <v>8</v>
      </c>
      <c r="BD28" s="3" t="s">
        <v>199</v>
      </c>
      <c r="BE28" s="3" t="s">
        <v>199</v>
      </c>
      <c r="BF28" s="3" t="s">
        <v>199</v>
      </c>
      <c r="BG28" s="3" t="s">
        <v>199</v>
      </c>
      <c r="BH28" s="3" t="s">
        <v>199</v>
      </c>
      <c r="BI28" s="3" t="s">
        <v>199</v>
      </c>
      <c r="BJ28" s="3"/>
      <c r="BK28" s="3">
        <v>0</v>
      </c>
      <c r="BL28" s="3">
        <v>0</v>
      </c>
      <c r="BM28" s="3">
        <v>1</v>
      </c>
      <c r="BN28" s="3" t="s">
        <v>200</v>
      </c>
      <c r="BO28" s="3">
        <v>-1</v>
      </c>
      <c r="BP28" s="3">
        <v>-1</v>
      </c>
      <c r="BQ28" s="3">
        <v>-1</v>
      </c>
      <c r="BR28" s="3">
        <v>-1</v>
      </c>
      <c r="BS28" s="3" t="s">
        <v>855</v>
      </c>
      <c r="BT28" s="3">
        <v>20</v>
      </c>
      <c r="BU28" s="3"/>
      <c r="BV28" s="3"/>
      <c r="BW28" s="3" t="s">
        <v>855</v>
      </c>
      <c r="BX28" s="3">
        <v>40</v>
      </c>
      <c r="BY28" s="3"/>
      <c r="BZ28" s="3"/>
      <c r="CA28" s="3" t="s">
        <v>855</v>
      </c>
      <c r="CB28" s="3">
        <v>60</v>
      </c>
      <c r="CC28" s="3"/>
      <c r="CD28" s="3"/>
      <c r="CE28" s="3" t="s">
        <v>855</v>
      </c>
      <c r="CF28" s="3">
        <v>80</v>
      </c>
      <c r="CG28" s="3"/>
      <c r="CH28" s="3"/>
      <c r="CI28" s="3" t="s">
        <v>265</v>
      </c>
      <c r="CJ28" s="3"/>
      <c r="CK28" s="3">
        <v>1</v>
      </c>
      <c r="CL28" s="3">
        <v>0</v>
      </c>
    </row>
    <row r="29" spans="1:90" ht="16.5" x14ac:dyDescent="0.2">
      <c r="A29" s="3">
        <v>1302013</v>
      </c>
      <c r="B29" s="3">
        <v>1302013</v>
      </c>
      <c r="C29" s="3" t="s">
        <v>266</v>
      </c>
      <c r="D29" s="3" t="s">
        <v>267</v>
      </c>
      <c r="E29" s="3"/>
      <c r="F29" s="3" t="s">
        <v>1079</v>
      </c>
      <c r="G29" s="3">
        <v>0</v>
      </c>
      <c r="H29" s="3">
        <v>1</v>
      </c>
      <c r="I29" s="3">
        <v>1</v>
      </c>
      <c r="J29" s="3">
        <v>5</v>
      </c>
      <c r="K29" s="3">
        <v>1</v>
      </c>
      <c r="L29" s="3">
        <v>130201301</v>
      </c>
      <c r="M29" s="3">
        <v>1</v>
      </c>
      <c r="N29" s="3"/>
      <c r="O29" s="3"/>
      <c r="P29" s="3"/>
      <c r="Q29" s="3" t="s">
        <v>199</v>
      </c>
      <c r="R29" s="3" t="s">
        <v>199</v>
      </c>
      <c r="S29" s="3" t="s">
        <v>199</v>
      </c>
      <c r="T29" s="3" t="s">
        <v>199</v>
      </c>
      <c r="U29" s="3" t="s">
        <v>199</v>
      </c>
      <c r="V29" s="3">
        <v>130201301</v>
      </c>
      <c r="W29" s="3">
        <v>2</v>
      </c>
      <c r="X29" s="3"/>
      <c r="Y29" s="3"/>
      <c r="Z29" s="3" t="s">
        <v>199</v>
      </c>
      <c r="AA29" s="3" t="s">
        <v>199</v>
      </c>
      <c r="AB29" s="3" t="s">
        <v>199</v>
      </c>
      <c r="AC29" s="3" t="s">
        <v>199</v>
      </c>
      <c r="AD29" s="3" t="s">
        <v>199</v>
      </c>
      <c r="AE29" s="3" t="s">
        <v>199</v>
      </c>
      <c r="AF29" s="3">
        <v>130201301</v>
      </c>
      <c r="AG29" s="3">
        <v>3</v>
      </c>
      <c r="AH29" s="3"/>
      <c r="AI29" s="3"/>
      <c r="AJ29" s="3" t="s">
        <v>199</v>
      </c>
      <c r="AK29" s="3" t="s">
        <v>199</v>
      </c>
      <c r="AL29" s="3" t="s">
        <v>199</v>
      </c>
      <c r="AM29" s="3" t="s">
        <v>199</v>
      </c>
      <c r="AN29" s="3" t="s">
        <v>199</v>
      </c>
      <c r="AO29" s="3" t="s">
        <v>199</v>
      </c>
      <c r="AP29" s="3">
        <v>130201301</v>
      </c>
      <c r="AQ29" s="3">
        <v>4</v>
      </c>
      <c r="AR29" s="3"/>
      <c r="AS29" s="3"/>
      <c r="AT29" s="3"/>
      <c r="AU29" s="3" t="s">
        <v>199</v>
      </c>
      <c r="AV29" s="3" t="s">
        <v>199</v>
      </c>
      <c r="AW29" s="3" t="s">
        <v>199</v>
      </c>
      <c r="AX29" s="3" t="s">
        <v>199</v>
      </c>
      <c r="AY29" s="3" t="s">
        <v>199</v>
      </c>
      <c r="AZ29" s="3">
        <v>130201301</v>
      </c>
      <c r="BA29" s="3">
        <v>5</v>
      </c>
      <c r="BB29" s="3"/>
      <c r="BC29" s="3"/>
      <c r="BD29" s="3" t="s">
        <v>199</v>
      </c>
      <c r="BE29" s="3" t="s">
        <v>199</v>
      </c>
      <c r="BF29" s="3" t="s">
        <v>199</v>
      </c>
      <c r="BG29" s="3" t="s">
        <v>199</v>
      </c>
      <c r="BH29" s="3" t="s">
        <v>199</v>
      </c>
      <c r="BI29" s="3" t="s">
        <v>199</v>
      </c>
      <c r="BJ29" s="3"/>
      <c r="BK29" s="3">
        <v>0</v>
      </c>
      <c r="BL29" s="3">
        <v>0</v>
      </c>
      <c r="BM29" s="3">
        <v>1</v>
      </c>
      <c r="BN29" s="3" t="s">
        <v>200</v>
      </c>
      <c r="BO29" s="3">
        <v>-1</v>
      </c>
      <c r="BP29" s="3">
        <v>-1</v>
      </c>
      <c r="BQ29" s="3">
        <v>-1</v>
      </c>
      <c r="BR29" s="3">
        <v>-1</v>
      </c>
      <c r="BS29" s="3" t="s">
        <v>855</v>
      </c>
      <c r="BT29" s="3">
        <v>20</v>
      </c>
      <c r="BU29" s="3"/>
      <c r="BV29" s="3"/>
      <c r="BW29" s="3" t="s">
        <v>855</v>
      </c>
      <c r="BX29" s="3">
        <v>40</v>
      </c>
      <c r="BY29" s="3"/>
      <c r="BZ29" s="3"/>
      <c r="CA29" s="3" t="s">
        <v>855</v>
      </c>
      <c r="CB29" s="3">
        <v>60</v>
      </c>
      <c r="CC29" s="3"/>
      <c r="CD29" s="3"/>
      <c r="CE29" s="3" t="s">
        <v>855</v>
      </c>
      <c r="CF29" s="3">
        <v>80</v>
      </c>
      <c r="CG29" s="3"/>
      <c r="CH29" s="3"/>
      <c r="CI29" s="3" t="s">
        <v>268</v>
      </c>
      <c r="CJ29" s="3"/>
      <c r="CK29" s="3">
        <v>1</v>
      </c>
      <c r="CL29" s="3">
        <v>0</v>
      </c>
    </row>
    <row r="30" spans="1:90" ht="16.5" x14ac:dyDescent="0.2">
      <c r="A30" s="3">
        <v>1301014</v>
      </c>
      <c r="B30" s="3">
        <v>1301014</v>
      </c>
      <c r="C30" s="3" t="s">
        <v>269</v>
      </c>
      <c r="D30" s="3" t="s">
        <v>1086</v>
      </c>
      <c r="E30" s="3"/>
      <c r="F30" s="3" t="s">
        <v>1068</v>
      </c>
      <c r="G30" s="3">
        <v>0</v>
      </c>
      <c r="H30" s="3">
        <v>1</v>
      </c>
      <c r="I30" s="3">
        <v>1</v>
      </c>
      <c r="J30" s="3">
        <v>5</v>
      </c>
      <c r="K30" s="3">
        <v>0</v>
      </c>
      <c r="L30" s="3">
        <v>130101401</v>
      </c>
      <c r="M30" s="3">
        <v>1</v>
      </c>
      <c r="N30" s="3">
        <v>130101402</v>
      </c>
      <c r="O30" s="3">
        <v>1</v>
      </c>
      <c r="P30" s="3" t="s">
        <v>199</v>
      </c>
      <c r="Q30" s="3" t="s">
        <v>199</v>
      </c>
      <c r="R30" s="3" t="s">
        <v>199</v>
      </c>
      <c r="S30" s="3" t="s">
        <v>199</v>
      </c>
      <c r="T30" s="3" t="s">
        <v>199</v>
      </c>
      <c r="U30" s="3" t="s">
        <v>199</v>
      </c>
      <c r="V30" s="3">
        <v>130101401</v>
      </c>
      <c r="W30" s="3">
        <v>2</v>
      </c>
      <c r="X30" s="3">
        <v>130101402</v>
      </c>
      <c r="Y30" s="3">
        <v>2</v>
      </c>
      <c r="Z30" s="3" t="s">
        <v>199</v>
      </c>
      <c r="AA30" s="3" t="s">
        <v>199</v>
      </c>
      <c r="AB30" s="3" t="s">
        <v>199</v>
      </c>
      <c r="AC30" s="3" t="s">
        <v>199</v>
      </c>
      <c r="AD30" s="3" t="s">
        <v>199</v>
      </c>
      <c r="AE30" s="3" t="s">
        <v>199</v>
      </c>
      <c r="AF30" s="3">
        <v>130101401</v>
      </c>
      <c r="AG30" s="3">
        <v>3</v>
      </c>
      <c r="AH30" s="3">
        <v>130101402</v>
      </c>
      <c r="AI30" s="3">
        <v>3</v>
      </c>
      <c r="AJ30" s="3" t="s">
        <v>199</v>
      </c>
      <c r="AK30" s="3" t="s">
        <v>199</v>
      </c>
      <c r="AL30" s="3" t="s">
        <v>199</v>
      </c>
      <c r="AM30" s="3" t="s">
        <v>199</v>
      </c>
      <c r="AN30" s="3" t="s">
        <v>199</v>
      </c>
      <c r="AO30" s="3" t="s">
        <v>199</v>
      </c>
      <c r="AP30" s="3">
        <v>130101401</v>
      </c>
      <c r="AQ30" s="3">
        <v>5</v>
      </c>
      <c r="AR30" s="3">
        <v>130101402</v>
      </c>
      <c r="AS30" s="3">
        <v>5</v>
      </c>
      <c r="AT30" s="3" t="s">
        <v>199</v>
      </c>
      <c r="AU30" s="3" t="s">
        <v>199</v>
      </c>
      <c r="AV30" s="3" t="s">
        <v>199</v>
      </c>
      <c r="AW30" s="3" t="s">
        <v>199</v>
      </c>
      <c r="AX30" s="3" t="s">
        <v>199</v>
      </c>
      <c r="AY30" s="3" t="s">
        <v>199</v>
      </c>
      <c r="AZ30" s="3">
        <v>130101401</v>
      </c>
      <c r="BA30" s="3">
        <v>8</v>
      </c>
      <c r="BB30" s="3">
        <v>130101402</v>
      </c>
      <c r="BC30" s="3">
        <v>8</v>
      </c>
      <c r="BD30" s="3" t="s">
        <v>199</v>
      </c>
      <c r="BE30" s="3" t="s">
        <v>199</v>
      </c>
      <c r="BF30" s="3" t="s">
        <v>199</v>
      </c>
      <c r="BG30" s="3" t="s">
        <v>199</v>
      </c>
      <c r="BH30" s="3" t="s">
        <v>199</v>
      </c>
      <c r="BI30" s="3" t="s">
        <v>199</v>
      </c>
      <c r="BJ30" s="3"/>
      <c r="BK30" s="3">
        <v>0</v>
      </c>
      <c r="BL30" s="3">
        <v>0</v>
      </c>
      <c r="BM30" s="3">
        <v>1</v>
      </c>
      <c r="BN30" s="3" t="s">
        <v>200</v>
      </c>
      <c r="BO30" s="3">
        <v>-1</v>
      </c>
      <c r="BP30" s="3">
        <v>-1</v>
      </c>
      <c r="BQ30" s="3">
        <v>-1</v>
      </c>
      <c r="BR30" s="3">
        <v>-1</v>
      </c>
      <c r="BS30" s="3" t="s">
        <v>856</v>
      </c>
      <c r="BT30" s="3">
        <v>30</v>
      </c>
      <c r="BU30" s="3"/>
      <c r="BV30" s="3"/>
      <c r="BW30" s="3" t="s">
        <v>856</v>
      </c>
      <c r="BX30" s="3">
        <v>60</v>
      </c>
      <c r="BY30" s="3"/>
      <c r="BZ30" s="3"/>
      <c r="CA30" s="3" t="s">
        <v>856</v>
      </c>
      <c r="CB30" s="3">
        <v>90</v>
      </c>
      <c r="CC30" s="3"/>
      <c r="CD30" s="3"/>
      <c r="CE30" s="3" t="s">
        <v>856</v>
      </c>
      <c r="CF30" s="3">
        <v>120</v>
      </c>
      <c r="CG30" s="3"/>
      <c r="CH30" s="3"/>
      <c r="CI30" s="3" t="s">
        <v>270</v>
      </c>
      <c r="CJ30" s="3"/>
      <c r="CK30" s="3">
        <v>1</v>
      </c>
      <c r="CL30" s="3">
        <v>0</v>
      </c>
    </row>
    <row r="31" spans="1:90" ht="16.5" x14ac:dyDescent="0.2">
      <c r="A31" s="3">
        <v>1302014</v>
      </c>
      <c r="B31" s="3">
        <v>1302014</v>
      </c>
      <c r="C31" s="3" t="s">
        <v>271</v>
      </c>
      <c r="D31" s="3" t="s">
        <v>272</v>
      </c>
      <c r="E31" s="3"/>
      <c r="F31" s="3" t="s">
        <v>1068</v>
      </c>
      <c r="G31" s="3">
        <v>0</v>
      </c>
      <c r="H31" s="3">
        <v>1</v>
      </c>
      <c r="I31" s="3">
        <v>1</v>
      </c>
      <c r="J31" s="3">
        <v>5</v>
      </c>
      <c r="K31" s="3">
        <v>1</v>
      </c>
      <c r="L31" s="3">
        <v>130201401</v>
      </c>
      <c r="M31" s="3">
        <v>1</v>
      </c>
      <c r="N31" s="3" t="s">
        <v>199</v>
      </c>
      <c r="O31" s="3" t="s">
        <v>199</v>
      </c>
      <c r="P31" s="3" t="s">
        <v>199</v>
      </c>
      <c r="Q31" s="3" t="s">
        <v>199</v>
      </c>
      <c r="R31" s="3" t="s">
        <v>199</v>
      </c>
      <c r="S31" s="3" t="s">
        <v>199</v>
      </c>
      <c r="T31" s="3" t="s">
        <v>199</v>
      </c>
      <c r="U31" s="3" t="s">
        <v>199</v>
      </c>
      <c r="V31" s="3">
        <v>130201401</v>
      </c>
      <c r="W31" s="3">
        <v>2</v>
      </c>
      <c r="X31" s="3" t="s">
        <v>199</v>
      </c>
      <c r="Y31" s="3" t="s">
        <v>199</v>
      </c>
      <c r="Z31" s="3" t="s">
        <v>199</v>
      </c>
      <c r="AA31" s="3" t="s">
        <v>199</v>
      </c>
      <c r="AB31" s="3" t="s">
        <v>199</v>
      </c>
      <c r="AC31" s="3" t="s">
        <v>199</v>
      </c>
      <c r="AD31" s="3" t="s">
        <v>199</v>
      </c>
      <c r="AE31" s="3" t="s">
        <v>199</v>
      </c>
      <c r="AF31" s="3">
        <v>130201401</v>
      </c>
      <c r="AG31" s="3">
        <v>3</v>
      </c>
      <c r="AH31" s="3" t="s">
        <v>199</v>
      </c>
      <c r="AI31" s="3" t="s">
        <v>199</v>
      </c>
      <c r="AJ31" s="3" t="s">
        <v>199</v>
      </c>
      <c r="AK31" s="3" t="s">
        <v>199</v>
      </c>
      <c r="AL31" s="3" t="s">
        <v>199</v>
      </c>
      <c r="AM31" s="3" t="s">
        <v>199</v>
      </c>
      <c r="AN31" s="3" t="s">
        <v>199</v>
      </c>
      <c r="AO31" s="3" t="s">
        <v>199</v>
      </c>
      <c r="AP31" s="3">
        <v>130201401</v>
      </c>
      <c r="AQ31" s="3">
        <v>5</v>
      </c>
      <c r="AR31" s="3" t="s">
        <v>199</v>
      </c>
      <c r="AS31" s="3" t="s">
        <v>199</v>
      </c>
      <c r="AT31" s="3" t="s">
        <v>199</v>
      </c>
      <c r="AU31" s="3" t="s">
        <v>199</v>
      </c>
      <c r="AV31" s="3" t="s">
        <v>199</v>
      </c>
      <c r="AW31" s="3" t="s">
        <v>199</v>
      </c>
      <c r="AX31" s="3" t="s">
        <v>199</v>
      </c>
      <c r="AY31" s="3" t="s">
        <v>199</v>
      </c>
      <c r="AZ31" s="3">
        <v>130201401</v>
      </c>
      <c r="BA31" s="3">
        <v>8</v>
      </c>
      <c r="BB31" s="3" t="s">
        <v>199</v>
      </c>
      <c r="BC31" s="3" t="s">
        <v>199</v>
      </c>
      <c r="BD31" s="3" t="s">
        <v>199</v>
      </c>
      <c r="BE31" s="3" t="s">
        <v>199</v>
      </c>
      <c r="BF31" s="3" t="s">
        <v>199</v>
      </c>
      <c r="BG31" s="3" t="s">
        <v>199</v>
      </c>
      <c r="BH31" s="3" t="s">
        <v>199</v>
      </c>
      <c r="BI31" s="3" t="s">
        <v>199</v>
      </c>
      <c r="BJ31" s="3"/>
      <c r="BK31" s="3">
        <v>0</v>
      </c>
      <c r="BL31" s="3">
        <v>0</v>
      </c>
      <c r="BM31" s="3">
        <v>1</v>
      </c>
      <c r="BN31" s="3" t="s">
        <v>200</v>
      </c>
      <c r="BO31" s="3">
        <v>-1</v>
      </c>
      <c r="BP31" s="3">
        <v>-1</v>
      </c>
      <c r="BQ31" s="3">
        <v>-1</v>
      </c>
      <c r="BR31" s="3">
        <v>-1</v>
      </c>
      <c r="BS31" s="3" t="s">
        <v>856</v>
      </c>
      <c r="BT31" s="3">
        <v>30</v>
      </c>
      <c r="BU31" s="3"/>
      <c r="BV31" s="3"/>
      <c r="BW31" s="3" t="s">
        <v>856</v>
      </c>
      <c r="BX31" s="3">
        <v>60</v>
      </c>
      <c r="BY31" s="3"/>
      <c r="BZ31" s="3"/>
      <c r="CA31" s="3" t="s">
        <v>856</v>
      </c>
      <c r="CB31" s="3">
        <v>90</v>
      </c>
      <c r="CC31" s="3"/>
      <c r="CD31" s="3"/>
      <c r="CE31" s="3" t="s">
        <v>856</v>
      </c>
      <c r="CF31" s="3">
        <v>120</v>
      </c>
      <c r="CG31" s="3"/>
      <c r="CH31" s="3"/>
      <c r="CI31" s="3" t="s">
        <v>273</v>
      </c>
      <c r="CJ31" s="3"/>
      <c r="CK31" s="3">
        <v>1</v>
      </c>
      <c r="CL31" s="3">
        <v>0</v>
      </c>
    </row>
    <row r="32" spans="1:90" ht="16.5" x14ac:dyDescent="0.2">
      <c r="A32" s="3">
        <v>1301015</v>
      </c>
      <c r="B32" s="3">
        <v>1301015</v>
      </c>
      <c r="C32" s="3" t="s">
        <v>274</v>
      </c>
      <c r="D32" s="3" t="s">
        <v>1087</v>
      </c>
      <c r="E32" s="3"/>
      <c r="F32" s="3" t="s">
        <v>1069</v>
      </c>
      <c r="G32" s="3">
        <v>0</v>
      </c>
      <c r="H32" s="3">
        <v>1</v>
      </c>
      <c r="I32" s="3">
        <v>1</v>
      </c>
      <c r="J32" s="3">
        <v>5</v>
      </c>
      <c r="K32" s="3">
        <v>0</v>
      </c>
      <c r="L32" s="3">
        <v>130101501</v>
      </c>
      <c r="M32" s="3">
        <v>1</v>
      </c>
      <c r="N32" s="3">
        <v>130101502</v>
      </c>
      <c r="O32" s="3">
        <v>1</v>
      </c>
      <c r="P32" s="3" t="s">
        <v>199</v>
      </c>
      <c r="Q32" s="3" t="s">
        <v>199</v>
      </c>
      <c r="R32" s="3" t="s">
        <v>199</v>
      </c>
      <c r="S32" s="3" t="s">
        <v>199</v>
      </c>
      <c r="T32" s="3" t="s">
        <v>199</v>
      </c>
      <c r="U32" s="3" t="s">
        <v>199</v>
      </c>
      <c r="V32" s="3">
        <v>130101501</v>
      </c>
      <c r="W32" s="3">
        <v>2</v>
      </c>
      <c r="X32" s="3">
        <v>130101502</v>
      </c>
      <c r="Y32" s="3">
        <v>2</v>
      </c>
      <c r="Z32" s="3" t="s">
        <v>199</v>
      </c>
      <c r="AA32" s="3" t="s">
        <v>199</v>
      </c>
      <c r="AB32" s="3" t="s">
        <v>199</v>
      </c>
      <c r="AC32" s="3" t="s">
        <v>199</v>
      </c>
      <c r="AD32" s="3" t="s">
        <v>199</v>
      </c>
      <c r="AE32" s="3" t="s">
        <v>199</v>
      </c>
      <c r="AF32" s="3">
        <v>130101501</v>
      </c>
      <c r="AG32" s="3">
        <v>3</v>
      </c>
      <c r="AH32" s="3">
        <v>130101502</v>
      </c>
      <c r="AI32" s="3">
        <v>3</v>
      </c>
      <c r="AJ32" s="3" t="s">
        <v>199</v>
      </c>
      <c r="AK32" s="3" t="s">
        <v>199</v>
      </c>
      <c r="AL32" s="3" t="s">
        <v>199</v>
      </c>
      <c r="AM32" s="3" t="s">
        <v>199</v>
      </c>
      <c r="AN32" s="3" t="s">
        <v>199</v>
      </c>
      <c r="AO32" s="3" t="s">
        <v>199</v>
      </c>
      <c r="AP32" s="3">
        <v>130101501</v>
      </c>
      <c r="AQ32" s="3">
        <v>5</v>
      </c>
      <c r="AR32" s="3">
        <v>130101502</v>
      </c>
      <c r="AS32" s="3">
        <v>5</v>
      </c>
      <c r="AT32" s="3" t="s">
        <v>199</v>
      </c>
      <c r="AU32" s="3" t="s">
        <v>199</v>
      </c>
      <c r="AV32" s="3" t="s">
        <v>199</v>
      </c>
      <c r="AW32" s="3" t="s">
        <v>199</v>
      </c>
      <c r="AX32" s="3" t="s">
        <v>199</v>
      </c>
      <c r="AY32" s="3" t="s">
        <v>199</v>
      </c>
      <c r="AZ32" s="3">
        <v>130101501</v>
      </c>
      <c r="BA32" s="3">
        <v>8</v>
      </c>
      <c r="BB32" s="3">
        <v>130101502</v>
      </c>
      <c r="BC32" s="3">
        <v>8</v>
      </c>
      <c r="BD32" s="3" t="s">
        <v>199</v>
      </c>
      <c r="BE32" s="3" t="s">
        <v>199</v>
      </c>
      <c r="BF32" s="3" t="s">
        <v>199</v>
      </c>
      <c r="BG32" s="3" t="s">
        <v>199</v>
      </c>
      <c r="BH32" s="3" t="s">
        <v>199</v>
      </c>
      <c r="BI32" s="3" t="s">
        <v>199</v>
      </c>
      <c r="BJ32" s="3"/>
      <c r="BK32" s="3">
        <v>0</v>
      </c>
      <c r="BL32" s="3">
        <v>0</v>
      </c>
      <c r="BM32" s="3">
        <v>1</v>
      </c>
      <c r="BN32" s="3" t="s">
        <v>200</v>
      </c>
      <c r="BO32" s="3">
        <v>-1</v>
      </c>
      <c r="BP32" s="3">
        <v>-1</v>
      </c>
      <c r="BQ32" s="3">
        <v>-1</v>
      </c>
      <c r="BR32" s="3">
        <v>-1</v>
      </c>
      <c r="BS32" s="3" t="s">
        <v>857</v>
      </c>
      <c r="BT32" s="3">
        <v>20</v>
      </c>
      <c r="BU32" s="3"/>
      <c r="BV32" s="3"/>
      <c r="BW32" s="3" t="s">
        <v>857</v>
      </c>
      <c r="BX32" s="3">
        <v>40</v>
      </c>
      <c r="BY32" s="3"/>
      <c r="BZ32" s="3"/>
      <c r="CA32" s="3" t="s">
        <v>857</v>
      </c>
      <c r="CB32" s="3">
        <v>60</v>
      </c>
      <c r="CC32" s="3"/>
      <c r="CD32" s="3"/>
      <c r="CE32" s="3" t="s">
        <v>857</v>
      </c>
      <c r="CF32" s="3">
        <v>80</v>
      </c>
      <c r="CG32" s="3"/>
      <c r="CH32" s="3"/>
      <c r="CI32" s="3" t="s">
        <v>275</v>
      </c>
      <c r="CJ32" s="3"/>
      <c r="CK32" s="3">
        <v>1</v>
      </c>
      <c r="CL32" s="3">
        <v>0</v>
      </c>
    </row>
    <row r="33" spans="1:90" ht="16.5" x14ac:dyDescent="0.2">
      <c r="A33" s="3">
        <v>1302015</v>
      </c>
      <c r="B33" s="3">
        <v>1302015</v>
      </c>
      <c r="C33" s="3" t="s">
        <v>613</v>
      </c>
      <c r="D33" s="3" t="s">
        <v>276</v>
      </c>
      <c r="E33" s="3"/>
      <c r="F33" s="3" t="s">
        <v>1069</v>
      </c>
      <c r="G33" s="3">
        <v>0</v>
      </c>
      <c r="H33" s="3">
        <v>1</v>
      </c>
      <c r="I33" s="3">
        <v>2</v>
      </c>
      <c r="J33" s="3">
        <v>5</v>
      </c>
      <c r="K33" s="3">
        <v>1</v>
      </c>
      <c r="L33" s="3">
        <v>130201501</v>
      </c>
      <c r="M33" s="3">
        <v>1</v>
      </c>
      <c r="N33" s="3" t="s">
        <v>199</v>
      </c>
      <c r="O33" s="3" t="s">
        <v>199</v>
      </c>
      <c r="P33" s="3" t="s">
        <v>199</v>
      </c>
      <c r="Q33" s="3" t="s">
        <v>199</v>
      </c>
      <c r="R33" s="3" t="s">
        <v>199</v>
      </c>
      <c r="S33" s="3" t="s">
        <v>199</v>
      </c>
      <c r="T33" s="3" t="s">
        <v>199</v>
      </c>
      <c r="U33" s="3" t="s">
        <v>199</v>
      </c>
      <c r="V33" s="3">
        <v>130201501</v>
      </c>
      <c r="W33" s="3">
        <v>2</v>
      </c>
      <c r="X33" s="3" t="s">
        <v>199</v>
      </c>
      <c r="Y33" s="3" t="s">
        <v>199</v>
      </c>
      <c r="Z33" s="3" t="s">
        <v>199</v>
      </c>
      <c r="AA33" s="3" t="s">
        <v>199</v>
      </c>
      <c r="AB33" s="3" t="s">
        <v>199</v>
      </c>
      <c r="AC33" s="3" t="s">
        <v>199</v>
      </c>
      <c r="AD33" s="3" t="s">
        <v>199</v>
      </c>
      <c r="AE33" s="3" t="s">
        <v>199</v>
      </c>
      <c r="AF33" s="3">
        <v>130201501</v>
      </c>
      <c r="AG33" s="3">
        <v>3</v>
      </c>
      <c r="AH33" s="3" t="s">
        <v>199</v>
      </c>
      <c r="AI33" s="3" t="s">
        <v>199</v>
      </c>
      <c r="AJ33" s="3" t="s">
        <v>199</v>
      </c>
      <c r="AK33" s="3" t="s">
        <v>199</v>
      </c>
      <c r="AL33" s="3" t="s">
        <v>199</v>
      </c>
      <c r="AM33" s="3" t="s">
        <v>199</v>
      </c>
      <c r="AN33" s="3" t="s">
        <v>199</v>
      </c>
      <c r="AO33" s="3" t="s">
        <v>199</v>
      </c>
      <c r="AP33" s="3">
        <v>130201501</v>
      </c>
      <c r="AQ33" s="3">
        <v>5</v>
      </c>
      <c r="AR33" s="3" t="s">
        <v>199</v>
      </c>
      <c r="AS33" s="3" t="s">
        <v>199</v>
      </c>
      <c r="AT33" s="3" t="s">
        <v>199</v>
      </c>
      <c r="AU33" s="3" t="s">
        <v>199</v>
      </c>
      <c r="AV33" s="3" t="s">
        <v>199</v>
      </c>
      <c r="AW33" s="3" t="s">
        <v>199</v>
      </c>
      <c r="AX33" s="3" t="s">
        <v>199</v>
      </c>
      <c r="AY33" s="3" t="s">
        <v>199</v>
      </c>
      <c r="AZ33" s="3">
        <v>130201501</v>
      </c>
      <c r="BA33" s="3">
        <v>8</v>
      </c>
      <c r="BB33" s="3" t="s">
        <v>199</v>
      </c>
      <c r="BC33" s="3" t="s">
        <v>199</v>
      </c>
      <c r="BD33" s="3" t="s">
        <v>199</v>
      </c>
      <c r="BE33" s="3" t="s">
        <v>199</v>
      </c>
      <c r="BF33" s="3" t="s">
        <v>199</v>
      </c>
      <c r="BG33" s="3" t="s">
        <v>199</v>
      </c>
      <c r="BH33" s="3" t="s">
        <v>199</v>
      </c>
      <c r="BI33" s="3" t="s">
        <v>199</v>
      </c>
      <c r="BJ33" s="3"/>
      <c r="BK33" s="3">
        <v>0</v>
      </c>
      <c r="BL33" s="3">
        <v>0</v>
      </c>
      <c r="BM33" s="3">
        <v>1</v>
      </c>
      <c r="BN33" s="3" t="s">
        <v>200</v>
      </c>
      <c r="BO33" s="3">
        <v>-1</v>
      </c>
      <c r="BP33" s="3">
        <v>-1</v>
      </c>
      <c r="BQ33" s="3">
        <v>-1</v>
      </c>
      <c r="BR33" s="3">
        <v>-1</v>
      </c>
      <c r="BS33" s="3" t="s">
        <v>857</v>
      </c>
      <c r="BT33" s="3">
        <v>20</v>
      </c>
      <c r="BU33" s="3"/>
      <c r="BV33" s="3"/>
      <c r="BW33" s="3" t="s">
        <v>857</v>
      </c>
      <c r="BX33" s="3">
        <v>40</v>
      </c>
      <c r="BY33" s="3"/>
      <c r="BZ33" s="3"/>
      <c r="CA33" s="3" t="s">
        <v>857</v>
      </c>
      <c r="CB33" s="3">
        <v>60</v>
      </c>
      <c r="CC33" s="3"/>
      <c r="CD33" s="3"/>
      <c r="CE33" s="3" t="s">
        <v>857</v>
      </c>
      <c r="CF33" s="3">
        <v>80</v>
      </c>
      <c r="CG33" s="3"/>
      <c r="CH33" s="3"/>
      <c r="CI33" s="3" t="s">
        <v>277</v>
      </c>
      <c r="CJ33" s="3"/>
      <c r="CK33" s="3">
        <v>2</v>
      </c>
      <c r="CL33" s="3">
        <v>0</v>
      </c>
    </row>
    <row r="34" spans="1:90" ht="16.5" x14ac:dyDescent="0.2">
      <c r="A34" s="3">
        <v>1303001</v>
      </c>
      <c r="B34" s="3">
        <v>1303001</v>
      </c>
      <c r="C34" s="3" t="s">
        <v>278</v>
      </c>
      <c r="D34" s="3" t="s">
        <v>1088</v>
      </c>
      <c r="E34" s="3"/>
      <c r="F34" s="3" t="s">
        <v>1089</v>
      </c>
      <c r="G34" s="3">
        <v>0</v>
      </c>
      <c r="H34" s="3">
        <v>1</v>
      </c>
      <c r="I34" s="3">
        <v>1</v>
      </c>
      <c r="J34" s="3">
        <v>5</v>
      </c>
      <c r="K34" s="3">
        <v>0</v>
      </c>
      <c r="L34" s="3">
        <v>130300101</v>
      </c>
      <c r="M34" s="3">
        <v>1</v>
      </c>
      <c r="N34" s="3" t="s">
        <v>199</v>
      </c>
      <c r="O34" s="3" t="s">
        <v>199</v>
      </c>
      <c r="P34" s="3" t="s">
        <v>199</v>
      </c>
      <c r="Q34" s="3" t="s">
        <v>199</v>
      </c>
      <c r="R34" s="3" t="s">
        <v>199</v>
      </c>
      <c r="S34" s="3" t="s">
        <v>199</v>
      </c>
      <c r="T34" s="3" t="s">
        <v>199</v>
      </c>
      <c r="U34" s="3" t="s">
        <v>199</v>
      </c>
      <c r="V34" s="3">
        <v>130300101</v>
      </c>
      <c r="W34" s="3">
        <v>2</v>
      </c>
      <c r="X34" s="3" t="s">
        <v>199</v>
      </c>
      <c r="Y34" s="3" t="s">
        <v>199</v>
      </c>
      <c r="Z34" s="3" t="s">
        <v>199</v>
      </c>
      <c r="AA34" s="3" t="s">
        <v>199</v>
      </c>
      <c r="AB34" s="3" t="s">
        <v>199</v>
      </c>
      <c r="AC34" s="3" t="s">
        <v>199</v>
      </c>
      <c r="AD34" s="3" t="s">
        <v>199</v>
      </c>
      <c r="AE34" s="3" t="s">
        <v>199</v>
      </c>
      <c r="AF34" s="3">
        <v>130300101</v>
      </c>
      <c r="AG34" s="3">
        <v>3</v>
      </c>
      <c r="AH34" s="3" t="s">
        <v>199</v>
      </c>
      <c r="AI34" s="3" t="s">
        <v>199</v>
      </c>
      <c r="AJ34" s="3" t="s">
        <v>199</v>
      </c>
      <c r="AK34" s="3" t="s">
        <v>199</v>
      </c>
      <c r="AL34" s="3" t="s">
        <v>199</v>
      </c>
      <c r="AM34" s="3" t="s">
        <v>199</v>
      </c>
      <c r="AN34" s="3" t="s">
        <v>199</v>
      </c>
      <c r="AO34" s="3" t="s">
        <v>199</v>
      </c>
      <c r="AP34" s="3">
        <v>130300101</v>
      </c>
      <c r="AQ34" s="3">
        <v>5</v>
      </c>
      <c r="AR34" s="3" t="s">
        <v>199</v>
      </c>
      <c r="AS34" s="3" t="s">
        <v>199</v>
      </c>
      <c r="AT34" s="3" t="s">
        <v>199</v>
      </c>
      <c r="AU34" s="3" t="s">
        <v>199</v>
      </c>
      <c r="AV34" s="3" t="s">
        <v>199</v>
      </c>
      <c r="AW34" s="3" t="s">
        <v>199</v>
      </c>
      <c r="AX34" s="3" t="s">
        <v>199</v>
      </c>
      <c r="AY34" s="3" t="s">
        <v>199</v>
      </c>
      <c r="AZ34" s="3">
        <v>130300101</v>
      </c>
      <c r="BA34" s="3">
        <v>8</v>
      </c>
      <c r="BB34" s="3" t="s">
        <v>199</v>
      </c>
      <c r="BC34" s="3" t="s">
        <v>199</v>
      </c>
      <c r="BD34" s="3" t="s">
        <v>199</v>
      </c>
      <c r="BE34" s="3" t="s">
        <v>199</v>
      </c>
      <c r="BF34" s="3" t="s">
        <v>199</v>
      </c>
      <c r="BG34" s="3" t="s">
        <v>199</v>
      </c>
      <c r="BH34" s="3" t="s">
        <v>199</v>
      </c>
      <c r="BI34" s="3" t="s">
        <v>199</v>
      </c>
      <c r="BJ34" s="3"/>
      <c r="BK34" s="3">
        <v>5</v>
      </c>
      <c r="BL34" s="3">
        <v>1</v>
      </c>
      <c r="BM34" s="3">
        <v>1</v>
      </c>
      <c r="BN34" s="3" t="s">
        <v>200</v>
      </c>
      <c r="BO34" s="3">
        <v>-1</v>
      </c>
      <c r="BP34" s="3">
        <v>-1</v>
      </c>
      <c r="BQ34" s="3">
        <v>-1</v>
      </c>
      <c r="BR34" s="3">
        <v>-1</v>
      </c>
      <c r="BS34" s="3" t="s">
        <v>858</v>
      </c>
      <c r="BT34" s="3">
        <v>45</v>
      </c>
      <c r="BU34" s="3"/>
      <c r="BV34" s="3"/>
      <c r="BW34" s="3" t="s">
        <v>858</v>
      </c>
      <c r="BX34" s="3">
        <v>90</v>
      </c>
      <c r="BY34" s="3"/>
      <c r="BZ34" s="3"/>
      <c r="CA34" s="3" t="s">
        <v>858</v>
      </c>
      <c r="CB34" s="3">
        <v>135</v>
      </c>
      <c r="CC34" s="3"/>
      <c r="CD34" s="3"/>
      <c r="CE34" s="3" t="s">
        <v>858</v>
      </c>
      <c r="CF34" s="3">
        <v>180</v>
      </c>
      <c r="CG34" s="3"/>
      <c r="CH34" s="3"/>
      <c r="CI34" s="3" t="s">
        <v>279</v>
      </c>
      <c r="CJ34" s="3"/>
      <c r="CK34" s="3">
        <v>1</v>
      </c>
      <c r="CL34" s="3">
        <v>130300109</v>
      </c>
    </row>
    <row r="35" spans="1:90" ht="16.5" x14ac:dyDescent="0.2">
      <c r="A35" s="3">
        <v>1303002</v>
      </c>
      <c r="B35" s="3">
        <v>1303002</v>
      </c>
      <c r="C35" s="3" t="s">
        <v>280</v>
      </c>
      <c r="D35" s="3" t="s">
        <v>1090</v>
      </c>
      <c r="E35" s="3"/>
      <c r="F35" s="3" t="s">
        <v>1091</v>
      </c>
      <c r="G35" s="3">
        <v>0</v>
      </c>
      <c r="H35" s="3">
        <v>1</v>
      </c>
      <c r="I35" s="3">
        <v>1</v>
      </c>
      <c r="J35" s="3">
        <v>5</v>
      </c>
      <c r="K35" s="3">
        <v>0</v>
      </c>
      <c r="L35" s="3">
        <v>130300201</v>
      </c>
      <c r="M35" s="3">
        <v>1</v>
      </c>
      <c r="N35" s="3" t="s">
        <v>199</v>
      </c>
      <c r="O35" s="3" t="s">
        <v>199</v>
      </c>
      <c r="P35" s="3" t="s">
        <v>199</v>
      </c>
      <c r="Q35" s="3" t="s">
        <v>199</v>
      </c>
      <c r="R35" s="3" t="s">
        <v>199</v>
      </c>
      <c r="S35" s="3" t="s">
        <v>199</v>
      </c>
      <c r="T35" s="3" t="s">
        <v>199</v>
      </c>
      <c r="U35" s="3" t="s">
        <v>199</v>
      </c>
      <c r="V35" s="3">
        <v>130300201</v>
      </c>
      <c r="W35" s="3">
        <v>2</v>
      </c>
      <c r="X35" s="3" t="s">
        <v>199</v>
      </c>
      <c r="Y35" s="3" t="s">
        <v>199</v>
      </c>
      <c r="Z35" s="3" t="s">
        <v>199</v>
      </c>
      <c r="AA35" s="3" t="s">
        <v>199</v>
      </c>
      <c r="AB35" s="3" t="s">
        <v>199</v>
      </c>
      <c r="AC35" s="3" t="s">
        <v>199</v>
      </c>
      <c r="AD35" s="3" t="s">
        <v>199</v>
      </c>
      <c r="AE35" s="3" t="s">
        <v>199</v>
      </c>
      <c r="AF35" s="3">
        <v>130300201</v>
      </c>
      <c r="AG35" s="3">
        <v>3</v>
      </c>
      <c r="AH35" s="3" t="s">
        <v>199</v>
      </c>
      <c r="AI35" s="3" t="s">
        <v>199</v>
      </c>
      <c r="AJ35" s="3" t="s">
        <v>199</v>
      </c>
      <c r="AK35" s="3" t="s">
        <v>199</v>
      </c>
      <c r="AL35" s="3" t="s">
        <v>199</v>
      </c>
      <c r="AM35" s="3" t="s">
        <v>199</v>
      </c>
      <c r="AN35" s="3" t="s">
        <v>199</v>
      </c>
      <c r="AO35" s="3" t="s">
        <v>199</v>
      </c>
      <c r="AP35" s="3">
        <v>130300201</v>
      </c>
      <c r="AQ35" s="3">
        <v>5</v>
      </c>
      <c r="AR35" s="3" t="s">
        <v>199</v>
      </c>
      <c r="AS35" s="3" t="s">
        <v>199</v>
      </c>
      <c r="AT35" s="3" t="s">
        <v>199</v>
      </c>
      <c r="AU35" s="3" t="s">
        <v>199</v>
      </c>
      <c r="AV35" s="3" t="s">
        <v>199</v>
      </c>
      <c r="AW35" s="3" t="s">
        <v>199</v>
      </c>
      <c r="AX35" s="3" t="s">
        <v>199</v>
      </c>
      <c r="AY35" s="3" t="s">
        <v>199</v>
      </c>
      <c r="AZ35" s="3">
        <v>130300201</v>
      </c>
      <c r="BA35" s="3">
        <v>8</v>
      </c>
      <c r="BB35" s="3" t="s">
        <v>199</v>
      </c>
      <c r="BC35" s="3" t="s">
        <v>199</v>
      </c>
      <c r="BD35" s="3" t="s">
        <v>199</v>
      </c>
      <c r="BE35" s="3" t="s">
        <v>199</v>
      </c>
      <c r="BF35" s="3" t="s">
        <v>199</v>
      </c>
      <c r="BG35" s="3" t="s">
        <v>199</v>
      </c>
      <c r="BH35" s="3" t="s">
        <v>199</v>
      </c>
      <c r="BI35" s="3" t="s">
        <v>199</v>
      </c>
      <c r="BJ35" s="3"/>
      <c r="BK35" s="3">
        <v>5</v>
      </c>
      <c r="BL35" s="3">
        <v>1</v>
      </c>
      <c r="BM35" s="3">
        <v>1</v>
      </c>
      <c r="BN35" s="3" t="s">
        <v>200</v>
      </c>
      <c r="BO35" s="3">
        <v>-1</v>
      </c>
      <c r="BP35" s="3">
        <v>-1</v>
      </c>
      <c r="BQ35" s="3">
        <v>-1</v>
      </c>
      <c r="BR35" s="3">
        <v>-1</v>
      </c>
      <c r="BS35" s="3" t="s">
        <v>859</v>
      </c>
      <c r="BT35" s="3">
        <v>30</v>
      </c>
      <c r="BU35" s="3"/>
      <c r="BV35" s="3"/>
      <c r="BW35" s="3" t="s">
        <v>859</v>
      </c>
      <c r="BX35" s="3">
        <v>60</v>
      </c>
      <c r="BY35" s="3"/>
      <c r="BZ35" s="3"/>
      <c r="CA35" s="3" t="s">
        <v>859</v>
      </c>
      <c r="CB35" s="3">
        <v>90</v>
      </c>
      <c r="CC35" s="3"/>
      <c r="CD35" s="3"/>
      <c r="CE35" s="3" t="s">
        <v>859</v>
      </c>
      <c r="CF35" s="3">
        <v>120</v>
      </c>
      <c r="CG35" s="3"/>
      <c r="CH35" s="3"/>
      <c r="CI35" s="3" t="s">
        <v>281</v>
      </c>
      <c r="CJ35" s="3"/>
      <c r="CK35" s="3">
        <v>1</v>
      </c>
      <c r="CL35" s="3">
        <v>130300209</v>
      </c>
    </row>
    <row r="36" spans="1:90" ht="16.5" x14ac:dyDescent="0.2">
      <c r="A36" s="3">
        <v>1303003</v>
      </c>
      <c r="B36" s="3">
        <v>1303003</v>
      </c>
      <c r="C36" s="3" t="s">
        <v>282</v>
      </c>
      <c r="D36" s="3" t="s">
        <v>1092</v>
      </c>
      <c r="E36" s="3"/>
      <c r="F36" s="3" t="s">
        <v>1094</v>
      </c>
      <c r="G36" s="3">
        <v>0</v>
      </c>
      <c r="H36" s="3">
        <v>1</v>
      </c>
      <c r="I36" s="3">
        <v>1</v>
      </c>
      <c r="J36" s="3">
        <v>5</v>
      </c>
      <c r="K36" s="3">
        <v>0</v>
      </c>
      <c r="L36" s="3">
        <v>130300301</v>
      </c>
      <c r="M36" s="3">
        <v>1</v>
      </c>
      <c r="N36" s="3" t="s">
        <v>199</v>
      </c>
      <c r="O36" s="3" t="s">
        <v>199</v>
      </c>
      <c r="P36" s="3" t="s">
        <v>199</v>
      </c>
      <c r="Q36" s="3" t="s">
        <v>199</v>
      </c>
      <c r="R36" s="3" t="s">
        <v>199</v>
      </c>
      <c r="S36" s="3" t="s">
        <v>199</v>
      </c>
      <c r="T36" s="3" t="s">
        <v>199</v>
      </c>
      <c r="U36" s="3" t="s">
        <v>199</v>
      </c>
      <c r="V36" s="3">
        <v>130300301</v>
      </c>
      <c r="W36" s="3">
        <v>2</v>
      </c>
      <c r="X36" s="3" t="s">
        <v>199</v>
      </c>
      <c r="Y36" s="3" t="s">
        <v>199</v>
      </c>
      <c r="Z36" s="3" t="s">
        <v>199</v>
      </c>
      <c r="AA36" s="3" t="s">
        <v>199</v>
      </c>
      <c r="AB36" s="3" t="s">
        <v>199</v>
      </c>
      <c r="AC36" s="3" t="s">
        <v>199</v>
      </c>
      <c r="AD36" s="3" t="s">
        <v>199</v>
      </c>
      <c r="AE36" s="3" t="s">
        <v>199</v>
      </c>
      <c r="AF36" s="3">
        <v>130300301</v>
      </c>
      <c r="AG36" s="3">
        <v>3</v>
      </c>
      <c r="AH36" s="3" t="s">
        <v>199</v>
      </c>
      <c r="AI36" s="3" t="s">
        <v>199</v>
      </c>
      <c r="AJ36" s="3" t="s">
        <v>199</v>
      </c>
      <c r="AK36" s="3" t="s">
        <v>199</v>
      </c>
      <c r="AL36" s="3" t="s">
        <v>199</v>
      </c>
      <c r="AM36" s="3" t="s">
        <v>199</v>
      </c>
      <c r="AN36" s="3" t="s">
        <v>199</v>
      </c>
      <c r="AO36" s="3" t="s">
        <v>199</v>
      </c>
      <c r="AP36" s="3">
        <v>130300301</v>
      </c>
      <c r="AQ36" s="3">
        <v>5</v>
      </c>
      <c r="AR36" s="3" t="s">
        <v>199</v>
      </c>
      <c r="AS36" s="3" t="s">
        <v>199</v>
      </c>
      <c r="AT36" s="3" t="s">
        <v>199</v>
      </c>
      <c r="AU36" s="3" t="s">
        <v>199</v>
      </c>
      <c r="AV36" s="3" t="s">
        <v>199</v>
      </c>
      <c r="AW36" s="3" t="s">
        <v>199</v>
      </c>
      <c r="AX36" s="3" t="s">
        <v>199</v>
      </c>
      <c r="AY36" s="3" t="s">
        <v>199</v>
      </c>
      <c r="AZ36" s="3">
        <v>130300301</v>
      </c>
      <c r="BA36" s="3">
        <v>8</v>
      </c>
      <c r="BB36" s="3" t="s">
        <v>199</v>
      </c>
      <c r="BC36" s="3" t="s">
        <v>199</v>
      </c>
      <c r="BD36" s="3" t="s">
        <v>199</v>
      </c>
      <c r="BE36" s="3" t="s">
        <v>199</v>
      </c>
      <c r="BF36" s="3" t="s">
        <v>199</v>
      </c>
      <c r="BG36" s="3" t="s">
        <v>199</v>
      </c>
      <c r="BH36" s="3" t="s">
        <v>199</v>
      </c>
      <c r="BI36" s="3" t="s">
        <v>199</v>
      </c>
      <c r="BJ36" s="3"/>
      <c r="BK36" s="3">
        <v>5</v>
      </c>
      <c r="BL36" s="3">
        <v>0</v>
      </c>
      <c r="BM36" s="3">
        <v>1</v>
      </c>
      <c r="BN36" s="3" t="s">
        <v>200</v>
      </c>
      <c r="BO36" s="3">
        <v>-1</v>
      </c>
      <c r="BP36" s="3">
        <v>-1</v>
      </c>
      <c r="BQ36" s="3">
        <v>-1</v>
      </c>
      <c r="BR36" s="3">
        <v>-1</v>
      </c>
      <c r="BS36" s="3" t="s">
        <v>860</v>
      </c>
      <c r="BT36" s="3">
        <v>30</v>
      </c>
      <c r="BU36" s="3"/>
      <c r="BV36" s="3"/>
      <c r="BW36" s="3" t="s">
        <v>860</v>
      </c>
      <c r="BX36" s="3">
        <v>60</v>
      </c>
      <c r="BY36" s="3"/>
      <c r="BZ36" s="3"/>
      <c r="CA36" s="3" t="s">
        <v>860</v>
      </c>
      <c r="CB36" s="3">
        <v>90</v>
      </c>
      <c r="CC36" s="3"/>
      <c r="CD36" s="3"/>
      <c r="CE36" s="3" t="s">
        <v>860</v>
      </c>
      <c r="CF36" s="3">
        <v>120</v>
      </c>
      <c r="CG36" s="3"/>
      <c r="CH36" s="3"/>
      <c r="CI36" s="3" t="s">
        <v>828</v>
      </c>
      <c r="CJ36" s="3"/>
      <c r="CK36" s="3">
        <v>1</v>
      </c>
      <c r="CL36" s="3">
        <v>130300309</v>
      </c>
    </row>
    <row r="37" spans="1:90" ht="16.5" x14ac:dyDescent="0.2">
      <c r="A37" s="3">
        <v>1303004</v>
      </c>
      <c r="B37" s="3">
        <v>1303004</v>
      </c>
      <c r="C37" s="3" t="s">
        <v>283</v>
      </c>
      <c r="D37" s="3" t="s">
        <v>1095</v>
      </c>
      <c r="E37" s="3"/>
      <c r="F37" s="3" t="s">
        <v>1096</v>
      </c>
      <c r="G37" s="3">
        <v>0</v>
      </c>
      <c r="H37" s="3">
        <v>1</v>
      </c>
      <c r="I37" s="3">
        <v>1</v>
      </c>
      <c r="J37" s="3">
        <v>5</v>
      </c>
      <c r="K37" s="3">
        <v>0</v>
      </c>
      <c r="L37" s="3">
        <v>130300401</v>
      </c>
      <c r="M37" s="3">
        <v>1</v>
      </c>
      <c r="N37" s="3" t="s">
        <v>199</v>
      </c>
      <c r="O37" s="3" t="s">
        <v>199</v>
      </c>
      <c r="P37" s="3" t="s">
        <v>199</v>
      </c>
      <c r="Q37" s="3" t="s">
        <v>199</v>
      </c>
      <c r="R37" s="3" t="s">
        <v>199</v>
      </c>
      <c r="S37" s="3" t="s">
        <v>199</v>
      </c>
      <c r="T37" s="3" t="s">
        <v>199</v>
      </c>
      <c r="U37" s="3" t="s">
        <v>199</v>
      </c>
      <c r="V37" s="3">
        <v>130300401</v>
      </c>
      <c r="W37" s="3">
        <v>2</v>
      </c>
      <c r="X37" s="3" t="s">
        <v>199</v>
      </c>
      <c r="Y37" s="3" t="s">
        <v>199</v>
      </c>
      <c r="Z37" s="3" t="s">
        <v>199</v>
      </c>
      <c r="AA37" s="3" t="s">
        <v>199</v>
      </c>
      <c r="AB37" s="3" t="s">
        <v>199</v>
      </c>
      <c r="AC37" s="3" t="s">
        <v>199</v>
      </c>
      <c r="AD37" s="3" t="s">
        <v>199</v>
      </c>
      <c r="AE37" s="3" t="s">
        <v>199</v>
      </c>
      <c r="AF37" s="3">
        <v>130300401</v>
      </c>
      <c r="AG37" s="3">
        <v>3</v>
      </c>
      <c r="AH37" s="3" t="s">
        <v>199</v>
      </c>
      <c r="AI37" s="3" t="s">
        <v>199</v>
      </c>
      <c r="AJ37" s="3" t="s">
        <v>199</v>
      </c>
      <c r="AK37" s="3" t="s">
        <v>199</v>
      </c>
      <c r="AL37" s="3" t="s">
        <v>199</v>
      </c>
      <c r="AM37" s="3" t="s">
        <v>199</v>
      </c>
      <c r="AN37" s="3" t="s">
        <v>199</v>
      </c>
      <c r="AO37" s="3" t="s">
        <v>199</v>
      </c>
      <c r="AP37" s="3">
        <v>130300401</v>
      </c>
      <c r="AQ37" s="3">
        <v>5</v>
      </c>
      <c r="AR37" s="3" t="s">
        <v>199</v>
      </c>
      <c r="AS37" s="3" t="s">
        <v>199</v>
      </c>
      <c r="AT37" s="3" t="s">
        <v>199</v>
      </c>
      <c r="AU37" s="3" t="s">
        <v>199</v>
      </c>
      <c r="AV37" s="3" t="s">
        <v>199</v>
      </c>
      <c r="AW37" s="3" t="s">
        <v>199</v>
      </c>
      <c r="AX37" s="3" t="s">
        <v>199</v>
      </c>
      <c r="AY37" s="3" t="s">
        <v>199</v>
      </c>
      <c r="AZ37" s="3">
        <v>130300401</v>
      </c>
      <c r="BA37" s="3">
        <v>8</v>
      </c>
      <c r="BB37" s="3" t="s">
        <v>199</v>
      </c>
      <c r="BC37" s="3" t="s">
        <v>199</v>
      </c>
      <c r="BD37" s="3" t="s">
        <v>199</v>
      </c>
      <c r="BE37" s="3" t="s">
        <v>199</v>
      </c>
      <c r="BF37" s="3" t="s">
        <v>199</v>
      </c>
      <c r="BG37" s="3" t="s">
        <v>199</v>
      </c>
      <c r="BH37" s="3" t="s">
        <v>199</v>
      </c>
      <c r="BI37" s="3" t="s">
        <v>199</v>
      </c>
      <c r="BJ37" s="3"/>
      <c r="BK37" s="3">
        <v>5</v>
      </c>
      <c r="BL37" s="3">
        <v>1</v>
      </c>
      <c r="BM37" s="3">
        <v>1</v>
      </c>
      <c r="BN37" s="3" t="s">
        <v>200</v>
      </c>
      <c r="BO37" s="3">
        <v>-1</v>
      </c>
      <c r="BP37" s="3">
        <v>-1</v>
      </c>
      <c r="BQ37" s="3">
        <v>-1</v>
      </c>
      <c r="BR37" s="3">
        <v>-1</v>
      </c>
      <c r="BS37" s="3" t="s">
        <v>861</v>
      </c>
      <c r="BT37" s="3">
        <v>20</v>
      </c>
      <c r="BU37" s="3"/>
      <c r="BV37" s="3"/>
      <c r="BW37" s="3" t="s">
        <v>861</v>
      </c>
      <c r="BX37" s="3">
        <v>40</v>
      </c>
      <c r="BY37" s="3"/>
      <c r="BZ37" s="3"/>
      <c r="CA37" s="3" t="s">
        <v>861</v>
      </c>
      <c r="CB37" s="3">
        <v>60</v>
      </c>
      <c r="CC37" s="3"/>
      <c r="CD37" s="3"/>
      <c r="CE37" s="3" t="s">
        <v>861</v>
      </c>
      <c r="CF37" s="3">
        <v>80</v>
      </c>
      <c r="CG37" s="3"/>
      <c r="CH37" s="3"/>
      <c r="CI37" s="3" t="s">
        <v>284</v>
      </c>
      <c r="CJ37" s="3"/>
      <c r="CK37" s="3">
        <v>1</v>
      </c>
      <c r="CL37" s="3">
        <v>130300409</v>
      </c>
    </row>
    <row r="38" spans="1:90" ht="16.5" x14ac:dyDescent="0.2">
      <c r="A38" s="3">
        <v>1303005</v>
      </c>
      <c r="B38" s="3">
        <v>1303005</v>
      </c>
      <c r="C38" s="3" t="s">
        <v>285</v>
      </c>
      <c r="D38" s="3" t="s">
        <v>1099</v>
      </c>
      <c r="E38" s="3"/>
      <c r="F38" s="3" t="s">
        <v>1100</v>
      </c>
      <c r="G38" s="3">
        <v>0</v>
      </c>
      <c r="H38" s="3">
        <v>1</v>
      </c>
      <c r="I38" s="3">
        <v>1</v>
      </c>
      <c r="J38" s="3">
        <v>5</v>
      </c>
      <c r="K38" s="3">
        <v>0</v>
      </c>
      <c r="L38" s="3">
        <v>130300501</v>
      </c>
      <c r="M38" s="3">
        <v>1</v>
      </c>
      <c r="N38" s="3">
        <v>130300502</v>
      </c>
      <c r="O38" s="3">
        <v>1</v>
      </c>
      <c r="P38" s="3">
        <f>N38+1</f>
        <v>130300503</v>
      </c>
      <c r="Q38" s="3">
        <f>O38</f>
        <v>1</v>
      </c>
      <c r="R38" s="3" t="s">
        <v>199</v>
      </c>
      <c r="S38" s="3" t="s">
        <v>199</v>
      </c>
      <c r="T38" s="3" t="s">
        <v>199</v>
      </c>
      <c r="U38" s="3" t="s">
        <v>199</v>
      </c>
      <c r="V38" s="3">
        <v>130300501</v>
      </c>
      <c r="W38" s="3">
        <v>2</v>
      </c>
      <c r="X38" s="3">
        <v>130300502</v>
      </c>
      <c r="Y38" s="3">
        <v>2</v>
      </c>
      <c r="Z38" s="3">
        <f>X38+1</f>
        <v>130300503</v>
      </c>
      <c r="AA38" s="3">
        <f>Y38</f>
        <v>2</v>
      </c>
      <c r="AB38" s="3" t="s">
        <v>199</v>
      </c>
      <c r="AC38" s="3" t="s">
        <v>199</v>
      </c>
      <c r="AD38" s="3" t="s">
        <v>199</v>
      </c>
      <c r="AE38" s="3" t="s">
        <v>199</v>
      </c>
      <c r="AF38" s="3">
        <v>130300501</v>
      </c>
      <c r="AG38" s="3">
        <v>3</v>
      </c>
      <c r="AH38" s="3">
        <v>130300502</v>
      </c>
      <c r="AI38" s="3">
        <v>3</v>
      </c>
      <c r="AJ38" s="3">
        <f>AH38+1</f>
        <v>130300503</v>
      </c>
      <c r="AK38" s="3">
        <f>AI38</f>
        <v>3</v>
      </c>
      <c r="AL38" s="3" t="s">
        <v>199</v>
      </c>
      <c r="AM38" s="3" t="s">
        <v>199</v>
      </c>
      <c r="AN38" s="3" t="s">
        <v>199</v>
      </c>
      <c r="AO38" s="3" t="s">
        <v>199</v>
      </c>
      <c r="AP38" s="3">
        <v>130300501</v>
      </c>
      <c r="AQ38" s="3">
        <v>5</v>
      </c>
      <c r="AR38" s="3">
        <v>130300502</v>
      </c>
      <c r="AS38" s="3">
        <v>5</v>
      </c>
      <c r="AT38" s="3">
        <f>AR38+1</f>
        <v>130300503</v>
      </c>
      <c r="AU38" s="3">
        <f>AS38</f>
        <v>5</v>
      </c>
      <c r="AV38" s="3" t="s">
        <v>199</v>
      </c>
      <c r="AW38" s="3" t="s">
        <v>199</v>
      </c>
      <c r="AX38" s="3" t="s">
        <v>199</v>
      </c>
      <c r="AY38" s="3" t="s">
        <v>199</v>
      </c>
      <c r="AZ38" s="3">
        <v>130300501</v>
      </c>
      <c r="BA38" s="3">
        <v>8</v>
      </c>
      <c r="BB38" s="3">
        <v>130300502</v>
      </c>
      <c r="BC38" s="3">
        <v>8</v>
      </c>
      <c r="BD38" s="3">
        <f>BB38+1</f>
        <v>130300503</v>
      </c>
      <c r="BE38" s="3">
        <f>BC38</f>
        <v>8</v>
      </c>
      <c r="BF38" s="3" t="s">
        <v>199</v>
      </c>
      <c r="BG38" s="3" t="s">
        <v>199</v>
      </c>
      <c r="BH38" s="3" t="s">
        <v>199</v>
      </c>
      <c r="BI38" s="3" t="s">
        <v>199</v>
      </c>
      <c r="BJ38" s="3"/>
      <c r="BK38" s="3">
        <v>5</v>
      </c>
      <c r="BL38" s="3">
        <v>0</v>
      </c>
      <c r="BM38" s="3">
        <v>1</v>
      </c>
      <c r="BN38" s="3" t="s">
        <v>200</v>
      </c>
      <c r="BO38" s="3">
        <v>-1</v>
      </c>
      <c r="BP38" s="3">
        <v>-1</v>
      </c>
      <c r="BQ38" s="3">
        <v>-1</v>
      </c>
      <c r="BR38" s="3">
        <v>-1</v>
      </c>
      <c r="BS38" s="3" t="s">
        <v>862</v>
      </c>
      <c r="BT38" s="3">
        <v>30</v>
      </c>
      <c r="BU38" s="3"/>
      <c r="BV38" s="3"/>
      <c r="BW38" s="3" t="s">
        <v>862</v>
      </c>
      <c r="BX38" s="3">
        <v>60</v>
      </c>
      <c r="BY38" s="3"/>
      <c r="BZ38" s="3"/>
      <c r="CA38" s="3" t="s">
        <v>862</v>
      </c>
      <c r="CB38" s="3">
        <v>90</v>
      </c>
      <c r="CC38" s="3"/>
      <c r="CD38" s="3"/>
      <c r="CE38" s="3" t="s">
        <v>862</v>
      </c>
      <c r="CF38" s="3">
        <v>120</v>
      </c>
      <c r="CG38" s="3"/>
      <c r="CH38" s="3"/>
      <c r="CI38" s="3" t="s">
        <v>286</v>
      </c>
      <c r="CJ38" s="3"/>
      <c r="CK38" s="3">
        <v>1</v>
      </c>
      <c r="CL38" s="3">
        <v>130300509</v>
      </c>
    </row>
    <row r="39" spans="1:90" ht="16.5" x14ac:dyDescent="0.2">
      <c r="A39" s="3">
        <v>1303006</v>
      </c>
      <c r="B39" s="3">
        <v>1303006</v>
      </c>
      <c r="C39" s="3" t="s">
        <v>287</v>
      </c>
      <c r="D39" s="3" t="s">
        <v>288</v>
      </c>
      <c r="E39" s="3"/>
      <c r="F39" s="3" t="s">
        <v>1101</v>
      </c>
      <c r="G39" s="3">
        <v>0</v>
      </c>
      <c r="H39" s="3">
        <v>1</v>
      </c>
      <c r="I39" s="3">
        <v>1</v>
      </c>
      <c r="J39" s="3">
        <v>5</v>
      </c>
      <c r="K39" s="3">
        <v>0</v>
      </c>
      <c r="L39" s="3">
        <v>130300601</v>
      </c>
      <c r="M39" s="3">
        <v>1</v>
      </c>
      <c r="N39" s="3" t="s">
        <v>199</v>
      </c>
      <c r="O39" s="3" t="s">
        <v>199</v>
      </c>
      <c r="P39" s="3" t="s">
        <v>199</v>
      </c>
      <c r="Q39" s="3" t="s">
        <v>199</v>
      </c>
      <c r="R39" s="3" t="s">
        <v>199</v>
      </c>
      <c r="S39" s="3" t="s">
        <v>199</v>
      </c>
      <c r="T39" s="3" t="s">
        <v>199</v>
      </c>
      <c r="U39" s="3" t="s">
        <v>199</v>
      </c>
      <c r="V39" s="3">
        <v>130300601</v>
      </c>
      <c r="W39" s="3">
        <v>2</v>
      </c>
      <c r="X39" s="3" t="s">
        <v>199</v>
      </c>
      <c r="Y39" s="3" t="s">
        <v>199</v>
      </c>
      <c r="Z39" s="3" t="s">
        <v>199</v>
      </c>
      <c r="AA39" s="3" t="s">
        <v>199</v>
      </c>
      <c r="AB39" s="3" t="s">
        <v>199</v>
      </c>
      <c r="AC39" s="3" t="s">
        <v>199</v>
      </c>
      <c r="AD39" s="3" t="s">
        <v>199</v>
      </c>
      <c r="AE39" s="3" t="s">
        <v>199</v>
      </c>
      <c r="AF39" s="3">
        <v>130300601</v>
      </c>
      <c r="AG39" s="3">
        <v>3</v>
      </c>
      <c r="AH39" s="3" t="s">
        <v>199</v>
      </c>
      <c r="AI39" s="3" t="s">
        <v>199</v>
      </c>
      <c r="AJ39" s="3" t="s">
        <v>199</v>
      </c>
      <c r="AK39" s="3" t="s">
        <v>199</v>
      </c>
      <c r="AL39" s="3" t="s">
        <v>199</v>
      </c>
      <c r="AM39" s="3" t="s">
        <v>199</v>
      </c>
      <c r="AN39" s="3" t="s">
        <v>199</v>
      </c>
      <c r="AO39" s="3" t="s">
        <v>199</v>
      </c>
      <c r="AP39" s="3">
        <v>130300601</v>
      </c>
      <c r="AQ39" s="3">
        <v>5</v>
      </c>
      <c r="AR39" s="3" t="s">
        <v>199</v>
      </c>
      <c r="AS39" s="3" t="s">
        <v>199</v>
      </c>
      <c r="AT39" s="3" t="s">
        <v>199</v>
      </c>
      <c r="AU39" s="3" t="s">
        <v>199</v>
      </c>
      <c r="AV39" s="3" t="s">
        <v>199</v>
      </c>
      <c r="AW39" s="3" t="s">
        <v>199</v>
      </c>
      <c r="AX39" s="3" t="s">
        <v>199</v>
      </c>
      <c r="AY39" s="3" t="s">
        <v>199</v>
      </c>
      <c r="AZ39" s="3">
        <v>130300601</v>
      </c>
      <c r="BA39" s="3">
        <v>8</v>
      </c>
      <c r="BB39" s="3" t="s">
        <v>199</v>
      </c>
      <c r="BC39" s="3" t="s">
        <v>199</v>
      </c>
      <c r="BD39" s="3" t="s">
        <v>199</v>
      </c>
      <c r="BE39" s="3" t="s">
        <v>199</v>
      </c>
      <c r="BF39" s="3" t="s">
        <v>199</v>
      </c>
      <c r="BG39" s="3" t="s">
        <v>199</v>
      </c>
      <c r="BH39" s="3" t="s">
        <v>199</v>
      </c>
      <c r="BI39" s="3" t="s">
        <v>199</v>
      </c>
      <c r="BJ39" s="3"/>
      <c r="BK39" s="3">
        <v>5</v>
      </c>
      <c r="BL39" s="3">
        <v>0</v>
      </c>
      <c r="BM39" s="3">
        <v>1</v>
      </c>
      <c r="BN39" s="3" t="s">
        <v>200</v>
      </c>
      <c r="BO39" s="3">
        <v>-1</v>
      </c>
      <c r="BP39" s="3">
        <v>-1</v>
      </c>
      <c r="BQ39" s="3">
        <v>-1</v>
      </c>
      <c r="BR39" s="3">
        <v>-1</v>
      </c>
      <c r="BS39" s="3" t="s">
        <v>863</v>
      </c>
      <c r="BT39" s="3">
        <v>45</v>
      </c>
      <c r="BU39" s="3"/>
      <c r="BV39" s="3"/>
      <c r="BW39" s="3" t="s">
        <v>863</v>
      </c>
      <c r="BX39" s="3">
        <v>90</v>
      </c>
      <c r="BY39" s="3"/>
      <c r="BZ39" s="3"/>
      <c r="CA39" s="3" t="s">
        <v>863</v>
      </c>
      <c r="CB39" s="3">
        <v>135</v>
      </c>
      <c r="CC39" s="3"/>
      <c r="CD39" s="3"/>
      <c r="CE39" s="3" t="s">
        <v>863</v>
      </c>
      <c r="CF39" s="3">
        <v>180</v>
      </c>
      <c r="CG39" s="3"/>
      <c r="CH39" s="3"/>
      <c r="CI39" s="3" t="s">
        <v>812</v>
      </c>
      <c r="CJ39" s="3"/>
      <c r="CK39" s="3">
        <v>1</v>
      </c>
      <c r="CL39" s="3">
        <v>130300609</v>
      </c>
    </row>
    <row r="40" spans="1:90" ht="16.5" x14ac:dyDescent="0.2">
      <c r="A40" s="3">
        <v>1303007</v>
      </c>
      <c r="B40" s="3">
        <v>1303007</v>
      </c>
      <c r="C40" s="3" t="s">
        <v>289</v>
      </c>
      <c r="D40" s="3" t="s">
        <v>842</v>
      </c>
      <c r="E40" s="3"/>
      <c r="F40" s="3" t="s">
        <v>1126</v>
      </c>
      <c r="G40" s="3">
        <v>0</v>
      </c>
      <c r="H40" s="3">
        <v>1</v>
      </c>
      <c r="I40" s="3">
        <v>4</v>
      </c>
      <c r="J40" s="3">
        <v>5</v>
      </c>
      <c r="K40" s="3">
        <v>0</v>
      </c>
      <c r="L40" s="3">
        <v>130300702</v>
      </c>
      <c r="M40" s="3">
        <v>1</v>
      </c>
      <c r="N40" s="3">
        <v>130300701</v>
      </c>
      <c r="O40" s="3">
        <v>1</v>
      </c>
      <c r="P40" s="3"/>
      <c r="Q40" s="3"/>
      <c r="R40" s="3" t="s">
        <v>199</v>
      </c>
      <c r="S40" s="3" t="s">
        <v>199</v>
      </c>
      <c r="T40" s="3" t="s">
        <v>199</v>
      </c>
      <c r="U40" s="3" t="s">
        <v>199</v>
      </c>
      <c r="V40" s="3">
        <v>130300702</v>
      </c>
      <c r="W40" s="3">
        <v>1</v>
      </c>
      <c r="X40" s="3">
        <v>130300701</v>
      </c>
      <c r="Y40" s="3">
        <v>2</v>
      </c>
      <c r="Z40" s="3"/>
      <c r="AA40" s="3"/>
      <c r="AB40" s="3"/>
      <c r="AC40" s="3" t="s">
        <v>199</v>
      </c>
      <c r="AD40" s="3" t="s">
        <v>199</v>
      </c>
      <c r="AE40" s="3" t="s">
        <v>199</v>
      </c>
      <c r="AF40" s="3">
        <v>130300702</v>
      </c>
      <c r="AG40" s="3">
        <v>1</v>
      </c>
      <c r="AH40" s="3">
        <v>130300701</v>
      </c>
      <c r="AI40" s="3">
        <v>3</v>
      </c>
      <c r="AJ40" s="3"/>
      <c r="AK40" s="3"/>
      <c r="AL40" s="3" t="s">
        <v>199</v>
      </c>
      <c r="AM40" s="3" t="s">
        <v>199</v>
      </c>
      <c r="AN40" s="3" t="s">
        <v>199</v>
      </c>
      <c r="AO40" s="3" t="s">
        <v>199</v>
      </c>
      <c r="AP40" s="3">
        <v>130300702</v>
      </c>
      <c r="AQ40" s="3">
        <v>1</v>
      </c>
      <c r="AR40" s="3">
        <v>130300701</v>
      </c>
      <c r="AS40" s="3">
        <v>5</v>
      </c>
      <c r="AT40" s="3"/>
      <c r="AU40" s="3"/>
      <c r="AV40" s="3" t="s">
        <v>199</v>
      </c>
      <c r="AW40" s="3" t="s">
        <v>199</v>
      </c>
      <c r="AX40" s="3" t="s">
        <v>199</v>
      </c>
      <c r="AY40" s="3" t="s">
        <v>199</v>
      </c>
      <c r="AZ40" s="3">
        <v>130300702</v>
      </c>
      <c r="BA40" s="3">
        <v>1</v>
      </c>
      <c r="BB40" s="3">
        <v>130300701</v>
      </c>
      <c r="BC40" s="3">
        <v>8</v>
      </c>
      <c r="BD40" s="3"/>
      <c r="BE40" s="3"/>
      <c r="BF40" s="3" t="s">
        <v>199</v>
      </c>
      <c r="BG40" s="3" t="s">
        <v>199</v>
      </c>
      <c r="BH40" s="3" t="s">
        <v>199</v>
      </c>
      <c r="BI40" s="3" t="s">
        <v>199</v>
      </c>
      <c r="BJ40" s="3"/>
      <c r="BK40" s="3">
        <v>5</v>
      </c>
      <c r="BL40" s="3">
        <v>1</v>
      </c>
      <c r="BM40" s="3">
        <v>1</v>
      </c>
      <c r="BN40" s="3" t="s">
        <v>200</v>
      </c>
      <c r="BO40" s="3">
        <v>-1</v>
      </c>
      <c r="BP40" s="3">
        <v>-1</v>
      </c>
      <c r="BQ40" s="3">
        <v>-1</v>
      </c>
      <c r="BR40" s="3">
        <v>-1</v>
      </c>
      <c r="BS40" s="3" t="s">
        <v>864</v>
      </c>
      <c r="BT40" s="3">
        <v>30</v>
      </c>
      <c r="BU40" s="3"/>
      <c r="BV40" s="3"/>
      <c r="BW40" s="3" t="s">
        <v>864</v>
      </c>
      <c r="BX40" s="3">
        <v>60</v>
      </c>
      <c r="BY40" s="3"/>
      <c r="BZ40" s="3"/>
      <c r="CA40" s="3" t="s">
        <v>864</v>
      </c>
      <c r="CB40" s="3">
        <v>90</v>
      </c>
      <c r="CC40" s="3"/>
      <c r="CD40" s="3"/>
      <c r="CE40" s="3" t="s">
        <v>864</v>
      </c>
      <c r="CF40" s="3">
        <v>120</v>
      </c>
      <c r="CG40" s="3"/>
      <c r="CH40" s="3"/>
      <c r="CI40" s="3" t="s">
        <v>290</v>
      </c>
      <c r="CJ40" s="3"/>
      <c r="CK40" s="3">
        <v>1</v>
      </c>
      <c r="CL40" s="3">
        <v>130300709</v>
      </c>
    </row>
    <row r="41" spans="1:90" ht="16.5" x14ac:dyDescent="0.2">
      <c r="A41" s="3">
        <v>1303008</v>
      </c>
      <c r="B41" s="3">
        <v>1303008</v>
      </c>
      <c r="C41" s="3" t="s">
        <v>291</v>
      </c>
      <c r="D41" s="3" t="s">
        <v>1102</v>
      </c>
      <c r="E41" s="3"/>
      <c r="F41" s="3" t="s">
        <v>1103</v>
      </c>
      <c r="G41" s="3">
        <v>0</v>
      </c>
      <c r="H41" s="3">
        <v>1</v>
      </c>
      <c r="I41" s="3">
        <v>1</v>
      </c>
      <c r="J41" s="3">
        <v>5</v>
      </c>
      <c r="K41" s="3">
        <v>0</v>
      </c>
      <c r="L41" s="3">
        <v>130300801</v>
      </c>
      <c r="M41" s="3">
        <v>1</v>
      </c>
      <c r="N41" s="3">
        <v>130300802</v>
      </c>
      <c r="O41" s="3">
        <v>1</v>
      </c>
      <c r="P41" s="3" t="s">
        <v>199</v>
      </c>
      <c r="Q41" s="3" t="s">
        <v>199</v>
      </c>
      <c r="R41" s="3" t="s">
        <v>199</v>
      </c>
      <c r="S41" s="3" t="s">
        <v>199</v>
      </c>
      <c r="T41" s="3" t="s">
        <v>199</v>
      </c>
      <c r="U41" s="3" t="s">
        <v>199</v>
      </c>
      <c r="V41" s="3">
        <v>130300801</v>
      </c>
      <c r="W41" s="3">
        <v>2</v>
      </c>
      <c r="X41" s="3">
        <v>130300802</v>
      </c>
      <c r="Y41" s="3">
        <v>2</v>
      </c>
      <c r="Z41" s="3" t="s">
        <v>199</v>
      </c>
      <c r="AA41" s="3" t="s">
        <v>199</v>
      </c>
      <c r="AB41" s="3" t="s">
        <v>199</v>
      </c>
      <c r="AC41" s="3" t="s">
        <v>199</v>
      </c>
      <c r="AD41" s="3" t="s">
        <v>199</v>
      </c>
      <c r="AE41" s="3" t="s">
        <v>199</v>
      </c>
      <c r="AF41" s="3">
        <v>130300801</v>
      </c>
      <c r="AG41" s="3">
        <v>3</v>
      </c>
      <c r="AH41" s="3">
        <v>130300802</v>
      </c>
      <c r="AI41" s="3">
        <v>3</v>
      </c>
      <c r="AJ41" s="3" t="s">
        <v>199</v>
      </c>
      <c r="AK41" s="3" t="s">
        <v>199</v>
      </c>
      <c r="AL41" s="3" t="s">
        <v>199</v>
      </c>
      <c r="AM41" s="3" t="s">
        <v>199</v>
      </c>
      <c r="AN41" s="3" t="s">
        <v>199</v>
      </c>
      <c r="AO41" s="3" t="s">
        <v>199</v>
      </c>
      <c r="AP41" s="3">
        <v>130300801</v>
      </c>
      <c r="AQ41" s="3">
        <v>5</v>
      </c>
      <c r="AR41" s="3">
        <v>130300802</v>
      </c>
      <c r="AS41" s="3">
        <v>5</v>
      </c>
      <c r="AT41" s="3" t="s">
        <v>199</v>
      </c>
      <c r="AU41" s="3" t="s">
        <v>199</v>
      </c>
      <c r="AV41" s="3" t="s">
        <v>199</v>
      </c>
      <c r="AW41" s="3" t="s">
        <v>199</v>
      </c>
      <c r="AX41" s="3" t="s">
        <v>199</v>
      </c>
      <c r="AY41" s="3" t="s">
        <v>199</v>
      </c>
      <c r="AZ41" s="3">
        <v>130300801</v>
      </c>
      <c r="BA41" s="3">
        <v>8</v>
      </c>
      <c r="BB41" s="3">
        <v>130300802</v>
      </c>
      <c r="BC41" s="3">
        <v>8</v>
      </c>
      <c r="BD41" s="3" t="s">
        <v>199</v>
      </c>
      <c r="BE41" s="3" t="s">
        <v>199</v>
      </c>
      <c r="BF41" s="3" t="s">
        <v>199</v>
      </c>
      <c r="BG41" s="3" t="s">
        <v>199</v>
      </c>
      <c r="BH41" s="3" t="s">
        <v>199</v>
      </c>
      <c r="BI41" s="3" t="s">
        <v>199</v>
      </c>
      <c r="BJ41" s="3"/>
      <c r="BK41" s="3">
        <v>5</v>
      </c>
      <c r="BL41" s="3">
        <v>1</v>
      </c>
      <c r="BM41" s="3">
        <v>1</v>
      </c>
      <c r="BN41" s="3" t="s">
        <v>200</v>
      </c>
      <c r="BO41" s="3">
        <v>-1</v>
      </c>
      <c r="BP41" s="3">
        <v>-1</v>
      </c>
      <c r="BQ41" s="3">
        <v>-1</v>
      </c>
      <c r="BR41" s="3">
        <v>-1</v>
      </c>
      <c r="BS41" s="3" t="s">
        <v>865</v>
      </c>
      <c r="BT41" s="3">
        <v>45</v>
      </c>
      <c r="BU41" s="3"/>
      <c r="BV41" s="3"/>
      <c r="BW41" s="3" t="s">
        <v>865</v>
      </c>
      <c r="BX41" s="3">
        <v>90</v>
      </c>
      <c r="BY41" s="3"/>
      <c r="BZ41" s="3"/>
      <c r="CA41" s="3" t="s">
        <v>865</v>
      </c>
      <c r="CB41" s="3">
        <v>135</v>
      </c>
      <c r="CC41" s="3"/>
      <c r="CD41" s="3"/>
      <c r="CE41" s="3" t="s">
        <v>865</v>
      </c>
      <c r="CF41" s="3">
        <v>180</v>
      </c>
      <c r="CG41" s="3"/>
      <c r="CH41" s="3"/>
      <c r="CI41" s="3" t="s">
        <v>292</v>
      </c>
      <c r="CJ41" s="3"/>
      <c r="CK41" s="3">
        <v>1</v>
      </c>
      <c r="CL41" s="3">
        <v>130300809</v>
      </c>
    </row>
    <row r="42" spans="1:90" ht="16.5" x14ac:dyDescent="0.2">
      <c r="A42" s="3">
        <v>1303009</v>
      </c>
      <c r="B42" s="3">
        <v>1303009</v>
      </c>
      <c r="C42" s="3" t="s">
        <v>293</v>
      </c>
      <c r="D42" s="3" t="s">
        <v>1104</v>
      </c>
      <c r="E42" s="3"/>
      <c r="F42" s="3" t="s">
        <v>1105</v>
      </c>
      <c r="G42" s="3">
        <v>0</v>
      </c>
      <c r="H42" s="3">
        <v>1</v>
      </c>
      <c r="I42" s="3">
        <v>1</v>
      </c>
      <c r="J42" s="3">
        <v>5</v>
      </c>
      <c r="K42" s="3">
        <v>0</v>
      </c>
      <c r="L42" s="3">
        <v>130300901</v>
      </c>
      <c r="M42" s="3">
        <v>1</v>
      </c>
      <c r="N42" s="3" t="s">
        <v>199</v>
      </c>
      <c r="O42" s="3" t="s">
        <v>199</v>
      </c>
      <c r="P42" s="3" t="s">
        <v>199</v>
      </c>
      <c r="Q42" s="3" t="s">
        <v>199</v>
      </c>
      <c r="R42" s="3" t="s">
        <v>199</v>
      </c>
      <c r="S42" s="3" t="s">
        <v>199</v>
      </c>
      <c r="T42" s="3" t="s">
        <v>199</v>
      </c>
      <c r="U42" s="3" t="s">
        <v>199</v>
      </c>
      <c r="V42" s="3">
        <v>130300901</v>
      </c>
      <c r="W42" s="3">
        <v>2</v>
      </c>
      <c r="X42" s="3" t="s">
        <v>199</v>
      </c>
      <c r="Y42" s="3" t="s">
        <v>199</v>
      </c>
      <c r="Z42" s="3" t="s">
        <v>199</v>
      </c>
      <c r="AA42" s="3" t="s">
        <v>199</v>
      </c>
      <c r="AB42" s="3" t="s">
        <v>199</v>
      </c>
      <c r="AC42" s="3" t="s">
        <v>199</v>
      </c>
      <c r="AD42" s="3" t="s">
        <v>199</v>
      </c>
      <c r="AE42" s="3" t="s">
        <v>199</v>
      </c>
      <c r="AF42" s="3">
        <v>130300901</v>
      </c>
      <c r="AG42" s="3">
        <v>3</v>
      </c>
      <c r="AH42" s="3" t="s">
        <v>199</v>
      </c>
      <c r="AI42" s="3" t="s">
        <v>199</v>
      </c>
      <c r="AJ42" s="3" t="s">
        <v>199</v>
      </c>
      <c r="AK42" s="3" t="s">
        <v>199</v>
      </c>
      <c r="AL42" s="3" t="s">
        <v>199</v>
      </c>
      <c r="AM42" s="3" t="s">
        <v>199</v>
      </c>
      <c r="AN42" s="3" t="s">
        <v>199</v>
      </c>
      <c r="AO42" s="3" t="s">
        <v>199</v>
      </c>
      <c r="AP42" s="3">
        <v>130300901</v>
      </c>
      <c r="AQ42" s="3">
        <v>5</v>
      </c>
      <c r="AR42" s="3" t="s">
        <v>199</v>
      </c>
      <c r="AS42" s="3" t="s">
        <v>199</v>
      </c>
      <c r="AT42" s="3" t="s">
        <v>199</v>
      </c>
      <c r="AU42" s="3" t="s">
        <v>199</v>
      </c>
      <c r="AV42" s="3" t="s">
        <v>199</v>
      </c>
      <c r="AW42" s="3" t="s">
        <v>199</v>
      </c>
      <c r="AX42" s="3" t="s">
        <v>199</v>
      </c>
      <c r="AY42" s="3" t="s">
        <v>199</v>
      </c>
      <c r="AZ42" s="3">
        <v>130300901</v>
      </c>
      <c r="BA42" s="3">
        <v>8</v>
      </c>
      <c r="BB42" s="3" t="s">
        <v>199</v>
      </c>
      <c r="BC42" s="3" t="s">
        <v>199</v>
      </c>
      <c r="BD42" s="3" t="s">
        <v>199</v>
      </c>
      <c r="BE42" s="3" t="s">
        <v>199</v>
      </c>
      <c r="BF42" s="3" t="s">
        <v>199</v>
      </c>
      <c r="BG42" s="3" t="s">
        <v>199</v>
      </c>
      <c r="BH42" s="3" t="s">
        <v>199</v>
      </c>
      <c r="BI42" s="3" t="s">
        <v>199</v>
      </c>
      <c r="BJ42" s="3"/>
      <c r="BK42" s="3">
        <v>4</v>
      </c>
      <c r="BL42" s="3">
        <v>0</v>
      </c>
      <c r="BM42" s="3">
        <v>1</v>
      </c>
      <c r="BN42" s="3" t="s">
        <v>200</v>
      </c>
      <c r="BO42" s="3">
        <v>-1</v>
      </c>
      <c r="BP42" s="3">
        <v>-1</v>
      </c>
      <c r="BQ42" s="3">
        <v>-1</v>
      </c>
      <c r="BR42" s="3">
        <v>-1</v>
      </c>
      <c r="BS42" s="3" t="s">
        <v>866</v>
      </c>
      <c r="BT42" s="3">
        <v>45</v>
      </c>
      <c r="BU42" s="3"/>
      <c r="BV42" s="3"/>
      <c r="BW42" s="3" t="s">
        <v>866</v>
      </c>
      <c r="BX42" s="3">
        <v>90</v>
      </c>
      <c r="BY42" s="3"/>
      <c r="BZ42" s="3"/>
      <c r="CA42" s="3" t="s">
        <v>866</v>
      </c>
      <c r="CB42" s="3">
        <v>135</v>
      </c>
      <c r="CC42" s="3"/>
      <c r="CD42" s="3"/>
      <c r="CE42" s="3" t="s">
        <v>866</v>
      </c>
      <c r="CF42" s="3">
        <v>180</v>
      </c>
      <c r="CG42" s="3"/>
      <c r="CH42" s="3"/>
      <c r="CI42" s="3" t="s">
        <v>827</v>
      </c>
      <c r="CJ42" s="3"/>
      <c r="CK42" s="3">
        <v>1</v>
      </c>
      <c r="CL42" s="3">
        <v>130300909</v>
      </c>
    </row>
    <row r="43" spans="1:90" ht="16.5" x14ac:dyDescent="0.2">
      <c r="A43" s="3">
        <v>1303010</v>
      </c>
      <c r="B43" s="3">
        <v>1303010</v>
      </c>
      <c r="C43" s="3" t="s">
        <v>294</v>
      </c>
      <c r="D43" s="3" t="s">
        <v>1106</v>
      </c>
      <c r="E43" s="3"/>
      <c r="F43" s="3" t="s">
        <v>1107</v>
      </c>
      <c r="G43" s="3">
        <v>0</v>
      </c>
      <c r="H43" s="3">
        <v>1</v>
      </c>
      <c r="I43" s="3">
        <v>1</v>
      </c>
      <c r="J43" s="3">
        <v>5</v>
      </c>
      <c r="K43" s="3">
        <v>0</v>
      </c>
      <c r="L43" s="3">
        <v>130301001</v>
      </c>
      <c r="M43" s="3">
        <v>1</v>
      </c>
      <c r="N43" s="3">
        <v>130301002</v>
      </c>
      <c r="O43" s="3">
        <v>1</v>
      </c>
      <c r="P43" s="3">
        <f>N43+1</f>
        <v>130301003</v>
      </c>
      <c r="Q43" s="3">
        <f>O43</f>
        <v>1</v>
      </c>
      <c r="R43" s="3" t="s">
        <v>199</v>
      </c>
      <c r="S43" s="3" t="s">
        <v>199</v>
      </c>
      <c r="T43" s="3" t="s">
        <v>199</v>
      </c>
      <c r="U43" s="3" t="s">
        <v>199</v>
      </c>
      <c r="V43" s="3">
        <v>130301001</v>
      </c>
      <c r="W43" s="3">
        <v>2</v>
      </c>
      <c r="X43" s="3">
        <v>130301002</v>
      </c>
      <c r="Y43" s="3">
        <v>2</v>
      </c>
      <c r="Z43" s="3">
        <f>X43+1</f>
        <v>130301003</v>
      </c>
      <c r="AA43" s="3">
        <f>Y43</f>
        <v>2</v>
      </c>
      <c r="AB43" s="3" t="s">
        <v>199</v>
      </c>
      <c r="AC43" s="3" t="s">
        <v>199</v>
      </c>
      <c r="AD43" s="3" t="s">
        <v>199</v>
      </c>
      <c r="AE43" s="3" t="s">
        <v>199</v>
      </c>
      <c r="AF43" s="3">
        <v>130301001</v>
      </c>
      <c r="AG43" s="3">
        <v>3</v>
      </c>
      <c r="AH43" s="3">
        <v>130301002</v>
      </c>
      <c r="AI43" s="3">
        <v>3</v>
      </c>
      <c r="AJ43" s="3">
        <f>AH43+1</f>
        <v>130301003</v>
      </c>
      <c r="AK43" s="3">
        <f>AI43</f>
        <v>3</v>
      </c>
      <c r="AL43" s="3" t="s">
        <v>199</v>
      </c>
      <c r="AM43" s="3" t="s">
        <v>199</v>
      </c>
      <c r="AN43" s="3" t="s">
        <v>199</v>
      </c>
      <c r="AO43" s="3" t="s">
        <v>199</v>
      </c>
      <c r="AP43" s="3">
        <v>130301001</v>
      </c>
      <c r="AQ43" s="3">
        <v>5</v>
      </c>
      <c r="AR43" s="3">
        <v>130301002</v>
      </c>
      <c r="AS43" s="3">
        <v>5</v>
      </c>
      <c r="AT43" s="3">
        <f>AR43+1</f>
        <v>130301003</v>
      </c>
      <c r="AU43" s="3">
        <f>AS43</f>
        <v>5</v>
      </c>
      <c r="AV43" s="3" t="s">
        <v>199</v>
      </c>
      <c r="AW43" s="3" t="s">
        <v>199</v>
      </c>
      <c r="AX43" s="3" t="s">
        <v>199</v>
      </c>
      <c r="AY43" s="3" t="s">
        <v>199</v>
      </c>
      <c r="AZ43" s="3">
        <v>130301001</v>
      </c>
      <c r="BA43" s="3">
        <v>8</v>
      </c>
      <c r="BB43" s="3">
        <v>130301002</v>
      </c>
      <c r="BC43" s="3">
        <v>8</v>
      </c>
      <c r="BD43" s="3">
        <f>BB43+1</f>
        <v>130301003</v>
      </c>
      <c r="BE43" s="3">
        <f>BC43</f>
        <v>8</v>
      </c>
      <c r="BF43" s="3" t="s">
        <v>199</v>
      </c>
      <c r="BG43" s="3" t="s">
        <v>199</v>
      </c>
      <c r="BH43" s="3" t="s">
        <v>199</v>
      </c>
      <c r="BI43" s="3" t="s">
        <v>199</v>
      </c>
      <c r="BJ43" s="3"/>
      <c r="BK43" s="3">
        <v>5</v>
      </c>
      <c r="BL43" s="3">
        <v>0</v>
      </c>
      <c r="BM43" s="3">
        <v>1</v>
      </c>
      <c r="BN43" s="3" t="s">
        <v>200</v>
      </c>
      <c r="BO43" s="3">
        <v>-1</v>
      </c>
      <c r="BP43" s="3">
        <v>-1</v>
      </c>
      <c r="BQ43" s="3">
        <v>-1</v>
      </c>
      <c r="BR43" s="3">
        <v>-1</v>
      </c>
      <c r="BS43" s="3" t="s">
        <v>867</v>
      </c>
      <c r="BT43" s="3">
        <v>45</v>
      </c>
      <c r="BU43" s="3"/>
      <c r="BV43" s="3"/>
      <c r="BW43" s="3" t="s">
        <v>867</v>
      </c>
      <c r="BX43" s="3">
        <v>90</v>
      </c>
      <c r="BY43" s="3"/>
      <c r="BZ43" s="3"/>
      <c r="CA43" s="3" t="s">
        <v>867</v>
      </c>
      <c r="CB43" s="3">
        <v>135</v>
      </c>
      <c r="CC43" s="3"/>
      <c r="CD43" s="3"/>
      <c r="CE43" s="3" t="s">
        <v>867</v>
      </c>
      <c r="CF43" s="3">
        <v>180</v>
      </c>
      <c r="CG43" s="3"/>
      <c r="CH43" s="3"/>
      <c r="CI43" s="3" t="s">
        <v>829</v>
      </c>
      <c r="CJ43" s="3"/>
      <c r="CK43" s="3">
        <v>1</v>
      </c>
      <c r="CL43" s="3">
        <v>130301009</v>
      </c>
    </row>
    <row r="44" spans="1:90" ht="16.5" x14ac:dyDescent="0.2">
      <c r="A44" s="3">
        <v>1303011</v>
      </c>
      <c r="B44" s="3">
        <v>1303011</v>
      </c>
      <c r="C44" s="3" t="s">
        <v>295</v>
      </c>
      <c r="D44" s="3" t="s">
        <v>1108</v>
      </c>
      <c r="E44" s="3"/>
      <c r="F44" s="3" t="s">
        <v>1109</v>
      </c>
      <c r="G44" s="3">
        <v>0</v>
      </c>
      <c r="H44" s="3">
        <v>1</v>
      </c>
      <c r="I44" s="3">
        <v>1</v>
      </c>
      <c r="J44" s="3">
        <v>5</v>
      </c>
      <c r="K44" s="3">
        <v>0</v>
      </c>
      <c r="L44" s="3">
        <v>130301101</v>
      </c>
      <c r="M44" s="3">
        <v>1</v>
      </c>
      <c r="N44" s="3" t="s">
        <v>199</v>
      </c>
      <c r="O44" s="3" t="s">
        <v>199</v>
      </c>
      <c r="P44" s="3" t="s">
        <v>199</v>
      </c>
      <c r="Q44" s="3" t="s">
        <v>199</v>
      </c>
      <c r="R44" s="3" t="s">
        <v>199</v>
      </c>
      <c r="S44" s="3" t="s">
        <v>199</v>
      </c>
      <c r="T44" s="3" t="s">
        <v>199</v>
      </c>
      <c r="U44" s="3" t="s">
        <v>199</v>
      </c>
      <c r="V44" s="3">
        <v>130301101</v>
      </c>
      <c r="W44" s="3">
        <v>2</v>
      </c>
      <c r="X44" s="3" t="s">
        <v>199</v>
      </c>
      <c r="Y44" s="3" t="s">
        <v>199</v>
      </c>
      <c r="Z44" s="3" t="s">
        <v>199</v>
      </c>
      <c r="AA44" s="3" t="s">
        <v>199</v>
      </c>
      <c r="AB44" s="3" t="s">
        <v>199</v>
      </c>
      <c r="AC44" s="3" t="s">
        <v>199</v>
      </c>
      <c r="AD44" s="3" t="s">
        <v>199</v>
      </c>
      <c r="AE44" s="3" t="s">
        <v>199</v>
      </c>
      <c r="AF44" s="3">
        <v>130301101</v>
      </c>
      <c r="AG44" s="3">
        <v>3</v>
      </c>
      <c r="AH44" s="3" t="s">
        <v>199</v>
      </c>
      <c r="AI44" s="3" t="s">
        <v>199</v>
      </c>
      <c r="AJ44" s="3" t="s">
        <v>199</v>
      </c>
      <c r="AK44" s="3" t="s">
        <v>199</v>
      </c>
      <c r="AL44" s="3" t="s">
        <v>199</v>
      </c>
      <c r="AM44" s="3" t="s">
        <v>199</v>
      </c>
      <c r="AN44" s="3" t="s">
        <v>199</v>
      </c>
      <c r="AO44" s="3" t="s">
        <v>199</v>
      </c>
      <c r="AP44" s="3">
        <v>130301101</v>
      </c>
      <c r="AQ44" s="3">
        <v>5</v>
      </c>
      <c r="AR44" s="3" t="s">
        <v>199</v>
      </c>
      <c r="AS44" s="3" t="s">
        <v>199</v>
      </c>
      <c r="AT44" s="3" t="s">
        <v>199</v>
      </c>
      <c r="AU44" s="3" t="s">
        <v>199</v>
      </c>
      <c r="AV44" s="3" t="s">
        <v>199</v>
      </c>
      <c r="AW44" s="3" t="s">
        <v>199</v>
      </c>
      <c r="AX44" s="3" t="s">
        <v>199</v>
      </c>
      <c r="AY44" s="3" t="s">
        <v>199</v>
      </c>
      <c r="AZ44" s="3">
        <v>130301101</v>
      </c>
      <c r="BA44" s="3">
        <v>8</v>
      </c>
      <c r="BB44" s="3" t="s">
        <v>199</v>
      </c>
      <c r="BC44" s="3" t="s">
        <v>199</v>
      </c>
      <c r="BD44" s="3" t="s">
        <v>199</v>
      </c>
      <c r="BE44" s="3" t="s">
        <v>199</v>
      </c>
      <c r="BF44" s="3" t="s">
        <v>199</v>
      </c>
      <c r="BG44" s="3" t="s">
        <v>199</v>
      </c>
      <c r="BH44" s="3" t="s">
        <v>199</v>
      </c>
      <c r="BI44" s="3" t="s">
        <v>199</v>
      </c>
      <c r="BJ44" s="3"/>
      <c r="BK44" s="3">
        <v>4</v>
      </c>
      <c r="BL44" s="3">
        <v>0</v>
      </c>
      <c r="BM44" s="3">
        <v>1</v>
      </c>
      <c r="BN44" s="3" t="s">
        <v>200</v>
      </c>
      <c r="BO44" s="3">
        <v>-1</v>
      </c>
      <c r="BP44" s="3">
        <v>-1</v>
      </c>
      <c r="BQ44" s="3">
        <v>-1</v>
      </c>
      <c r="BR44" s="3">
        <v>-1</v>
      </c>
      <c r="BS44" s="3" t="s">
        <v>868</v>
      </c>
      <c r="BT44" s="3">
        <v>45</v>
      </c>
      <c r="BU44" s="3"/>
      <c r="BV44" s="3"/>
      <c r="BW44" s="3" t="s">
        <v>868</v>
      </c>
      <c r="BX44" s="3">
        <v>90</v>
      </c>
      <c r="BY44" s="3"/>
      <c r="BZ44" s="3"/>
      <c r="CA44" s="3" t="s">
        <v>868</v>
      </c>
      <c r="CB44" s="3">
        <v>135</v>
      </c>
      <c r="CC44" s="3"/>
      <c r="CD44" s="3"/>
      <c r="CE44" s="3" t="s">
        <v>868</v>
      </c>
      <c r="CF44" s="3">
        <v>180</v>
      </c>
      <c r="CG44" s="3"/>
      <c r="CH44" s="3"/>
      <c r="CI44" s="3" t="s">
        <v>296</v>
      </c>
      <c r="CJ44" s="3"/>
      <c r="CK44" s="3">
        <v>1</v>
      </c>
      <c r="CL44" s="3">
        <v>130301109</v>
      </c>
    </row>
    <row r="45" spans="1:90" ht="16.5" x14ac:dyDescent="0.2">
      <c r="A45" s="3">
        <v>1303012</v>
      </c>
      <c r="B45" s="3">
        <v>1303012</v>
      </c>
      <c r="C45" s="3" t="s">
        <v>614</v>
      </c>
      <c r="D45" s="3" t="s">
        <v>1110</v>
      </c>
      <c r="E45" s="3"/>
      <c r="F45" s="3" t="s">
        <v>1111</v>
      </c>
      <c r="G45" s="3">
        <v>0</v>
      </c>
      <c r="H45" s="3">
        <v>1</v>
      </c>
      <c r="I45" s="3">
        <v>1</v>
      </c>
      <c r="J45" s="3">
        <v>5</v>
      </c>
      <c r="K45" s="3">
        <v>0</v>
      </c>
      <c r="L45" s="3">
        <v>130301201</v>
      </c>
      <c r="M45" s="3">
        <v>1</v>
      </c>
      <c r="N45" s="3">
        <v>130301202</v>
      </c>
      <c r="O45" s="3">
        <v>1</v>
      </c>
      <c r="P45" s="3" t="s">
        <v>199</v>
      </c>
      <c r="Q45" s="3" t="s">
        <v>199</v>
      </c>
      <c r="R45" s="3" t="s">
        <v>199</v>
      </c>
      <c r="S45" s="3" t="s">
        <v>199</v>
      </c>
      <c r="T45" s="3" t="s">
        <v>199</v>
      </c>
      <c r="U45" s="3" t="s">
        <v>199</v>
      </c>
      <c r="V45" s="3">
        <v>130301201</v>
      </c>
      <c r="W45" s="3">
        <v>2</v>
      </c>
      <c r="X45" s="3">
        <v>130301202</v>
      </c>
      <c r="Y45" s="3">
        <v>2</v>
      </c>
      <c r="Z45" s="3" t="s">
        <v>199</v>
      </c>
      <c r="AA45" s="3" t="s">
        <v>199</v>
      </c>
      <c r="AB45" s="3" t="s">
        <v>199</v>
      </c>
      <c r="AC45" s="3" t="s">
        <v>199</v>
      </c>
      <c r="AD45" s="3" t="s">
        <v>199</v>
      </c>
      <c r="AE45" s="3" t="s">
        <v>199</v>
      </c>
      <c r="AF45" s="3">
        <v>130301201</v>
      </c>
      <c r="AG45" s="3">
        <v>3</v>
      </c>
      <c r="AH45" s="3">
        <v>130301202</v>
      </c>
      <c r="AI45" s="3">
        <v>3</v>
      </c>
      <c r="AJ45" s="3" t="s">
        <v>199</v>
      </c>
      <c r="AK45" s="3" t="s">
        <v>199</v>
      </c>
      <c r="AL45" s="3" t="s">
        <v>199</v>
      </c>
      <c r="AM45" s="3" t="s">
        <v>199</v>
      </c>
      <c r="AN45" s="3" t="s">
        <v>199</v>
      </c>
      <c r="AO45" s="3" t="s">
        <v>199</v>
      </c>
      <c r="AP45" s="3">
        <v>130301201</v>
      </c>
      <c r="AQ45" s="3">
        <v>5</v>
      </c>
      <c r="AR45" s="3">
        <v>130301202</v>
      </c>
      <c r="AS45" s="3">
        <v>5</v>
      </c>
      <c r="AT45" s="3" t="s">
        <v>199</v>
      </c>
      <c r="AU45" s="3" t="s">
        <v>199</v>
      </c>
      <c r="AV45" s="3" t="s">
        <v>199</v>
      </c>
      <c r="AW45" s="3" t="s">
        <v>199</v>
      </c>
      <c r="AX45" s="3" t="s">
        <v>199</v>
      </c>
      <c r="AY45" s="3" t="s">
        <v>199</v>
      </c>
      <c r="AZ45" s="3">
        <v>130301201</v>
      </c>
      <c r="BA45" s="3">
        <v>8</v>
      </c>
      <c r="BB45" s="3">
        <v>130301202</v>
      </c>
      <c r="BC45" s="3">
        <v>8</v>
      </c>
      <c r="BD45" s="3" t="s">
        <v>199</v>
      </c>
      <c r="BE45" s="3" t="s">
        <v>199</v>
      </c>
      <c r="BF45" s="3" t="s">
        <v>199</v>
      </c>
      <c r="BG45" s="3" t="s">
        <v>199</v>
      </c>
      <c r="BH45" s="3" t="s">
        <v>199</v>
      </c>
      <c r="BI45" s="3" t="s">
        <v>199</v>
      </c>
      <c r="BJ45" s="3"/>
      <c r="BK45" s="3">
        <v>5</v>
      </c>
      <c r="BL45" s="3">
        <v>1</v>
      </c>
      <c r="BM45" s="3">
        <v>1</v>
      </c>
      <c r="BN45" s="3" t="s">
        <v>200</v>
      </c>
      <c r="BO45" s="3">
        <v>-1</v>
      </c>
      <c r="BP45" s="3">
        <v>-1</v>
      </c>
      <c r="BQ45" s="3">
        <v>-1</v>
      </c>
      <c r="BR45" s="3">
        <v>-1</v>
      </c>
      <c r="BS45" s="3" t="s">
        <v>869</v>
      </c>
      <c r="BT45" s="3">
        <v>45</v>
      </c>
      <c r="BU45" s="3"/>
      <c r="BV45" s="3"/>
      <c r="BW45" s="3" t="s">
        <v>869</v>
      </c>
      <c r="BX45" s="3">
        <v>90</v>
      </c>
      <c r="BY45" s="3"/>
      <c r="BZ45" s="3"/>
      <c r="CA45" s="3" t="s">
        <v>869</v>
      </c>
      <c r="CB45" s="3">
        <v>135</v>
      </c>
      <c r="CC45" s="3"/>
      <c r="CD45" s="3"/>
      <c r="CE45" s="3" t="s">
        <v>869</v>
      </c>
      <c r="CF45" s="3">
        <v>180</v>
      </c>
      <c r="CG45" s="3"/>
      <c r="CH45" s="3"/>
      <c r="CI45" s="3" t="s">
        <v>297</v>
      </c>
      <c r="CJ45" s="3"/>
      <c r="CK45" s="3">
        <v>1</v>
      </c>
      <c r="CL45" s="3">
        <v>130301209</v>
      </c>
    </row>
    <row r="46" spans="1:90" ht="16.5" x14ac:dyDescent="0.2">
      <c r="A46" s="3">
        <v>1303013</v>
      </c>
      <c r="B46" s="3">
        <v>1303013</v>
      </c>
      <c r="C46" s="3" t="s">
        <v>298</v>
      </c>
      <c r="D46" s="3" t="s">
        <v>1201</v>
      </c>
      <c r="E46" s="3"/>
      <c r="F46" s="3" t="s">
        <v>1097</v>
      </c>
      <c r="G46" s="3">
        <v>0</v>
      </c>
      <c r="H46" s="3">
        <v>1</v>
      </c>
      <c r="I46" s="3">
        <v>1</v>
      </c>
      <c r="J46" s="3">
        <v>5</v>
      </c>
      <c r="K46" s="3">
        <v>0</v>
      </c>
      <c r="L46" s="3">
        <v>130301301</v>
      </c>
      <c r="M46" s="3">
        <v>1</v>
      </c>
      <c r="N46" s="3">
        <v>130301302</v>
      </c>
      <c r="O46" s="3">
        <v>1</v>
      </c>
      <c r="P46" s="3" t="s">
        <v>199</v>
      </c>
      <c r="Q46" s="3" t="s">
        <v>199</v>
      </c>
      <c r="R46" s="3" t="s">
        <v>199</v>
      </c>
      <c r="S46" s="3" t="s">
        <v>199</v>
      </c>
      <c r="T46" s="3" t="s">
        <v>199</v>
      </c>
      <c r="U46" s="3" t="s">
        <v>199</v>
      </c>
      <c r="V46" s="3">
        <v>130301301</v>
      </c>
      <c r="W46" s="3">
        <v>2</v>
      </c>
      <c r="X46" s="3">
        <v>130301302</v>
      </c>
      <c r="Y46" s="3">
        <v>2</v>
      </c>
      <c r="Z46" s="3" t="s">
        <v>199</v>
      </c>
      <c r="AA46" s="3" t="s">
        <v>199</v>
      </c>
      <c r="AB46" s="3" t="s">
        <v>199</v>
      </c>
      <c r="AC46" s="3" t="s">
        <v>199</v>
      </c>
      <c r="AD46" s="3" t="s">
        <v>199</v>
      </c>
      <c r="AE46" s="3" t="s">
        <v>199</v>
      </c>
      <c r="AF46" s="3">
        <v>130301301</v>
      </c>
      <c r="AG46" s="3">
        <v>3</v>
      </c>
      <c r="AH46" s="3">
        <v>130301302</v>
      </c>
      <c r="AI46" s="3">
        <v>3</v>
      </c>
      <c r="AJ46" s="3" t="s">
        <v>199</v>
      </c>
      <c r="AK46" s="3" t="s">
        <v>199</v>
      </c>
      <c r="AL46" s="3" t="s">
        <v>199</v>
      </c>
      <c r="AM46" s="3" t="s">
        <v>199</v>
      </c>
      <c r="AN46" s="3" t="s">
        <v>199</v>
      </c>
      <c r="AO46" s="3" t="s">
        <v>199</v>
      </c>
      <c r="AP46" s="3">
        <v>130301301</v>
      </c>
      <c r="AQ46" s="3">
        <v>5</v>
      </c>
      <c r="AR46" s="3">
        <v>130301302</v>
      </c>
      <c r="AS46" s="3">
        <v>5</v>
      </c>
      <c r="AT46" s="3" t="s">
        <v>199</v>
      </c>
      <c r="AU46" s="3" t="s">
        <v>199</v>
      </c>
      <c r="AV46" s="3" t="s">
        <v>199</v>
      </c>
      <c r="AW46" s="3" t="s">
        <v>199</v>
      </c>
      <c r="AX46" s="3" t="s">
        <v>199</v>
      </c>
      <c r="AY46" s="3" t="s">
        <v>199</v>
      </c>
      <c r="AZ46" s="3">
        <v>130301301</v>
      </c>
      <c r="BA46" s="3">
        <v>8</v>
      </c>
      <c r="BB46" s="3">
        <v>130301302</v>
      </c>
      <c r="BC46" s="3">
        <v>8</v>
      </c>
      <c r="BD46" s="3" t="s">
        <v>199</v>
      </c>
      <c r="BE46" s="3" t="s">
        <v>199</v>
      </c>
      <c r="BF46" s="3" t="s">
        <v>199</v>
      </c>
      <c r="BG46" s="3" t="s">
        <v>199</v>
      </c>
      <c r="BH46" s="3" t="s">
        <v>199</v>
      </c>
      <c r="BI46" s="3" t="s">
        <v>199</v>
      </c>
      <c r="BJ46" s="3"/>
      <c r="BK46" s="3">
        <v>5</v>
      </c>
      <c r="BL46" s="3">
        <v>0</v>
      </c>
      <c r="BM46" s="3">
        <v>1</v>
      </c>
      <c r="BN46" s="3" t="s">
        <v>200</v>
      </c>
      <c r="BO46" s="3">
        <v>-1</v>
      </c>
      <c r="BP46" s="3">
        <v>-1</v>
      </c>
      <c r="BQ46" s="3">
        <v>-1</v>
      </c>
      <c r="BR46" s="3">
        <v>-1</v>
      </c>
      <c r="BS46" s="3" t="s">
        <v>870</v>
      </c>
      <c r="BT46" s="3">
        <v>20</v>
      </c>
      <c r="BU46" s="3"/>
      <c r="BV46" s="3"/>
      <c r="BW46" s="3" t="s">
        <v>870</v>
      </c>
      <c r="BX46" s="3">
        <v>40</v>
      </c>
      <c r="BY46" s="3"/>
      <c r="BZ46" s="3"/>
      <c r="CA46" s="3" t="s">
        <v>870</v>
      </c>
      <c r="CB46" s="3">
        <v>60</v>
      </c>
      <c r="CC46" s="3"/>
      <c r="CD46" s="3"/>
      <c r="CE46" s="3" t="s">
        <v>870</v>
      </c>
      <c r="CF46" s="3">
        <v>80</v>
      </c>
      <c r="CG46" s="3"/>
      <c r="CH46" s="3"/>
      <c r="CI46" s="3" t="s">
        <v>299</v>
      </c>
      <c r="CJ46" s="3"/>
      <c r="CK46" s="3">
        <v>1</v>
      </c>
      <c r="CL46" s="3">
        <v>130301309</v>
      </c>
    </row>
    <row r="47" spans="1:90" ht="16.5" x14ac:dyDescent="0.2">
      <c r="A47" s="3">
        <v>1303014</v>
      </c>
      <c r="B47" s="3">
        <v>1303014</v>
      </c>
      <c r="C47" s="3" t="s">
        <v>300</v>
      </c>
      <c r="D47" s="3" t="s">
        <v>1112</v>
      </c>
      <c r="E47" s="3"/>
      <c r="F47" s="3" t="s">
        <v>1098</v>
      </c>
      <c r="G47" s="3">
        <v>0</v>
      </c>
      <c r="H47" s="3">
        <v>1</v>
      </c>
      <c r="I47" s="3">
        <v>1</v>
      </c>
      <c r="J47" s="3">
        <v>5</v>
      </c>
      <c r="K47" s="3">
        <v>0</v>
      </c>
      <c r="L47" s="3">
        <v>130301401</v>
      </c>
      <c r="M47" s="3">
        <v>1</v>
      </c>
      <c r="N47" s="3">
        <v>130301402</v>
      </c>
      <c r="O47" s="3">
        <v>1</v>
      </c>
      <c r="P47" s="3" t="s">
        <v>199</v>
      </c>
      <c r="Q47" s="3" t="s">
        <v>199</v>
      </c>
      <c r="R47" s="3" t="s">
        <v>199</v>
      </c>
      <c r="S47" s="3" t="s">
        <v>199</v>
      </c>
      <c r="T47" s="3" t="s">
        <v>199</v>
      </c>
      <c r="U47" s="3" t="s">
        <v>199</v>
      </c>
      <c r="V47" s="3">
        <v>130301401</v>
      </c>
      <c r="W47" s="3">
        <v>2</v>
      </c>
      <c r="X47" s="3">
        <v>130301402</v>
      </c>
      <c r="Y47" s="3">
        <v>2</v>
      </c>
      <c r="Z47" s="3" t="s">
        <v>199</v>
      </c>
      <c r="AA47" s="3" t="s">
        <v>199</v>
      </c>
      <c r="AB47" s="3" t="s">
        <v>199</v>
      </c>
      <c r="AC47" s="3" t="s">
        <v>199</v>
      </c>
      <c r="AD47" s="3" t="s">
        <v>199</v>
      </c>
      <c r="AE47" s="3" t="s">
        <v>199</v>
      </c>
      <c r="AF47" s="3">
        <v>130301401</v>
      </c>
      <c r="AG47" s="3">
        <v>3</v>
      </c>
      <c r="AH47" s="3">
        <v>130301402</v>
      </c>
      <c r="AI47" s="3">
        <v>3</v>
      </c>
      <c r="AJ47" s="3" t="s">
        <v>199</v>
      </c>
      <c r="AK47" s="3" t="s">
        <v>199</v>
      </c>
      <c r="AL47" s="3" t="s">
        <v>199</v>
      </c>
      <c r="AM47" s="3" t="s">
        <v>199</v>
      </c>
      <c r="AN47" s="3" t="s">
        <v>199</v>
      </c>
      <c r="AO47" s="3" t="s">
        <v>199</v>
      </c>
      <c r="AP47" s="3">
        <v>130301401</v>
      </c>
      <c r="AQ47" s="3">
        <v>5</v>
      </c>
      <c r="AR47" s="3">
        <v>130301402</v>
      </c>
      <c r="AS47" s="3">
        <v>5</v>
      </c>
      <c r="AT47" s="3" t="s">
        <v>199</v>
      </c>
      <c r="AU47" s="3" t="s">
        <v>199</v>
      </c>
      <c r="AV47" s="3" t="s">
        <v>199</v>
      </c>
      <c r="AW47" s="3" t="s">
        <v>199</v>
      </c>
      <c r="AX47" s="3" t="s">
        <v>199</v>
      </c>
      <c r="AY47" s="3" t="s">
        <v>199</v>
      </c>
      <c r="AZ47" s="3">
        <v>130301401</v>
      </c>
      <c r="BA47" s="3">
        <v>8</v>
      </c>
      <c r="BB47" s="3">
        <v>130301402</v>
      </c>
      <c r="BC47" s="3">
        <v>8</v>
      </c>
      <c r="BD47" s="3" t="s">
        <v>199</v>
      </c>
      <c r="BE47" s="3" t="s">
        <v>199</v>
      </c>
      <c r="BF47" s="3" t="s">
        <v>199</v>
      </c>
      <c r="BG47" s="3" t="s">
        <v>199</v>
      </c>
      <c r="BH47" s="3" t="s">
        <v>199</v>
      </c>
      <c r="BI47" s="3" t="s">
        <v>199</v>
      </c>
      <c r="BJ47" s="3"/>
      <c r="BK47" s="3">
        <v>5</v>
      </c>
      <c r="BL47" s="3">
        <v>1</v>
      </c>
      <c r="BM47" s="3">
        <v>1</v>
      </c>
      <c r="BN47" s="3" t="s">
        <v>200</v>
      </c>
      <c r="BO47" s="3">
        <v>-1</v>
      </c>
      <c r="BP47" s="3">
        <v>-1</v>
      </c>
      <c r="BQ47" s="3">
        <v>-1</v>
      </c>
      <c r="BR47" s="3">
        <v>-1</v>
      </c>
      <c r="BS47" s="3" t="s">
        <v>871</v>
      </c>
      <c r="BT47" s="3">
        <v>30</v>
      </c>
      <c r="BU47" s="3"/>
      <c r="BV47" s="3"/>
      <c r="BW47" s="3" t="s">
        <v>871</v>
      </c>
      <c r="BX47" s="3">
        <v>60</v>
      </c>
      <c r="BY47" s="3"/>
      <c r="BZ47" s="3"/>
      <c r="CA47" s="3" t="s">
        <v>871</v>
      </c>
      <c r="CB47" s="3">
        <v>90</v>
      </c>
      <c r="CC47" s="3"/>
      <c r="CD47" s="3"/>
      <c r="CE47" s="3" t="s">
        <v>871</v>
      </c>
      <c r="CF47" s="3">
        <v>120</v>
      </c>
      <c r="CG47" s="3"/>
      <c r="CH47" s="3"/>
      <c r="CI47" s="3" t="s">
        <v>301</v>
      </c>
      <c r="CJ47" s="3"/>
      <c r="CK47" s="3">
        <v>1</v>
      </c>
      <c r="CL47" s="3">
        <v>130301409</v>
      </c>
    </row>
    <row r="48" spans="1:90" ht="16.5" x14ac:dyDescent="0.2">
      <c r="A48" s="3">
        <v>1303015</v>
      </c>
      <c r="B48" s="3">
        <v>1303015</v>
      </c>
      <c r="C48" s="3" t="s">
        <v>302</v>
      </c>
      <c r="D48" s="3" t="s">
        <v>1113</v>
      </c>
      <c r="E48" s="3"/>
      <c r="F48" s="3" t="s">
        <v>1114</v>
      </c>
      <c r="G48" s="3">
        <v>0</v>
      </c>
      <c r="H48" s="3">
        <v>1</v>
      </c>
      <c r="I48" s="3">
        <v>1</v>
      </c>
      <c r="J48" s="3">
        <v>5</v>
      </c>
      <c r="K48" s="3">
        <v>0</v>
      </c>
      <c r="L48" s="3">
        <v>130301501</v>
      </c>
      <c r="M48" s="3">
        <v>1</v>
      </c>
      <c r="N48" s="3" t="s">
        <v>199</v>
      </c>
      <c r="O48" s="3" t="s">
        <v>199</v>
      </c>
      <c r="P48" s="3" t="s">
        <v>199</v>
      </c>
      <c r="Q48" s="3" t="s">
        <v>199</v>
      </c>
      <c r="R48" s="3" t="s">
        <v>199</v>
      </c>
      <c r="S48" s="3" t="s">
        <v>199</v>
      </c>
      <c r="T48" s="3" t="s">
        <v>199</v>
      </c>
      <c r="U48" s="3" t="s">
        <v>199</v>
      </c>
      <c r="V48" s="3">
        <v>130301501</v>
      </c>
      <c r="W48" s="3">
        <v>2</v>
      </c>
      <c r="X48" s="3" t="s">
        <v>199</v>
      </c>
      <c r="Y48" s="3" t="s">
        <v>199</v>
      </c>
      <c r="Z48" s="3" t="s">
        <v>199</v>
      </c>
      <c r="AA48" s="3" t="s">
        <v>199</v>
      </c>
      <c r="AB48" s="3" t="s">
        <v>199</v>
      </c>
      <c r="AC48" s="3" t="s">
        <v>199</v>
      </c>
      <c r="AD48" s="3" t="s">
        <v>199</v>
      </c>
      <c r="AE48" s="3" t="s">
        <v>199</v>
      </c>
      <c r="AF48" s="3">
        <v>130301501</v>
      </c>
      <c r="AG48" s="3">
        <v>3</v>
      </c>
      <c r="AH48" s="3" t="s">
        <v>199</v>
      </c>
      <c r="AI48" s="3" t="s">
        <v>199</v>
      </c>
      <c r="AJ48" s="3" t="s">
        <v>199</v>
      </c>
      <c r="AK48" s="3" t="s">
        <v>199</v>
      </c>
      <c r="AL48" s="3" t="s">
        <v>199</v>
      </c>
      <c r="AM48" s="3" t="s">
        <v>199</v>
      </c>
      <c r="AN48" s="3" t="s">
        <v>199</v>
      </c>
      <c r="AO48" s="3" t="s">
        <v>199</v>
      </c>
      <c r="AP48" s="3">
        <v>130301501</v>
      </c>
      <c r="AQ48" s="3">
        <v>5</v>
      </c>
      <c r="AR48" s="3" t="s">
        <v>199</v>
      </c>
      <c r="AS48" s="3" t="s">
        <v>199</v>
      </c>
      <c r="AT48" s="3" t="s">
        <v>199</v>
      </c>
      <c r="AU48" s="3" t="s">
        <v>199</v>
      </c>
      <c r="AV48" s="3" t="s">
        <v>199</v>
      </c>
      <c r="AW48" s="3" t="s">
        <v>199</v>
      </c>
      <c r="AX48" s="3" t="s">
        <v>199</v>
      </c>
      <c r="AY48" s="3" t="s">
        <v>199</v>
      </c>
      <c r="AZ48" s="3">
        <v>130301501</v>
      </c>
      <c r="BA48" s="3">
        <v>8</v>
      </c>
      <c r="BB48" s="3" t="s">
        <v>199</v>
      </c>
      <c r="BC48" s="3" t="s">
        <v>199</v>
      </c>
      <c r="BD48" s="3" t="s">
        <v>199</v>
      </c>
      <c r="BE48" s="3" t="s">
        <v>199</v>
      </c>
      <c r="BF48" s="3" t="s">
        <v>199</v>
      </c>
      <c r="BG48" s="3" t="s">
        <v>199</v>
      </c>
      <c r="BH48" s="3" t="s">
        <v>199</v>
      </c>
      <c r="BI48" s="3" t="s">
        <v>199</v>
      </c>
      <c r="BJ48" s="3"/>
      <c r="BK48" s="3">
        <v>5</v>
      </c>
      <c r="BL48" s="3">
        <v>0</v>
      </c>
      <c r="BM48" s="3">
        <v>1</v>
      </c>
      <c r="BN48" s="3" t="s">
        <v>200</v>
      </c>
      <c r="BO48" s="3">
        <v>-1</v>
      </c>
      <c r="BP48" s="3">
        <v>-1</v>
      </c>
      <c r="BQ48" s="3">
        <v>-1</v>
      </c>
      <c r="BR48" s="3">
        <v>-1</v>
      </c>
      <c r="BS48" s="3" t="s">
        <v>872</v>
      </c>
      <c r="BT48" s="3">
        <v>20</v>
      </c>
      <c r="BU48" s="3"/>
      <c r="BV48" s="3"/>
      <c r="BW48" s="3" t="s">
        <v>872</v>
      </c>
      <c r="BX48" s="3">
        <v>40</v>
      </c>
      <c r="BY48" s="3"/>
      <c r="BZ48" s="3"/>
      <c r="CA48" s="3" t="s">
        <v>872</v>
      </c>
      <c r="CB48" s="3">
        <v>60</v>
      </c>
      <c r="CC48" s="3"/>
      <c r="CD48" s="3"/>
      <c r="CE48" s="3" t="s">
        <v>872</v>
      </c>
      <c r="CF48" s="3">
        <v>80</v>
      </c>
      <c r="CG48" s="3"/>
      <c r="CH48" s="3"/>
      <c r="CI48" s="3" t="s">
        <v>303</v>
      </c>
      <c r="CJ48" s="3"/>
      <c r="CK48" s="3">
        <v>1</v>
      </c>
      <c r="CL48" s="3">
        <v>130301509</v>
      </c>
    </row>
    <row r="49" spans="1:90" ht="16.5" x14ac:dyDescent="0.2">
      <c r="A49" s="3">
        <v>1303016</v>
      </c>
      <c r="B49" s="3">
        <v>1303016</v>
      </c>
      <c r="C49" s="3" t="s">
        <v>304</v>
      </c>
      <c r="D49" s="3" t="s">
        <v>1115</v>
      </c>
      <c r="E49" s="3"/>
      <c r="F49" s="3" t="s">
        <v>1117</v>
      </c>
      <c r="G49" s="3">
        <v>0</v>
      </c>
      <c r="H49" s="3">
        <v>1</v>
      </c>
      <c r="I49" s="3">
        <v>1</v>
      </c>
      <c r="J49" s="3">
        <v>5</v>
      </c>
      <c r="K49" s="3">
        <v>0</v>
      </c>
      <c r="L49" s="3">
        <v>130301601</v>
      </c>
      <c r="M49" s="3">
        <v>1</v>
      </c>
      <c r="N49" s="3" t="s">
        <v>199</v>
      </c>
      <c r="O49" s="3" t="s">
        <v>199</v>
      </c>
      <c r="P49" s="3" t="s">
        <v>199</v>
      </c>
      <c r="Q49" s="3" t="s">
        <v>199</v>
      </c>
      <c r="R49" s="3" t="s">
        <v>199</v>
      </c>
      <c r="S49" s="3" t="s">
        <v>199</v>
      </c>
      <c r="T49" s="3" t="s">
        <v>199</v>
      </c>
      <c r="U49" s="3" t="s">
        <v>199</v>
      </c>
      <c r="V49" s="3">
        <v>130301601</v>
      </c>
      <c r="W49" s="3">
        <v>2</v>
      </c>
      <c r="X49" s="3" t="s">
        <v>199</v>
      </c>
      <c r="Y49" s="3" t="s">
        <v>199</v>
      </c>
      <c r="Z49" s="3" t="s">
        <v>199</v>
      </c>
      <c r="AA49" s="3" t="s">
        <v>199</v>
      </c>
      <c r="AB49" s="3" t="s">
        <v>199</v>
      </c>
      <c r="AC49" s="3" t="s">
        <v>199</v>
      </c>
      <c r="AD49" s="3" t="s">
        <v>199</v>
      </c>
      <c r="AE49" s="3" t="s">
        <v>199</v>
      </c>
      <c r="AF49" s="3">
        <v>130301601</v>
      </c>
      <c r="AG49" s="3">
        <v>3</v>
      </c>
      <c r="AH49" s="3" t="s">
        <v>199</v>
      </c>
      <c r="AI49" s="3" t="s">
        <v>199</v>
      </c>
      <c r="AJ49" s="3" t="s">
        <v>199</v>
      </c>
      <c r="AK49" s="3" t="s">
        <v>199</v>
      </c>
      <c r="AL49" s="3" t="s">
        <v>199</v>
      </c>
      <c r="AM49" s="3" t="s">
        <v>199</v>
      </c>
      <c r="AN49" s="3" t="s">
        <v>199</v>
      </c>
      <c r="AO49" s="3" t="s">
        <v>199</v>
      </c>
      <c r="AP49" s="3">
        <v>130301601</v>
      </c>
      <c r="AQ49" s="3">
        <v>4</v>
      </c>
      <c r="AR49" s="3" t="s">
        <v>199</v>
      </c>
      <c r="AS49" s="3" t="s">
        <v>199</v>
      </c>
      <c r="AT49" s="3" t="s">
        <v>199</v>
      </c>
      <c r="AU49" s="3" t="s">
        <v>199</v>
      </c>
      <c r="AV49" s="3" t="s">
        <v>199</v>
      </c>
      <c r="AW49" s="3" t="s">
        <v>199</v>
      </c>
      <c r="AX49" s="3" t="s">
        <v>199</v>
      </c>
      <c r="AY49" s="3" t="s">
        <v>199</v>
      </c>
      <c r="AZ49" s="3">
        <v>130301601</v>
      </c>
      <c r="BA49" s="3">
        <v>5</v>
      </c>
      <c r="BB49" s="3" t="s">
        <v>199</v>
      </c>
      <c r="BC49" s="3" t="s">
        <v>199</v>
      </c>
      <c r="BD49" s="3" t="s">
        <v>199</v>
      </c>
      <c r="BE49" s="3" t="s">
        <v>199</v>
      </c>
      <c r="BF49" s="3" t="s">
        <v>199</v>
      </c>
      <c r="BG49" s="3" t="s">
        <v>199</v>
      </c>
      <c r="BH49" s="3" t="s">
        <v>199</v>
      </c>
      <c r="BI49" s="3" t="s">
        <v>199</v>
      </c>
      <c r="BJ49" s="3"/>
      <c r="BK49" s="3">
        <v>5</v>
      </c>
      <c r="BL49" s="3">
        <v>0</v>
      </c>
      <c r="BM49" s="3">
        <v>1</v>
      </c>
      <c r="BN49" s="3" t="s">
        <v>200</v>
      </c>
      <c r="BO49" s="3">
        <v>-1</v>
      </c>
      <c r="BP49" s="3">
        <v>-1</v>
      </c>
      <c r="BQ49" s="3">
        <v>-1</v>
      </c>
      <c r="BR49" s="3">
        <v>-1</v>
      </c>
      <c r="BS49" s="3" t="s">
        <v>873</v>
      </c>
      <c r="BT49" s="3">
        <v>45</v>
      </c>
      <c r="BU49" s="3"/>
      <c r="BV49" s="3"/>
      <c r="BW49" s="3" t="s">
        <v>873</v>
      </c>
      <c r="BX49" s="3">
        <v>90</v>
      </c>
      <c r="BY49" s="3"/>
      <c r="BZ49" s="3"/>
      <c r="CA49" s="3" t="s">
        <v>873</v>
      </c>
      <c r="CB49" s="3">
        <v>135</v>
      </c>
      <c r="CC49" s="3"/>
      <c r="CD49" s="3"/>
      <c r="CE49" s="3" t="s">
        <v>873</v>
      </c>
      <c r="CF49" s="3">
        <v>180</v>
      </c>
      <c r="CG49" s="3"/>
      <c r="CH49" s="3"/>
      <c r="CI49" s="3" t="s">
        <v>305</v>
      </c>
      <c r="CJ49" s="3"/>
      <c r="CK49" s="3">
        <v>1</v>
      </c>
      <c r="CL49" s="3">
        <v>130301609</v>
      </c>
    </row>
    <row r="50" spans="1:90" ht="16.5" x14ac:dyDescent="0.2">
      <c r="A50" s="3">
        <v>1303017</v>
      </c>
      <c r="B50" s="3">
        <v>1303017</v>
      </c>
      <c r="C50" s="3" t="s">
        <v>306</v>
      </c>
      <c r="D50" s="3" t="s">
        <v>1118</v>
      </c>
      <c r="E50" s="3"/>
      <c r="F50" s="3" t="s">
        <v>1093</v>
      </c>
      <c r="G50" s="3">
        <v>0</v>
      </c>
      <c r="H50" s="3">
        <v>1</v>
      </c>
      <c r="I50" s="3">
        <v>1</v>
      </c>
      <c r="J50" s="3">
        <v>5</v>
      </c>
      <c r="K50" s="3">
        <v>0</v>
      </c>
      <c r="L50" s="3">
        <v>130301701</v>
      </c>
      <c r="M50" s="3">
        <v>1</v>
      </c>
      <c r="N50" s="3" t="s">
        <v>199</v>
      </c>
      <c r="O50" s="3" t="s">
        <v>199</v>
      </c>
      <c r="P50" s="3" t="s">
        <v>199</v>
      </c>
      <c r="Q50" s="3" t="s">
        <v>199</v>
      </c>
      <c r="R50" s="3" t="s">
        <v>199</v>
      </c>
      <c r="S50" s="3" t="s">
        <v>199</v>
      </c>
      <c r="T50" s="3" t="s">
        <v>199</v>
      </c>
      <c r="U50" s="3" t="s">
        <v>199</v>
      </c>
      <c r="V50" s="3">
        <v>130301701</v>
      </c>
      <c r="W50" s="3">
        <v>2</v>
      </c>
      <c r="X50" s="3" t="s">
        <v>199</v>
      </c>
      <c r="Y50" s="3" t="s">
        <v>199</v>
      </c>
      <c r="Z50" s="3" t="s">
        <v>199</v>
      </c>
      <c r="AA50" s="3" t="s">
        <v>199</v>
      </c>
      <c r="AB50" s="3" t="s">
        <v>199</v>
      </c>
      <c r="AC50" s="3" t="s">
        <v>199</v>
      </c>
      <c r="AD50" s="3" t="s">
        <v>199</v>
      </c>
      <c r="AE50" s="3" t="s">
        <v>199</v>
      </c>
      <c r="AF50" s="3">
        <v>130301701</v>
      </c>
      <c r="AG50" s="3">
        <v>3</v>
      </c>
      <c r="AH50" s="3" t="s">
        <v>199</v>
      </c>
      <c r="AI50" s="3" t="s">
        <v>199</v>
      </c>
      <c r="AJ50" s="3" t="s">
        <v>199</v>
      </c>
      <c r="AK50" s="3" t="s">
        <v>199</v>
      </c>
      <c r="AL50" s="3" t="s">
        <v>199</v>
      </c>
      <c r="AM50" s="3" t="s">
        <v>199</v>
      </c>
      <c r="AN50" s="3" t="s">
        <v>199</v>
      </c>
      <c r="AO50" s="3" t="s">
        <v>199</v>
      </c>
      <c r="AP50" s="3">
        <v>130301701</v>
      </c>
      <c r="AQ50" s="3">
        <v>5</v>
      </c>
      <c r="AR50" s="3" t="s">
        <v>199</v>
      </c>
      <c r="AS50" s="3" t="s">
        <v>199</v>
      </c>
      <c r="AT50" s="3" t="s">
        <v>199</v>
      </c>
      <c r="AU50" s="3" t="s">
        <v>199</v>
      </c>
      <c r="AV50" s="3" t="s">
        <v>199</v>
      </c>
      <c r="AW50" s="3" t="s">
        <v>199</v>
      </c>
      <c r="AX50" s="3" t="s">
        <v>199</v>
      </c>
      <c r="AY50" s="3" t="s">
        <v>199</v>
      </c>
      <c r="AZ50" s="3">
        <v>130301701</v>
      </c>
      <c r="BA50" s="3">
        <v>8</v>
      </c>
      <c r="BB50" s="3" t="s">
        <v>199</v>
      </c>
      <c r="BC50" s="3" t="s">
        <v>199</v>
      </c>
      <c r="BD50" s="3" t="s">
        <v>199</v>
      </c>
      <c r="BE50" s="3" t="s">
        <v>199</v>
      </c>
      <c r="BF50" s="3" t="s">
        <v>199</v>
      </c>
      <c r="BG50" s="3" t="s">
        <v>199</v>
      </c>
      <c r="BH50" s="3" t="s">
        <v>199</v>
      </c>
      <c r="BI50" s="3" t="s">
        <v>199</v>
      </c>
      <c r="BJ50" s="3"/>
      <c r="BK50" s="3">
        <v>5</v>
      </c>
      <c r="BL50" s="3">
        <v>0</v>
      </c>
      <c r="BM50" s="3">
        <v>1</v>
      </c>
      <c r="BN50" s="3" t="s">
        <v>200</v>
      </c>
      <c r="BO50" s="3">
        <v>-1</v>
      </c>
      <c r="BP50" s="3">
        <v>-1</v>
      </c>
      <c r="BQ50" s="3">
        <v>-1</v>
      </c>
      <c r="BR50" s="3">
        <v>-1</v>
      </c>
      <c r="BS50" s="3" t="s">
        <v>874</v>
      </c>
      <c r="BT50" s="3">
        <v>30</v>
      </c>
      <c r="BU50" s="3"/>
      <c r="BV50" s="3"/>
      <c r="BW50" s="3" t="s">
        <v>874</v>
      </c>
      <c r="BX50" s="3">
        <v>60</v>
      </c>
      <c r="BY50" s="3"/>
      <c r="BZ50" s="3"/>
      <c r="CA50" s="3" t="s">
        <v>874</v>
      </c>
      <c r="CB50" s="3">
        <v>90</v>
      </c>
      <c r="CC50" s="3"/>
      <c r="CD50" s="3"/>
      <c r="CE50" s="3" t="s">
        <v>874</v>
      </c>
      <c r="CF50" s="3">
        <v>120</v>
      </c>
      <c r="CG50" s="3"/>
      <c r="CH50" s="3"/>
      <c r="CI50" s="3" t="s">
        <v>307</v>
      </c>
      <c r="CJ50" s="3"/>
      <c r="CK50" s="3">
        <v>1</v>
      </c>
      <c r="CL50" s="3">
        <v>130301709</v>
      </c>
    </row>
    <row r="51" spans="1:90" ht="16.5" x14ac:dyDescent="0.2">
      <c r="A51" s="3">
        <v>1303018</v>
      </c>
      <c r="B51" s="3">
        <v>1303018</v>
      </c>
      <c r="C51" s="3" t="s">
        <v>308</v>
      </c>
      <c r="D51" s="3" t="s">
        <v>1119</v>
      </c>
      <c r="E51" s="3"/>
      <c r="F51" s="3" t="s">
        <v>1120</v>
      </c>
      <c r="G51" s="3">
        <v>0</v>
      </c>
      <c r="H51" s="3">
        <v>1</v>
      </c>
      <c r="I51" s="3">
        <v>1</v>
      </c>
      <c r="J51" s="3">
        <v>5</v>
      </c>
      <c r="K51" s="3">
        <v>0</v>
      </c>
      <c r="L51" s="3">
        <v>130301801</v>
      </c>
      <c r="M51" s="3">
        <v>1</v>
      </c>
      <c r="N51" s="3">
        <v>130301802</v>
      </c>
      <c r="O51" s="3">
        <v>1</v>
      </c>
      <c r="P51" s="3" t="s">
        <v>199</v>
      </c>
      <c r="Q51" s="3" t="s">
        <v>199</v>
      </c>
      <c r="R51" s="3" t="s">
        <v>199</v>
      </c>
      <c r="S51" s="3" t="s">
        <v>199</v>
      </c>
      <c r="T51" s="3" t="s">
        <v>199</v>
      </c>
      <c r="U51" s="3" t="s">
        <v>199</v>
      </c>
      <c r="V51" s="3">
        <v>130301801</v>
      </c>
      <c r="W51" s="3">
        <v>2</v>
      </c>
      <c r="X51" s="3">
        <v>130301802</v>
      </c>
      <c r="Y51" s="3">
        <v>2</v>
      </c>
      <c r="Z51" s="3" t="s">
        <v>199</v>
      </c>
      <c r="AA51" s="3" t="s">
        <v>199</v>
      </c>
      <c r="AB51" s="3" t="s">
        <v>199</v>
      </c>
      <c r="AC51" s="3" t="s">
        <v>199</v>
      </c>
      <c r="AD51" s="3" t="s">
        <v>199</v>
      </c>
      <c r="AE51" s="3" t="s">
        <v>199</v>
      </c>
      <c r="AF51" s="3">
        <v>130301801</v>
      </c>
      <c r="AG51" s="3">
        <v>3</v>
      </c>
      <c r="AH51" s="3">
        <v>130301802</v>
      </c>
      <c r="AI51" s="3">
        <v>3</v>
      </c>
      <c r="AJ51" s="3" t="s">
        <v>199</v>
      </c>
      <c r="AK51" s="3" t="s">
        <v>199</v>
      </c>
      <c r="AL51" s="3" t="s">
        <v>199</v>
      </c>
      <c r="AM51" s="3" t="s">
        <v>199</v>
      </c>
      <c r="AN51" s="3" t="s">
        <v>199</v>
      </c>
      <c r="AO51" s="3" t="s">
        <v>199</v>
      </c>
      <c r="AP51" s="3">
        <v>130301801</v>
      </c>
      <c r="AQ51" s="3">
        <v>5</v>
      </c>
      <c r="AR51" s="3">
        <v>130301802</v>
      </c>
      <c r="AS51" s="3">
        <v>5</v>
      </c>
      <c r="AT51" s="3" t="s">
        <v>199</v>
      </c>
      <c r="AU51" s="3" t="s">
        <v>199</v>
      </c>
      <c r="AV51" s="3" t="s">
        <v>199</v>
      </c>
      <c r="AW51" s="3" t="s">
        <v>199</v>
      </c>
      <c r="AX51" s="3" t="s">
        <v>199</v>
      </c>
      <c r="AY51" s="3" t="s">
        <v>199</v>
      </c>
      <c r="AZ51" s="3">
        <v>130301801</v>
      </c>
      <c r="BA51" s="3">
        <v>8</v>
      </c>
      <c r="BB51" s="3">
        <v>130301802</v>
      </c>
      <c r="BC51" s="3">
        <v>8</v>
      </c>
      <c r="BD51" s="3" t="s">
        <v>199</v>
      </c>
      <c r="BE51" s="3" t="s">
        <v>199</v>
      </c>
      <c r="BF51" s="3" t="s">
        <v>199</v>
      </c>
      <c r="BG51" s="3" t="s">
        <v>199</v>
      </c>
      <c r="BH51" s="3" t="s">
        <v>199</v>
      </c>
      <c r="BI51" s="3" t="s">
        <v>199</v>
      </c>
      <c r="BJ51" s="3"/>
      <c r="BK51" s="3">
        <v>5</v>
      </c>
      <c r="BL51" s="3">
        <v>0</v>
      </c>
      <c r="BM51" s="3">
        <v>1</v>
      </c>
      <c r="BN51" s="3" t="s">
        <v>200</v>
      </c>
      <c r="BO51" s="3">
        <v>-1</v>
      </c>
      <c r="BP51" s="3">
        <v>-1</v>
      </c>
      <c r="BQ51" s="3">
        <v>-1</v>
      </c>
      <c r="BR51" s="3">
        <v>-1</v>
      </c>
      <c r="BS51" s="3" t="s">
        <v>875</v>
      </c>
      <c r="BT51" s="3">
        <v>20</v>
      </c>
      <c r="BU51" s="3"/>
      <c r="BV51" s="3"/>
      <c r="BW51" s="3" t="s">
        <v>875</v>
      </c>
      <c r="BX51" s="3">
        <v>40</v>
      </c>
      <c r="BY51" s="3"/>
      <c r="BZ51" s="3"/>
      <c r="CA51" s="3" t="s">
        <v>875</v>
      </c>
      <c r="CB51" s="3">
        <v>60</v>
      </c>
      <c r="CC51" s="3"/>
      <c r="CD51" s="3"/>
      <c r="CE51" s="3" t="s">
        <v>875</v>
      </c>
      <c r="CF51" s="3">
        <v>80</v>
      </c>
      <c r="CG51" s="3"/>
      <c r="CH51" s="3"/>
      <c r="CI51" s="3" t="s">
        <v>808</v>
      </c>
      <c r="CJ51" s="3"/>
      <c r="CK51" s="3">
        <v>1</v>
      </c>
      <c r="CL51" s="3">
        <v>130301809</v>
      </c>
    </row>
    <row r="52" spans="1:90" ht="16.5" x14ac:dyDescent="0.2">
      <c r="A52" s="3">
        <v>1303019</v>
      </c>
      <c r="B52" s="3">
        <v>1303019</v>
      </c>
      <c r="C52" s="3" t="s">
        <v>309</v>
      </c>
      <c r="D52" s="3" t="s">
        <v>1202</v>
      </c>
      <c r="E52" s="3"/>
      <c r="F52" s="3" t="s">
        <v>1121</v>
      </c>
      <c r="G52" s="3">
        <v>0</v>
      </c>
      <c r="H52" s="3">
        <v>1</v>
      </c>
      <c r="I52" s="3">
        <v>1</v>
      </c>
      <c r="J52" s="3">
        <v>5</v>
      </c>
      <c r="K52" s="3">
        <v>0</v>
      </c>
      <c r="L52" s="3">
        <v>130301901</v>
      </c>
      <c r="M52" s="3">
        <v>1</v>
      </c>
      <c r="N52" s="3" t="s">
        <v>199</v>
      </c>
      <c r="O52" s="3" t="s">
        <v>199</v>
      </c>
      <c r="P52" s="3" t="s">
        <v>199</v>
      </c>
      <c r="Q52" s="3" t="s">
        <v>199</v>
      </c>
      <c r="R52" s="3" t="s">
        <v>199</v>
      </c>
      <c r="S52" s="3" t="s">
        <v>199</v>
      </c>
      <c r="T52" s="3" t="s">
        <v>199</v>
      </c>
      <c r="U52" s="3" t="s">
        <v>199</v>
      </c>
      <c r="V52" s="3">
        <v>130301901</v>
      </c>
      <c r="W52" s="3">
        <v>2</v>
      </c>
      <c r="X52" s="3" t="s">
        <v>199</v>
      </c>
      <c r="Y52" s="3" t="s">
        <v>199</v>
      </c>
      <c r="Z52" s="3" t="s">
        <v>199</v>
      </c>
      <c r="AA52" s="3" t="s">
        <v>199</v>
      </c>
      <c r="AB52" s="3" t="s">
        <v>199</v>
      </c>
      <c r="AC52" s="3" t="s">
        <v>199</v>
      </c>
      <c r="AD52" s="3" t="s">
        <v>199</v>
      </c>
      <c r="AE52" s="3" t="s">
        <v>199</v>
      </c>
      <c r="AF52" s="3">
        <v>130301901</v>
      </c>
      <c r="AG52" s="3">
        <v>3</v>
      </c>
      <c r="AH52" s="3" t="s">
        <v>199</v>
      </c>
      <c r="AI52" s="3" t="s">
        <v>199</v>
      </c>
      <c r="AJ52" s="3" t="s">
        <v>199</v>
      </c>
      <c r="AK52" s="3" t="s">
        <v>199</v>
      </c>
      <c r="AL52" s="3" t="s">
        <v>199</v>
      </c>
      <c r="AM52" s="3" t="s">
        <v>199</v>
      </c>
      <c r="AN52" s="3" t="s">
        <v>199</v>
      </c>
      <c r="AO52" s="3" t="s">
        <v>199</v>
      </c>
      <c r="AP52" s="3">
        <v>130301901</v>
      </c>
      <c r="AQ52" s="3">
        <v>5</v>
      </c>
      <c r="AR52" s="3" t="s">
        <v>199</v>
      </c>
      <c r="AS52" s="3" t="s">
        <v>199</v>
      </c>
      <c r="AT52" s="3" t="s">
        <v>199</v>
      </c>
      <c r="AU52" s="3" t="s">
        <v>199</v>
      </c>
      <c r="AV52" s="3" t="s">
        <v>199</v>
      </c>
      <c r="AW52" s="3" t="s">
        <v>199</v>
      </c>
      <c r="AX52" s="3" t="s">
        <v>199</v>
      </c>
      <c r="AY52" s="3" t="s">
        <v>199</v>
      </c>
      <c r="AZ52" s="3">
        <v>130301901</v>
      </c>
      <c r="BA52" s="3">
        <v>8</v>
      </c>
      <c r="BB52" s="3" t="s">
        <v>199</v>
      </c>
      <c r="BC52" s="3" t="s">
        <v>199</v>
      </c>
      <c r="BD52" s="3" t="s">
        <v>199</v>
      </c>
      <c r="BE52" s="3" t="s">
        <v>199</v>
      </c>
      <c r="BF52" s="3" t="s">
        <v>199</v>
      </c>
      <c r="BG52" s="3" t="s">
        <v>199</v>
      </c>
      <c r="BH52" s="3" t="s">
        <v>199</v>
      </c>
      <c r="BI52" s="3" t="s">
        <v>199</v>
      </c>
      <c r="BJ52" s="3"/>
      <c r="BK52" s="3">
        <v>4</v>
      </c>
      <c r="BL52" s="3">
        <v>0</v>
      </c>
      <c r="BM52" s="3">
        <v>1</v>
      </c>
      <c r="BN52" s="3" t="s">
        <v>200</v>
      </c>
      <c r="BO52" s="3">
        <v>-1</v>
      </c>
      <c r="BP52" s="3">
        <v>-1</v>
      </c>
      <c r="BQ52" s="3">
        <v>-1</v>
      </c>
      <c r="BR52" s="3">
        <v>-1</v>
      </c>
      <c r="BS52" s="3" t="s">
        <v>876</v>
      </c>
      <c r="BT52" s="3">
        <v>20</v>
      </c>
      <c r="BU52" s="3"/>
      <c r="BV52" s="3"/>
      <c r="BW52" s="3" t="s">
        <v>876</v>
      </c>
      <c r="BX52" s="3">
        <v>40</v>
      </c>
      <c r="BY52" s="3"/>
      <c r="BZ52" s="3"/>
      <c r="CA52" s="3" t="s">
        <v>876</v>
      </c>
      <c r="CB52" s="3">
        <v>60</v>
      </c>
      <c r="CC52" s="3"/>
      <c r="CD52" s="3"/>
      <c r="CE52" s="3" t="s">
        <v>876</v>
      </c>
      <c r="CF52" s="3">
        <v>80</v>
      </c>
      <c r="CG52" s="3"/>
      <c r="CH52" s="3"/>
      <c r="CI52" s="3" t="s">
        <v>807</v>
      </c>
      <c r="CJ52" s="3"/>
      <c r="CK52" s="3">
        <v>1</v>
      </c>
      <c r="CL52" s="3">
        <v>130301909</v>
      </c>
    </row>
    <row r="53" spans="1:90" ht="16.5" x14ac:dyDescent="0.2">
      <c r="A53" s="3">
        <v>1303020</v>
      </c>
      <c r="B53" s="3">
        <v>1303020</v>
      </c>
      <c r="C53" s="3" t="s">
        <v>310</v>
      </c>
      <c r="D53" s="3" t="s">
        <v>1122</v>
      </c>
      <c r="E53" s="3"/>
      <c r="F53" s="3" t="s">
        <v>1116</v>
      </c>
      <c r="G53" s="3">
        <v>0</v>
      </c>
      <c r="H53" s="3">
        <v>1</v>
      </c>
      <c r="I53" s="3">
        <v>1</v>
      </c>
      <c r="J53" s="3">
        <v>5</v>
      </c>
      <c r="K53" s="3">
        <v>0</v>
      </c>
      <c r="L53" s="3">
        <v>130302001</v>
      </c>
      <c r="M53" s="3">
        <v>1</v>
      </c>
      <c r="N53" s="3">
        <v>130302002</v>
      </c>
      <c r="O53" s="3">
        <v>1</v>
      </c>
      <c r="P53" s="3">
        <v>130302003</v>
      </c>
      <c r="Q53" s="3">
        <v>1</v>
      </c>
      <c r="R53" s="3" t="s">
        <v>199</v>
      </c>
      <c r="S53" s="3" t="s">
        <v>199</v>
      </c>
      <c r="T53" s="3" t="s">
        <v>199</v>
      </c>
      <c r="U53" s="3" t="s">
        <v>199</v>
      </c>
      <c r="V53" s="3">
        <v>130302001</v>
      </c>
      <c r="W53" s="3">
        <v>2</v>
      </c>
      <c r="X53" s="3">
        <v>130302002</v>
      </c>
      <c r="Y53" s="3">
        <v>1</v>
      </c>
      <c r="Z53" s="3">
        <v>130302003</v>
      </c>
      <c r="AA53" s="3">
        <v>1</v>
      </c>
      <c r="AB53" s="3" t="s">
        <v>199</v>
      </c>
      <c r="AC53" s="3" t="s">
        <v>199</v>
      </c>
      <c r="AD53" s="3" t="s">
        <v>199</v>
      </c>
      <c r="AE53" s="3" t="s">
        <v>199</v>
      </c>
      <c r="AF53" s="3">
        <v>130302001</v>
      </c>
      <c r="AG53" s="3">
        <v>3</v>
      </c>
      <c r="AH53" s="3">
        <v>130302002</v>
      </c>
      <c r="AI53" s="3">
        <v>1</v>
      </c>
      <c r="AJ53" s="3">
        <v>130302003</v>
      </c>
      <c r="AK53" s="3">
        <v>1</v>
      </c>
      <c r="AL53" s="3" t="s">
        <v>199</v>
      </c>
      <c r="AM53" s="3" t="s">
        <v>199</v>
      </c>
      <c r="AN53" s="3" t="s">
        <v>199</v>
      </c>
      <c r="AO53" s="3" t="s">
        <v>199</v>
      </c>
      <c r="AP53" s="3">
        <v>130302001</v>
      </c>
      <c r="AQ53" s="3">
        <v>5</v>
      </c>
      <c r="AR53" s="3">
        <v>130302002</v>
      </c>
      <c r="AS53" s="3">
        <v>1</v>
      </c>
      <c r="AT53" s="3">
        <v>130302003</v>
      </c>
      <c r="AU53" s="3">
        <v>1</v>
      </c>
      <c r="AV53" s="3" t="s">
        <v>199</v>
      </c>
      <c r="AW53" s="3" t="s">
        <v>199</v>
      </c>
      <c r="AX53" s="3" t="s">
        <v>199</v>
      </c>
      <c r="AY53" s="3" t="s">
        <v>199</v>
      </c>
      <c r="AZ53" s="3">
        <v>130302001</v>
      </c>
      <c r="BA53" s="3">
        <v>8</v>
      </c>
      <c r="BB53" s="3">
        <v>130302002</v>
      </c>
      <c r="BC53" s="3">
        <v>1</v>
      </c>
      <c r="BD53" s="3">
        <v>130302003</v>
      </c>
      <c r="BE53" s="3">
        <v>1</v>
      </c>
      <c r="BF53" s="3" t="s">
        <v>199</v>
      </c>
      <c r="BG53" s="3" t="s">
        <v>199</v>
      </c>
      <c r="BH53" s="3" t="s">
        <v>199</v>
      </c>
      <c r="BI53" s="3" t="s">
        <v>199</v>
      </c>
      <c r="BJ53" s="3"/>
      <c r="BK53" s="3">
        <v>5</v>
      </c>
      <c r="BL53" s="3">
        <v>0</v>
      </c>
      <c r="BM53" s="3">
        <v>1</v>
      </c>
      <c r="BN53" s="3" t="s">
        <v>200</v>
      </c>
      <c r="BO53" s="3">
        <v>-1</v>
      </c>
      <c r="BP53" s="3">
        <v>-1</v>
      </c>
      <c r="BQ53" s="3">
        <v>-1</v>
      </c>
      <c r="BR53" s="3">
        <v>-1</v>
      </c>
      <c r="BS53" s="3" t="s">
        <v>877</v>
      </c>
      <c r="BT53" s="3">
        <v>30</v>
      </c>
      <c r="BU53" s="3"/>
      <c r="BV53" s="3"/>
      <c r="BW53" s="3" t="s">
        <v>877</v>
      </c>
      <c r="BX53" s="3">
        <v>60</v>
      </c>
      <c r="BY53" s="3"/>
      <c r="BZ53" s="3"/>
      <c r="CA53" s="3" t="s">
        <v>877</v>
      </c>
      <c r="CB53" s="3">
        <v>90</v>
      </c>
      <c r="CC53" s="3"/>
      <c r="CD53" s="3"/>
      <c r="CE53" s="3" t="s">
        <v>877</v>
      </c>
      <c r="CF53" s="3">
        <v>120</v>
      </c>
      <c r="CG53" s="3"/>
      <c r="CH53" s="3"/>
      <c r="CI53" s="3" t="s">
        <v>810</v>
      </c>
      <c r="CJ53" s="3"/>
      <c r="CK53" s="3">
        <v>1</v>
      </c>
      <c r="CL53" s="3">
        <v>130302009</v>
      </c>
    </row>
    <row r="54" spans="1:90" ht="16.5" x14ac:dyDescent="0.2">
      <c r="A54" s="3">
        <v>1303021</v>
      </c>
      <c r="B54" s="3">
        <v>1303021</v>
      </c>
      <c r="C54" s="3" t="s">
        <v>612</v>
      </c>
      <c r="D54" s="3" t="s">
        <v>1123</v>
      </c>
      <c r="E54" s="3"/>
      <c r="F54" s="3" t="s">
        <v>1124</v>
      </c>
      <c r="G54" s="3">
        <v>0</v>
      </c>
      <c r="H54" s="3">
        <v>1</v>
      </c>
      <c r="I54" s="3">
        <v>1</v>
      </c>
      <c r="J54" s="3">
        <v>5</v>
      </c>
      <c r="K54" s="3">
        <v>0</v>
      </c>
      <c r="L54" s="3">
        <v>130302101</v>
      </c>
      <c r="M54" s="3">
        <v>1</v>
      </c>
      <c r="N54" s="3">
        <v>130302102</v>
      </c>
      <c r="O54" s="3">
        <v>1</v>
      </c>
      <c r="P54" s="3"/>
      <c r="Q54" s="3"/>
      <c r="R54" s="3" t="s">
        <v>199</v>
      </c>
      <c r="S54" s="3" t="s">
        <v>199</v>
      </c>
      <c r="T54" s="3" t="s">
        <v>199</v>
      </c>
      <c r="U54" s="3" t="s">
        <v>199</v>
      </c>
      <c r="V54" s="3">
        <v>130302101</v>
      </c>
      <c r="W54" s="3">
        <v>2</v>
      </c>
      <c r="X54" s="3">
        <v>130302102</v>
      </c>
      <c r="Y54" s="3">
        <v>2</v>
      </c>
      <c r="Z54" s="3"/>
      <c r="AA54" s="3"/>
      <c r="AB54" s="3" t="s">
        <v>199</v>
      </c>
      <c r="AC54" s="3" t="s">
        <v>199</v>
      </c>
      <c r="AD54" s="3" t="s">
        <v>199</v>
      </c>
      <c r="AE54" s="3" t="s">
        <v>199</v>
      </c>
      <c r="AF54" s="3">
        <v>130302101</v>
      </c>
      <c r="AG54" s="3">
        <v>3</v>
      </c>
      <c r="AH54" s="3">
        <v>130302102</v>
      </c>
      <c r="AI54" s="3">
        <v>3</v>
      </c>
      <c r="AJ54" s="3"/>
      <c r="AK54" s="3"/>
      <c r="AL54" s="3" t="s">
        <v>199</v>
      </c>
      <c r="AM54" s="3" t="s">
        <v>199</v>
      </c>
      <c r="AN54" s="3" t="s">
        <v>199</v>
      </c>
      <c r="AO54" s="3" t="s">
        <v>199</v>
      </c>
      <c r="AP54" s="3">
        <v>130302101</v>
      </c>
      <c r="AQ54" s="3">
        <v>5</v>
      </c>
      <c r="AR54" s="3">
        <v>130302102</v>
      </c>
      <c r="AS54" s="3">
        <v>5</v>
      </c>
      <c r="AT54" s="3"/>
      <c r="AU54" s="3"/>
      <c r="AV54" s="3" t="s">
        <v>199</v>
      </c>
      <c r="AW54" s="3" t="s">
        <v>199</v>
      </c>
      <c r="AX54" s="3" t="s">
        <v>199</v>
      </c>
      <c r="AY54" s="3" t="s">
        <v>199</v>
      </c>
      <c r="AZ54" s="3">
        <v>130302101</v>
      </c>
      <c r="BA54" s="3">
        <v>8</v>
      </c>
      <c r="BB54" s="3">
        <v>130302102</v>
      </c>
      <c r="BC54" s="3">
        <v>8</v>
      </c>
      <c r="BD54" s="3"/>
      <c r="BE54" s="3"/>
      <c r="BF54" s="3" t="s">
        <v>199</v>
      </c>
      <c r="BG54" s="3" t="s">
        <v>199</v>
      </c>
      <c r="BH54" s="3" t="s">
        <v>199</v>
      </c>
      <c r="BI54" s="3" t="s">
        <v>199</v>
      </c>
      <c r="BJ54" s="3"/>
      <c r="BK54" s="3">
        <v>5</v>
      </c>
      <c r="BL54" s="3">
        <v>0</v>
      </c>
      <c r="BM54" s="3">
        <v>1</v>
      </c>
      <c r="BN54" s="3" t="s">
        <v>200</v>
      </c>
      <c r="BO54" s="3">
        <v>-1</v>
      </c>
      <c r="BP54" s="3">
        <v>-1</v>
      </c>
      <c r="BQ54" s="3">
        <v>-1</v>
      </c>
      <c r="BR54" s="3">
        <v>-1</v>
      </c>
      <c r="BS54" s="3" t="s">
        <v>878</v>
      </c>
      <c r="BT54" s="3">
        <v>20</v>
      </c>
      <c r="BU54" s="3"/>
      <c r="BV54" s="3"/>
      <c r="BW54" s="3" t="s">
        <v>878</v>
      </c>
      <c r="BX54" s="3">
        <v>40</v>
      </c>
      <c r="BY54" s="3"/>
      <c r="BZ54" s="3"/>
      <c r="CA54" s="3" t="s">
        <v>878</v>
      </c>
      <c r="CB54" s="3">
        <v>60</v>
      </c>
      <c r="CC54" s="3"/>
      <c r="CD54" s="3"/>
      <c r="CE54" s="3" t="s">
        <v>878</v>
      </c>
      <c r="CF54" s="3">
        <v>80</v>
      </c>
      <c r="CG54" s="3"/>
      <c r="CH54" s="3"/>
      <c r="CI54" s="3" t="s">
        <v>311</v>
      </c>
      <c r="CJ54" s="3"/>
      <c r="CK54" s="3">
        <v>1</v>
      </c>
      <c r="CL54" s="3">
        <v>130302109</v>
      </c>
    </row>
    <row r="55" spans="1:90" ht="16.5" x14ac:dyDescent="0.2">
      <c r="A55" s="3">
        <v>1304001</v>
      </c>
      <c r="B55" s="3">
        <v>1304001</v>
      </c>
      <c r="C55" s="3" t="s">
        <v>813</v>
      </c>
      <c r="D55" s="3" t="s">
        <v>813</v>
      </c>
      <c r="E55" s="3" t="s">
        <v>312</v>
      </c>
      <c r="F55" s="3"/>
      <c r="G55" s="3">
        <v>2</v>
      </c>
      <c r="H55" s="3">
        <v>2</v>
      </c>
      <c r="I55" s="3">
        <v>3</v>
      </c>
      <c r="J55" s="3">
        <v>5</v>
      </c>
      <c r="K55" s="3">
        <v>0</v>
      </c>
      <c r="L55" s="3">
        <v>130400101</v>
      </c>
      <c r="M55" s="3">
        <v>1</v>
      </c>
      <c r="N55" s="3">
        <v>130400102</v>
      </c>
      <c r="O55" s="3">
        <v>1</v>
      </c>
      <c r="P55" s="3" t="s">
        <v>199</v>
      </c>
      <c r="Q55" s="3" t="s">
        <v>199</v>
      </c>
      <c r="R55" s="3" t="s">
        <v>199</v>
      </c>
      <c r="S55" s="3" t="s">
        <v>199</v>
      </c>
      <c r="T55" s="3" t="s">
        <v>199</v>
      </c>
      <c r="U55" s="3" t="s">
        <v>199</v>
      </c>
      <c r="V55" s="3">
        <v>130400101</v>
      </c>
      <c r="W55" s="3">
        <v>2</v>
      </c>
      <c r="X55" s="3">
        <v>130400102</v>
      </c>
      <c r="Y55" s="3">
        <v>2</v>
      </c>
      <c r="Z55" s="3" t="s">
        <v>199</v>
      </c>
      <c r="AA55" s="3" t="s">
        <v>199</v>
      </c>
      <c r="AB55" s="3" t="s">
        <v>199</v>
      </c>
      <c r="AC55" s="3" t="s">
        <v>199</v>
      </c>
      <c r="AD55" s="3" t="s">
        <v>199</v>
      </c>
      <c r="AE55" s="3" t="s">
        <v>199</v>
      </c>
      <c r="AF55" s="3">
        <v>130400101</v>
      </c>
      <c r="AG55" s="3">
        <v>3</v>
      </c>
      <c r="AH55" s="3">
        <v>130400102</v>
      </c>
      <c r="AI55" s="3">
        <v>3</v>
      </c>
      <c r="AJ55" s="3" t="s">
        <v>199</v>
      </c>
      <c r="AK55" s="3" t="s">
        <v>199</v>
      </c>
      <c r="AL55" s="3" t="s">
        <v>199</v>
      </c>
      <c r="AM55" s="3" t="s">
        <v>199</v>
      </c>
      <c r="AN55" s="3" t="s">
        <v>199</v>
      </c>
      <c r="AO55" s="3" t="s">
        <v>199</v>
      </c>
      <c r="AP55" s="3">
        <v>130400101</v>
      </c>
      <c r="AQ55" s="3">
        <v>5</v>
      </c>
      <c r="AR55" s="3">
        <v>130400102</v>
      </c>
      <c r="AS55" s="3">
        <v>5</v>
      </c>
      <c r="AT55" s="3" t="s">
        <v>199</v>
      </c>
      <c r="AU55" s="3" t="s">
        <v>199</v>
      </c>
      <c r="AV55" s="3" t="s">
        <v>199</v>
      </c>
      <c r="AW55" s="3" t="s">
        <v>199</v>
      </c>
      <c r="AX55" s="3" t="s">
        <v>199</v>
      </c>
      <c r="AY55" s="3" t="s">
        <v>199</v>
      </c>
      <c r="AZ55" s="3">
        <v>130400101</v>
      </c>
      <c r="BA55" s="3">
        <v>8</v>
      </c>
      <c r="BB55" s="3">
        <v>130400102</v>
      </c>
      <c r="BC55" s="3">
        <v>8</v>
      </c>
      <c r="BD55" s="3" t="s">
        <v>199</v>
      </c>
      <c r="BE55" s="3" t="s">
        <v>199</v>
      </c>
      <c r="BF55" s="3" t="s">
        <v>199</v>
      </c>
      <c r="BG55" s="3" t="s">
        <v>199</v>
      </c>
      <c r="BH55" s="3" t="s">
        <v>199</v>
      </c>
      <c r="BI55" s="3" t="s">
        <v>199</v>
      </c>
      <c r="BJ55" s="3"/>
      <c r="BK55" s="3">
        <v>0</v>
      </c>
      <c r="BL55" s="3">
        <v>0</v>
      </c>
      <c r="BM55" s="3">
        <v>1</v>
      </c>
      <c r="BN55" s="3" t="s">
        <v>200</v>
      </c>
      <c r="BO55" s="3">
        <v>-1</v>
      </c>
      <c r="BP55" s="3">
        <v>-1</v>
      </c>
      <c r="BQ55" s="3">
        <v>-1</v>
      </c>
      <c r="BR55" s="3">
        <v>-1</v>
      </c>
      <c r="BS55" s="3" t="s">
        <v>879</v>
      </c>
      <c r="BT55" s="3">
        <v>21600</v>
      </c>
      <c r="BU55" s="3"/>
      <c r="BV55" s="3"/>
      <c r="BW55" s="3" t="s">
        <v>879</v>
      </c>
      <c r="BX55" s="3">
        <v>43200</v>
      </c>
      <c r="BY55" s="3"/>
      <c r="BZ55" s="3"/>
      <c r="CA55" s="3" t="s">
        <v>879</v>
      </c>
      <c r="CB55" s="3">
        <v>64800</v>
      </c>
      <c r="CC55" s="3"/>
      <c r="CD55" s="3"/>
      <c r="CE55" s="3" t="s">
        <v>879</v>
      </c>
      <c r="CF55" s="3">
        <v>86400</v>
      </c>
      <c r="CG55" s="3"/>
      <c r="CH55" s="3"/>
      <c r="CI55" s="3" t="s">
        <v>313</v>
      </c>
      <c r="CJ55" s="3">
        <v>1</v>
      </c>
      <c r="CK55" s="3">
        <v>3</v>
      </c>
      <c r="CL55" s="3">
        <v>0</v>
      </c>
    </row>
    <row r="56" spans="1:90" ht="49.5" x14ac:dyDescent="0.2">
      <c r="A56" s="3">
        <v>1304002</v>
      </c>
      <c r="B56" s="3">
        <v>1304002</v>
      </c>
      <c r="C56" s="3" t="s">
        <v>814</v>
      </c>
      <c r="D56" s="3" t="s">
        <v>814</v>
      </c>
      <c r="E56" s="3" t="s">
        <v>314</v>
      </c>
      <c r="F56" s="3"/>
      <c r="G56" s="3">
        <v>3</v>
      </c>
      <c r="H56" s="3">
        <v>2</v>
      </c>
      <c r="I56" s="3">
        <v>3</v>
      </c>
      <c r="J56" s="3">
        <v>5</v>
      </c>
      <c r="K56" s="3">
        <v>1</v>
      </c>
      <c r="L56" s="3">
        <v>130400201</v>
      </c>
      <c r="M56" s="3">
        <v>1</v>
      </c>
      <c r="N56" s="3">
        <v>130400202</v>
      </c>
      <c r="O56" s="3">
        <v>1</v>
      </c>
      <c r="P56" s="3">
        <v>130400203</v>
      </c>
      <c r="Q56" s="3">
        <v>1</v>
      </c>
      <c r="R56" s="3" t="s">
        <v>199</v>
      </c>
      <c r="S56" s="3" t="s">
        <v>199</v>
      </c>
      <c r="T56" s="3" t="s">
        <v>199</v>
      </c>
      <c r="U56" s="3" t="s">
        <v>199</v>
      </c>
      <c r="V56" s="3">
        <v>130400201</v>
      </c>
      <c r="W56" s="3">
        <v>2</v>
      </c>
      <c r="X56" s="3">
        <v>130400202</v>
      </c>
      <c r="Y56" s="3">
        <v>2</v>
      </c>
      <c r="Z56" s="3">
        <v>130400203</v>
      </c>
      <c r="AA56" s="3">
        <v>2</v>
      </c>
      <c r="AB56" s="3" t="s">
        <v>199</v>
      </c>
      <c r="AC56" s="3" t="s">
        <v>199</v>
      </c>
      <c r="AD56" s="3" t="s">
        <v>199</v>
      </c>
      <c r="AE56" s="3" t="s">
        <v>199</v>
      </c>
      <c r="AF56" s="3">
        <v>130400201</v>
      </c>
      <c r="AG56" s="3">
        <v>3</v>
      </c>
      <c r="AH56" s="3">
        <v>130400202</v>
      </c>
      <c r="AI56" s="3">
        <v>3</v>
      </c>
      <c r="AJ56" s="3">
        <v>130400203</v>
      </c>
      <c r="AK56" s="3">
        <v>3</v>
      </c>
      <c r="AL56" s="3" t="s">
        <v>199</v>
      </c>
      <c r="AM56" s="3" t="s">
        <v>199</v>
      </c>
      <c r="AN56" s="3" t="s">
        <v>199</v>
      </c>
      <c r="AO56" s="3" t="s">
        <v>199</v>
      </c>
      <c r="AP56" s="3">
        <v>130400201</v>
      </c>
      <c r="AQ56" s="3">
        <v>5</v>
      </c>
      <c r="AR56" s="3">
        <v>130400202</v>
      </c>
      <c r="AS56" s="3">
        <v>5</v>
      </c>
      <c r="AT56" s="3">
        <v>130400203</v>
      </c>
      <c r="AU56" s="3">
        <v>5</v>
      </c>
      <c r="AV56" s="3" t="s">
        <v>199</v>
      </c>
      <c r="AW56" s="3" t="s">
        <v>199</v>
      </c>
      <c r="AX56" s="3" t="s">
        <v>199</v>
      </c>
      <c r="AY56" s="3" t="s">
        <v>199</v>
      </c>
      <c r="AZ56" s="3">
        <v>130400201</v>
      </c>
      <c r="BA56" s="3">
        <v>8</v>
      </c>
      <c r="BB56" s="3">
        <v>130400202</v>
      </c>
      <c r="BC56" s="3">
        <v>8</v>
      </c>
      <c r="BD56" s="3">
        <v>130400203</v>
      </c>
      <c r="BE56" s="3">
        <v>8</v>
      </c>
      <c r="BF56" s="3" t="s">
        <v>199</v>
      </c>
      <c r="BG56" s="3" t="s">
        <v>199</v>
      </c>
      <c r="BH56" s="3" t="s">
        <v>199</v>
      </c>
      <c r="BI56" s="3" t="s">
        <v>199</v>
      </c>
      <c r="BJ56" s="3"/>
      <c r="BK56" s="3">
        <v>0</v>
      </c>
      <c r="BL56" s="3">
        <v>0</v>
      </c>
      <c r="BM56" s="3">
        <v>1</v>
      </c>
      <c r="BN56" s="3" t="s">
        <v>200</v>
      </c>
      <c r="BO56" s="3">
        <v>-1</v>
      </c>
      <c r="BP56" s="3">
        <v>-1</v>
      </c>
      <c r="BQ56" s="3">
        <v>-1</v>
      </c>
      <c r="BR56" s="3">
        <v>-1</v>
      </c>
      <c r="BS56" s="3" t="s">
        <v>879</v>
      </c>
      <c r="BT56" s="3">
        <v>21600</v>
      </c>
      <c r="BU56" s="3"/>
      <c r="BV56" s="3"/>
      <c r="BW56" s="3" t="s">
        <v>879</v>
      </c>
      <c r="BX56" s="3">
        <v>43200</v>
      </c>
      <c r="BY56" s="3"/>
      <c r="BZ56" s="3"/>
      <c r="CA56" s="3" t="s">
        <v>879</v>
      </c>
      <c r="CB56" s="3">
        <v>64800</v>
      </c>
      <c r="CC56" s="3"/>
      <c r="CD56" s="3"/>
      <c r="CE56" s="3" t="s">
        <v>879</v>
      </c>
      <c r="CF56" s="3">
        <v>86400</v>
      </c>
      <c r="CG56" s="3"/>
      <c r="CH56" s="3"/>
      <c r="CI56" s="3" t="s">
        <v>315</v>
      </c>
      <c r="CJ56" s="3">
        <v>1</v>
      </c>
      <c r="CK56" s="3">
        <v>3</v>
      </c>
      <c r="CL56" s="3">
        <v>0</v>
      </c>
    </row>
    <row r="57" spans="1:90" ht="49.5" x14ac:dyDescent="0.2">
      <c r="A57" s="3">
        <v>1304003</v>
      </c>
      <c r="B57" s="3">
        <v>1304003</v>
      </c>
      <c r="C57" s="3" t="s">
        <v>815</v>
      </c>
      <c r="D57" s="3" t="s">
        <v>815</v>
      </c>
      <c r="E57" s="3" t="s">
        <v>316</v>
      </c>
      <c r="F57" s="3"/>
      <c r="G57" s="3">
        <v>3</v>
      </c>
      <c r="H57" s="3">
        <v>2</v>
      </c>
      <c r="I57" s="3">
        <v>3</v>
      </c>
      <c r="J57" s="3">
        <v>5</v>
      </c>
      <c r="K57" s="3">
        <v>1</v>
      </c>
      <c r="L57" s="3">
        <v>130400301</v>
      </c>
      <c r="M57" s="3">
        <v>1</v>
      </c>
      <c r="N57" s="3">
        <v>130400302</v>
      </c>
      <c r="O57" s="3">
        <v>1</v>
      </c>
      <c r="P57" s="3">
        <v>130400303</v>
      </c>
      <c r="Q57" s="3">
        <v>1</v>
      </c>
      <c r="R57" s="3">
        <v>130400304</v>
      </c>
      <c r="S57" s="3">
        <v>1</v>
      </c>
      <c r="T57" s="3">
        <v>130400305</v>
      </c>
      <c r="U57" s="3">
        <v>1</v>
      </c>
      <c r="V57" s="3">
        <v>130400301</v>
      </c>
      <c r="W57" s="3">
        <v>2</v>
      </c>
      <c r="X57" s="3">
        <v>130400302</v>
      </c>
      <c r="Y57" s="3">
        <v>2</v>
      </c>
      <c r="Z57" s="3">
        <v>130400303</v>
      </c>
      <c r="AA57" s="3">
        <v>2</v>
      </c>
      <c r="AB57" s="3">
        <v>130400304</v>
      </c>
      <c r="AC57" s="3">
        <v>2</v>
      </c>
      <c r="AD57" s="3">
        <v>130400305</v>
      </c>
      <c r="AE57" s="3">
        <v>2</v>
      </c>
      <c r="AF57" s="3">
        <v>130400301</v>
      </c>
      <c r="AG57" s="3">
        <v>3</v>
      </c>
      <c r="AH57" s="3">
        <v>130400302</v>
      </c>
      <c r="AI57" s="3">
        <v>3</v>
      </c>
      <c r="AJ57" s="3">
        <v>130400303</v>
      </c>
      <c r="AK57" s="3">
        <v>3</v>
      </c>
      <c r="AL57" s="3">
        <v>130400304</v>
      </c>
      <c r="AM57" s="3">
        <v>3</v>
      </c>
      <c r="AN57" s="3">
        <v>130400305</v>
      </c>
      <c r="AO57" s="3">
        <v>3</v>
      </c>
      <c r="AP57" s="3">
        <v>130400301</v>
      </c>
      <c r="AQ57" s="3">
        <v>5</v>
      </c>
      <c r="AR57" s="3">
        <v>130400302</v>
      </c>
      <c r="AS57" s="3">
        <v>5</v>
      </c>
      <c r="AT57" s="3">
        <v>130400303</v>
      </c>
      <c r="AU57" s="3">
        <v>5</v>
      </c>
      <c r="AV57" s="3">
        <v>130400304</v>
      </c>
      <c r="AW57" s="3">
        <v>5</v>
      </c>
      <c r="AX57" s="3">
        <v>130400305</v>
      </c>
      <c r="AY57" s="3">
        <v>5</v>
      </c>
      <c r="AZ57" s="3">
        <v>130400301</v>
      </c>
      <c r="BA57" s="3">
        <v>8</v>
      </c>
      <c r="BB57" s="3">
        <v>130400302</v>
      </c>
      <c r="BC57" s="3">
        <v>8</v>
      </c>
      <c r="BD57" s="3">
        <v>130400303</v>
      </c>
      <c r="BE57" s="3">
        <v>8</v>
      </c>
      <c r="BF57" s="3">
        <v>130400304</v>
      </c>
      <c r="BG57" s="3">
        <v>8</v>
      </c>
      <c r="BH57" s="3">
        <v>130400305</v>
      </c>
      <c r="BI57" s="3">
        <v>8</v>
      </c>
      <c r="BJ57" s="3"/>
      <c r="BK57" s="3">
        <v>0</v>
      </c>
      <c r="BL57" s="3">
        <v>0</v>
      </c>
      <c r="BM57" s="3">
        <v>1</v>
      </c>
      <c r="BN57" s="3" t="s">
        <v>200</v>
      </c>
      <c r="BO57" s="3">
        <v>-1</v>
      </c>
      <c r="BP57" s="3">
        <v>-1</v>
      </c>
      <c r="BQ57" s="3">
        <v>-1</v>
      </c>
      <c r="BR57" s="3">
        <v>-1</v>
      </c>
      <c r="BS57" s="3" t="s">
        <v>879</v>
      </c>
      <c r="BT57" s="3">
        <v>21600</v>
      </c>
      <c r="BU57" s="3"/>
      <c r="BV57" s="3"/>
      <c r="BW57" s="3" t="s">
        <v>879</v>
      </c>
      <c r="BX57" s="3">
        <v>43200</v>
      </c>
      <c r="BY57" s="3"/>
      <c r="BZ57" s="3"/>
      <c r="CA57" s="3" t="s">
        <v>879</v>
      </c>
      <c r="CB57" s="3">
        <v>64800</v>
      </c>
      <c r="CC57" s="3"/>
      <c r="CD57" s="3"/>
      <c r="CE57" s="3" t="s">
        <v>879</v>
      </c>
      <c r="CF57" s="3">
        <v>86400</v>
      </c>
      <c r="CG57" s="3"/>
      <c r="CH57" s="3"/>
      <c r="CI57" s="3" t="s">
        <v>317</v>
      </c>
      <c r="CJ57" s="3">
        <v>1</v>
      </c>
      <c r="CK57" s="3">
        <v>3</v>
      </c>
      <c r="CL57" s="3">
        <v>0</v>
      </c>
    </row>
    <row r="58" spans="1:90" ht="33" x14ac:dyDescent="0.2">
      <c r="A58" s="3">
        <v>1304004</v>
      </c>
      <c r="B58" s="3">
        <v>1304004</v>
      </c>
      <c r="C58" s="3" t="s">
        <v>816</v>
      </c>
      <c r="D58" s="3" t="s">
        <v>816</v>
      </c>
      <c r="E58" s="3" t="s">
        <v>318</v>
      </c>
      <c r="F58" s="3"/>
      <c r="G58" s="3">
        <v>4</v>
      </c>
      <c r="H58" s="3">
        <v>2</v>
      </c>
      <c r="I58" s="3">
        <v>3</v>
      </c>
      <c r="J58" s="3">
        <v>5</v>
      </c>
      <c r="K58" s="3">
        <v>2</v>
      </c>
      <c r="L58" s="3">
        <v>130400401</v>
      </c>
      <c r="M58" s="3">
        <v>1</v>
      </c>
      <c r="N58" s="3">
        <v>130400402</v>
      </c>
      <c r="O58" s="3">
        <v>1</v>
      </c>
      <c r="P58" s="3"/>
      <c r="Q58" s="3"/>
      <c r="R58" s="3"/>
      <c r="S58" s="3"/>
      <c r="T58" s="3" t="s">
        <v>199</v>
      </c>
      <c r="U58" s="3" t="s">
        <v>199</v>
      </c>
      <c r="V58" s="3">
        <v>130400401</v>
      </c>
      <c r="W58" s="3">
        <v>2</v>
      </c>
      <c r="X58" s="3">
        <v>130400402</v>
      </c>
      <c r="Y58" s="3">
        <v>2</v>
      </c>
      <c r="Z58" s="3"/>
      <c r="AA58" s="3"/>
      <c r="AB58" s="3"/>
      <c r="AC58" s="3"/>
      <c r="AD58" s="3" t="s">
        <v>199</v>
      </c>
      <c r="AE58" s="3" t="s">
        <v>199</v>
      </c>
      <c r="AF58" s="3">
        <v>130400401</v>
      </c>
      <c r="AG58" s="3">
        <v>3</v>
      </c>
      <c r="AH58" s="3">
        <v>130400402</v>
      </c>
      <c r="AI58" s="3">
        <v>3</v>
      </c>
      <c r="AJ58" s="3"/>
      <c r="AK58" s="3"/>
      <c r="AL58" s="3"/>
      <c r="AM58" s="3"/>
      <c r="AN58" s="3" t="s">
        <v>199</v>
      </c>
      <c r="AO58" s="3" t="s">
        <v>199</v>
      </c>
      <c r="AP58" s="3">
        <v>130400401</v>
      </c>
      <c r="AQ58" s="3">
        <v>5</v>
      </c>
      <c r="AR58" s="3">
        <v>130400402</v>
      </c>
      <c r="AS58" s="3">
        <v>5</v>
      </c>
      <c r="AT58" s="3"/>
      <c r="AU58" s="3"/>
      <c r="AV58" s="3"/>
      <c r="AW58" s="3"/>
      <c r="AX58" s="3"/>
      <c r="AY58" s="3" t="s">
        <v>199</v>
      </c>
      <c r="AZ58" s="3">
        <v>130400401</v>
      </c>
      <c r="BA58" s="3">
        <v>8</v>
      </c>
      <c r="BB58" s="3">
        <v>130400402</v>
      </c>
      <c r="BC58" s="3">
        <v>8</v>
      </c>
      <c r="BD58" s="3"/>
      <c r="BE58" s="3"/>
      <c r="BF58" s="3"/>
      <c r="BG58" s="3"/>
      <c r="BH58" s="3" t="s">
        <v>199</v>
      </c>
      <c r="BI58" s="3" t="s">
        <v>199</v>
      </c>
      <c r="BJ58" s="3"/>
      <c r="BK58" s="3">
        <v>0</v>
      </c>
      <c r="BL58" s="3">
        <v>0</v>
      </c>
      <c r="BM58" s="3">
        <v>1</v>
      </c>
      <c r="BN58" s="3" t="s">
        <v>200</v>
      </c>
      <c r="BO58" s="3">
        <v>-1</v>
      </c>
      <c r="BP58" s="3">
        <v>-1</v>
      </c>
      <c r="BQ58" s="3">
        <v>-1</v>
      </c>
      <c r="BR58" s="3">
        <v>-1</v>
      </c>
      <c r="BS58" s="3" t="s">
        <v>879</v>
      </c>
      <c r="BT58" s="3">
        <v>21600</v>
      </c>
      <c r="BU58" s="3"/>
      <c r="BV58" s="3"/>
      <c r="BW58" s="3" t="s">
        <v>879</v>
      </c>
      <c r="BX58" s="3">
        <v>43200</v>
      </c>
      <c r="BY58" s="3"/>
      <c r="BZ58" s="3"/>
      <c r="CA58" s="3" t="s">
        <v>879</v>
      </c>
      <c r="CB58" s="3">
        <v>64800</v>
      </c>
      <c r="CC58" s="3"/>
      <c r="CD58" s="3"/>
      <c r="CE58" s="3" t="s">
        <v>879</v>
      </c>
      <c r="CF58" s="3">
        <v>86400</v>
      </c>
      <c r="CG58" s="3"/>
      <c r="CH58" s="3"/>
      <c r="CI58" s="3" t="s">
        <v>319</v>
      </c>
      <c r="CJ58" s="3">
        <v>1</v>
      </c>
      <c r="CK58" s="3">
        <v>3</v>
      </c>
      <c r="CL58" s="3">
        <v>0</v>
      </c>
    </row>
    <row r="59" spans="1:90" ht="49.5" x14ac:dyDescent="0.2">
      <c r="A59" s="3">
        <v>1304005</v>
      </c>
      <c r="B59" s="3">
        <v>1304005</v>
      </c>
      <c r="C59" s="3" t="s">
        <v>817</v>
      </c>
      <c r="D59" s="3" t="s">
        <v>817</v>
      </c>
      <c r="E59" s="3" t="s">
        <v>320</v>
      </c>
      <c r="F59" s="3"/>
      <c r="G59" s="3">
        <v>4</v>
      </c>
      <c r="H59" s="3">
        <v>2</v>
      </c>
      <c r="I59" s="3">
        <v>3</v>
      </c>
      <c r="J59" s="3">
        <v>5</v>
      </c>
      <c r="K59" s="3">
        <v>2</v>
      </c>
      <c r="L59" s="3">
        <v>130400501</v>
      </c>
      <c r="M59" s="3">
        <v>1</v>
      </c>
      <c r="N59" s="3">
        <v>130400502</v>
      </c>
      <c r="O59" s="3">
        <v>1</v>
      </c>
      <c r="P59" s="3">
        <v>130400503</v>
      </c>
      <c r="Q59" s="3">
        <v>1</v>
      </c>
      <c r="R59" s="3"/>
      <c r="S59" s="3"/>
      <c r="T59" s="3"/>
      <c r="U59" s="3"/>
      <c r="V59" s="3">
        <v>130400501</v>
      </c>
      <c r="W59" s="3">
        <v>2</v>
      </c>
      <c r="X59" s="3">
        <v>130400502</v>
      </c>
      <c r="Y59" s="3">
        <v>2</v>
      </c>
      <c r="Z59" s="3">
        <v>130400503</v>
      </c>
      <c r="AA59" s="3">
        <v>2</v>
      </c>
      <c r="AB59" s="3"/>
      <c r="AC59" s="3"/>
      <c r="AD59" s="3"/>
      <c r="AE59" s="3"/>
      <c r="AF59" s="3">
        <v>130400501</v>
      </c>
      <c r="AG59" s="3">
        <v>3</v>
      </c>
      <c r="AH59" s="3">
        <v>130400502</v>
      </c>
      <c r="AI59" s="3">
        <v>3</v>
      </c>
      <c r="AJ59" s="3">
        <v>130400503</v>
      </c>
      <c r="AK59" s="3">
        <v>3</v>
      </c>
      <c r="AL59" s="3"/>
      <c r="AM59" s="3"/>
      <c r="AN59" s="3"/>
      <c r="AO59" s="3"/>
      <c r="AP59" s="3">
        <v>130400501</v>
      </c>
      <c r="AQ59" s="3">
        <v>5</v>
      </c>
      <c r="AR59" s="3">
        <v>130400502</v>
      </c>
      <c r="AS59" s="3">
        <v>5</v>
      </c>
      <c r="AT59" s="3">
        <v>130400503</v>
      </c>
      <c r="AU59" s="3">
        <v>5</v>
      </c>
      <c r="AV59" s="3"/>
      <c r="AW59" s="3"/>
      <c r="AX59" s="3"/>
      <c r="AY59" s="3"/>
      <c r="AZ59" s="3">
        <v>130400501</v>
      </c>
      <c r="BA59" s="3">
        <v>8</v>
      </c>
      <c r="BB59" s="3">
        <v>130400502</v>
      </c>
      <c r="BC59" s="3">
        <v>8</v>
      </c>
      <c r="BD59" s="3">
        <v>130400503</v>
      </c>
      <c r="BE59" s="3">
        <v>8</v>
      </c>
      <c r="BF59" s="3"/>
      <c r="BG59" s="3"/>
      <c r="BH59" s="3"/>
      <c r="BI59" s="3"/>
      <c r="BJ59" s="3"/>
      <c r="BK59" s="3">
        <v>0</v>
      </c>
      <c r="BL59" s="3">
        <v>0</v>
      </c>
      <c r="BM59" s="3">
        <v>1</v>
      </c>
      <c r="BN59" s="3" t="s">
        <v>200</v>
      </c>
      <c r="BO59" s="3">
        <v>-1</v>
      </c>
      <c r="BP59" s="3">
        <v>-1</v>
      </c>
      <c r="BQ59" s="3">
        <v>-1</v>
      </c>
      <c r="BR59" s="3">
        <v>-1</v>
      </c>
      <c r="BS59" s="3" t="s">
        <v>879</v>
      </c>
      <c r="BT59" s="3">
        <v>21600</v>
      </c>
      <c r="BU59" s="3"/>
      <c r="BV59" s="3"/>
      <c r="BW59" s="3" t="s">
        <v>879</v>
      </c>
      <c r="BX59" s="3">
        <v>43200</v>
      </c>
      <c r="BY59" s="3"/>
      <c r="BZ59" s="3"/>
      <c r="CA59" s="3" t="s">
        <v>879</v>
      </c>
      <c r="CB59" s="3">
        <v>64800</v>
      </c>
      <c r="CC59" s="3"/>
      <c r="CD59" s="3"/>
      <c r="CE59" s="3" t="s">
        <v>879</v>
      </c>
      <c r="CF59" s="3">
        <v>86400</v>
      </c>
      <c r="CG59" s="3"/>
      <c r="CH59" s="3"/>
      <c r="CI59" s="3" t="s">
        <v>321</v>
      </c>
      <c r="CJ59" s="3">
        <v>1</v>
      </c>
      <c r="CK59" s="3">
        <v>3</v>
      </c>
      <c r="CL59" s="3">
        <v>0</v>
      </c>
    </row>
    <row r="60" spans="1:90" ht="16.5" x14ac:dyDescent="0.2">
      <c r="A60" s="3">
        <v>1304006</v>
      </c>
      <c r="B60" s="3">
        <v>1304006</v>
      </c>
      <c r="C60" s="3" t="s">
        <v>818</v>
      </c>
      <c r="D60" s="3" t="s">
        <v>1203</v>
      </c>
      <c r="E60" s="3" t="s">
        <v>322</v>
      </c>
      <c r="F60" s="3"/>
      <c r="G60" s="3">
        <v>3</v>
      </c>
      <c r="H60" s="3">
        <v>2</v>
      </c>
      <c r="I60" s="3">
        <v>1</v>
      </c>
      <c r="J60" s="3">
        <v>5</v>
      </c>
      <c r="K60" s="3">
        <v>0</v>
      </c>
      <c r="L60" s="3">
        <v>130400601</v>
      </c>
      <c r="M60" s="3">
        <v>1</v>
      </c>
      <c r="N60" s="3">
        <v>130400602</v>
      </c>
      <c r="O60" s="3">
        <v>1</v>
      </c>
      <c r="P60" s="3"/>
      <c r="Q60" s="3"/>
      <c r="R60" s="3" t="s">
        <v>199</v>
      </c>
      <c r="S60" s="3" t="s">
        <v>199</v>
      </c>
      <c r="T60" s="3" t="s">
        <v>199</v>
      </c>
      <c r="U60" s="3" t="s">
        <v>199</v>
      </c>
      <c r="V60" s="3">
        <v>130400601</v>
      </c>
      <c r="W60" s="3">
        <v>2</v>
      </c>
      <c r="X60" s="3">
        <v>130400602</v>
      </c>
      <c r="Y60" s="3">
        <v>1</v>
      </c>
      <c r="Z60" s="3"/>
      <c r="AA60" s="3"/>
      <c r="AB60" s="3" t="s">
        <v>199</v>
      </c>
      <c r="AC60" s="3" t="s">
        <v>199</v>
      </c>
      <c r="AD60" s="3" t="s">
        <v>199</v>
      </c>
      <c r="AE60" s="3" t="s">
        <v>199</v>
      </c>
      <c r="AF60" s="3">
        <v>130400601</v>
      </c>
      <c r="AG60" s="3">
        <v>3</v>
      </c>
      <c r="AH60" s="3">
        <v>130400602</v>
      </c>
      <c r="AI60" s="3">
        <v>2</v>
      </c>
      <c r="AJ60" s="3"/>
      <c r="AK60" s="3"/>
      <c r="AL60" s="3" t="s">
        <v>199</v>
      </c>
      <c r="AM60" s="3" t="s">
        <v>199</v>
      </c>
      <c r="AN60" s="3" t="s">
        <v>199</v>
      </c>
      <c r="AO60" s="3" t="s">
        <v>199</v>
      </c>
      <c r="AP60" s="3">
        <v>130400601</v>
      </c>
      <c r="AQ60" s="3">
        <v>5</v>
      </c>
      <c r="AR60" s="3">
        <v>130400602</v>
      </c>
      <c r="AS60" s="3">
        <v>2</v>
      </c>
      <c r="AT60" s="3"/>
      <c r="AU60" s="3"/>
      <c r="AV60" s="3" t="s">
        <v>199</v>
      </c>
      <c r="AW60" s="3" t="s">
        <v>199</v>
      </c>
      <c r="AX60" s="3" t="s">
        <v>199</v>
      </c>
      <c r="AY60" s="3" t="s">
        <v>199</v>
      </c>
      <c r="AZ60" s="3">
        <v>130400601</v>
      </c>
      <c r="BA60" s="3">
        <v>8</v>
      </c>
      <c r="BB60" s="3">
        <v>130400602</v>
      </c>
      <c r="BC60" s="3">
        <v>3</v>
      </c>
      <c r="BD60" s="3"/>
      <c r="BE60" s="3"/>
      <c r="BF60" s="3" t="s">
        <v>199</v>
      </c>
      <c r="BG60" s="3" t="s">
        <v>199</v>
      </c>
      <c r="BH60" s="3" t="s">
        <v>199</v>
      </c>
      <c r="BI60" s="3" t="s">
        <v>199</v>
      </c>
      <c r="BJ60" s="3"/>
      <c r="BK60" s="3">
        <v>0</v>
      </c>
      <c r="BL60" s="3">
        <v>0</v>
      </c>
      <c r="BM60" s="3">
        <v>1</v>
      </c>
      <c r="BN60" s="3" t="s">
        <v>200</v>
      </c>
      <c r="BO60" s="3">
        <v>-1</v>
      </c>
      <c r="BP60" s="3">
        <v>-1</v>
      </c>
      <c r="BQ60" s="3">
        <v>-1</v>
      </c>
      <c r="BR60" s="3">
        <v>-1</v>
      </c>
      <c r="BS60" s="3" t="s">
        <v>879</v>
      </c>
      <c r="BT60" s="3">
        <v>21600</v>
      </c>
      <c r="BU60" s="3"/>
      <c r="BV60" s="3"/>
      <c r="BW60" s="3" t="s">
        <v>879</v>
      </c>
      <c r="BX60" s="3">
        <v>43200</v>
      </c>
      <c r="BY60" s="3"/>
      <c r="BZ60" s="3"/>
      <c r="CA60" s="3" t="s">
        <v>879</v>
      </c>
      <c r="CB60" s="3">
        <v>64800</v>
      </c>
      <c r="CC60" s="3"/>
      <c r="CD60" s="3"/>
      <c r="CE60" s="3" t="s">
        <v>879</v>
      </c>
      <c r="CF60" s="3">
        <v>86400</v>
      </c>
      <c r="CG60" s="3"/>
      <c r="CH60" s="3"/>
      <c r="CI60" s="3" t="s">
        <v>323</v>
      </c>
      <c r="CJ60" s="3">
        <v>3</v>
      </c>
      <c r="CK60" s="3">
        <v>1</v>
      </c>
      <c r="CL60" s="3">
        <v>0</v>
      </c>
    </row>
    <row r="61" spans="1:90" ht="16.5" x14ac:dyDescent="0.2">
      <c r="A61" s="3">
        <v>1304007</v>
      </c>
      <c r="B61" s="3">
        <v>1304007</v>
      </c>
      <c r="C61" s="3" t="s">
        <v>819</v>
      </c>
      <c r="D61" s="3" t="s">
        <v>819</v>
      </c>
      <c r="E61" s="3" t="s">
        <v>324</v>
      </c>
      <c r="F61" s="3"/>
      <c r="G61" s="3">
        <v>3</v>
      </c>
      <c r="H61" s="3">
        <v>2</v>
      </c>
      <c r="I61" s="3">
        <v>1</v>
      </c>
      <c r="J61" s="3">
        <v>5</v>
      </c>
      <c r="K61" s="3">
        <v>0</v>
      </c>
      <c r="L61" s="3">
        <v>130400701</v>
      </c>
      <c r="M61" s="3">
        <v>1</v>
      </c>
      <c r="N61" s="3">
        <v>130400702</v>
      </c>
      <c r="O61" s="3">
        <v>1</v>
      </c>
      <c r="P61" s="3" t="s">
        <v>199</v>
      </c>
      <c r="Q61" s="3" t="s">
        <v>199</v>
      </c>
      <c r="R61" s="3" t="s">
        <v>199</v>
      </c>
      <c r="S61" s="3" t="s">
        <v>199</v>
      </c>
      <c r="T61" s="3" t="s">
        <v>199</v>
      </c>
      <c r="U61" s="3" t="s">
        <v>199</v>
      </c>
      <c r="V61" s="3">
        <v>130400701</v>
      </c>
      <c r="W61" s="3">
        <v>2</v>
      </c>
      <c r="X61" s="3">
        <v>130400702</v>
      </c>
      <c r="Y61" s="3">
        <v>1</v>
      </c>
      <c r="Z61" s="3" t="s">
        <v>199</v>
      </c>
      <c r="AA61" s="3" t="s">
        <v>199</v>
      </c>
      <c r="AB61" s="3" t="s">
        <v>199</v>
      </c>
      <c r="AC61" s="3" t="s">
        <v>199</v>
      </c>
      <c r="AD61" s="3" t="s">
        <v>199</v>
      </c>
      <c r="AE61" s="3" t="s">
        <v>199</v>
      </c>
      <c r="AF61" s="3">
        <v>130400701</v>
      </c>
      <c r="AG61" s="3">
        <v>3</v>
      </c>
      <c r="AH61" s="3">
        <v>130400702</v>
      </c>
      <c r="AI61" s="3">
        <v>2</v>
      </c>
      <c r="AJ61" s="3" t="s">
        <v>199</v>
      </c>
      <c r="AK61" s="3" t="s">
        <v>199</v>
      </c>
      <c r="AL61" s="3" t="s">
        <v>199</v>
      </c>
      <c r="AM61" s="3" t="s">
        <v>199</v>
      </c>
      <c r="AN61" s="3" t="s">
        <v>199</v>
      </c>
      <c r="AO61" s="3" t="s">
        <v>199</v>
      </c>
      <c r="AP61" s="3">
        <v>130400701</v>
      </c>
      <c r="AQ61" s="3">
        <v>5</v>
      </c>
      <c r="AR61" s="3">
        <v>130400702</v>
      </c>
      <c r="AS61" s="3">
        <v>2</v>
      </c>
      <c r="AT61" s="3" t="s">
        <v>199</v>
      </c>
      <c r="AU61" s="3" t="s">
        <v>199</v>
      </c>
      <c r="AV61" s="3" t="s">
        <v>199</v>
      </c>
      <c r="AW61" s="3" t="s">
        <v>199</v>
      </c>
      <c r="AX61" s="3" t="s">
        <v>199</v>
      </c>
      <c r="AY61" s="3" t="s">
        <v>199</v>
      </c>
      <c r="AZ61" s="3">
        <v>130400701</v>
      </c>
      <c r="BA61" s="3">
        <v>8</v>
      </c>
      <c r="BB61" s="3">
        <v>130400702</v>
      </c>
      <c r="BC61" s="3">
        <v>3</v>
      </c>
      <c r="BD61" s="3" t="s">
        <v>199</v>
      </c>
      <c r="BE61" s="3" t="s">
        <v>199</v>
      </c>
      <c r="BF61" s="3" t="s">
        <v>199</v>
      </c>
      <c r="BG61" s="3" t="s">
        <v>199</v>
      </c>
      <c r="BH61" s="3" t="s">
        <v>199</v>
      </c>
      <c r="BI61" s="3" t="s">
        <v>199</v>
      </c>
      <c r="BJ61" s="3"/>
      <c r="BK61" s="3">
        <v>0</v>
      </c>
      <c r="BL61" s="3">
        <v>0</v>
      </c>
      <c r="BM61" s="3">
        <v>1</v>
      </c>
      <c r="BN61" s="3" t="s">
        <v>200</v>
      </c>
      <c r="BO61" s="3">
        <v>-1</v>
      </c>
      <c r="BP61" s="3">
        <v>-1</v>
      </c>
      <c r="BQ61" s="3">
        <v>-1</v>
      </c>
      <c r="BR61" s="3">
        <v>-1</v>
      </c>
      <c r="BS61" s="3" t="s">
        <v>879</v>
      </c>
      <c r="BT61" s="3">
        <v>21600</v>
      </c>
      <c r="BU61" s="3"/>
      <c r="BV61" s="3"/>
      <c r="BW61" s="3" t="s">
        <v>879</v>
      </c>
      <c r="BX61" s="3">
        <v>43200</v>
      </c>
      <c r="BY61" s="3"/>
      <c r="BZ61" s="3"/>
      <c r="CA61" s="3" t="s">
        <v>879</v>
      </c>
      <c r="CB61" s="3">
        <v>64800</v>
      </c>
      <c r="CC61" s="3"/>
      <c r="CD61" s="3"/>
      <c r="CE61" s="3" t="s">
        <v>879</v>
      </c>
      <c r="CF61" s="3">
        <v>86400</v>
      </c>
      <c r="CG61" s="3"/>
      <c r="CH61" s="3"/>
      <c r="CI61" s="3" t="s">
        <v>325</v>
      </c>
      <c r="CJ61" s="3">
        <v>3</v>
      </c>
      <c r="CK61" s="3">
        <v>1</v>
      </c>
      <c r="CL61" s="3">
        <v>0</v>
      </c>
    </row>
    <row r="62" spans="1:90" ht="16.5" x14ac:dyDescent="0.2">
      <c r="A62" s="3">
        <v>1304008</v>
      </c>
      <c r="B62" s="3">
        <v>1304008</v>
      </c>
      <c r="C62" s="3" t="s">
        <v>820</v>
      </c>
      <c r="D62" s="3" t="s">
        <v>820</v>
      </c>
      <c r="E62" s="3" t="s">
        <v>326</v>
      </c>
      <c r="F62" s="3"/>
      <c r="G62" s="3">
        <v>3</v>
      </c>
      <c r="H62" s="3">
        <v>2</v>
      </c>
      <c r="I62" s="3">
        <v>1</v>
      </c>
      <c r="J62" s="3">
        <v>5</v>
      </c>
      <c r="K62" s="3">
        <v>3</v>
      </c>
      <c r="L62" s="3">
        <v>130400801</v>
      </c>
      <c r="M62" s="3">
        <v>1</v>
      </c>
      <c r="N62" s="3"/>
      <c r="O62" s="3"/>
      <c r="P62" s="3" t="s">
        <v>199</v>
      </c>
      <c r="Q62" s="3" t="s">
        <v>199</v>
      </c>
      <c r="R62" s="3" t="s">
        <v>199</v>
      </c>
      <c r="S62" s="3" t="s">
        <v>199</v>
      </c>
      <c r="T62" s="3" t="s">
        <v>199</v>
      </c>
      <c r="U62" s="3" t="s">
        <v>199</v>
      </c>
      <c r="V62" s="3">
        <v>130400801</v>
      </c>
      <c r="W62" s="3">
        <v>2</v>
      </c>
      <c r="X62" s="3"/>
      <c r="Y62" s="3"/>
      <c r="Z62" s="3" t="s">
        <v>199</v>
      </c>
      <c r="AA62" s="3" t="s">
        <v>199</v>
      </c>
      <c r="AB62" s="3" t="s">
        <v>199</v>
      </c>
      <c r="AC62" s="3" t="s">
        <v>199</v>
      </c>
      <c r="AD62" s="3" t="s">
        <v>199</v>
      </c>
      <c r="AE62" s="3" t="s">
        <v>199</v>
      </c>
      <c r="AF62" s="3">
        <v>130400801</v>
      </c>
      <c r="AG62" s="3">
        <v>3</v>
      </c>
      <c r="AH62" s="3"/>
      <c r="AI62" s="3"/>
      <c r="AJ62" s="3" t="s">
        <v>199</v>
      </c>
      <c r="AK62" s="3" t="s">
        <v>199</v>
      </c>
      <c r="AL62" s="3" t="s">
        <v>199</v>
      </c>
      <c r="AM62" s="3" t="s">
        <v>199</v>
      </c>
      <c r="AN62" s="3" t="s">
        <v>199</v>
      </c>
      <c r="AO62" s="3" t="s">
        <v>199</v>
      </c>
      <c r="AP62" s="3">
        <v>130400801</v>
      </c>
      <c r="AQ62" s="3">
        <v>5</v>
      </c>
      <c r="AR62" s="3"/>
      <c r="AS62" s="3"/>
      <c r="AT62" s="3" t="s">
        <v>199</v>
      </c>
      <c r="AU62" s="3" t="s">
        <v>199</v>
      </c>
      <c r="AV62" s="3" t="s">
        <v>199</v>
      </c>
      <c r="AW62" s="3" t="s">
        <v>199</v>
      </c>
      <c r="AX62" s="3" t="s">
        <v>199</v>
      </c>
      <c r="AY62" s="3" t="s">
        <v>199</v>
      </c>
      <c r="AZ62" s="3">
        <v>130400801</v>
      </c>
      <c r="BA62" s="3">
        <v>8</v>
      </c>
      <c r="BB62" s="3"/>
      <c r="BC62" s="3"/>
      <c r="BD62" s="3" t="s">
        <v>199</v>
      </c>
      <c r="BE62" s="3" t="s">
        <v>199</v>
      </c>
      <c r="BF62" s="3" t="s">
        <v>199</v>
      </c>
      <c r="BG62" s="3" t="s">
        <v>199</v>
      </c>
      <c r="BH62" s="3" t="s">
        <v>199</v>
      </c>
      <c r="BI62" s="3" t="s">
        <v>199</v>
      </c>
      <c r="BJ62" s="3"/>
      <c r="BK62" s="3">
        <v>0</v>
      </c>
      <c r="BL62" s="3">
        <v>0</v>
      </c>
      <c r="BM62" s="3">
        <v>1</v>
      </c>
      <c r="BN62" s="3" t="s">
        <v>200</v>
      </c>
      <c r="BO62" s="3">
        <v>-1</v>
      </c>
      <c r="BP62" s="3">
        <v>-1</v>
      </c>
      <c r="BQ62" s="3">
        <v>-1</v>
      </c>
      <c r="BR62" s="3">
        <v>-1</v>
      </c>
      <c r="BS62" s="3" t="s">
        <v>879</v>
      </c>
      <c r="BT62" s="3">
        <v>21600</v>
      </c>
      <c r="BU62" s="3"/>
      <c r="BV62" s="3"/>
      <c r="BW62" s="3" t="s">
        <v>879</v>
      </c>
      <c r="BX62" s="3">
        <v>43200</v>
      </c>
      <c r="BY62" s="3"/>
      <c r="BZ62" s="3"/>
      <c r="CA62" s="3" t="s">
        <v>879</v>
      </c>
      <c r="CB62" s="3">
        <v>64800</v>
      </c>
      <c r="CC62" s="3"/>
      <c r="CD62" s="3"/>
      <c r="CE62" s="3" t="s">
        <v>879</v>
      </c>
      <c r="CF62" s="3">
        <v>86400</v>
      </c>
      <c r="CG62" s="3"/>
      <c r="CH62" s="3"/>
      <c r="CI62" s="3" t="s">
        <v>327</v>
      </c>
      <c r="CJ62" s="3">
        <v>3</v>
      </c>
      <c r="CK62" s="3">
        <v>1</v>
      </c>
      <c r="CL62" s="3">
        <v>0</v>
      </c>
    </row>
    <row r="63" spans="1:90" ht="49.5" x14ac:dyDescent="0.2">
      <c r="A63" s="3">
        <v>1304009</v>
      </c>
      <c r="B63" s="3">
        <v>1304009</v>
      </c>
      <c r="C63" s="3" t="s">
        <v>821</v>
      </c>
      <c r="D63" s="3" t="s">
        <v>821</v>
      </c>
      <c r="E63" s="3" t="s">
        <v>328</v>
      </c>
      <c r="F63" s="3"/>
      <c r="G63" s="3">
        <v>3</v>
      </c>
      <c r="H63" s="3">
        <v>2</v>
      </c>
      <c r="I63" s="3">
        <v>1</v>
      </c>
      <c r="J63" s="3">
        <v>5</v>
      </c>
      <c r="K63" s="3">
        <v>3</v>
      </c>
      <c r="L63" s="3">
        <v>130400901</v>
      </c>
      <c r="M63" s="3">
        <v>1</v>
      </c>
      <c r="N63" s="3">
        <v>130400902</v>
      </c>
      <c r="O63" s="3">
        <v>1</v>
      </c>
      <c r="P63" s="3" t="s">
        <v>199</v>
      </c>
      <c r="Q63" s="3" t="s">
        <v>199</v>
      </c>
      <c r="R63" s="3" t="s">
        <v>199</v>
      </c>
      <c r="S63" s="3" t="s">
        <v>199</v>
      </c>
      <c r="T63" s="3" t="s">
        <v>199</v>
      </c>
      <c r="U63" s="3" t="s">
        <v>199</v>
      </c>
      <c r="V63" s="3">
        <v>130400901</v>
      </c>
      <c r="W63" s="3">
        <v>2</v>
      </c>
      <c r="X63" s="3">
        <v>130400902</v>
      </c>
      <c r="Y63" s="3">
        <v>2</v>
      </c>
      <c r="Z63" s="3" t="s">
        <v>199</v>
      </c>
      <c r="AA63" s="3" t="s">
        <v>199</v>
      </c>
      <c r="AB63" s="3" t="s">
        <v>199</v>
      </c>
      <c r="AC63" s="3" t="s">
        <v>199</v>
      </c>
      <c r="AD63" s="3" t="s">
        <v>199</v>
      </c>
      <c r="AE63" s="3" t="s">
        <v>199</v>
      </c>
      <c r="AF63" s="3">
        <v>130400901</v>
      </c>
      <c r="AG63" s="3">
        <v>3</v>
      </c>
      <c r="AH63" s="3">
        <v>130400902</v>
      </c>
      <c r="AI63" s="3">
        <v>3</v>
      </c>
      <c r="AJ63" s="3" t="s">
        <v>199</v>
      </c>
      <c r="AK63" s="3" t="s">
        <v>199</v>
      </c>
      <c r="AL63" s="3" t="s">
        <v>199</v>
      </c>
      <c r="AM63" s="3" t="s">
        <v>199</v>
      </c>
      <c r="AN63" s="3" t="s">
        <v>199</v>
      </c>
      <c r="AO63" s="3" t="s">
        <v>199</v>
      </c>
      <c r="AP63" s="3">
        <v>130400901</v>
      </c>
      <c r="AQ63" s="3">
        <v>5</v>
      </c>
      <c r="AR63" s="3">
        <v>130400902</v>
      </c>
      <c r="AS63" s="3">
        <v>5</v>
      </c>
      <c r="AT63" s="3" t="s">
        <v>199</v>
      </c>
      <c r="AU63" s="3" t="s">
        <v>199</v>
      </c>
      <c r="AV63" s="3" t="s">
        <v>199</v>
      </c>
      <c r="AW63" s="3" t="s">
        <v>199</v>
      </c>
      <c r="AX63" s="3" t="s">
        <v>199</v>
      </c>
      <c r="AY63" s="3" t="s">
        <v>199</v>
      </c>
      <c r="AZ63" s="3">
        <v>130400901</v>
      </c>
      <c r="BA63" s="3">
        <v>8</v>
      </c>
      <c r="BB63" s="3">
        <v>130400902</v>
      </c>
      <c r="BC63" s="3">
        <v>8</v>
      </c>
      <c r="BD63" s="3" t="s">
        <v>199</v>
      </c>
      <c r="BE63" s="3" t="s">
        <v>199</v>
      </c>
      <c r="BF63" s="3" t="s">
        <v>199</v>
      </c>
      <c r="BG63" s="3" t="s">
        <v>199</v>
      </c>
      <c r="BH63" s="3" t="s">
        <v>199</v>
      </c>
      <c r="BI63" s="3" t="s">
        <v>199</v>
      </c>
      <c r="BJ63" s="3"/>
      <c r="BK63" s="3">
        <v>0</v>
      </c>
      <c r="BL63" s="3">
        <v>0</v>
      </c>
      <c r="BM63" s="3">
        <v>1</v>
      </c>
      <c r="BN63" s="3" t="s">
        <v>200</v>
      </c>
      <c r="BO63" s="3">
        <v>-1</v>
      </c>
      <c r="BP63" s="3">
        <v>-1</v>
      </c>
      <c r="BQ63" s="3">
        <v>-1</v>
      </c>
      <c r="BR63" s="3">
        <v>-1</v>
      </c>
      <c r="BS63" s="3" t="s">
        <v>879</v>
      </c>
      <c r="BT63" s="3">
        <v>21600</v>
      </c>
      <c r="BU63" s="3"/>
      <c r="BV63" s="3"/>
      <c r="BW63" s="3" t="s">
        <v>879</v>
      </c>
      <c r="BX63" s="3">
        <v>43200</v>
      </c>
      <c r="BY63" s="3"/>
      <c r="BZ63" s="3"/>
      <c r="CA63" s="3" t="s">
        <v>879</v>
      </c>
      <c r="CB63" s="3">
        <v>64800</v>
      </c>
      <c r="CC63" s="3"/>
      <c r="CD63" s="3"/>
      <c r="CE63" s="3" t="s">
        <v>879</v>
      </c>
      <c r="CF63" s="3">
        <v>86400</v>
      </c>
      <c r="CG63" s="3"/>
      <c r="CH63" s="3"/>
      <c r="CI63" s="3" t="s">
        <v>329</v>
      </c>
      <c r="CJ63" s="3">
        <v>3</v>
      </c>
      <c r="CK63" s="3">
        <v>1</v>
      </c>
      <c r="CL63" s="3">
        <v>0</v>
      </c>
    </row>
    <row r="64" spans="1:90" ht="49.5" x14ac:dyDescent="0.2">
      <c r="A64" s="3">
        <v>1304010</v>
      </c>
      <c r="B64" s="3">
        <v>1304010</v>
      </c>
      <c r="C64" s="3" t="s">
        <v>822</v>
      </c>
      <c r="D64" s="3" t="s">
        <v>822</v>
      </c>
      <c r="E64" s="3" t="s">
        <v>330</v>
      </c>
      <c r="F64" s="3"/>
      <c r="G64" s="3">
        <v>3</v>
      </c>
      <c r="H64" s="3">
        <v>2</v>
      </c>
      <c r="I64" s="3">
        <v>1</v>
      </c>
      <c r="J64" s="3">
        <v>5</v>
      </c>
      <c r="K64" s="3">
        <v>0</v>
      </c>
      <c r="L64" s="3">
        <v>130401001</v>
      </c>
      <c r="M64" s="3">
        <v>1</v>
      </c>
      <c r="N64" s="3">
        <f t="shared" ref="N64:N65" si="0">L64+1</f>
        <v>130401002</v>
      </c>
      <c r="O64" s="3">
        <f t="shared" ref="O64:O65" si="1">M64</f>
        <v>1</v>
      </c>
      <c r="P64" s="3" t="s">
        <v>199</v>
      </c>
      <c r="Q64" s="3" t="s">
        <v>199</v>
      </c>
      <c r="R64" s="3" t="s">
        <v>199</v>
      </c>
      <c r="S64" s="3" t="s">
        <v>199</v>
      </c>
      <c r="T64" s="3" t="s">
        <v>199</v>
      </c>
      <c r="U64" s="3" t="s">
        <v>199</v>
      </c>
      <c r="V64" s="3">
        <v>130401001</v>
      </c>
      <c r="W64" s="3">
        <v>2</v>
      </c>
      <c r="X64" s="3">
        <f>V64+1</f>
        <v>130401002</v>
      </c>
      <c r="Y64" s="3">
        <f>W64</f>
        <v>2</v>
      </c>
      <c r="Z64" s="3" t="s">
        <v>199</v>
      </c>
      <c r="AA64" s="3" t="s">
        <v>199</v>
      </c>
      <c r="AB64" s="3" t="s">
        <v>199</v>
      </c>
      <c r="AC64" s="3" t="s">
        <v>199</v>
      </c>
      <c r="AD64" s="3" t="s">
        <v>199</v>
      </c>
      <c r="AE64" s="3" t="s">
        <v>199</v>
      </c>
      <c r="AF64" s="3">
        <v>130401001</v>
      </c>
      <c r="AG64" s="3">
        <v>3</v>
      </c>
      <c r="AH64" s="3">
        <f t="shared" ref="AH64:AH65" si="2">AF64+1</f>
        <v>130401002</v>
      </c>
      <c r="AI64" s="3">
        <f t="shared" ref="AI64:AI65" si="3">AG64</f>
        <v>3</v>
      </c>
      <c r="AJ64" s="3" t="s">
        <v>199</v>
      </c>
      <c r="AK64" s="3" t="s">
        <v>199</v>
      </c>
      <c r="AL64" s="3" t="s">
        <v>199</v>
      </c>
      <c r="AM64" s="3" t="s">
        <v>199</v>
      </c>
      <c r="AN64" s="3" t="s">
        <v>199</v>
      </c>
      <c r="AO64" s="3" t="s">
        <v>199</v>
      </c>
      <c r="AP64" s="3">
        <v>130401001</v>
      </c>
      <c r="AQ64" s="3">
        <v>5</v>
      </c>
      <c r="AR64" s="3">
        <f t="shared" ref="AR64:AR65" si="4">AP64+1</f>
        <v>130401002</v>
      </c>
      <c r="AS64" s="3">
        <f t="shared" ref="AS64:AS65" si="5">AQ64</f>
        <v>5</v>
      </c>
      <c r="AT64" s="3" t="s">
        <v>199</v>
      </c>
      <c r="AU64" s="3" t="s">
        <v>199</v>
      </c>
      <c r="AV64" s="3" t="s">
        <v>199</v>
      </c>
      <c r="AW64" s="3" t="s">
        <v>199</v>
      </c>
      <c r="AX64" s="3" t="s">
        <v>199</v>
      </c>
      <c r="AY64" s="3" t="s">
        <v>199</v>
      </c>
      <c r="AZ64" s="3">
        <v>130401001</v>
      </c>
      <c r="BA64" s="3">
        <v>8</v>
      </c>
      <c r="BB64" s="3">
        <f t="shared" ref="BB64:BB65" si="6">AZ64+1</f>
        <v>130401002</v>
      </c>
      <c r="BC64" s="3">
        <f t="shared" ref="BC64:BC65" si="7">BA64</f>
        <v>8</v>
      </c>
      <c r="BD64" s="3" t="s">
        <v>199</v>
      </c>
      <c r="BE64" s="3" t="s">
        <v>199</v>
      </c>
      <c r="BF64" s="3" t="s">
        <v>199</v>
      </c>
      <c r="BG64" s="3" t="s">
        <v>199</v>
      </c>
      <c r="BH64" s="3" t="s">
        <v>199</v>
      </c>
      <c r="BI64" s="3" t="s">
        <v>199</v>
      </c>
      <c r="BJ64" s="3"/>
      <c r="BK64" s="3">
        <v>0</v>
      </c>
      <c r="BL64" s="3">
        <v>0</v>
      </c>
      <c r="BM64" s="3">
        <v>1</v>
      </c>
      <c r="BN64" s="3" t="s">
        <v>200</v>
      </c>
      <c r="BO64" s="3">
        <v>-1</v>
      </c>
      <c r="BP64" s="3">
        <v>-1</v>
      </c>
      <c r="BQ64" s="3">
        <v>-1</v>
      </c>
      <c r="BR64" s="3">
        <v>-1</v>
      </c>
      <c r="BS64" s="3" t="s">
        <v>879</v>
      </c>
      <c r="BT64" s="3">
        <v>21600</v>
      </c>
      <c r="BU64" s="3"/>
      <c r="BV64" s="3"/>
      <c r="BW64" s="3" t="s">
        <v>879</v>
      </c>
      <c r="BX64" s="3">
        <v>43200</v>
      </c>
      <c r="BY64" s="3"/>
      <c r="BZ64" s="3"/>
      <c r="CA64" s="3" t="s">
        <v>879</v>
      </c>
      <c r="CB64" s="3">
        <v>64800</v>
      </c>
      <c r="CC64" s="3"/>
      <c r="CD64" s="3"/>
      <c r="CE64" s="3" t="s">
        <v>879</v>
      </c>
      <c r="CF64" s="3">
        <v>86400</v>
      </c>
      <c r="CG64" s="3"/>
      <c r="CH64" s="3"/>
      <c r="CI64" s="3" t="s">
        <v>331</v>
      </c>
      <c r="CJ64" s="3">
        <v>1</v>
      </c>
      <c r="CK64" s="3">
        <v>1</v>
      </c>
      <c r="CL64" s="3">
        <v>0</v>
      </c>
    </row>
    <row r="65" spans="1:90" ht="49.5" x14ac:dyDescent="0.2">
      <c r="A65" s="3">
        <v>1304011</v>
      </c>
      <c r="B65" s="3">
        <v>1304011</v>
      </c>
      <c r="C65" s="3" t="s">
        <v>334</v>
      </c>
      <c r="D65" s="3" t="s">
        <v>334</v>
      </c>
      <c r="E65" s="3" t="s">
        <v>332</v>
      </c>
      <c r="F65" s="3"/>
      <c r="G65" s="3">
        <v>3</v>
      </c>
      <c r="H65" s="3">
        <v>2</v>
      </c>
      <c r="I65" s="3">
        <v>1</v>
      </c>
      <c r="J65" s="3">
        <v>5</v>
      </c>
      <c r="K65" s="3">
        <v>0</v>
      </c>
      <c r="L65" s="3">
        <v>130401101</v>
      </c>
      <c r="M65" s="3">
        <v>1</v>
      </c>
      <c r="N65" s="3">
        <f t="shared" si="0"/>
        <v>130401102</v>
      </c>
      <c r="O65" s="3">
        <f t="shared" si="1"/>
        <v>1</v>
      </c>
      <c r="P65" s="3" t="s">
        <v>199</v>
      </c>
      <c r="Q65" s="3" t="s">
        <v>199</v>
      </c>
      <c r="R65" s="3" t="s">
        <v>199</v>
      </c>
      <c r="S65" s="3" t="s">
        <v>199</v>
      </c>
      <c r="T65" s="3" t="s">
        <v>199</v>
      </c>
      <c r="U65" s="3" t="s">
        <v>199</v>
      </c>
      <c r="V65" s="3">
        <v>130401101</v>
      </c>
      <c r="W65" s="3">
        <v>2</v>
      </c>
      <c r="X65" s="3">
        <f>V65+1</f>
        <v>130401102</v>
      </c>
      <c r="Y65" s="3">
        <f>W65</f>
        <v>2</v>
      </c>
      <c r="Z65" s="3" t="s">
        <v>199</v>
      </c>
      <c r="AA65" s="3" t="s">
        <v>199</v>
      </c>
      <c r="AB65" s="3" t="s">
        <v>199</v>
      </c>
      <c r="AC65" s="3" t="s">
        <v>199</v>
      </c>
      <c r="AD65" s="3" t="s">
        <v>199</v>
      </c>
      <c r="AE65" s="3" t="s">
        <v>199</v>
      </c>
      <c r="AF65" s="3">
        <v>130401101</v>
      </c>
      <c r="AG65" s="3">
        <v>3</v>
      </c>
      <c r="AH65" s="3">
        <f t="shared" si="2"/>
        <v>130401102</v>
      </c>
      <c r="AI65" s="3">
        <f t="shared" si="3"/>
        <v>3</v>
      </c>
      <c r="AJ65" s="3" t="s">
        <v>199</v>
      </c>
      <c r="AK65" s="3" t="s">
        <v>199</v>
      </c>
      <c r="AL65" s="3" t="s">
        <v>199</v>
      </c>
      <c r="AM65" s="3" t="s">
        <v>199</v>
      </c>
      <c r="AN65" s="3" t="s">
        <v>199</v>
      </c>
      <c r="AO65" s="3" t="s">
        <v>199</v>
      </c>
      <c r="AP65" s="3">
        <v>130401101</v>
      </c>
      <c r="AQ65" s="3">
        <v>5</v>
      </c>
      <c r="AR65" s="3">
        <f t="shared" si="4"/>
        <v>130401102</v>
      </c>
      <c r="AS65" s="3">
        <f t="shared" si="5"/>
        <v>5</v>
      </c>
      <c r="AT65" s="3" t="s">
        <v>199</v>
      </c>
      <c r="AU65" s="3" t="s">
        <v>199</v>
      </c>
      <c r="AV65" s="3" t="s">
        <v>199</v>
      </c>
      <c r="AW65" s="3" t="s">
        <v>199</v>
      </c>
      <c r="AX65" s="3" t="s">
        <v>199</v>
      </c>
      <c r="AY65" s="3" t="s">
        <v>199</v>
      </c>
      <c r="AZ65" s="3">
        <v>130401101</v>
      </c>
      <c r="BA65" s="3">
        <v>8</v>
      </c>
      <c r="BB65" s="3">
        <f t="shared" si="6"/>
        <v>130401102</v>
      </c>
      <c r="BC65" s="3">
        <f t="shared" si="7"/>
        <v>8</v>
      </c>
      <c r="BD65" s="3" t="s">
        <v>199</v>
      </c>
      <c r="BE65" s="3" t="s">
        <v>199</v>
      </c>
      <c r="BF65" s="3" t="s">
        <v>199</v>
      </c>
      <c r="BG65" s="3" t="s">
        <v>199</v>
      </c>
      <c r="BH65" s="3" t="s">
        <v>199</v>
      </c>
      <c r="BI65" s="3" t="s">
        <v>199</v>
      </c>
      <c r="BJ65" s="3"/>
      <c r="BK65" s="3">
        <v>0</v>
      </c>
      <c r="BL65" s="3">
        <v>0</v>
      </c>
      <c r="BM65" s="3">
        <v>1</v>
      </c>
      <c r="BN65" s="3" t="s">
        <v>200</v>
      </c>
      <c r="BO65" s="3">
        <v>-1</v>
      </c>
      <c r="BP65" s="3">
        <v>-1</v>
      </c>
      <c r="BQ65" s="3">
        <v>-1</v>
      </c>
      <c r="BR65" s="3">
        <v>-1</v>
      </c>
      <c r="BS65" s="3" t="s">
        <v>879</v>
      </c>
      <c r="BT65" s="3">
        <v>21600</v>
      </c>
      <c r="BU65" s="3"/>
      <c r="BV65" s="3"/>
      <c r="BW65" s="3" t="s">
        <v>879</v>
      </c>
      <c r="BX65" s="3">
        <v>43200</v>
      </c>
      <c r="BY65" s="3"/>
      <c r="BZ65" s="3"/>
      <c r="CA65" s="3" t="s">
        <v>879</v>
      </c>
      <c r="CB65" s="3">
        <v>64800</v>
      </c>
      <c r="CC65" s="3"/>
      <c r="CD65" s="3"/>
      <c r="CE65" s="3" t="s">
        <v>879</v>
      </c>
      <c r="CF65" s="3">
        <v>86400</v>
      </c>
      <c r="CG65" s="3"/>
      <c r="CH65" s="3"/>
      <c r="CI65" s="3" t="s">
        <v>333</v>
      </c>
      <c r="CJ65" s="3">
        <v>1</v>
      </c>
      <c r="CK65" s="3">
        <v>1</v>
      </c>
      <c r="CL65" s="3">
        <v>0</v>
      </c>
    </row>
    <row r="66" spans="1:90" ht="33" x14ac:dyDescent="0.2">
      <c r="A66" s="3">
        <v>1304012</v>
      </c>
      <c r="B66" s="3">
        <v>1304012</v>
      </c>
      <c r="C66" s="3" t="s">
        <v>823</v>
      </c>
      <c r="D66" s="3" t="s">
        <v>823</v>
      </c>
      <c r="E66" s="3" t="s">
        <v>335</v>
      </c>
      <c r="F66" s="3"/>
      <c r="G66" s="3">
        <v>3</v>
      </c>
      <c r="H66" s="3">
        <v>2</v>
      </c>
      <c r="I66" s="3">
        <v>2</v>
      </c>
      <c r="J66" s="3">
        <v>5</v>
      </c>
      <c r="K66" s="3">
        <v>0</v>
      </c>
      <c r="L66" s="3">
        <v>130401201</v>
      </c>
      <c r="M66" s="3">
        <v>1</v>
      </c>
      <c r="N66" s="3" t="s">
        <v>199</v>
      </c>
      <c r="O66" s="3" t="s">
        <v>199</v>
      </c>
      <c r="P66" s="3" t="s">
        <v>199</v>
      </c>
      <c r="Q66" s="3" t="s">
        <v>199</v>
      </c>
      <c r="R66" s="3" t="s">
        <v>199</v>
      </c>
      <c r="S66" s="3" t="s">
        <v>199</v>
      </c>
      <c r="T66" s="3" t="s">
        <v>199</v>
      </c>
      <c r="U66" s="3" t="s">
        <v>199</v>
      </c>
      <c r="V66" s="3">
        <v>130401201</v>
      </c>
      <c r="W66" s="3">
        <v>2</v>
      </c>
      <c r="X66" s="3" t="s">
        <v>199</v>
      </c>
      <c r="Y66" s="3" t="s">
        <v>199</v>
      </c>
      <c r="Z66" s="3" t="s">
        <v>199</v>
      </c>
      <c r="AA66" s="3" t="s">
        <v>199</v>
      </c>
      <c r="AB66" s="3" t="s">
        <v>199</v>
      </c>
      <c r="AC66" s="3" t="s">
        <v>199</v>
      </c>
      <c r="AD66" s="3" t="s">
        <v>199</v>
      </c>
      <c r="AE66" s="3" t="s">
        <v>199</v>
      </c>
      <c r="AF66" s="3">
        <v>130401201</v>
      </c>
      <c r="AG66" s="3">
        <v>3</v>
      </c>
      <c r="AH66" s="3" t="s">
        <v>199</v>
      </c>
      <c r="AI66" s="3" t="s">
        <v>199</v>
      </c>
      <c r="AJ66" s="3" t="s">
        <v>199</v>
      </c>
      <c r="AK66" s="3" t="s">
        <v>199</v>
      </c>
      <c r="AL66" s="3" t="s">
        <v>199</v>
      </c>
      <c r="AM66" s="3" t="s">
        <v>199</v>
      </c>
      <c r="AN66" s="3" t="s">
        <v>199</v>
      </c>
      <c r="AO66" s="3" t="s">
        <v>199</v>
      </c>
      <c r="AP66" s="3">
        <v>130401201</v>
      </c>
      <c r="AQ66" s="3">
        <v>5</v>
      </c>
      <c r="AR66" s="3" t="s">
        <v>199</v>
      </c>
      <c r="AS66" s="3" t="s">
        <v>199</v>
      </c>
      <c r="AT66" s="3" t="s">
        <v>199</v>
      </c>
      <c r="AU66" s="3" t="s">
        <v>199</v>
      </c>
      <c r="AV66" s="3" t="s">
        <v>199</v>
      </c>
      <c r="AW66" s="3" t="s">
        <v>199</v>
      </c>
      <c r="AX66" s="3" t="s">
        <v>199</v>
      </c>
      <c r="AY66" s="3" t="s">
        <v>199</v>
      </c>
      <c r="AZ66" s="3">
        <v>130401201</v>
      </c>
      <c r="BA66" s="3">
        <v>8</v>
      </c>
      <c r="BB66" s="3" t="s">
        <v>199</v>
      </c>
      <c r="BC66" s="3" t="s">
        <v>199</v>
      </c>
      <c r="BD66" s="3" t="s">
        <v>199</v>
      </c>
      <c r="BE66" s="3" t="s">
        <v>199</v>
      </c>
      <c r="BF66" s="3" t="s">
        <v>199</v>
      </c>
      <c r="BG66" s="3" t="s">
        <v>199</v>
      </c>
      <c r="BH66" s="3" t="s">
        <v>199</v>
      </c>
      <c r="BI66" s="3" t="s">
        <v>199</v>
      </c>
      <c r="BJ66" s="3"/>
      <c r="BK66" s="3">
        <v>0</v>
      </c>
      <c r="BL66" s="3">
        <v>0</v>
      </c>
      <c r="BM66" s="3">
        <v>1</v>
      </c>
      <c r="BN66" s="3" t="s">
        <v>200</v>
      </c>
      <c r="BO66" s="3">
        <v>-1</v>
      </c>
      <c r="BP66" s="3">
        <v>-1</v>
      </c>
      <c r="BQ66" s="3">
        <v>-1</v>
      </c>
      <c r="BR66" s="3">
        <v>-1</v>
      </c>
      <c r="BS66" s="3" t="s">
        <v>879</v>
      </c>
      <c r="BT66" s="3">
        <v>21600</v>
      </c>
      <c r="BU66" s="3"/>
      <c r="BV66" s="3"/>
      <c r="BW66" s="3" t="s">
        <v>879</v>
      </c>
      <c r="BX66" s="3">
        <v>43200</v>
      </c>
      <c r="BY66" s="3"/>
      <c r="BZ66" s="3"/>
      <c r="CA66" s="3" t="s">
        <v>879</v>
      </c>
      <c r="CB66" s="3">
        <v>64800</v>
      </c>
      <c r="CC66" s="3"/>
      <c r="CD66" s="3"/>
      <c r="CE66" s="3" t="s">
        <v>879</v>
      </c>
      <c r="CF66" s="3">
        <v>86400</v>
      </c>
      <c r="CG66" s="3"/>
      <c r="CH66" s="3"/>
      <c r="CI66" s="3" t="s">
        <v>336</v>
      </c>
      <c r="CJ66" s="3">
        <v>1</v>
      </c>
      <c r="CK66" s="3">
        <v>2</v>
      </c>
      <c r="CL66" s="3">
        <v>0</v>
      </c>
    </row>
    <row r="67" spans="1:90" ht="33" x14ac:dyDescent="0.2">
      <c r="A67" s="3">
        <v>1304013</v>
      </c>
      <c r="B67" s="3">
        <v>1304013</v>
      </c>
      <c r="C67" s="3" t="s">
        <v>824</v>
      </c>
      <c r="D67" s="3" t="s">
        <v>824</v>
      </c>
      <c r="E67" s="3" t="s">
        <v>337</v>
      </c>
      <c r="F67" s="3"/>
      <c r="G67" s="3">
        <v>4</v>
      </c>
      <c r="H67" s="3">
        <v>2</v>
      </c>
      <c r="I67" s="3">
        <v>1</v>
      </c>
      <c r="J67" s="3">
        <v>5</v>
      </c>
      <c r="K67" s="3">
        <v>2</v>
      </c>
      <c r="L67" s="3">
        <v>130401301</v>
      </c>
      <c r="M67" s="3">
        <v>1</v>
      </c>
      <c r="N67" s="3">
        <v>130401302</v>
      </c>
      <c r="O67" s="3">
        <v>1</v>
      </c>
      <c r="P67" s="3"/>
      <c r="Q67" s="3"/>
      <c r="R67" s="3"/>
      <c r="S67" s="3"/>
      <c r="T67" s="3" t="s">
        <v>199</v>
      </c>
      <c r="U67" s="3" t="s">
        <v>199</v>
      </c>
      <c r="V67" s="3">
        <v>130401301</v>
      </c>
      <c r="W67" s="3">
        <v>2</v>
      </c>
      <c r="X67" s="3">
        <v>130401302</v>
      </c>
      <c r="Y67" s="3">
        <v>2</v>
      </c>
      <c r="Z67" s="3"/>
      <c r="AA67" s="3"/>
      <c r="AB67" s="3"/>
      <c r="AC67" s="3"/>
      <c r="AD67" s="3" t="s">
        <v>199</v>
      </c>
      <c r="AE67" s="3" t="s">
        <v>199</v>
      </c>
      <c r="AF67" s="3">
        <v>130401301</v>
      </c>
      <c r="AG67" s="3">
        <v>3</v>
      </c>
      <c r="AH67" s="3">
        <v>130401302</v>
      </c>
      <c r="AI67" s="3">
        <v>3</v>
      </c>
      <c r="AJ67" s="3"/>
      <c r="AK67" s="3"/>
      <c r="AL67" s="3"/>
      <c r="AM67" s="3"/>
      <c r="AN67" s="3" t="s">
        <v>199</v>
      </c>
      <c r="AO67" s="3" t="s">
        <v>199</v>
      </c>
      <c r="AP67" s="3">
        <v>130401301</v>
      </c>
      <c r="AQ67" s="3">
        <v>5</v>
      </c>
      <c r="AR67" s="3">
        <v>130401302</v>
      </c>
      <c r="AS67" s="3">
        <v>5</v>
      </c>
      <c r="AT67" s="3"/>
      <c r="AU67" s="3"/>
      <c r="AV67" s="3"/>
      <c r="AW67" s="3"/>
      <c r="AX67" s="3" t="s">
        <v>199</v>
      </c>
      <c r="AY67" s="3" t="s">
        <v>199</v>
      </c>
      <c r="AZ67" s="3">
        <v>130401301</v>
      </c>
      <c r="BA67" s="3">
        <v>8</v>
      </c>
      <c r="BB67" s="3">
        <v>130401302</v>
      </c>
      <c r="BC67" s="3">
        <v>8</v>
      </c>
      <c r="BD67" s="3"/>
      <c r="BE67" s="3"/>
      <c r="BF67" s="3"/>
      <c r="BG67" s="3"/>
      <c r="BH67" s="3" t="s">
        <v>199</v>
      </c>
      <c r="BI67" s="3" t="s">
        <v>199</v>
      </c>
      <c r="BJ67" s="3"/>
      <c r="BK67" s="3">
        <v>0</v>
      </c>
      <c r="BL67" s="3">
        <v>0</v>
      </c>
      <c r="BM67" s="3">
        <v>1</v>
      </c>
      <c r="BN67" s="3" t="s">
        <v>200</v>
      </c>
      <c r="BO67" s="3">
        <v>-1</v>
      </c>
      <c r="BP67" s="3">
        <v>-1</v>
      </c>
      <c r="BQ67" s="3">
        <v>-1</v>
      </c>
      <c r="BR67" s="3">
        <v>-1</v>
      </c>
      <c r="BS67" s="3" t="s">
        <v>879</v>
      </c>
      <c r="BT67" s="3">
        <v>21600</v>
      </c>
      <c r="BU67" s="3"/>
      <c r="BV67" s="3"/>
      <c r="BW67" s="3" t="s">
        <v>879</v>
      </c>
      <c r="BX67" s="3">
        <v>43200</v>
      </c>
      <c r="BY67" s="3"/>
      <c r="BZ67" s="3"/>
      <c r="CA67" s="3" t="s">
        <v>879</v>
      </c>
      <c r="CB67" s="3">
        <v>64800</v>
      </c>
      <c r="CC67" s="3"/>
      <c r="CD67" s="3"/>
      <c r="CE67" s="3" t="s">
        <v>879</v>
      </c>
      <c r="CF67" s="3">
        <v>86400</v>
      </c>
      <c r="CG67" s="3"/>
      <c r="CH67" s="3"/>
      <c r="CI67" s="3" t="s">
        <v>338</v>
      </c>
      <c r="CJ67" s="3">
        <v>1</v>
      </c>
      <c r="CK67" s="3">
        <v>1</v>
      </c>
      <c r="CL67" s="3">
        <v>0</v>
      </c>
    </row>
    <row r="68" spans="1:90" ht="33" x14ac:dyDescent="0.2">
      <c r="A68" s="3">
        <v>1304014</v>
      </c>
      <c r="B68" s="3">
        <v>1304014</v>
      </c>
      <c r="C68" s="3" t="s">
        <v>825</v>
      </c>
      <c r="D68" s="3" t="s">
        <v>825</v>
      </c>
      <c r="E68" s="3" t="s">
        <v>339</v>
      </c>
      <c r="F68" s="3"/>
      <c r="G68" s="3">
        <v>4</v>
      </c>
      <c r="H68" s="3">
        <v>2</v>
      </c>
      <c r="I68" s="3">
        <v>1</v>
      </c>
      <c r="J68" s="3">
        <v>5</v>
      </c>
      <c r="K68" s="3">
        <v>2</v>
      </c>
      <c r="L68" s="3">
        <v>130401401</v>
      </c>
      <c r="M68" s="3">
        <v>1</v>
      </c>
      <c r="N68" s="3">
        <v>130401402</v>
      </c>
      <c r="O68" s="3">
        <v>1</v>
      </c>
      <c r="P68" s="3"/>
      <c r="Q68" s="3"/>
      <c r="R68" s="3"/>
      <c r="S68" s="3"/>
      <c r="T68" s="3" t="s">
        <v>199</v>
      </c>
      <c r="U68" s="3" t="s">
        <v>199</v>
      </c>
      <c r="V68" s="3">
        <v>130401401</v>
      </c>
      <c r="W68" s="3">
        <v>2</v>
      </c>
      <c r="X68" s="3">
        <v>130401402</v>
      </c>
      <c r="Y68" s="3">
        <v>2</v>
      </c>
      <c r="Z68" s="3"/>
      <c r="AA68" s="3"/>
      <c r="AB68" s="3"/>
      <c r="AC68" s="3"/>
      <c r="AD68" s="3" t="s">
        <v>199</v>
      </c>
      <c r="AE68" s="3" t="s">
        <v>199</v>
      </c>
      <c r="AF68" s="3">
        <v>130401401</v>
      </c>
      <c r="AG68" s="3">
        <v>3</v>
      </c>
      <c r="AH68" s="3">
        <v>130401402</v>
      </c>
      <c r="AI68" s="3">
        <v>3</v>
      </c>
      <c r="AJ68" s="3"/>
      <c r="AK68" s="3"/>
      <c r="AL68" s="3"/>
      <c r="AM68" s="3"/>
      <c r="AN68" s="3" t="s">
        <v>199</v>
      </c>
      <c r="AO68" s="3" t="s">
        <v>199</v>
      </c>
      <c r="AP68" s="3">
        <v>130401401</v>
      </c>
      <c r="AQ68" s="3">
        <v>5</v>
      </c>
      <c r="AR68" s="3">
        <v>130401402</v>
      </c>
      <c r="AS68" s="3">
        <v>5</v>
      </c>
      <c r="AT68" s="3"/>
      <c r="AU68" s="3"/>
      <c r="AV68" s="3"/>
      <c r="AW68" s="3"/>
      <c r="AX68" s="3" t="s">
        <v>199</v>
      </c>
      <c r="AY68" s="3" t="s">
        <v>199</v>
      </c>
      <c r="AZ68" s="3">
        <v>130401401</v>
      </c>
      <c r="BA68" s="3">
        <v>8</v>
      </c>
      <c r="BB68" s="3">
        <v>130401402</v>
      </c>
      <c r="BC68" s="3">
        <v>8</v>
      </c>
      <c r="BD68" s="3"/>
      <c r="BE68" s="3"/>
      <c r="BF68" s="3"/>
      <c r="BG68" s="3"/>
      <c r="BH68" s="3" t="s">
        <v>199</v>
      </c>
      <c r="BI68" s="3" t="s">
        <v>199</v>
      </c>
      <c r="BJ68" s="3"/>
      <c r="BK68" s="3">
        <v>0</v>
      </c>
      <c r="BL68" s="3">
        <v>0</v>
      </c>
      <c r="BM68" s="3">
        <v>1</v>
      </c>
      <c r="BN68" s="3" t="s">
        <v>200</v>
      </c>
      <c r="BO68" s="3">
        <v>-1</v>
      </c>
      <c r="BP68" s="3">
        <v>-1</v>
      </c>
      <c r="BQ68" s="3">
        <v>-1</v>
      </c>
      <c r="BR68" s="3">
        <v>-1</v>
      </c>
      <c r="BS68" s="3" t="s">
        <v>879</v>
      </c>
      <c r="BT68" s="3">
        <v>21600</v>
      </c>
      <c r="BU68" s="3"/>
      <c r="BV68" s="3"/>
      <c r="BW68" s="3" t="s">
        <v>879</v>
      </c>
      <c r="BX68" s="3">
        <v>43200</v>
      </c>
      <c r="BY68" s="3"/>
      <c r="BZ68" s="3"/>
      <c r="CA68" s="3" t="s">
        <v>879</v>
      </c>
      <c r="CB68" s="3">
        <v>64800</v>
      </c>
      <c r="CC68" s="3"/>
      <c r="CD68" s="3"/>
      <c r="CE68" s="3" t="s">
        <v>879</v>
      </c>
      <c r="CF68" s="3">
        <v>86400</v>
      </c>
      <c r="CG68" s="3"/>
      <c r="CH68" s="3"/>
      <c r="CI68" s="3" t="s">
        <v>340</v>
      </c>
      <c r="CJ68" s="3">
        <v>1</v>
      </c>
      <c r="CK68" s="3">
        <v>1</v>
      </c>
      <c r="CL68" s="3">
        <v>0</v>
      </c>
    </row>
    <row r="69" spans="1:90" ht="33" x14ac:dyDescent="0.2">
      <c r="A69" s="3">
        <v>1304015</v>
      </c>
      <c r="B69" s="3">
        <v>1304015</v>
      </c>
      <c r="C69" s="3" t="s">
        <v>826</v>
      </c>
      <c r="D69" s="3" t="s">
        <v>826</v>
      </c>
      <c r="E69" s="3" t="s">
        <v>341</v>
      </c>
      <c r="F69" s="3"/>
      <c r="G69" s="3">
        <v>2</v>
      </c>
      <c r="H69" s="3">
        <v>2</v>
      </c>
      <c r="I69" s="3">
        <v>1</v>
      </c>
      <c r="J69" s="3">
        <v>5</v>
      </c>
      <c r="K69" s="3">
        <v>0</v>
      </c>
      <c r="L69" s="3">
        <v>130401501</v>
      </c>
      <c r="M69" s="3">
        <v>1</v>
      </c>
      <c r="N69" s="3">
        <v>130401502</v>
      </c>
      <c r="O69" s="3">
        <v>1</v>
      </c>
      <c r="P69" s="3" t="s">
        <v>199</v>
      </c>
      <c r="Q69" s="3" t="s">
        <v>199</v>
      </c>
      <c r="R69" s="3" t="s">
        <v>199</v>
      </c>
      <c r="S69" s="3" t="s">
        <v>199</v>
      </c>
      <c r="T69" s="3" t="s">
        <v>199</v>
      </c>
      <c r="U69" s="3" t="s">
        <v>199</v>
      </c>
      <c r="V69" s="3">
        <v>130401501</v>
      </c>
      <c r="W69" s="3">
        <v>2</v>
      </c>
      <c r="X69" s="3">
        <v>130401502</v>
      </c>
      <c r="Y69" s="3">
        <v>2</v>
      </c>
      <c r="Z69" s="3" t="s">
        <v>199</v>
      </c>
      <c r="AA69" s="3" t="s">
        <v>199</v>
      </c>
      <c r="AB69" s="3" t="s">
        <v>199</v>
      </c>
      <c r="AC69" s="3" t="s">
        <v>199</v>
      </c>
      <c r="AD69" s="3" t="s">
        <v>199</v>
      </c>
      <c r="AE69" s="3" t="s">
        <v>199</v>
      </c>
      <c r="AF69" s="3">
        <v>130401501</v>
      </c>
      <c r="AG69" s="3">
        <v>3</v>
      </c>
      <c r="AH69" s="3">
        <v>130401502</v>
      </c>
      <c r="AI69" s="3">
        <v>3</v>
      </c>
      <c r="AJ69" s="3" t="s">
        <v>199</v>
      </c>
      <c r="AK69" s="3" t="s">
        <v>199</v>
      </c>
      <c r="AL69" s="3" t="s">
        <v>199</v>
      </c>
      <c r="AM69" s="3" t="s">
        <v>199</v>
      </c>
      <c r="AN69" s="3" t="s">
        <v>199</v>
      </c>
      <c r="AO69" s="3" t="s">
        <v>199</v>
      </c>
      <c r="AP69" s="3">
        <v>130401501</v>
      </c>
      <c r="AQ69" s="3">
        <v>5</v>
      </c>
      <c r="AR69" s="3">
        <v>130401502</v>
      </c>
      <c r="AS69" s="3">
        <v>5</v>
      </c>
      <c r="AT69" s="3" t="s">
        <v>199</v>
      </c>
      <c r="AU69" s="3" t="s">
        <v>199</v>
      </c>
      <c r="AV69" s="3" t="s">
        <v>199</v>
      </c>
      <c r="AW69" s="3" t="s">
        <v>199</v>
      </c>
      <c r="AX69" s="3" t="s">
        <v>199</v>
      </c>
      <c r="AY69" s="3" t="s">
        <v>199</v>
      </c>
      <c r="AZ69" s="3">
        <v>130401501</v>
      </c>
      <c r="BA69" s="3">
        <v>8</v>
      </c>
      <c r="BB69" s="3">
        <v>130401502</v>
      </c>
      <c r="BC69" s="3">
        <v>8</v>
      </c>
      <c r="BD69" s="3" t="s">
        <v>199</v>
      </c>
      <c r="BE69" s="3" t="s">
        <v>199</v>
      </c>
      <c r="BF69" s="3" t="s">
        <v>199</v>
      </c>
      <c r="BG69" s="3" t="s">
        <v>199</v>
      </c>
      <c r="BH69" s="3" t="s">
        <v>199</v>
      </c>
      <c r="BI69" s="3" t="s">
        <v>199</v>
      </c>
      <c r="BJ69" s="3"/>
      <c r="BK69" s="3">
        <v>0</v>
      </c>
      <c r="BL69" s="3">
        <v>0</v>
      </c>
      <c r="BM69" s="3">
        <v>1</v>
      </c>
      <c r="BN69" s="3" t="s">
        <v>200</v>
      </c>
      <c r="BO69" s="3">
        <v>-1</v>
      </c>
      <c r="BP69" s="3">
        <v>-1</v>
      </c>
      <c r="BQ69" s="3">
        <v>-1</v>
      </c>
      <c r="BR69" s="3">
        <v>-1</v>
      </c>
      <c r="BS69" s="3" t="s">
        <v>879</v>
      </c>
      <c r="BT69" s="3">
        <v>21600</v>
      </c>
      <c r="BU69" s="3"/>
      <c r="BV69" s="3"/>
      <c r="BW69" s="3" t="s">
        <v>879</v>
      </c>
      <c r="BX69" s="3">
        <v>43200</v>
      </c>
      <c r="BY69" s="3"/>
      <c r="BZ69" s="3"/>
      <c r="CA69" s="3" t="s">
        <v>879</v>
      </c>
      <c r="CB69" s="3">
        <v>64800</v>
      </c>
      <c r="CC69" s="3"/>
      <c r="CD69" s="3"/>
      <c r="CE69" s="3" t="s">
        <v>879</v>
      </c>
      <c r="CF69" s="3">
        <v>86400</v>
      </c>
      <c r="CG69" s="3"/>
      <c r="CH69" s="3"/>
      <c r="CI69" s="3" t="s">
        <v>342</v>
      </c>
      <c r="CJ69" s="3">
        <v>1</v>
      </c>
      <c r="CK69" s="3">
        <v>1</v>
      </c>
      <c r="CL69" s="3">
        <v>0</v>
      </c>
    </row>
    <row r="70" spans="1:90" ht="33" x14ac:dyDescent="0.2">
      <c r="A70" s="3">
        <v>1304016</v>
      </c>
      <c r="B70" s="3">
        <v>1304016</v>
      </c>
      <c r="C70" s="3" t="s">
        <v>343</v>
      </c>
      <c r="D70" s="3" t="s">
        <v>343</v>
      </c>
      <c r="E70" s="3" t="s">
        <v>344</v>
      </c>
      <c r="F70" s="3"/>
      <c r="G70" s="3">
        <v>3</v>
      </c>
      <c r="H70" s="3">
        <v>2</v>
      </c>
      <c r="I70" s="3">
        <v>1</v>
      </c>
      <c r="J70" s="3">
        <v>5</v>
      </c>
      <c r="K70" s="3">
        <v>0</v>
      </c>
      <c r="L70" s="3">
        <v>130401601</v>
      </c>
      <c r="M70" s="3">
        <v>1</v>
      </c>
      <c r="N70" s="3">
        <v>130401602</v>
      </c>
      <c r="O70" s="3">
        <v>1</v>
      </c>
      <c r="P70" s="3" t="s">
        <v>199</v>
      </c>
      <c r="Q70" s="3" t="s">
        <v>199</v>
      </c>
      <c r="R70" s="3" t="s">
        <v>199</v>
      </c>
      <c r="S70" s="3" t="s">
        <v>199</v>
      </c>
      <c r="T70" s="3" t="s">
        <v>199</v>
      </c>
      <c r="U70" s="3" t="s">
        <v>199</v>
      </c>
      <c r="V70" s="3">
        <v>130401601</v>
      </c>
      <c r="W70" s="3">
        <v>2</v>
      </c>
      <c r="X70" s="3">
        <v>130401602</v>
      </c>
      <c r="Y70" s="3">
        <v>2</v>
      </c>
      <c r="Z70" s="3" t="s">
        <v>199</v>
      </c>
      <c r="AA70" s="3" t="s">
        <v>199</v>
      </c>
      <c r="AB70" s="3" t="s">
        <v>199</v>
      </c>
      <c r="AC70" s="3" t="s">
        <v>199</v>
      </c>
      <c r="AD70" s="3" t="s">
        <v>199</v>
      </c>
      <c r="AE70" s="3" t="s">
        <v>199</v>
      </c>
      <c r="AF70" s="3">
        <v>130401601</v>
      </c>
      <c r="AG70" s="3">
        <v>3</v>
      </c>
      <c r="AH70" s="3">
        <v>130401602</v>
      </c>
      <c r="AI70" s="3">
        <v>3</v>
      </c>
      <c r="AJ70" s="3" t="s">
        <v>199</v>
      </c>
      <c r="AK70" s="3" t="s">
        <v>199</v>
      </c>
      <c r="AL70" s="3" t="s">
        <v>199</v>
      </c>
      <c r="AM70" s="3" t="s">
        <v>199</v>
      </c>
      <c r="AN70" s="3" t="s">
        <v>199</v>
      </c>
      <c r="AO70" s="3" t="s">
        <v>199</v>
      </c>
      <c r="AP70" s="3">
        <v>130401601</v>
      </c>
      <c r="AQ70" s="3">
        <v>5</v>
      </c>
      <c r="AR70" s="3">
        <v>130401602</v>
      </c>
      <c r="AS70" s="3">
        <v>5</v>
      </c>
      <c r="AT70" s="3" t="s">
        <v>199</v>
      </c>
      <c r="AU70" s="3" t="s">
        <v>199</v>
      </c>
      <c r="AV70" s="3" t="s">
        <v>199</v>
      </c>
      <c r="AW70" s="3" t="s">
        <v>199</v>
      </c>
      <c r="AX70" s="3" t="s">
        <v>199</v>
      </c>
      <c r="AY70" s="3" t="s">
        <v>199</v>
      </c>
      <c r="AZ70" s="3">
        <v>130401601</v>
      </c>
      <c r="BA70" s="3">
        <v>8</v>
      </c>
      <c r="BB70" s="3">
        <v>130401602</v>
      </c>
      <c r="BC70" s="3">
        <v>8</v>
      </c>
      <c r="BD70" s="3" t="s">
        <v>199</v>
      </c>
      <c r="BE70" s="3" t="s">
        <v>199</v>
      </c>
      <c r="BF70" s="3" t="s">
        <v>199</v>
      </c>
      <c r="BG70" s="3" t="s">
        <v>199</v>
      </c>
      <c r="BH70" s="3" t="s">
        <v>199</v>
      </c>
      <c r="BI70" s="3" t="s">
        <v>199</v>
      </c>
      <c r="BJ70" s="3"/>
      <c r="BK70" s="3">
        <v>0</v>
      </c>
      <c r="BL70" s="3">
        <v>0</v>
      </c>
      <c r="BM70" s="3">
        <v>1</v>
      </c>
      <c r="BN70" s="3" t="s">
        <v>200</v>
      </c>
      <c r="BO70" s="3">
        <v>-1</v>
      </c>
      <c r="BP70" s="3">
        <v>-1</v>
      </c>
      <c r="BQ70" s="3">
        <v>-1</v>
      </c>
      <c r="BR70" s="3">
        <v>-1</v>
      </c>
      <c r="BS70" s="3" t="s">
        <v>879</v>
      </c>
      <c r="BT70" s="3">
        <v>21600</v>
      </c>
      <c r="BU70" s="3"/>
      <c r="BV70" s="3"/>
      <c r="BW70" s="3" t="s">
        <v>879</v>
      </c>
      <c r="BX70" s="3">
        <v>43200</v>
      </c>
      <c r="BY70" s="3"/>
      <c r="BZ70" s="3"/>
      <c r="CA70" s="3" t="s">
        <v>879</v>
      </c>
      <c r="CB70" s="3">
        <v>64800</v>
      </c>
      <c r="CC70" s="3"/>
      <c r="CD70" s="3"/>
      <c r="CE70" s="3" t="s">
        <v>879</v>
      </c>
      <c r="CF70" s="3">
        <v>86400</v>
      </c>
      <c r="CG70" s="3"/>
      <c r="CH70" s="3"/>
      <c r="CI70" s="3" t="s">
        <v>345</v>
      </c>
      <c r="CJ70" s="3">
        <v>1</v>
      </c>
      <c r="CK70" s="3">
        <v>1</v>
      </c>
      <c r="CL70" s="3">
        <v>0</v>
      </c>
    </row>
    <row r="71" spans="1:90" ht="16.5" x14ac:dyDescent="0.2">
      <c r="A71" s="3">
        <v>1801001</v>
      </c>
      <c r="B71" s="3">
        <v>1801001</v>
      </c>
      <c r="C71" s="3" t="s">
        <v>1133</v>
      </c>
      <c r="D71" s="3" t="s">
        <v>346</v>
      </c>
      <c r="E71" s="3"/>
      <c r="F71" s="3"/>
      <c r="G71" s="3">
        <v>0</v>
      </c>
      <c r="H71" s="3">
        <v>1</v>
      </c>
      <c r="I71" s="3">
        <v>1</v>
      </c>
      <c r="J71" s="3">
        <v>5</v>
      </c>
      <c r="K71" s="3">
        <v>0</v>
      </c>
      <c r="L71" s="3">
        <v>180100101</v>
      </c>
      <c r="M71" s="3">
        <v>1</v>
      </c>
      <c r="N71" s="3" t="s">
        <v>199</v>
      </c>
      <c r="O71" s="3" t="s">
        <v>199</v>
      </c>
      <c r="P71" s="3" t="s">
        <v>199</v>
      </c>
      <c r="Q71" s="3" t="s">
        <v>199</v>
      </c>
      <c r="R71" s="3" t="s">
        <v>199</v>
      </c>
      <c r="S71" s="3" t="s">
        <v>199</v>
      </c>
      <c r="T71" s="3" t="s">
        <v>199</v>
      </c>
      <c r="U71" s="3" t="s">
        <v>199</v>
      </c>
      <c r="V71" s="3">
        <v>180100101</v>
      </c>
      <c r="W71" s="3">
        <v>2</v>
      </c>
      <c r="X71" s="3" t="s">
        <v>199</v>
      </c>
      <c r="Y71" s="3" t="s">
        <v>199</v>
      </c>
      <c r="Z71" s="3" t="s">
        <v>199</v>
      </c>
      <c r="AA71" s="3" t="s">
        <v>199</v>
      </c>
      <c r="AB71" s="3" t="s">
        <v>199</v>
      </c>
      <c r="AC71" s="3" t="s">
        <v>199</v>
      </c>
      <c r="AD71" s="3" t="s">
        <v>199</v>
      </c>
      <c r="AE71" s="3" t="s">
        <v>199</v>
      </c>
      <c r="AF71" s="3">
        <v>180100101</v>
      </c>
      <c r="AG71" s="3">
        <v>3</v>
      </c>
      <c r="AH71" s="3" t="s">
        <v>199</v>
      </c>
      <c r="AI71" s="3" t="s">
        <v>199</v>
      </c>
      <c r="AJ71" s="3" t="s">
        <v>199</v>
      </c>
      <c r="AK71" s="3" t="s">
        <v>199</v>
      </c>
      <c r="AL71" s="3" t="s">
        <v>199</v>
      </c>
      <c r="AM71" s="3" t="s">
        <v>199</v>
      </c>
      <c r="AN71" s="3" t="s">
        <v>199</v>
      </c>
      <c r="AO71" s="3" t="s">
        <v>199</v>
      </c>
      <c r="AP71" s="3">
        <v>180100101</v>
      </c>
      <c r="AQ71" s="3">
        <v>4</v>
      </c>
      <c r="AR71" s="3" t="s">
        <v>199</v>
      </c>
      <c r="AS71" s="3" t="s">
        <v>199</v>
      </c>
      <c r="AT71" s="3" t="s">
        <v>199</v>
      </c>
      <c r="AU71" s="3" t="s">
        <v>199</v>
      </c>
      <c r="AV71" s="3" t="s">
        <v>199</v>
      </c>
      <c r="AW71" s="3" t="s">
        <v>199</v>
      </c>
      <c r="AX71" s="3" t="s">
        <v>199</v>
      </c>
      <c r="AY71" s="3" t="s">
        <v>199</v>
      </c>
      <c r="AZ71" s="3">
        <v>180100101</v>
      </c>
      <c r="BA71" s="3">
        <v>5</v>
      </c>
      <c r="BB71" s="3" t="s">
        <v>199</v>
      </c>
      <c r="BC71" s="3" t="s">
        <v>199</v>
      </c>
      <c r="BD71" s="3" t="s">
        <v>199</v>
      </c>
      <c r="BE71" s="3" t="s">
        <v>199</v>
      </c>
      <c r="BF71" s="3" t="s">
        <v>199</v>
      </c>
      <c r="BG71" s="3" t="s">
        <v>199</v>
      </c>
      <c r="BH71" s="3" t="s">
        <v>199</v>
      </c>
      <c r="BI71" s="3" t="s">
        <v>199</v>
      </c>
      <c r="BJ71" s="3"/>
      <c r="BK71" s="3">
        <v>2</v>
      </c>
      <c r="BL71" s="3">
        <v>0</v>
      </c>
      <c r="BM71" s="3">
        <v>1</v>
      </c>
      <c r="BN71" s="3" t="s">
        <v>200</v>
      </c>
      <c r="BO71" s="3">
        <v>-1</v>
      </c>
      <c r="BP71" s="3">
        <v>-1</v>
      </c>
      <c r="BQ71" s="3">
        <v>-1</v>
      </c>
      <c r="BR71" s="3">
        <v>-1</v>
      </c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 t="s">
        <v>809</v>
      </c>
      <c r="CJ71" s="3">
        <v>1</v>
      </c>
      <c r="CK71" s="3">
        <v>1</v>
      </c>
      <c r="CL71" s="3">
        <v>0</v>
      </c>
    </row>
    <row r="72" spans="1:90" ht="16.5" x14ac:dyDescent="0.2">
      <c r="A72" s="3">
        <v>1801002</v>
      </c>
      <c r="B72" s="3">
        <v>1801002</v>
      </c>
      <c r="C72" s="3" t="s">
        <v>1133</v>
      </c>
      <c r="D72" s="3" t="s">
        <v>348</v>
      </c>
      <c r="E72" s="3"/>
      <c r="F72" s="3"/>
      <c r="G72" s="3">
        <v>0</v>
      </c>
      <c r="H72" s="3">
        <v>1</v>
      </c>
      <c r="I72" s="3">
        <v>1</v>
      </c>
      <c r="J72" s="3">
        <v>5</v>
      </c>
      <c r="K72" s="3">
        <v>0</v>
      </c>
      <c r="L72" s="3">
        <v>180100201</v>
      </c>
      <c r="M72" s="3">
        <v>1</v>
      </c>
      <c r="N72" s="3" t="s">
        <v>199</v>
      </c>
      <c r="O72" s="3" t="s">
        <v>199</v>
      </c>
      <c r="P72" s="3"/>
      <c r="Q72" s="3" t="s">
        <v>199</v>
      </c>
      <c r="R72" s="3" t="s">
        <v>199</v>
      </c>
      <c r="S72" s="3" t="s">
        <v>199</v>
      </c>
      <c r="T72" s="3" t="s">
        <v>199</v>
      </c>
      <c r="U72" s="3" t="s">
        <v>199</v>
      </c>
      <c r="V72" s="3">
        <v>180100201</v>
      </c>
      <c r="W72" s="3">
        <v>2</v>
      </c>
      <c r="X72" s="3" t="s">
        <v>199</v>
      </c>
      <c r="Y72" s="3" t="s">
        <v>199</v>
      </c>
      <c r="Z72" s="3" t="s">
        <v>199</v>
      </c>
      <c r="AA72" s="3" t="s">
        <v>199</v>
      </c>
      <c r="AB72" s="3" t="s">
        <v>199</v>
      </c>
      <c r="AC72" s="3" t="s">
        <v>199</v>
      </c>
      <c r="AD72" s="3" t="s">
        <v>199</v>
      </c>
      <c r="AE72" s="3" t="s">
        <v>199</v>
      </c>
      <c r="AF72" s="3">
        <v>180100201</v>
      </c>
      <c r="AG72" s="3">
        <v>3</v>
      </c>
      <c r="AH72" s="3" t="s">
        <v>199</v>
      </c>
      <c r="AI72" s="3" t="s">
        <v>199</v>
      </c>
      <c r="AJ72" s="3" t="s">
        <v>199</v>
      </c>
      <c r="AK72" s="3" t="s">
        <v>199</v>
      </c>
      <c r="AL72" s="3" t="s">
        <v>199</v>
      </c>
      <c r="AM72" s="3" t="s">
        <v>199</v>
      </c>
      <c r="AN72" s="3" t="s">
        <v>199</v>
      </c>
      <c r="AO72" s="3" t="s">
        <v>199</v>
      </c>
      <c r="AP72" s="3">
        <v>180100201</v>
      </c>
      <c r="AQ72" s="3">
        <v>4</v>
      </c>
      <c r="AR72" s="3" t="s">
        <v>199</v>
      </c>
      <c r="AS72" s="3" t="s">
        <v>199</v>
      </c>
      <c r="AT72" s="3" t="s">
        <v>199</v>
      </c>
      <c r="AU72" s="3" t="s">
        <v>199</v>
      </c>
      <c r="AV72" s="3" t="s">
        <v>199</v>
      </c>
      <c r="AW72" s="3" t="s">
        <v>199</v>
      </c>
      <c r="AX72" s="3" t="s">
        <v>199</v>
      </c>
      <c r="AY72" s="3" t="s">
        <v>199</v>
      </c>
      <c r="AZ72" s="3">
        <v>180100201</v>
      </c>
      <c r="BA72" s="3">
        <v>5</v>
      </c>
      <c r="BB72" s="3" t="s">
        <v>199</v>
      </c>
      <c r="BC72" s="3" t="s">
        <v>199</v>
      </c>
      <c r="BD72" s="3" t="s">
        <v>199</v>
      </c>
      <c r="BE72" s="3" t="s">
        <v>199</v>
      </c>
      <c r="BF72" s="3" t="s">
        <v>199</v>
      </c>
      <c r="BG72" s="3" t="s">
        <v>199</v>
      </c>
      <c r="BH72" s="3" t="s">
        <v>199</v>
      </c>
      <c r="BI72" s="3" t="s">
        <v>199</v>
      </c>
      <c r="BJ72" s="3"/>
      <c r="BK72" s="3">
        <v>2</v>
      </c>
      <c r="BL72" s="3">
        <v>0</v>
      </c>
      <c r="BM72" s="3">
        <v>1</v>
      </c>
      <c r="BN72" s="3" t="s">
        <v>200</v>
      </c>
      <c r="BO72" s="3">
        <v>-1</v>
      </c>
      <c r="BP72" s="3">
        <v>-1</v>
      </c>
      <c r="BQ72" s="3">
        <v>-1</v>
      </c>
      <c r="BR72" s="3">
        <v>-1</v>
      </c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t="s">
        <v>347</v>
      </c>
      <c r="CJ72">
        <v>1</v>
      </c>
      <c r="CK72">
        <v>1</v>
      </c>
      <c r="CL72">
        <v>0</v>
      </c>
    </row>
    <row r="73" spans="1:90" ht="16.5" x14ac:dyDescent="0.2">
      <c r="A73" s="3">
        <v>1801003</v>
      </c>
      <c r="B73" s="3">
        <v>1801003</v>
      </c>
      <c r="C73" s="3" t="s">
        <v>1133</v>
      </c>
      <c r="D73" s="3" t="s">
        <v>349</v>
      </c>
      <c r="E73" s="3"/>
      <c r="F73" s="3"/>
      <c r="G73" s="3">
        <v>0</v>
      </c>
      <c r="H73" s="3">
        <v>1</v>
      </c>
      <c r="I73" s="3">
        <v>1</v>
      </c>
      <c r="J73" s="3">
        <v>5</v>
      </c>
      <c r="K73" s="3">
        <v>0</v>
      </c>
      <c r="L73" s="3">
        <v>180100301</v>
      </c>
      <c r="M73" s="3">
        <v>1</v>
      </c>
      <c r="N73" s="3" t="s">
        <v>199</v>
      </c>
      <c r="O73" s="3" t="s">
        <v>199</v>
      </c>
      <c r="P73" s="3" t="s">
        <v>199</v>
      </c>
      <c r="Q73" s="3" t="s">
        <v>199</v>
      </c>
      <c r="R73" s="3" t="s">
        <v>199</v>
      </c>
      <c r="S73" s="3" t="s">
        <v>199</v>
      </c>
      <c r="T73" s="3" t="s">
        <v>199</v>
      </c>
      <c r="U73" s="3" t="s">
        <v>199</v>
      </c>
      <c r="V73" s="3">
        <v>180100301</v>
      </c>
      <c r="W73" s="3">
        <v>2</v>
      </c>
      <c r="X73" s="3" t="s">
        <v>199</v>
      </c>
      <c r="Y73" s="3" t="s">
        <v>199</v>
      </c>
      <c r="Z73" s="3" t="s">
        <v>199</v>
      </c>
      <c r="AA73" s="3" t="s">
        <v>199</v>
      </c>
      <c r="AB73" s="3" t="s">
        <v>199</v>
      </c>
      <c r="AC73" s="3" t="s">
        <v>199</v>
      </c>
      <c r="AD73" s="3" t="s">
        <v>199</v>
      </c>
      <c r="AE73" s="3" t="s">
        <v>199</v>
      </c>
      <c r="AF73" s="3">
        <v>180100301</v>
      </c>
      <c r="AG73" s="3">
        <v>3</v>
      </c>
      <c r="AH73" s="3" t="s">
        <v>199</v>
      </c>
      <c r="AI73" s="3" t="s">
        <v>199</v>
      </c>
      <c r="AJ73" s="3" t="s">
        <v>199</v>
      </c>
      <c r="AK73" s="3" t="s">
        <v>199</v>
      </c>
      <c r="AL73" s="3" t="s">
        <v>199</v>
      </c>
      <c r="AM73" s="3" t="s">
        <v>199</v>
      </c>
      <c r="AN73" s="3" t="s">
        <v>199</v>
      </c>
      <c r="AO73" s="3" t="s">
        <v>199</v>
      </c>
      <c r="AP73" s="3">
        <v>180100301</v>
      </c>
      <c r="AQ73" s="3">
        <v>4</v>
      </c>
      <c r="AR73" s="3" t="s">
        <v>199</v>
      </c>
      <c r="AS73" s="3" t="s">
        <v>199</v>
      </c>
      <c r="AT73" s="3" t="s">
        <v>199</v>
      </c>
      <c r="AU73" s="3" t="s">
        <v>199</v>
      </c>
      <c r="AV73" s="3" t="s">
        <v>199</v>
      </c>
      <c r="AW73" s="3" t="s">
        <v>199</v>
      </c>
      <c r="AX73" s="3" t="s">
        <v>199</v>
      </c>
      <c r="AY73" s="3" t="s">
        <v>199</v>
      </c>
      <c r="AZ73" s="3">
        <v>180100301</v>
      </c>
      <c r="BA73" s="3">
        <v>5</v>
      </c>
      <c r="BB73" s="3" t="s">
        <v>199</v>
      </c>
      <c r="BC73" s="3" t="s">
        <v>199</v>
      </c>
      <c r="BD73" s="3" t="s">
        <v>199</v>
      </c>
      <c r="BE73" s="3" t="s">
        <v>199</v>
      </c>
      <c r="BF73" s="3" t="s">
        <v>199</v>
      </c>
      <c r="BG73" s="3" t="s">
        <v>199</v>
      </c>
      <c r="BH73" s="3" t="s">
        <v>199</v>
      </c>
      <c r="BI73" s="3" t="s">
        <v>199</v>
      </c>
      <c r="BJ73" s="3"/>
      <c r="BK73" s="3">
        <v>2</v>
      </c>
      <c r="BL73" s="3">
        <v>0</v>
      </c>
      <c r="BM73" s="3">
        <v>1</v>
      </c>
      <c r="BN73" s="3" t="s">
        <v>200</v>
      </c>
      <c r="BO73" s="3">
        <v>-1</v>
      </c>
      <c r="BP73" s="3">
        <v>-1</v>
      </c>
      <c r="BQ73" s="3">
        <v>-1</v>
      </c>
      <c r="BR73" s="3">
        <v>-1</v>
      </c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t="s">
        <v>347</v>
      </c>
      <c r="CJ73">
        <v>1</v>
      </c>
      <c r="CK73">
        <v>1</v>
      </c>
      <c r="CL73">
        <v>0</v>
      </c>
    </row>
    <row r="74" spans="1:90" ht="18.75" customHeight="1" x14ac:dyDescent="0.2">
      <c r="A74" s="3">
        <v>1801004</v>
      </c>
      <c r="B74" s="3">
        <v>1801004</v>
      </c>
      <c r="C74" s="3" t="s">
        <v>1133</v>
      </c>
      <c r="D74" s="3" t="s">
        <v>617</v>
      </c>
      <c r="E74" s="3"/>
      <c r="F74" s="3"/>
      <c r="G74" s="3">
        <v>0</v>
      </c>
      <c r="H74" s="3">
        <v>1</v>
      </c>
      <c r="I74" s="3">
        <v>1</v>
      </c>
      <c r="J74" s="3">
        <v>5</v>
      </c>
      <c r="K74" s="3">
        <v>0</v>
      </c>
      <c r="L74" s="3">
        <v>180100401</v>
      </c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>
        <v>2</v>
      </c>
      <c r="BL74" s="3">
        <v>0</v>
      </c>
      <c r="BM74" s="3">
        <v>1</v>
      </c>
      <c r="BN74" s="3" t="s">
        <v>200</v>
      </c>
      <c r="BO74" s="3">
        <v>-1</v>
      </c>
      <c r="BP74" s="3">
        <v>-1</v>
      </c>
      <c r="BQ74" s="3">
        <v>-1</v>
      </c>
      <c r="BR74" s="3">
        <v>-1</v>
      </c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t="s">
        <v>347</v>
      </c>
      <c r="CJ74">
        <v>1</v>
      </c>
      <c r="CK74">
        <v>1</v>
      </c>
      <c r="CL74">
        <v>0</v>
      </c>
    </row>
    <row r="75" spans="1:90" ht="18.75" customHeight="1" x14ac:dyDescent="0.2">
      <c r="A75" s="3">
        <v>1802004</v>
      </c>
      <c r="B75" s="3">
        <v>1802004</v>
      </c>
      <c r="C75" s="3" t="s">
        <v>1134</v>
      </c>
      <c r="D75" s="3" t="s">
        <v>618</v>
      </c>
      <c r="E75" s="3"/>
      <c r="F75" s="3"/>
      <c r="G75" s="3">
        <v>0</v>
      </c>
      <c r="H75" s="3">
        <v>1</v>
      </c>
      <c r="I75" s="3">
        <v>1</v>
      </c>
      <c r="J75" s="3">
        <v>5</v>
      </c>
      <c r="K75" s="3">
        <v>0</v>
      </c>
      <c r="L75" s="3">
        <v>180200401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>
        <v>2</v>
      </c>
      <c r="BL75" s="3">
        <v>0</v>
      </c>
      <c r="BM75" s="3">
        <v>1</v>
      </c>
      <c r="BN75" s="3" t="s">
        <v>200</v>
      </c>
      <c r="BO75" s="3">
        <v>-1</v>
      </c>
      <c r="BP75" s="3">
        <v>-1</v>
      </c>
      <c r="BQ75" s="3">
        <v>-1</v>
      </c>
      <c r="BR75" s="3">
        <v>-1</v>
      </c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t="s">
        <v>347</v>
      </c>
      <c r="CJ75">
        <v>1</v>
      </c>
      <c r="CK75">
        <v>1</v>
      </c>
      <c r="CL75">
        <v>0</v>
      </c>
    </row>
    <row r="76" spans="1:90" ht="18.75" customHeight="1" x14ac:dyDescent="0.2">
      <c r="A76" s="3">
        <v>1801005</v>
      </c>
      <c r="B76" s="3">
        <v>1801005</v>
      </c>
      <c r="C76" s="3" t="s">
        <v>1133</v>
      </c>
      <c r="D76" s="3" t="s">
        <v>620</v>
      </c>
      <c r="E76" s="3"/>
      <c r="F76" s="3"/>
      <c r="G76" s="3">
        <v>0</v>
      </c>
      <c r="H76" s="3">
        <v>1</v>
      </c>
      <c r="I76" s="3">
        <v>1</v>
      </c>
      <c r="J76" s="3">
        <v>5</v>
      </c>
      <c r="K76" s="3">
        <v>0</v>
      </c>
      <c r="L76" s="3">
        <v>180100501</v>
      </c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>
        <v>2</v>
      </c>
      <c r="BL76" s="3">
        <v>0</v>
      </c>
      <c r="BM76" s="3">
        <v>1</v>
      </c>
      <c r="BN76" s="3" t="s">
        <v>200</v>
      </c>
      <c r="BO76" s="3">
        <v>-1</v>
      </c>
      <c r="BP76" s="3">
        <v>-1</v>
      </c>
      <c r="BQ76" s="3">
        <v>-1</v>
      </c>
      <c r="BR76" s="3">
        <v>-1</v>
      </c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t="s">
        <v>347</v>
      </c>
      <c r="CJ76">
        <v>1</v>
      </c>
      <c r="CK76">
        <v>1</v>
      </c>
      <c r="CL76">
        <v>0</v>
      </c>
    </row>
    <row r="77" spans="1:90" ht="18.75" customHeight="1" x14ac:dyDescent="0.2">
      <c r="A77" s="3">
        <v>1802005</v>
      </c>
      <c r="B77" s="3">
        <v>1802005</v>
      </c>
      <c r="C77" s="3" t="s">
        <v>1135</v>
      </c>
      <c r="D77" s="3" t="s">
        <v>623</v>
      </c>
      <c r="E77" s="3"/>
      <c r="F77" s="3"/>
      <c r="G77" s="3">
        <v>0</v>
      </c>
      <c r="H77" s="3">
        <v>1</v>
      </c>
      <c r="I77" s="3">
        <v>1</v>
      </c>
      <c r="J77" s="3">
        <v>5</v>
      </c>
      <c r="K77" s="3">
        <v>0</v>
      </c>
      <c r="L77" s="3">
        <v>180200501</v>
      </c>
      <c r="M77" s="3">
        <v>1</v>
      </c>
      <c r="N77" s="3">
        <v>180200502</v>
      </c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>
        <v>2</v>
      </c>
      <c r="BL77" s="3">
        <v>0</v>
      </c>
      <c r="BM77" s="3">
        <v>1</v>
      </c>
      <c r="BN77" s="3" t="s">
        <v>200</v>
      </c>
      <c r="BO77" s="3">
        <v>-1</v>
      </c>
      <c r="BP77" s="3">
        <v>-1</v>
      </c>
      <c r="BQ77" s="3">
        <v>-1</v>
      </c>
      <c r="BR77" s="3">
        <v>-1</v>
      </c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t="s">
        <v>347</v>
      </c>
      <c r="CJ77">
        <v>1</v>
      </c>
      <c r="CK77">
        <v>1</v>
      </c>
      <c r="CL77">
        <v>0</v>
      </c>
    </row>
    <row r="78" spans="1:90" ht="18.75" customHeight="1" x14ac:dyDescent="0.2">
      <c r="A78" s="3">
        <v>1803005</v>
      </c>
      <c r="B78" s="3">
        <v>1803005</v>
      </c>
      <c r="C78" s="3" t="s">
        <v>1136</v>
      </c>
      <c r="D78" s="3" t="s">
        <v>625</v>
      </c>
      <c r="E78" s="3"/>
      <c r="F78" s="3"/>
      <c r="G78" s="3">
        <v>0</v>
      </c>
      <c r="H78" s="3">
        <v>1</v>
      </c>
      <c r="I78" s="3">
        <v>2</v>
      </c>
      <c r="J78" s="3">
        <v>5</v>
      </c>
      <c r="K78" s="3">
        <v>0</v>
      </c>
      <c r="L78" s="3">
        <v>180300501</v>
      </c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>
        <v>2</v>
      </c>
      <c r="BL78" s="3">
        <v>0</v>
      </c>
      <c r="BM78" s="3">
        <v>1</v>
      </c>
      <c r="BN78" s="3" t="s">
        <v>200</v>
      </c>
      <c r="BO78" s="3">
        <v>-1</v>
      </c>
      <c r="BP78" s="3">
        <v>-1</v>
      </c>
      <c r="BQ78" s="3">
        <v>-1</v>
      </c>
      <c r="BR78" s="3">
        <v>-1</v>
      </c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t="s">
        <v>347</v>
      </c>
      <c r="CJ78">
        <v>1</v>
      </c>
      <c r="CK78">
        <v>1</v>
      </c>
      <c r="CL78">
        <v>0</v>
      </c>
    </row>
    <row r="79" spans="1:90" ht="16.5" x14ac:dyDescent="0.2">
      <c r="A79" s="3">
        <v>1801006</v>
      </c>
      <c r="B79" s="3">
        <v>1801006</v>
      </c>
      <c r="C79" s="3" t="s">
        <v>1133</v>
      </c>
      <c r="D79" s="3" t="s">
        <v>350</v>
      </c>
      <c r="E79" s="3"/>
      <c r="F79" s="3"/>
      <c r="G79" s="3">
        <v>0</v>
      </c>
      <c r="H79" s="3">
        <v>1</v>
      </c>
      <c r="I79" s="3">
        <v>1</v>
      </c>
      <c r="J79" s="3">
        <v>5</v>
      </c>
      <c r="K79" s="3">
        <v>0</v>
      </c>
      <c r="L79" s="3">
        <v>180100601</v>
      </c>
      <c r="M79" s="3">
        <v>1</v>
      </c>
      <c r="N79" s="3" t="s">
        <v>199</v>
      </c>
      <c r="O79" s="3" t="s">
        <v>199</v>
      </c>
      <c r="P79" s="3" t="s">
        <v>199</v>
      </c>
      <c r="Q79" s="3" t="s">
        <v>199</v>
      </c>
      <c r="R79" s="3" t="s">
        <v>199</v>
      </c>
      <c r="S79" s="3" t="s">
        <v>199</v>
      </c>
      <c r="T79" s="3" t="s">
        <v>199</v>
      </c>
      <c r="U79" s="3" t="s">
        <v>199</v>
      </c>
      <c r="V79" s="3">
        <v>180100601</v>
      </c>
      <c r="W79" s="3">
        <v>2</v>
      </c>
      <c r="X79" s="3" t="s">
        <v>199</v>
      </c>
      <c r="Y79" s="3" t="s">
        <v>199</v>
      </c>
      <c r="Z79" s="3" t="s">
        <v>199</v>
      </c>
      <c r="AA79" s="3" t="s">
        <v>199</v>
      </c>
      <c r="AB79" s="3" t="s">
        <v>199</v>
      </c>
      <c r="AC79" s="3" t="s">
        <v>199</v>
      </c>
      <c r="AD79" s="3" t="s">
        <v>199</v>
      </c>
      <c r="AE79" s="3" t="s">
        <v>199</v>
      </c>
      <c r="AF79" s="3">
        <v>180100601</v>
      </c>
      <c r="AG79" s="3">
        <v>3</v>
      </c>
      <c r="AH79" s="3" t="s">
        <v>199</v>
      </c>
      <c r="AI79" s="3" t="s">
        <v>199</v>
      </c>
      <c r="AJ79" s="3" t="s">
        <v>199</v>
      </c>
      <c r="AK79" s="3" t="s">
        <v>199</v>
      </c>
      <c r="AL79" s="3" t="s">
        <v>199</v>
      </c>
      <c r="AM79" s="3" t="s">
        <v>199</v>
      </c>
      <c r="AN79" s="3" t="s">
        <v>199</v>
      </c>
      <c r="AO79" s="3" t="s">
        <v>199</v>
      </c>
      <c r="AP79" s="3">
        <v>180100601</v>
      </c>
      <c r="AQ79" s="3">
        <v>4</v>
      </c>
      <c r="AR79" s="3" t="s">
        <v>199</v>
      </c>
      <c r="AS79" s="3" t="s">
        <v>199</v>
      </c>
      <c r="AT79" s="3" t="s">
        <v>199</v>
      </c>
      <c r="AU79" s="3" t="s">
        <v>199</v>
      </c>
      <c r="AV79" s="3" t="s">
        <v>199</v>
      </c>
      <c r="AW79" s="3" t="s">
        <v>199</v>
      </c>
      <c r="AX79" s="3" t="s">
        <v>199</v>
      </c>
      <c r="AY79" s="3" t="s">
        <v>199</v>
      </c>
      <c r="AZ79" s="3">
        <v>180100601</v>
      </c>
      <c r="BA79" s="3">
        <v>5</v>
      </c>
      <c r="BB79" s="3" t="s">
        <v>199</v>
      </c>
      <c r="BC79" s="3" t="s">
        <v>199</v>
      </c>
      <c r="BD79" s="3" t="s">
        <v>199</v>
      </c>
      <c r="BE79" s="3" t="s">
        <v>199</v>
      </c>
      <c r="BF79" s="3" t="s">
        <v>199</v>
      </c>
      <c r="BG79" s="3" t="s">
        <v>199</v>
      </c>
      <c r="BH79" s="3" t="s">
        <v>199</v>
      </c>
      <c r="BI79" s="3" t="s">
        <v>199</v>
      </c>
      <c r="BJ79" s="3"/>
      <c r="BK79" s="3">
        <v>2</v>
      </c>
      <c r="BL79" s="3">
        <v>0</v>
      </c>
      <c r="BM79" s="3">
        <v>1</v>
      </c>
      <c r="BN79" s="3" t="s">
        <v>200</v>
      </c>
      <c r="BO79" s="3">
        <v>-1</v>
      </c>
      <c r="BP79" s="3">
        <v>-1</v>
      </c>
      <c r="BQ79" s="3">
        <v>-1</v>
      </c>
      <c r="BR79" s="3">
        <v>-1</v>
      </c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t="s">
        <v>347</v>
      </c>
      <c r="CJ79">
        <v>1</v>
      </c>
      <c r="CK79">
        <v>1</v>
      </c>
      <c r="CL79">
        <v>0</v>
      </c>
    </row>
    <row r="80" spans="1:90" ht="16.5" x14ac:dyDescent="0.2">
      <c r="A80" s="3">
        <v>1801008</v>
      </c>
      <c r="B80" s="3">
        <v>1801008</v>
      </c>
      <c r="C80" s="3" t="s">
        <v>1137</v>
      </c>
      <c r="D80" s="3" t="s">
        <v>629</v>
      </c>
      <c r="E80" s="3"/>
      <c r="F80" s="3"/>
      <c r="G80" s="3">
        <v>0</v>
      </c>
      <c r="H80" s="3">
        <v>1</v>
      </c>
      <c r="I80" s="3">
        <v>1</v>
      </c>
      <c r="J80" s="3">
        <v>5</v>
      </c>
      <c r="K80" s="3">
        <v>0</v>
      </c>
      <c r="L80" s="3">
        <v>180100801</v>
      </c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>
        <v>2</v>
      </c>
      <c r="BL80" s="3">
        <v>0</v>
      </c>
      <c r="BM80" s="3">
        <v>1</v>
      </c>
      <c r="BN80" s="3" t="s">
        <v>200</v>
      </c>
      <c r="BO80" s="3">
        <v>-1</v>
      </c>
      <c r="BP80" s="3">
        <v>-1</v>
      </c>
      <c r="BQ80" s="3">
        <v>-1</v>
      </c>
      <c r="BR80" s="3">
        <v>-1</v>
      </c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t="s">
        <v>347</v>
      </c>
      <c r="CJ80">
        <v>1</v>
      </c>
      <c r="CK80">
        <v>1</v>
      </c>
      <c r="CL80">
        <v>0</v>
      </c>
    </row>
    <row r="81" spans="1:90" ht="16.5" x14ac:dyDescent="0.2">
      <c r="A81" s="3">
        <v>1802008</v>
      </c>
      <c r="B81" s="3">
        <v>1802008</v>
      </c>
      <c r="C81" s="3" t="s">
        <v>1138</v>
      </c>
      <c r="D81" s="3" t="s">
        <v>630</v>
      </c>
      <c r="E81" s="3"/>
      <c r="F81" s="3"/>
      <c r="G81" s="3">
        <v>0</v>
      </c>
      <c r="H81" s="3">
        <v>1</v>
      </c>
      <c r="I81" s="3">
        <v>1</v>
      </c>
      <c r="J81" s="3">
        <v>5</v>
      </c>
      <c r="K81" s="3">
        <v>0</v>
      </c>
      <c r="L81" s="3">
        <v>180200801</v>
      </c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>
        <v>2</v>
      </c>
      <c r="BL81" s="3">
        <v>0</v>
      </c>
      <c r="BM81" s="3">
        <v>1</v>
      </c>
      <c r="BN81" s="3" t="s">
        <v>200</v>
      </c>
      <c r="BO81" s="3">
        <v>-1</v>
      </c>
      <c r="BP81" s="3">
        <v>-1</v>
      </c>
      <c r="BQ81" s="3">
        <v>-1</v>
      </c>
      <c r="BR81" s="3">
        <v>-1</v>
      </c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t="s">
        <v>347</v>
      </c>
      <c r="CJ81">
        <v>1</v>
      </c>
      <c r="CK81">
        <v>1</v>
      </c>
      <c r="CL81">
        <v>0</v>
      </c>
    </row>
    <row r="82" spans="1:90" ht="16.5" x14ac:dyDescent="0.2">
      <c r="A82" s="3">
        <v>1801009</v>
      </c>
      <c r="B82" s="3">
        <v>1801009</v>
      </c>
      <c r="C82" s="3" t="s">
        <v>1137</v>
      </c>
      <c r="D82" s="3" t="s">
        <v>631</v>
      </c>
      <c r="E82" s="3"/>
      <c r="F82" s="3"/>
      <c r="G82" s="3">
        <v>0</v>
      </c>
      <c r="H82" s="3">
        <v>1</v>
      </c>
      <c r="I82" s="3">
        <v>1</v>
      </c>
      <c r="J82" s="3">
        <v>5</v>
      </c>
      <c r="K82" s="3">
        <v>0</v>
      </c>
      <c r="L82" s="3">
        <v>180100901</v>
      </c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>
        <v>2</v>
      </c>
      <c r="BL82" s="3">
        <v>0</v>
      </c>
      <c r="BM82" s="3">
        <v>1</v>
      </c>
      <c r="BN82" s="3" t="s">
        <v>200</v>
      </c>
      <c r="BO82" s="3">
        <v>-1</v>
      </c>
      <c r="BP82" s="3">
        <v>-1</v>
      </c>
      <c r="BQ82" s="3">
        <v>-1</v>
      </c>
      <c r="BR82" s="3">
        <v>-1</v>
      </c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t="s">
        <v>347</v>
      </c>
      <c r="CJ82">
        <v>1</v>
      </c>
      <c r="CK82">
        <v>1</v>
      </c>
      <c r="CL82">
        <v>0</v>
      </c>
    </row>
    <row r="83" spans="1:90" ht="16.5" x14ac:dyDescent="0.2">
      <c r="A83" s="3">
        <v>1802009</v>
      </c>
      <c r="B83" s="3">
        <v>1802009</v>
      </c>
      <c r="C83" s="3" t="s">
        <v>1138</v>
      </c>
      <c r="D83" s="3" t="s">
        <v>632</v>
      </c>
      <c r="E83" s="3"/>
      <c r="F83" s="3"/>
      <c r="G83" s="3">
        <v>0</v>
      </c>
      <c r="H83" s="3">
        <v>1</v>
      </c>
      <c r="I83" s="3">
        <v>1</v>
      </c>
      <c r="J83" s="3">
        <v>5</v>
      </c>
      <c r="K83" s="3">
        <v>0</v>
      </c>
      <c r="L83" s="3">
        <v>180200901</v>
      </c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>
        <v>2</v>
      </c>
      <c r="BL83" s="3">
        <v>0</v>
      </c>
      <c r="BM83" s="3">
        <v>1</v>
      </c>
      <c r="BN83" s="3" t="s">
        <v>200</v>
      </c>
      <c r="BO83" s="3">
        <v>-1</v>
      </c>
      <c r="BP83" s="3">
        <v>-1</v>
      </c>
      <c r="BQ83" s="3">
        <v>-1</v>
      </c>
      <c r="BR83" s="3">
        <v>-1</v>
      </c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t="s">
        <v>347</v>
      </c>
      <c r="CJ83">
        <v>1</v>
      </c>
      <c r="CK83">
        <v>1</v>
      </c>
      <c r="CL83">
        <v>0</v>
      </c>
    </row>
    <row r="84" spans="1:90" ht="16.5" x14ac:dyDescent="0.2">
      <c r="A84" s="3">
        <v>1801010</v>
      </c>
      <c r="B84" s="3">
        <v>1801010</v>
      </c>
      <c r="C84" s="3" t="s">
        <v>1133</v>
      </c>
      <c r="D84" s="3" t="s">
        <v>351</v>
      </c>
      <c r="E84" s="3"/>
      <c r="F84" s="3"/>
      <c r="G84" s="3">
        <v>0</v>
      </c>
      <c r="H84" s="3">
        <v>1</v>
      </c>
      <c r="I84" s="3">
        <v>1</v>
      </c>
      <c r="J84" s="3">
        <v>5</v>
      </c>
      <c r="K84" s="3">
        <v>0</v>
      </c>
      <c r="L84" s="3">
        <v>180101001</v>
      </c>
      <c r="M84" s="3">
        <v>1</v>
      </c>
      <c r="N84" s="3" t="s">
        <v>199</v>
      </c>
      <c r="O84" s="3" t="s">
        <v>199</v>
      </c>
      <c r="P84" s="3" t="s">
        <v>199</v>
      </c>
      <c r="Q84" s="3" t="s">
        <v>199</v>
      </c>
      <c r="R84" s="3" t="s">
        <v>199</v>
      </c>
      <c r="S84" s="3" t="s">
        <v>199</v>
      </c>
      <c r="T84" s="3" t="s">
        <v>199</v>
      </c>
      <c r="U84" s="3" t="s">
        <v>199</v>
      </c>
      <c r="V84" s="3">
        <v>180101001</v>
      </c>
      <c r="W84" s="3">
        <v>2</v>
      </c>
      <c r="X84" s="3" t="s">
        <v>199</v>
      </c>
      <c r="Y84" s="3" t="s">
        <v>199</v>
      </c>
      <c r="Z84" s="3" t="s">
        <v>199</v>
      </c>
      <c r="AA84" s="3" t="s">
        <v>199</v>
      </c>
      <c r="AB84" s="3" t="s">
        <v>199</v>
      </c>
      <c r="AC84" s="3" t="s">
        <v>199</v>
      </c>
      <c r="AD84" s="3" t="s">
        <v>199</v>
      </c>
      <c r="AE84" s="3" t="s">
        <v>199</v>
      </c>
      <c r="AF84" s="3">
        <v>180101001</v>
      </c>
      <c r="AG84" s="3">
        <v>3</v>
      </c>
      <c r="AH84" s="3" t="s">
        <v>199</v>
      </c>
      <c r="AI84" s="3" t="s">
        <v>199</v>
      </c>
      <c r="AJ84" s="3" t="s">
        <v>199</v>
      </c>
      <c r="AK84" s="3" t="s">
        <v>199</v>
      </c>
      <c r="AL84" s="3" t="s">
        <v>199</v>
      </c>
      <c r="AM84" s="3" t="s">
        <v>199</v>
      </c>
      <c r="AN84" s="3" t="s">
        <v>199</v>
      </c>
      <c r="AO84" s="3" t="s">
        <v>199</v>
      </c>
      <c r="AP84" s="3">
        <v>180101001</v>
      </c>
      <c r="AQ84" s="3">
        <v>4</v>
      </c>
      <c r="AR84" s="3" t="s">
        <v>199</v>
      </c>
      <c r="AS84" s="3" t="s">
        <v>199</v>
      </c>
      <c r="AT84" s="3" t="s">
        <v>199</v>
      </c>
      <c r="AU84" s="3" t="s">
        <v>199</v>
      </c>
      <c r="AV84" s="3" t="s">
        <v>199</v>
      </c>
      <c r="AW84" s="3" t="s">
        <v>199</v>
      </c>
      <c r="AX84" s="3" t="s">
        <v>199</v>
      </c>
      <c r="AY84" s="3" t="s">
        <v>199</v>
      </c>
      <c r="AZ84" s="3">
        <v>180101001</v>
      </c>
      <c r="BA84" s="3">
        <v>5</v>
      </c>
      <c r="BB84" s="3" t="s">
        <v>199</v>
      </c>
      <c r="BC84" s="3" t="s">
        <v>199</v>
      </c>
      <c r="BD84" s="3" t="s">
        <v>199</v>
      </c>
      <c r="BE84" s="3" t="s">
        <v>199</v>
      </c>
      <c r="BF84" s="3" t="s">
        <v>199</v>
      </c>
      <c r="BG84" s="3" t="s">
        <v>199</v>
      </c>
      <c r="BH84" s="3" t="s">
        <v>199</v>
      </c>
      <c r="BI84" s="3" t="s">
        <v>199</v>
      </c>
      <c r="BJ84" s="3"/>
      <c r="BK84" s="3">
        <v>2</v>
      </c>
      <c r="BL84" s="3">
        <v>0</v>
      </c>
      <c r="BM84" s="3">
        <v>1</v>
      </c>
      <c r="BN84" s="3" t="s">
        <v>200</v>
      </c>
      <c r="BO84" s="3">
        <v>-1</v>
      </c>
      <c r="BP84" s="3">
        <v>-1</v>
      </c>
      <c r="BQ84" s="3">
        <v>-1</v>
      </c>
      <c r="BR84" s="3">
        <v>-1</v>
      </c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t="s">
        <v>347</v>
      </c>
      <c r="CJ84">
        <v>1</v>
      </c>
      <c r="CK84">
        <v>1</v>
      </c>
      <c r="CL84">
        <v>0</v>
      </c>
    </row>
    <row r="85" spans="1:90" ht="16.5" x14ac:dyDescent="0.2">
      <c r="A85" s="3">
        <v>1801011</v>
      </c>
      <c r="B85" s="3">
        <v>1801011</v>
      </c>
      <c r="C85" s="3" t="s">
        <v>1133</v>
      </c>
      <c r="D85" s="3" t="s">
        <v>352</v>
      </c>
      <c r="E85" s="3"/>
      <c r="F85" s="3"/>
      <c r="G85" s="3">
        <v>0</v>
      </c>
      <c r="H85" s="3">
        <v>1</v>
      </c>
      <c r="I85" s="3">
        <v>1</v>
      </c>
      <c r="J85" s="3">
        <v>5</v>
      </c>
      <c r="K85" s="3">
        <v>0</v>
      </c>
      <c r="L85" s="3">
        <v>180101101</v>
      </c>
      <c r="M85" s="3">
        <v>1</v>
      </c>
      <c r="N85" s="3" t="s">
        <v>199</v>
      </c>
      <c r="O85" s="3" t="s">
        <v>199</v>
      </c>
      <c r="P85" s="3" t="s">
        <v>199</v>
      </c>
      <c r="Q85" s="3" t="s">
        <v>199</v>
      </c>
      <c r="R85" s="3" t="s">
        <v>199</v>
      </c>
      <c r="S85" s="3" t="s">
        <v>199</v>
      </c>
      <c r="T85" s="3" t="s">
        <v>199</v>
      </c>
      <c r="U85" s="3" t="s">
        <v>199</v>
      </c>
      <c r="V85" s="3">
        <v>180101101</v>
      </c>
      <c r="W85" s="3">
        <v>2</v>
      </c>
      <c r="X85" s="3" t="s">
        <v>199</v>
      </c>
      <c r="Y85" s="3" t="s">
        <v>199</v>
      </c>
      <c r="Z85" s="3" t="s">
        <v>199</v>
      </c>
      <c r="AA85" s="3" t="s">
        <v>199</v>
      </c>
      <c r="AB85" s="3" t="s">
        <v>199</v>
      </c>
      <c r="AC85" s="3" t="s">
        <v>199</v>
      </c>
      <c r="AD85" s="3" t="s">
        <v>199</v>
      </c>
      <c r="AE85" s="3" t="s">
        <v>199</v>
      </c>
      <c r="AF85" s="3">
        <v>180101101</v>
      </c>
      <c r="AG85" s="3">
        <v>3</v>
      </c>
      <c r="AH85" s="3" t="s">
        <v>199</v>
      </c>
      <c r="AI85" s="3" t="s">
        <v>199</v>
      </c>
      <c r="AJ85" s="3" t="s">
        <v>199</v>
      </c>
      <c r="AK85" s="3" t="s">
        <v>199</v>
      </c>
      <c r="AL85" s="3" t="s">
        <v>199</v>
      </c>
      <c r="AM85" s="3" t="s">
        <v>199</v>
      </c>
      <c r="AN85" s="3" t="s">
        <v>199</v>
      </c>
      <c r="AO85" s="3" t="s">
        <v>199</v>
      </c>
      <c r="AP85" s="3">
        <v>180101101</v>
      </c>
      <c r="AQ85" s="3">
        <v>4</v>
      </c>
      <c r="AR85" s="3" t="s">
        <v>199</v>
      </c>
      <c r="AS85" s="3" t="s">
        <v>199</v>
      </c>
      <c r="AT85" s="3" t="s">
        <v>199</v>
      </c>
      <c r="AU85" s="3" t="s">
        <v>199</v>
      </c>
      <c r="AV85" s="3" t="s">
        <v>199</v>
      </c>
      <c r="AW85" s="3" t="s">
        <v>199</v>
      </c>
      <c r="AX85" s="3" t="s">
        <v>199</v>
      </c>
      <c r="AY85" s="3" t="s">
        <v>199</v>
      </c>
      <c r="AZ85" s="3">
        <v>180101101</v>
      </c>
      <c r="BA85" s="3">
        <v>5</v>
      </c>
      <c r="BB85" s="3" t="s">
        <v>199</v>
      </c>
      <c r="BC85" s="3" t="s">
        <v>199</v>
      </c>
      <c r="BD85" s="3" t="s">
        <v>199</v>
      </c>
      <c r="BE85" s="3" t="s">
        <v>199</v>
      </c>
      <c r="BF85" s="3" t="s">
        <v>199</v>
      </c>
      <c r="BG85" s="3" t="s">
        <v>199</v>
      </c>
      <c r="BH85" s="3" t="s">
        <v>199</v>
      </c>
      <c r="BI85" s="3" t="s">
        <v>199</v>
      </c>
      <c r="BJ85" s="3"/>
      <c r="BK85" s="3">
        <v>2</v>
      </c>
      <c r="BL85" s="3">
        <v>0</v>
      </c>
      <c r="BM85" s="3">
        <v>1</v>
      </c>
      <c r="BN85" s="3" t="s">
        <v>200</v>
      </c>
      <c r="BO85" s="3">
        <v>-1</v>
      </c>
      <c r="BP85" s="3">
        <v>-1</v>
      </c>
      <c r="BQ85" s="3">
        <v>-1</v>
      </c>
      <c r="BR85" s="3">
        <v>-1</v>
      </c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t="s">
        <v>347</v>
      </c>
      <c r="CJ85">
        <v>1</v>
      </c>
      <c r="CK85">
        <v>1</v>
      </c>
      <c r="CL85">
        <v>0</v>
      </c>
    </row>
    <row r="86" spans="1:90" ht="16.5" x14ac:dyDescent="0.2">
      <c r="A86" s="3">
        <v>1801012</v>
      </c>
      <c r="B86" s="3">
        <v>1801012</v>
      </c>
      <c r="C86" s="3" t="s">
        <v>1133</v>
      </c>
      <c r="D86" s="3" t="s">
        <v>353</v>
      </c>
      <c r="E86" s="3"/>
      <c r="F86" s="3"/>
      <c r="G86" s="3">
        <v>0</v>
      </c>
      <c r="H86" s="3">
        <v>1</v>
      </c>
      <c r="I86" s="3">
        <v>1</v>
      </c>
      <c r="J86" s="3">
        <v>5</v>
      </c>
      <c r="K86" s="3">
        <v>0</v>
      </c>
      <c r="L86" s="3">
        <v>180101201</v>
      </c>
      <c r="M86" s="3">
        <v>1</v>
      </c>
      <c r="N86" s="3" t="s">
        <v>199</v>
      </c>
      <c r="O86" s="3" t="s">
        <v>199</v>
      </c>
      <c r="P86" s="3" t="s">
        <v>199</v>
      </c>
      <c r="Q86" s="3" t="s">
        <v>199</v>
      </c>
      <c r="R86" s="3" t="s">
        <v>199</v>
      </c>
      <c r="S86" s="3" t="s">
        <v>199</v>
      </c>
      <c r="T86" s="3" t="s">
        <v>199</v>
      </c>
      <c r="U86" s="3" t="s">
        <v>199</v>
      </c>
      <c r="V86" s="3">
        <v>180101201</v>
      </c>
      <c r="W86" s="3">
        <v>2</v>
      </c>
      <c r="X86" s="3" t="s">
        <v>199</v>
      </c>
      <c r="Y86" s="3" t="s">
        <v>199</v>
      </c>
      <c r="Z86" s="3" t="s">
        <v>199</v>
      </c>
      <c r="AA86" s="3" t="s">
        <v>199</v>
      </c>
      <c r="AB86" s="3" t="s">
        <v>199</v>
      </c>
      <c r="AC86" s="3" t="s">
        <v>199</v>
      </c>
      <c r="AD86" s="3" t="s">
        <v>199</v>
      </c>
      <c r="AE86" s="3" t="s">
        <v>199</v>
      </c>
      <c r="AF86" s="3">
        <v>180101201</v>
      </c>
      <c r="AG86" s="3">
        <v>3</v>
      </c>
      <c r="AH86" s="3" t="s">
        <v>199</v>
      </c>
      <c r="AI86" s="3" t="s">
        <v>199</v>
      </c>
      <c r="AJ86" s="3" t="s">
        <v>199</v>
      </c>
      <c r="AK86" s="3" t="s">
        <v>199</v>
      </c>
      <c r="AL86" s="3" t="s">
        <v>199</v>
      </c>
      <c r="AM86" s="3" t="s">
        <v>199</v>
      </c>
      <c r="AN86" s="3" t="s">
        <v>199</v>
      </c>
      <c r="AO86" s="3" t="s">
        <v>199</v>
      </c>
      <c r="AP86" s="3">
        <v>180101201</v>
      </c>
      <c r="AQ86" s="3">
        <v>4</v>
      </c>
      <c r="AR86" s="3" t="s">
        <v>199</v>
      </c>
      <c r="AS86" s="3" t="s">
        <v>199</v>
      </c>
      <c r="AT86" s="3" t="s">
        <v>199</v>
      </c>
      <c r="AU86" s="3" t="s">
        <v>199</v>
      </c>
      <c r="AV86" s="3" t="s">
        <v>199</v>
      </c>
      <c r="AW86" s="3" t="s">
        <v>199</v>
      </c>
      <c r="AX86" s="3" t="s">
        <v>199</v>
      </c>
      <c r="AY86" s="3" t="s">
        <v>199</v>
      </c>
      <c r="AZ86" s="3">
        <v>180101201</v>
      </c>
      <c r="BA86" s="3">
        <v>5</v>
      </c>
      <c r="BB86" s="3" t="s">
        <v>199</v>
      </c>
      <c r="BC86" s="3" t="s">
        <v>199</v>
      </c>
      <c r="BD86" s="3" t="s">
        <v>199</v>
      </c>
      <c r="BE86" s="3" t="s">
        <v>199</v>
      </c>
      <c r="BF86" s="3" t="s">
        <v>199</v>
      </c>
      <c r="BG86" s="3" t="s">
        <v>199</v>
      </c>
      <c r="BH86" s="3" t="s">
        <v>199</v>
      </c>
      <c r="BI86" s="3" t="s">
        <v>199</v>
      </c>
      <c r="BJ86" s="3"/>
      <c r="BK86" s="3">
        <v>2</v>
      </c>
      <c r="BL86" s="3">
        <v>0</v>
      </c>
      <c r="BM86" s="3">
        <v>1</v>
      </c>
      <c r="BN86" s="3" t="s">
        <v>200</v>
      </c>
      <c r="BO86" s="3">
        <v>-1</v>
      </c>
      <c r="BP86" s="3">
        <v>-1</v>
      </c>
      <c r="BQ86" s="3">
        <v>-1</v>
      </c>
      <c r="BR86" s="3">
        <v>-1</v>
      </c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t="s">
        <v>347</v>
      </c>
      <c r="CJ86">
        <v>1</v>
      </c>
      <c r="CK86">
        <v>1</v>
      </c>
      <c r="CL86">
        <v>0</v>
      </c>
    </row>
    <row r="87" spans="1:90" ht="16.5" x14ac:dyDescent="0.2">
      <c r="A87" s="3">
        <v>1802012</v>
      </c>
      <c r="B87" s="3">
        <v>1802012</v>
      </c>
      <c r="C87" s="3" t="s">
        <v>1139</v>
      </c>
      <c r="D87" s="3" t="s">
        <v>354</v>
      </c>
      <c r="E87" s="3"/>
      <c r="F87" s="3"/>
      <c r="G87" s="3">
        <v>0</v>
      </c>
      <c r="H87" s="3">
        <v>1</v>
      </c>
      <c r="I87" s="3">
        <v>1</v>
      </c>
      <c r="J87" s="3">
        <v>5</v>
      </c>
      <c r="K87" s="3">
        <v>0</v>
      </c>
      <c r="L87" s="3">
        <v>180201201</v>
      </c>
      <c r="M87" s="3">
        <v>1</v>
      </c>
      <c r="N87" s="3" t="s">
        <v>199</v>
      </c>
      <c r="O87" s="3" t="s">
        <v>199</v>
      </c>
      <c r="P87" s="3" t="s">
        <v>199</v>
      </c>
      <c r="Q87" s="3" t="s">
        <v>199</v>
      </c>
      <c r="R87" s="3" t="s">
        <v>199</v>
      </c>
      <c r="S87" s="3" t="s">
        <v>199</v>
      </c>
      <c r="T87" s="3" t="s">
        <v>199</v>
      </c>
      <c r="U87" s="3" t="s">
        <v>199</v>
      </c>
      <c r="V87" s="3">
        <v>180201201</v>
      </c>
      <c r="W87" s="3">
        <v>2</v>
      </c>
      <c r="X87" s="3" t="s">
        <v>199</v>
      </c>
      <c r="Y87" s="3" t="s">
        <v>199</v>
      </c>
      <c r="Z87" s="3" t="s">
        <v>199</v>
      </c>
      <c r="AA87" s="3" t="s">
        <v>199</v>
      </c>
      <c r="AB87" s="3" t="s">
        <v>199</v>
      </c>
      <c r="AC87" s="3" t="s">
        <v>199</v>
      </c>
      <c r="AD87" s="3" t="s">
        <v>199</v>
      </c>
      <c r="AE87" s="3" t="s">
        <v>199</v>
      </c>
      <c r="AF87" s="3">
        <v>180201201</v>
      </c>
      <c r="AG87" s="3">
        <v>3</v>
      </c>
      <c r="AH87" s="3" t="s">
        <v>199</v>
      </c>
      <c r="AI87" s="3" t="s">
        <v>199</v>
      </c>
      <c r="AJ87" s="3" t="s">
        <v>199</v>
      </c>
      <c r="AK87" s="3" t="s">
        <v>199</v>
      </c>
      <c r="AL87" s="3" t="s">
        <v>199</v>
      </c>
      <c r="AM87" s="3" t="s">
        <v>199</v>
      </c>
      <c r="AN87" s="3" t="s">
        <v>199</v>
      </c>
      <c r="AO87" s="3" t="s">
        <v>199</v>
      </c>
      <c r="AP87" s="3">
        <v>180201201</v>
      </c>
      <c r="AQ87" s="3">
        <v>4</v>
      </c>
      <c r="AR87" s="3" t="s">
        <v>199</v>
      </c>
      <c r="AS87" s="3" t="s">
        <v>199</v>
      </c>
      <c r="AT87" s="3" t="s">
        <v>199</v>
      </c>
      <c r="AU87" s="3" t="s">
        <v>199</v>
      </c>
      <c r="AV87" s="3" t="s">
        <v>199</v>
      </c>
      <c r="AW87" s="3" t="s">
        <v>199</v>
      </c>
      <c r="AX87" s="3" t="s">
        <v>199</v>
      </c>
      <c r="AY87" s="3" t="s">
        <v>199</v>
      </c>
      <c r="AZ87" s="3">
        <v>180201201</v>
      </c>
      <c r="BA87" s="3">
        <v>5</v>
      </c>
      <c r="BB87" s="3" t="s">
        <v>199</v>
      </c>
      <c r="BC87" s="3" t="s">
        <v>199</v>
      </c>
      <c r="BD87" s="3" t="s">
        <v>199</v>
      </c>
      <c r="BE87" s="3" t="s">
        <v>199</v>
      </c>
      <c r="BF87" s="3" t="s">
        <v>199</v>
      </c>
      <c r="BG87" s="3" t="s">
        <v>199</v>
      </c>
      <c r="BH87" s="3" t="s">
        <v>199</v>
      </c>
      <c r="BI87" s="3" t="s">
        <v>199</v>
      </c>
      <c r="BJ87" s="3"/>
      <c r="BK87" s="3">
        <v>2</v>
      </c>
      <c r="BL87" s="3">
        <v>0</v>
      </c>
      <c r="BM87" s="3">
        <v>1</v>
      </c>
      <c r="BN87" s="3" t="s">
        <v>200</v>
      </c>
      <c r="BO87" s="3">
        <v>-1</v>
      </c>
      <c r="BP87" s="3">
        <v>-1</v>
      </c>
      <c r="BQ87" s="3">
        <v>-1</v>
      </c>
      <c r="BR87" s="3">
        <v>-1</v>
      </c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t="s">
        <v>347</v>
      </c>
      <c r="CJ87">
        <v>1</v>
      </c>
      <c r="CK87">
        <v>1</v>
      </c>
      <c r="CL87">
        <v>0</v>
      </c>
    </row>
    <row r="88" spans="1:90" ht="16.5" x14ac:dyDescent="0.2">
      <c r="A88" s="3">
        <v>1803012</v>
      </c>
      <c r="B88" s="3">
        <v>1803012</v>
      </c>
      <c r="C88" s="3" t="s">
        <v>1140</v>
      </c>
      <c r="D88" s="3" t="s">
        <v>355</v>
      </c>
      <c r="E88" s="3"/>
      <c r="F88" s="3"/>
      <c r="G88" s="3">
        <v>0</v>
      </c>
      <c r="H88" s="3">
        <v>1</v>
      </c>
      <c r="I88" s="3">
        <v>1</v>
      </c>
      <c r="J88" s="3">
        <v>5</v>
      </c>
      <c r="K88" s="3">
        <v>0</v>
      </c>
      <c r="L88" s="3">
        <v>180301201</v>
      </c>
      <c r="M88" s="3">
        <v>1</v>
      </c>
      <c r="N88" s="3">
        <v>180301202</v>
      </c>
      <c r="O88" s="3">
        <v>1</v>
      </c>
      <c r="P88" s="3" t="s">
        <v>199</v>
      </c>
      <c r="Q88" s="3" t="s">
        <v>199</v>
      </c>
      <c r="R88" s="3" t="s">
        <v>199</v>
      </c>
      <c r="S88" s="3" t="s">
        <v>199</v>
      </c>
      <c r="T88" s="3" t="s">
        <v>199</v>
      </c>
      <c r="U88" s="3" t="s">
        <v>199</v>
      </c>
      <c r="V88" s="3">
        <v>180301201</v>
      </c>
      <c r="W88" s="3">
        <v>2</v>
      </c>
      <c r="X88" s="3">
        <v>180301202</v>
      </c>
      <c r="Y88" s="3">
        <v>2</v>
      </c>
      <c r="Z88" s="3" t="s">
        <v>199</v>
      </c>
      <c r="AA88" s="3" t="s">
        <v>199</v>
      </c>
      <c r="AB88" s="3" t="s">
        <v>199</v>
      </c>
      <c r="AC88" s="3" t="s">
        <v>199</v>
      </c>
      <c r="AD88" s="3" t="s">
        <v>199</v>
      </c>
      <c r="AE88" s="3" t="s">
        <v>199</v>
      </c>
      <c r="AF88" s="3">
        <v>180301201</v>
      </c>
      <c r="AG88" s="3">
        <v>3</v>
      </c>
      <c r="AH88" s="3">
        <v>180301202</v>
      </c>
      <c r="AI88" s="3">
        <v>3</v>
      </c>
      <c r="AJ88" s="3" t="s">
        <v>199</v>
      </c>
      <c r="AK88" s="3" t="s">
        <v>199</v>
      </c>
      <c r="AL88" s="3" t="s">
        <v>199</v>
      </c>
      <c r="AM88" s="3" t="s">
        <v>199</v>
      </c>
      <c r="AN88" s="3" t="s">
        <v>199</v>
      </c>
      <c r="AO88" s="3" t="s">
        <v>199</v>
      </c>
      <c r="AP88" s="3">
        <v>180301201</v>
      </c>
      <c r="AQ88" s="3">
        <v>4</v>
      </c>
      <c r="AR88" s="3">
        <v>180301202</v>
      </c>
      <c r="AS88" s="3">
        <v>4</v>
      </c>
      <c r="AT88" s="3" t="s">
        <v>199</v>
      </c>
      <c r="AU88" s="3" t="s">
        <v>199</v>
      </c>
      <c r="AV88" s="3" t="s">
        <v>199</v>
      </c>
      <c r="AW88" s="3" t="s">
        <v>199</v>
      </c>
      <c r="AX88" s="3" t="s">
        <v>199</v>
      </c>
      <c r="AY88" s="3" t="s">
        <v>199</v>
      </c>
      <c r="AZ88" s="3">
        <v>180301201</v>
      </c>
      <c r="BA88" s="3">
        <v>5</v>
      </c>
      <c r="BB88" s="3">
        <v>180301202</v>
      </c>
      <c r="BC88" s="3">
        <v>5</v>
      </c>
      <c r="BD88" s="3" t="s">
        <v>199</v>
      </c>
      <c r="BE88" s="3" t="s">
        <v>199</v>
      </c>
      <c r="BF88" s="3" t="s">
        <v>199</v>
      </c>
      <c r="BG88" s="3" t="s">
        <v>199</v>
      </c>
      <c r="BH88" s="3" t="s">
        <v>199</v>
      </c>
      <c r="BI88" s="3" t="s">
        <v>199</v>
      </c>
      <c r="BJ88" s="3"/>
      <c r="BK88" s="3">
        <v>2</v>
      </c>
      <c r="BL88" s="3">
        <v>0</v>
      </c>
      <c r="BM88" s="3">
        <v>1</v>
      </c>
      <c r="BN88" s="3" t="s">
        <v>200</v>
      </c>
      <c r="BO88" s="3">
        <v>-1</v>
      </c>
      <c r="BP88" s="3">
        <v>-1</v>
      </c>
      <c r="BQ88" s="3">
        <v>-1</v>
      </c>
      <c r="BR88" s="3">
        <v>-1</v>
      </c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t="s">
        <v>347</v>
      </c>
      <c r="CJ88">
        <v>1</v>
      </c>
      <c r="CK88">
        <v>1</v>
      </c>
      <c r="CL88">
        <v>0</v>
      </c>
    </row>
    <row r="89" spans="1:90" ht="16.5" x14ac:dyDescent="0.2">
      <c r="A89" s="3">
        <v>2001001</v>
      </c>
      <c r="B89" s="3">
        <v>1301002</v>
      </c>
      <c r="C89" s="3" t="s">
        <v>205</v>
      </c>
      <c r="D89" s="3" t="s">
        <v>1189</v>
      </c>
      <c r="E89" s="31"/>
      <c r="F89" s="3"/>
      <c r="G89" s="3">
        <v>0</v>
      </c>
      <c r="H89" s="3">
        <v>1</v>
      </c>
      <c r="I89" s="3">
        <v>1</v>
      </c>
      <c r="J89" s="3">
        <v>5</v>
      </c>
      <c r="K89" s="3">
        <v>0</v>
      </c>
      <c r="L89" s="3">
        <v>200100101</v>
      </c>
      <c r="M89" s="3">
        <v>1</v>
      </c>
      <c r="N89" s="3" t="s">
        <v>199</v>
      </c>
      <c r="O89" s="3" t="s">
        <v>199</v>
      </c>
      <c r="P89" s="3" t="s">
        <v>199</v>
      </c>
      <c r="Q89" s="3" t="s">
        <v>199</v>
      </c>
      <c r="R89" s="3" t="s">
        <v>199</v>
      </c>
      <c r="S89" s="3" t="s">
        <v>199</v>
      </c>
      <c r="T89" s="3" t="s">
        <v>199</v>
      </c>
      <c r="U89" s="3" t="s">
        <v>199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>
        <v>0</v>
      </c>
      <c r="BL89" s="3">
        <v>0</v>
      </c>
      <c r="BM89" s="3">
        <v>1</v>
      </c>
      <c r="BN89" s="3" t="s">
        <v>200</v>
      </c>
      <c r="BO89" s="3">
        <v>-1</v>
      </c>
      <c r="BP89" s="3">
        <v>-1</v>
      </c>
      <c r="BQ89" s="3">
        <v>-1</v>
      </c>
      <c r="BR89" s="3">
        <v>-1</v>
      </c>
      <c r="BS89" s="3" t="s">
        <v>859</v>
      </c>
      <c r="BT89" s="3">
        <v>30</v>
      </c>
      <c r="BU89" s="3"/>
      <c r="BV89" s="3"/>
      <c r="BW89" s="3" t="s">
        <v>859</v>
      </c>
      <c r="BX89" s="3">
        <v>60</v>
      </c>
      <c r="BY89" s="3"/>
      <c r="BZ89" s="3"/>
      <c r="CA89" s="3" t="s">
        <v>859</v>
      </c>
      <c r="CB89" s="3">
        <v>90</v>
      </c>
      <c r="CC89" s="3"/>
      <c r="CD89" s="3"/>
      <c r="CE89" s="3" t="s">
        <v>859</v>
      </c>
      <c r="CF89" s="3">
        <v>120</v>
      </c>
      <c r="CG89" s="3"/>
      <c r="CH89" s="3"/>
      <c r="CI89" s="3" t="s">
        <v>207</v>
      </c>
      <c r="CJ89" s="3"/>
      <c r="CK89" s="3">
        <v>1</v>
      </c>
      <c r="CL89" s="3">
        <v>130300209</v>
      </c>
    </row>
    <row r="90" spans="1:90" ht="16.5" x14ac:dyDescent="0.2">
      <c r="A90" s="3">
        <v>2001002</v>
      </c>
      <c r="B90" s="3">
        <v>1302002</v>
      </c>
      <c r="C90" s="3" t="s">
        <v>208</v>
      </c>
      <c r="D90" s="3" t="s">
        <v>1190</v>
      </c>
      <c r="E90" s="31"/>
      <c r="F90" s="3"/>
      <c r="G90" s="3">
        <v>0</v>
      </c>
      <c r="H90" s="3">
        <v>1</v>
      </c>
      <c r="I90" s="3">
        <v>1</v>
      </c>
      <c r="J90" s="3">
        <v>5</v>
      </c>
      <c r="K90" s="3">
        <v>0</v>
      </c>
      <c r="L90" s="3">
        <v>200100201</v>
      </c>
      <c r="M90" s="3">
        <v>1</v>
      </c>
      <c r="N90" s="3" t="s">
        <v>199</v>
      </c>
      <c r="O90" s="3" t="s">
        <v>199</v>
      </c>
      <c r="P90" s="3" t="s">
        <v>199</v>
      </c>
      <c r="Q90" s="3" t="s">
        <v>199</v>
      </c>
      <c r="R90" s="3" t="s">
        <v>199</v>
      </c>
      <c r="S90" s="3" t="s">
        <v>199</v>
      </c>
      <c r="T90" s="3" t="s">
        <v>199</v>
      </c>
      <c r="U90" s="3" t="s">
        <v>199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>
        <v>0</v>
      </c>
      <c r="BL90" s="3">
        <v>0</v>
      </c>
      <c r="BM90" s="3">
        <v>1</v>
      </c>
      <c r="BN90" s="3" t="s">
        <v>200</v>
      </c>
      <c r="BO90" s="3">
        <v>-1</v>
      </c>
      <c r="BP90" s="3">
        <v>-1</v>
      </c>
      <c r="BQ90" s="3">
        <v>-1</v>
      </c>
      <c r="BR90" s="3">
        <v>-1</v>
      </c>
      <c r="BS90" s="3" t="s">
        <v>859</v>
      </c>
      <c r="BT90" s="3">
        <v>30</v>
      </c>
      <c r="BU90" s="3"/>
      <c r="BV90" s="3"/>
      <c r="BW90" s="3" t="s">
        <v>859</v>
      </c>
      <c r="BX90" s="3">
        <v>60</v>
      </c>
      <c r="BY90" s="3"/>
      <c r="BZ90" s="3"/>
      <c r="CA90" s="3" t="s">
        <v>859</v>
      </c>
      <c r="CB90" s="3">
        <v>90</v>
      </c>
      <c r="CC90" s="3"/>
      <c r="CD90" s="3"/>
      <c r="CE90" s="3" t="s">
        <v>859</v>
      </c>
      <c r="CF90" s="3">
        <v>120</v>
      </c>
      <c r="CG90" s="3"/>
      <c r="CH90" s="3"/>
      <c r="CI90" s="3" t="s">
        <v>210</v>
      </c>
      <c r="CJ90" s="3"/>
      <c r="CK90" s="3">
        <v>1</v>
      </c>
      <c r="CL90" s="3">
        <v>130300209</v>
      </c>
    </row>
    <row r="91" spans="1:90" ht="16.5" x14ac:dyDescent="0.2">
      <c r="A91" s="3">
        <v>2002001</v>
      </c>
      <c r="B91" s="3">
        <v>1301007</v>
      </c>
      <c r="C91" s="3" t="s">
        <v>234</v>
      </c>
      <c r="D91" s="3" t="s">
        <v>1191</v>
      </c>
      <c r="E91" s="31"/>
      <c r="F91" s="3"/>
      <c r="G91" s="3">
        <v>0</v>
      </c>
      <c r="H91" s="3">
        <v>1</v>
      </c>
      <c r="I91" s="3">
        <v>1</v>
      </c>
      <c r="J91" s="3">
        <v>5</v>
      </c>
      <c r="K91" s="3">
        <v>0</v>
      </c>
      <c r="L91" s="3">
        <v>200200101</v>
      </c>
      <c r="M91" s="3">
        <v>1</v>
      </c>
      <c r="N91" s="3" t="s">
        <v>199</v>
      </c>
      <c r="O91" s="3" t="s">
        <v>199</v>
      </c>
      <c r="P91" s="3" t="s">
        <v>199</v>
      </c>
      <c r="Q91" s="3" t="s">
        <v>199</v>
      </c>
      <c r="R91" s="3" t="s">
        <v>199</v>
      </c>
      <c r="S91" s="3" t="s">
        <v>199</v>
      </c>
      <c r="T91" s="3" t="s">
        <v>199</v>
      </c>
      <c r="U91" s="3" t="s">
        <v>199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>
        <v>0</v>
      </c>
      <c r="BL91" s="3">
        <v>0</v>
      </c>
      <c r="BM91" s="3">
        <v>1</v>
      </c>
      <c r="BN91" s="3" t="s">
        <v>200</v>
      </c>
      <c r="BO91" s="3">
        <v>-1</v>
      </c>
      <c r="BP91" s="3">
        <v>-1</v>
      </c>
      <c r="BQ91" s="3">
        <v>-1</v>
      </c>
      <c r="BR91" s="3">
        <v>-1</v>
      </c>
      <c r="BS91" s="3" t="s">
        <v>859</v>
      </c>
      <c r="BT91" s="3">
        <v>30</v>
      </c>
      <c r="BU91" s="3"/>
      <c r="BV91" s="3"/>
      <c r="BW91" s="3" t="s">
        <v>859</v>
      </c>
      <c r="BX91" s="3">
        <v>60</v>
      </c>
      <c r="BY91" s="3"/>
      <c r="BZ91" s="3"/>
      <c r="CA91" s="3" t="s">
        <v>859</v>
      </c>
      <c r="CB91" s="3">
        <v>90</v>
      </c>
      <c r="CC91" s="3"/>
      <c r="CD91" s="3"/>
      <c r="CE91" s="3" t="s">
        <v>859</v>
      </c>
      <c r="CF91" s="3">
        <v>120</v>
      </c>
      <c r="CG91" s="3"/>
      <c r="CH91" s="3"/>
      <c r="CI91" s="3" t="s">
        <v>235</v>
      </c>
      <c r="CJ91" s="3"/>
      <c r="CK91" s="3">
        <v>1</v>
      </c>
      <c r="CL91" s="3">
        <v>130300209</v>
      </c>
    </row>
    <row r="92" spans="1:90" ht="16.5" x14ac:dyDescent="0.2">
      <c r="A92" s="3">
        <v>2002002</v>
      </c>
      <c r="B92" s="3">
        <v>1302007</v>
      </c>
      <c r="C92" s="3" t="s">
        <v>236</v>
      </c>
      <c r="D92" s="3" t="s">
        <v>1192</v>
      </c>
      <c r="E92" s="31"/>
      <c r="F92" s="3"/>
      <c r="G92" s="3">
        <v>0</v>
      </c>
      <c r="H92" s="3">
        <v>1</v>
      </c>
      <c r="I92" s="3">
        <v>1</v>
      </c>
      <c r="J92" s="3">
        <v>5</v>
      </c>
      <c r="K92" s="3">
        <v>0</v>
      </c>
      <c r="L92" s="3">
        <v>200200201</v>
      </c>
      <c r="M92" s="3">
        <v>1</v>
      </c>
      <c r="N92" s="3" t="s">
        <v>199</v>
      </c>
      <c r="O92" s="3" t="s">
        <v>199</v>
      </c>
      <c r="P92" s="3" t="s">
        <v>199</v>
      </c>
      <c r="Q92" s="3" t="s">
        <v>199</v>
      </c>
      <c r="R92" s="3" t="s">
        <v>199</v>
      </c>
      <c r="S92" s="3" t="s">
        <v>199</v>
      </c>
      <c r="T92" s="3" t="s">
        <v>199</v>
      </c>
      <c r="U92" s="3" t="s">
        <v>199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>
        <v>0</v>
      </c>
      <c r="BL92" s="3">
        <v>0</v>
      </c>
      <c r="BM92" s="3">
        <v>1</v>
      </c>
      <c r="BN92" s="3" t="s">
        <v>200</v>
      </c>
      <c r="BO92" s="3">
        <v>-1</v>
      </c>
      <c r="BP92" s="3">
        <v>-1</v>
      </c>
      <c r="BQ92" s="3">
        <v>-1</v>
      </c>
      <c r="BR92" s="3">
        <v>-1</v>
      </c>
      <c r="BS92" s="3" t="s">
        <v>859</v>
      </c>
      <c r="BT92" s="3">
        <v>30</v>
      </c>
      <c r="BU92" s="3"/>
      <c r="BV92" s="3"/>
      <c r="BW92" s="3" t="s">
        <v>859</v>
      </c>
      <c r="BX92" s="3">
        <v>60</v>
      </c>
      <c r="BY92" s="3"/>
      <c r="BZ92" s="3"/>
      <c r="CA92" s="3" t="s">
        <v>859</v>
      </c>
      <c r="CB92" s="3">
        <v>90</v>
      </c>
      <c r="CC92" s="3"/>
      <c r="CD92" s="3"/>
      <c r="CE92" s="3" t="s">
        <v>859</v>
      </c>
      <c r="CF92" s="3">
        <v>120</v>
      </c>
      <c r="CG92" s="3"/>
      <c r="CH92" s="3"/>
      <c r="CI92" s="3" t="s">
        <v>238</v>
      </c>
      <c r="CJ92" s="3"/>
      <c r="CK92" s="3">
        <v>1</v>
      </c>
      <c r="CL92" s="3">
        <v>130300209</v>
      </c>
    </row>
    <row r="93" spans="1:90" ht="16.5" x14ac:dyDescent="0.2">
      <c r="A93" s="3">
        <v>2003001</v>
      </c>
      <c r="B93" s="3">
        <v>1301009</v>
      </c>
      <c r="C93" s="3" t="s">
        <v>244</v>
      </c>
      <c r="D93" s="3" t="s">
        <v>1193</v>
      </c>
      <c r="E93" s="31"/>
      <c r="F93" s="3"/>
      <c r="G93" s="3">
        <v>0</v>
      </c>
      <c r="H93" s="3">
        <v>1</v>
      </c>
      <c r="I93" s="3">
        <v>1</v>
      </c>
      <c r="J93" s="3">
        <v>5</v>
      </c>
      <c r="K93" s="3">
        <v>0</v>
      </c>
      <c r="L93" s="3">
        <v>200300101</v>
      </c>
      <c r="M93" s="3">
        <v>1</v>
      </c>
      <c r="N93" s="3" t="s">
        <v>199</v>
      </c>
      <c r="O93" s="3" t="s">
        <v>199</v>
      </c>
      <c r="P93" s="3" t="s">
        <v>199</v>
      </c>
      <c r="Q93" s="3" t="s">
        <v>199</v>
      </c>
      <c r="R93" s="3" t="s">
        <v>199</v>
      </c>
      <c r="S93" s="3" t="s">
        <v>199</v>
      </c>
      <c r="T93" s="3" t="s">
        <v>199</v>
      </c>
      <c r="U93" s="3" t="s">
        <v>199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>
        <v>0</v>
      </c>
      <c r="BL93" s="3">
        <v>0</v>
      </c>
      <c r="BM93" s="3">
        <v>1</v>
      </c>
      <c r="BN93" s="3" t="s">
        <v>200</v>
      </c>
      <c r="BO93" s="3">
        <v>-1</v>
      </c>
      <c r="BP93" s="3">
        <v>-1</v>
      </c>
      <c r="BQ93" s="3">
        <v>-1</v>
      </c>
      <c r="BR93" s="3">
        <v>-1</v>
      </c>
      <c r="BS93" s="3" t="s">
        <v>859</v>
      </c>
      <c r="BT93" s="3">
        <v>30</v>
      </c>
      <c r="BU93" s="3"/>
      <c r="BV93" s="3"/>
      <c r="BW93" s="3" t="s">
        <v>859</v>
      </c>
      <c r="BX93" s="3">
        <v>60</v>
      </c>
      <c r="BY93" s="3"/>
      <c r="BZ93" s="3"/>
      <c r="CA93" s="3" t="s">
        <v>859</v>
      </c>
      <c r="CB93" s="3">
        <v>90</v>
      </c>
      <c r="CC93" s="3"/>
      <c r="CD93" s="3"/>
      <c r="CE93" s="3" t="s">
        <v>859</v>
      </c>
      <c r="CF93" s="3">
        <v>120</v>
      </c>
      <c r="CG93" s="3"/>
      <c r="CH93" s="3"/>
      <c r="CI93" s="3" t="s">
        <v>245</v>
      </c>
      <c r="CJ93" s="3"/>
      <c r="CK93" s="3">
        <v>1</v>
      </c>
      <c r="CL93" s="3">
        <v>130300209</v>
      </c>
    </row>
    <row r="94" spans="1:90" ht="16.5" x14ac:dyDescent="0.2">
      <c r="A94" s="3">
        <v>2004001</v>
      </c>
      <c r="B94" s="3">
        <v>1303013</v>
      </c>
      <c r="C94" s="3" t="s">
        <v>298</v>
      </c>
      <c r="D94" s="3" t="s">
        <v>1194</v>
      </c>
      <c r="E94" s="31"/>
      <c r="F94" s="3"/>
      <c r="G94" s="3">
        <v>0</v>
      </c>
      <c r="H94" s="3">
        <v>1</v>
      </c>
      <c r="I94" s="3">
        <v>1</v>
      </c>
      <c r="J94" s="3">
        <v>5</v>
      </c>
      <c r="K94" s="3">
        <v>0</v>
      </c>
      <c r="L94" s="3">
        <v>200400101</v>
      </c>
      <c r="M94" s="3">
        <v>1</v>
      </c>
      <c r="N94" s="3" t="s">
        <v>199</v>
      </c>
      <c r="O94" s="3" t="s">
        <v>199</v>
      </c>
      <c r="P94" s="3" t="s">
        <v>199</v>
      </c>
      <c r="Q94" s="3" t="s">
        <v>199</v>
      </c>
      <c r="R94" s="3" t="s">
        <v>199</v>
      </c>
      <c r="S94" s="3" t="s">
        <v>199</v>
      </c>
      <c r="T94" s="3" t="s">
        <v>199</v>
      </c>
      <c r="U94" s="3" t="s">
        <v>199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>
        <v>3</v>
      </c>
      <c r="BL94" s="3">
        <v>0</v>
      </c>
      <c r="BM94" s="3">
        <v>1</v>
      </c>
      <c r="BN94" s="3" t="s">
        <v>200</v>
      </c>
      <c r="BO94" s="3">
        <v>-1</v>
      </c>
      <c r="BP94" s="3">
        <v>-1</v>
      </c>
      <c r="BQ94" s="3">
        <v>-1</v>
      </c>
      <c r="BR94" s="3">
        <v>-1</v>
      </c>
      <c r="BS94" s="3" t="s">
        <v>859</v>
      </c>
      <c r="BT94" s="3">
        <v>30</v>
      </c>
      <c r="BU94" s="3"/>
      <c r="BV94" s="3"/>
      <c r="BW94" s="3" t="s">
        <v>859</v>
      </c>
      <c r="BX94" s="3">
        <v>60</v>
      </c>
      <c r="BY94" s="3"/>
      <c r="BZ94" s="3"/>
      <c r="CA94" s="3" t="s">
        <v>859</v>
      </c>
      <c r="CB94" s="3">
        <v>90</v>
      </c>
      <c r="CC94" s="3"/>
      <c r="CD94" s="3"/>
      <c r="CE94" s="3" t="s">
        <v>859</v>
      </c>
      <c r="CF94" s="3">
        <v>120</v>
      </c>
      <c r="CG94" s="3"/>
      <c r="CH94" s="3"/>
      <c r="CI94" s="3" t="s">
        <v>299</v>
      </c>
      <c r="CJ94" s="3"/>
      <c r="CK94" s="3">
        <v>1</v>
      </c>
      <c r="CL94" s="3">
        <v>130300209</v>
      </c>
    </row>
    <row r="95" spans="1:90" ht="16.5" x14ac:dyDescent="0.2">
      <c r="A95" s="3">
        <v>2005001</v>
      </c>
      <c r="B95" s="3">
        <v>1303002</v>
      </c>
      <c r="C95" s="3" t="s">
        <v>280</v>
      </c>
      <c r="D95" s="3" t="s">
        <v>1195</v>
      </c>
      <c r="E95" s="31"/>
      <c r="F95" s="3"/>
      <c r="G95" s="3">
        <v>0</v>
      </c>
      <c r="H95" s="3">
        <v>1</v>
      </c>
      <c r="I95" s="3">
        <v>1</v>
      </c>
      <c r="J95" s="3">
        <v>5</v>
      </c>
      <c r="K95" s="3">
        <v>0</v>
      </c>
      <c r="L95" s="3">
        <v>200500101</v>
      </c>
      <c r="M95" s="3">
        <v>1</v>
      </c>
      <c r="N95" s="3" t="s">
        <v>199</v>
      </c>
      <c r="O95" s="3" t="s">
        <v>199</v>
      </c>
      <c r="P95" s="3" t="s">
        <v>199</v>
      </c>
      <c r="Q95" s="3" t="s">
        <v>199</v>
      </c>
      <c r="R95" s="3" t="s">
        <v>199</v>
      </c>
      <c r="S95" s="3" t="s">
        <v>199</v>
      </c>
      <c r="T95" s="3" t="s">
        <v>199</v>
      </c>
      <c r="U95" s="3" t="s">
        <v>199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>
        <v>3</v>
      </c>
      <c r="BL95" s="3">
        <v>1</v>
      </c>
      <c r="BM95" s="3">
        <v>1</v>
      </c>
      <c r="BN95" s="3" t="s">
        <v>200</v>
      </c>
      <c r="BO95" s="3">
        <v>-1</v>
      </c>
      <c r="BP95" s="3">
        <v>-1</v>
      </c>
      <c r="BQ95" s="3">
        <v>-1</v>
      </c>
      <c r="BR95" s="3">
        <v>-1</v>
      </c>
      <c r="BS95" s="3" t="s">
        <v>859</v>
      </c>
      <c r="BT95" s="3">
        <v>30</v>
      </c>
      <c r="BU95" s="3"/>
      <c r="BV95" s="3"/>
      <c r="BW95" s="3" t="s">
        <v>859</v>
      </c>
      <c r="BX95" s="3">
        <v>60</v>
      </c>
      <c r="BY95" s="3"/>
      <c r="BZ95" s="3"/>
      <c r="CA95" s="3" t="s">
        <v>859</v>
      </c>
      <c r="CB95" s="3">
        <v>90</v>
      </c>
      <c r="CC95" s="3"/>
      <c r="CD95" s="3"/>
      <c r="CE95" s="3" t="s">
        <v>859</v>
      </c>
      <c r="CF95" s="3">
        <v>120</v>
      </c>
      <c r="CG95" s="3"/>
      <c r="CH95" s="3"/>
      <c r="CI95" s="3" t="s">
        <v>281</v>
      </c>
      <c r="CJ95" s="3"/>
      <c r="CK95" s="3">
        <v>1</v>
      </c>
      <c r="CL95" s="3">
        <v>130300209</v>
      </c>
    </row>
    <row r="96" spans="1:90" ht="16.5" x14ac:dyDescent="0.2">
      <c r="A96" s="3">
        <v>2005002</v>
      </c>
      <c r="B96" s="3">
        <v>1304001</v>
      </c>
      <c r="C96" s="3" t="s">
        <v>813</v>
      </c>
      <c r="D96" s="3" t="s">
        <v>1196</v>
      </c>
      <c r="E96" s="31"/>
      <c r="F96" s="3"/>
      <c r="G96" s="3">
        <v>0</v>
      </c>
      <c r="H96" s="3">
        <v>2</v>
      </c>
      <c r="I96" s="3">
        <v>3</v>
      </c>
      <c r="J96" s="3">
        <v>5</v>
      </c>
      <c r="K96" s="3">
        <v>0</v>
      </c>
      <c r="L96" s="3">
        <v>200500201</v>
      </c>
      <c r="M96" s="3">
        <v>1</v>
      </c>
      <c r="N96" s="3">
        <v>200500202</v>
      </c>
      <c r="O96" s="3">
        <v>1</v>
      </c>
      <c r="P96" s="3" t="s">
        <v>199</v>
      </c>
      <c r="Q96" s="3" t="s">
        <v>199</v>
      </c>
      <c r="R96" s="3" t="s">
        <v>199</v>
      </c>
      <c r="S96" s="3" t="s">
        <v>199</v>
      </c>
      <c r="T96" s="3" t="s">
        <v>199</v>
      </c>
      <c r="U96" s="3" t="s">
        <v>199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>
        <v>0</v>
      </c>
      <c r="BL96" s="3">
        <v>0</v>
      </c>
      <c r="BM96" s="3">
        <v>1</v>
      </c>
      <c r="BN96" s="3" t="s">
        <v>200</v>
      </c>
      <c r="BO96" s="3">
        <v>-1</v>
      </c>
      <c r="BP96" s="3">
        <v>-1</v>
      </c>
      <c r="BQ96" s="3">
        <v>-1</v>
      </c>
      <c r="BR96" s="3">
        <v>-1</v>
      </c>
      <c r="BS96" s="3" t="s">
        <v>859</v>
      </c>
      <c r="BT96" s="3">
        <v>30</v>
      </c>
      <c r="BU96" s="3"/>
      <c r="BV96" s="3"/>
      <c r="BW96" s="3" t="s">
        <v>859</v>
      </c>
      <c r="BX96" s="3">
        <v>60</v>
      </c>
      <c r="BY96" s="3"/>
      <c r="BZ96" s="3"/>
      <c r="CA96" s="3" t="s">
        <v>859</v>
      </c>
      <c r="CB96" s="3">
        <v>90</v>
      </c>
      <c r="CC96" s="3"/>
      <c r="CD96" s="3"/>
      <c r="CE96" s="3" t="s">
        <v>859</v>
      </c>
      <c r="CF96" s="3">
        <v>120</v>
      </c>
      <c r="CG96" s="3"/>
      <c r="CH96" s="3"/>
      <c r="CI96" s="3" t="s">
        <v>313</v>
      </c>
      <c r="CJ96" s="3"/>
      <c r="CK96" s="3">
        <v>1</v>
      </c>
      <c r="CL96" s="3">
        <v>130300209</v>
      </c>
    </row>
    <row r="97" spans="1:90" ht="16.5" x14ac:dyDescent="0.2">
      <c r="A97" s="3">
        <v>2005003</v>
      </c>
      <c r="B97" s="3">
        <v>1304002</v>
      </c>
      <c r="C97" s="3" t="s">
        <v>814</v>
      </c>
      <c r="D97" s="3" t="s">
        <v>1197</v>
      </c>
      <c r="E97" s="31"/>
      <c r="F97" s="3"/>
      <c r="G97" s="3">
        <v>0</v>
      </c>
      <c r="H97" s="3">
        <v>2</v>
      </c>
      <c r="I97" s="3">
        <v>3</v>
      </c>
      <c r="J97" s="3">
        <v>5</v>
      </c>
      <c r="K97" s="3">
        <v>0</v>
      </c>
      <c r="L97" s="3">
        <v>200500301</v>
      </c>
      <c r="M97" s="3">
        <v>1</v>
      </c>
      <c r="N97" s="3" t="s">
        <v>199</v>
      </c>
      <c r="O97" s="3" t="s">
        <v>199</v>
      </c>
      <c r="P97" s="3" t="s">
        <v>199</v>
      </c>
      <c r="Q97" s="3" t="s">
        <v>199</v>
      </c>
      <c r="R97" s="3" t="s">
        <v>199</v>
      </c>
      <c r="S97" s="3" t="s">
        <v>199</v>
      </c>
      <c r="T97" s="3" t="s">
        <v>199</v>
      </c>
      <c r="U97" s="3" t="s">
        <v>199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>
        <v>0</v>
      </c>
      <c r="BL97" s="3">
        <v>0</v>
      </c>
      <c r="BM97" s="3">
        <v>1</v>
      </c>
      <c r="BN97" s="3" t="s">
        <v>200</v>
      </c>
      <c r="BO97" s="3">
        <v>-1</v>
      </c>
      <c r="BP97" s="3">
        <v>-1</v>
      </c>
      <c r="BQ97" s="3">
        <v>-1</v>
      </c>
      <c r="BR97" s="3">
        <v>-1</v>
      </c>
      <c r="BS97" s="3" t="s">
        <v>859</v>
      </c>
      <c r="BT97" s="3">
        <v>30</v>
      </c>
      <c r="BU97" s="3"/>
      <c r="BV97" s="3"/>
      <c r="BW97" s="3" t="s">
        <v>859</v>
      </c>
      <c r="BX97" s="3">
        <v>60</v>
      </c>
      <c r="BY97" s="3"/>
      <c r="BZ97" s="3"/>
      <c r="CA97" s="3" t="s">
        <v>859</v>
      </c>
      <c r="CB97" s="3">
        <v>90</v>
      </c>
      <c r="CC97" s="3"/>
      <c r="CD97" s="3"/>
      <c r="CE97" s="3" t="s">
        <v>859</v>
      </c>
      <c r="CF97" s="3">
        <v>120</v>
      </c>
      <c r="CG97" s="3"/>
      <c r="CH97" s="3"/>
      <c r="CI97" s="3" t="s">
        <v>315</v>
      </c>
      <c r="CJ97" s="3"/>
      <c r="CK97" s="3">
        <v>1</v>
      </c>
      <c r="CL97" s="3">
        <v>130300209</v>
      </c>
    </row>
    <row r="98" spans="1:90" ht="16.5" x14ac:dyDescent="0.2">
      <c r="A98" s="3">
        <v>2006001</v>
      </c>
      <c r="B98" s="3">
        <v>1301011</v>
      </c>
      <c r="C98" s="3" t="s">
        <v>254</v>
      </c>
      <c r="D98" s="3" t="s">
        <v>1198</v>
      </c>
      <c r="E98" s="31"/>
      <c r="F98" s="3"/>
      <c r="G98" s="3">
        <v>0</v>
      </c>
      <c r="H98" s="3">
        <v>1</v>
      </c>
      <c r="I98" s="3">
        <v>1</v>
      </c>
      <c r="J98" s="3">
        <v>5</v>
      </c>
      <c r="K98" s="3">
        <v>0</v>
      </c>
      <c r="L98" s="3">
        <v>200500101</v>
      </c>
      <c r="M98" s="3">
        <v>1</v>
      </c>
      <c r="N98" s="3" t="s">
        <v>199</v>
      </c>
      <c r="O98" s="3" t="s">
        <v>199</v>
      </c>
      <c r="P98" s="3" t="s">
        <v>199</v>
      </c>
      <c r="Q98" s="3" t="s">
        <v>199</v>
      </c>
      <c r="R98" s="3" t="s">
        <v>199</v>
      </c>
      <c r="S98" s="3" t="s">
        <v>199</v>
      </c>
      <c r="T98" s="3" t="s">
        <v>199</v>
      </c>
      <c r="U98" s="3" t="s">
        <v>199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>
        <v>3</v>
      </c>
      <c r="BL98" s="3">
        <v>0</v>
      </c>
      <c r="BM98" s="3">
        <v>1</v>
      </c>
      <c r="BN98" s="3" t="s">
        <v>200</v>
      </c>
      <c r="BO98" s="3">
        <v>-1</v>
      </c>
      <c r="BP98" s="3">
        <v>-1</v>
      </c>
      <c r="BQ98" s="3">
        <v>-1</v>
      </c>
      <c r="BR98" s="3">
        <v>-1</v>
      </c>
      <c r="BS98" s="3" t="s">
        <v>859</v>
      </c>
      <c r="BT98" s="3">
        <v>30</v>
      </c>
      <c r="BU98" s="3"/>
      <c r="BV98" s="3"/>
      <c r="BW98" s="3" t="s">
        <v>859</v>
      </c>
      <c r="BX98" s="3">
        <v>60</v>
      </c>
      <c r="BY98" s="3"/>
      <c r="BZ98" s="3"/>
      <c r="CA98" s="3" t="s">
        <v>859</v>
      </c>
      <c r="CB98" s="3">
        <v>90</v>
      </c>
      <c r="CC98" s="3"/>
      <c r="CD98" s="3"/>
      <c r="CE98" s="3" t="s">
        <v>859</v>
      </c>
      <c r="CF98" s="3">
        <v>120</v>
      </c>
      <c r="CG98" s="3"/>
      <c r="CH98" s="3"/>
      <c r="CI98" s="3" t="s">
        <v>281</v>
      </c>
      <c r="CJ98" s="3"/>
      <c r="CK98" s="3">
        <v>1</v>
      </c>
      <c r="CL98" s="3">
        <v>130300209</v>
      </c>
    </row>
    <row r="99" spans="1:90" ht="16.5" x14ac:dyDescent="0.2">
      <c r="A99" s="3">
        <v>2007001</v>
      </c>
      <c r="B99" s="3">
        <v>1301004</v>
      </c>
      <c r="C99" s="3" t="s">
        <v>217</v>
      </c>
      <c r="D99" s="3" t="s">
        <v>1199</v>
      </c>
      <c r="E99" s="31"/>
      <c r="F99" s="3"/>
      <c r="G99" s="3">
        <v>0</v>
      </c>
      <c r="H99" s="3">
        <v>1</v>
      </c>
      <c r="I99" s="3">
        <v>1</v>
      </c>
      <c r="J99" s="3">
        <v>5</v>
      </c>
      <c r="K99" s="3">
        <v>0</v>
      </c>
      <c r="L99" s="3">
        <v>200500101</v>
      </c>
      <c r="M99" s="3">
        <v>1</v>
      </c>
      <c r="N99" s="3" t="s">
        <v>199</v>
      </c>
      <c r="O99" s="3" t="s">
        <v>199</v>
      </c>
      <c r="P99" s="3" t="s">
        <v>199</v>
      </c>
      <c r="Q99" s="3" t="s">
        <v>199</v>
      </c>
      <c r="R99" s="3" t="s">
        <v>199</v>
      </c>
      <c r="S99" s="3" t="s">
        <v>199</v>
      </c>
      <c r="T99" s="3" t="s">
        <v>199</v>
      </c>
      <c r="U99" s="3" t="s">
        <v>199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>
        <v>3</v>
      </c>
      <c r="BL99" s="3">
        <v>0</v>
      </c>
      <c r="BM99" s="3">
        <v>1</v>
      </c>
      <c r="BN99" s="3" t="s">
        <v>200</v>
      </c>
      <c r="BO99" s="3">
        <v>-1</v>
      </c>
      <c r="BP99" s="3">
        <v>-1</v>
      </c>
      <c r="BQ99" s="3">
        <v>-1</v>
      </c>
      <c r="BR99" s="3">
        <v>-1</v>
      </c>
      <c r="BS99" s="3" t="s">
        <v>859</v>
      </c>
      <c r="BT99" s="3">
        <v>30</v>
      </c>
      <c r="BU99" s="3"/>
      <c r="BV99" s="3"/>
      <c r="BW99" s="3" t="s">
        <v>859</v>
      </c>
      <c r="BX99" s="3">
        <v>60</v>
      </c>
      <c r="BY99" s="3"/>
      <c r="BZ99" s="3"/>
      <c r="CA99" s="3" t="s">
        <v>859</v>
      </c>
      <c r="CB99" s="3">
        <v>90</v>
      </c>
      <c r="CC99" s="3"/>
      <c r="CD99" s="3"/>
      <c r="CE99" s="3" t="s">
        <v>859</v>
      </c>
      <c r="CF99" s="3">
        <v>120</v>
      </c>
      <c r="CG99" s="3"/>
      <c r="CH99" s="3"/>
      <c r="CI99" s="3" t="s">
        <v>281</v>
      </c>
      <c r="CJ99" s="3"/>
      <c r="CK99" s="3">
        <v>1</v>
      </c>
      <c r="CL99" s="3">
        <v>130300209</v>
      </c>
    </row>
    <row r="100" spans="1:90" ht="16.5" x14ac:dyDescent="0.2">
      <c r="A100" s="3">
        <v>2008001</v>
      </c>
      <c r="B100" s="3">
        <v>1301014</v>
      </c>
      <c r="C100" s="3" t="s">
        <v>269</v>
      </c>
      <c r="D100" s="3" t="s">
        <v>1200</v>
      </c>
      <c r="E100" s="31"/>
      <c r="F100" s="3"/>
      <c r="G100" s="3">
        <v>0</v>
      </c>
      <c r="H100" s="3">
        <v>1</v>
      </c>
      <c r="I100" s="3">
        <v>1</v>
      </c>
      <c r="J100" s="3">
        <v>5</v>
      </c>
      <c r="K100" s="3">
        <v>0</v>
      </c>
      <c r="L100" s="3">
        <v>200500101</v>
      </c>
      <c r="M100" s="3">
        <v>1</v>
      </c>
      <c r="N100" s="3" t="s">
        <v>199</v>
      </c>
      <c r="O100" s="3" t="s">
        <v>199</v>
      </c>
      <c r="P100" s="3" t="s">
        <v>199</v>
      </c>
      <c r="Q100" s="3" t="s">
        <v>199</v>
      </c>
      <c r="R100" s="3" t="s">
        <v>199</v>
      </c>
      <c r="S100" s="3" t="s">
        <v>199</v>
      </c>
      <c r="T100" s="3" t="s">
        <v>199</v>
      </c>
      <c r="U100" s="3" t="s">
        <v>199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>
        <v>3</v>
      </c>
      <c r="BL100" s="3">
        <v>0</v>
      </c>
      <c r="BM100" s="3">
        <v>1</v>
      </c>
      <c r="BN100" s="3" t="s">
        <v>200</v>
      </c>
      <c r="BO100" s="3">
        <v>-1</v>
      </c>
      <c r="BP100" s="3">
        <v>-1</v>
      </c>
      <c r="BQ100" s="3">
        <v>-1</v>
      </c>
      <c r="BR100" s="3">
        <v>-1</v>
      </c>
      <c r="BS100" s="3" t="s">
        <v>859</v>
      </c>
      <c r="BT100" s="3">
        <v>30</v>
      </c>
      <c r="BU100" s="3"/>
      <c r="BV100" s="3"/>
      <c r="BW100" s="3" t="s">
        <v>859</v>
      </c>
      <c r="BX100" s="3">
        <v>60</v>
      </c>
      <c r="BY100" s="3"/>
      <c r="BZ100" s="3"/>
      <c r="CA100" s="3" t="s">
        <v>859</v>
      </c>
      <c r="CB100" s="3">
        <v>90</v>
      </c>
      <c r="CC100" s="3"/>
      <c r="CD100" s="3"/>
      <c r="CE100" s="3" t="s">
        <v>859</v>
      </c>
      <c r="CF100" s="3">
        <v>120</v>
      </c>
      <c r="CG100" s="3"/>
      <c r="CH100" s="3"/>
      <c r="CI100" s="3" t="s">
        <v>281</v>
      </c>
      <c r="CJ100" s="3"/>
      <c r="CK100" s="3">
        <v>1</v>
      </c>
      <c r="CL100" s="3">
        <v>130300209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79"/>
  <sheetViews>
    <sheetView workbookViewId="0">
      <pane xSplit="3" ySplit="3" topLeftCell="D104" activePane="bottomRight" state="frozen"/>
      <selection pane="topRight" activeCell="D1" sqref="D1"/>
      <selection pane="bottomLeft" activeCell="A4" sqref="A4"/>
      <selection pane="bottomRight" activeCell="E110" sqref="E110"/>
    </sheetView>
  </sheetViews>
  <sheetFormatPr defaultColWidth="9" defaultRowHeight="14.25" x14ac:dyDescent="0.2"/>
  <cols>
    <col min="1" max="1" width="12" customWidth="1"/>
    <col min="2" max="2" width="32.5" customWidth="1"/>
    <col min="3" max="3" width="17.625" customWidth="1"/>
    <col min="4" max="6" width="10.625" customWidth="1"/>
    <col min="7" max="7" width="12.625" customWidth="1"/>
    <col min="8" max="8" width="13.5" customWidth="1"/>
    <col min="9" max="9" width="13.5" style="4" customWidth="1"/>
    <col min="10" max="10" width="43.375" customWidth="1"/>
    <col min="11" max="11" width="16" customWidth="1"/>
    <col min="12" max="12" width="34.125" customWidth="1"/>
    <col min="13" max="13" width="15.25" customWidth="1"/>
    <col min="14" max="14" width="10.625" customWidth="1"/>
    <col min="15" max="15" width="14.875" customWidth="1"/>
    <col min="16" max="23" width="10.625" customWidth="1"/>
  </cols>
  <sheetData>
    <row r="1" spans="1:23" ht="15" x14ac:dyDescent="0.2">
      <c r="A1" s="1" t="s">
        <v>10</v>
      </c>
      <c r="B1" s="1" t="s">
        <v>21</v>
      </c>
      <c r="C1" s="1" t="s">
        <v>356</v>
      </c>
      <c r="D1" s="1" t="s">
        <v>23</v>
      </c>
      <c r="E1" s="1" t="s">
        <v>357</v>
      </c>
      <c r="F1" s="1" t="s">
        <v>358</v>
      </c>
      <c r="G1" s="1" t="s">
        <v>359</v>
      </c>
      <c r="H1" s="1" t="s">
        <v>360</v>
      </c>
      <c r="I1" s="5" t="s">
        <v>361</v>
      </c>
      <c r="J1" s="1" t="s">
        <v>362</v>
      </c>
      <c r="K1" s="1" t="s">
        <v>363</v>
      </c>
      <c r="L1" s="1" t="s">
        <v>364</v>
      </c>
      <c r="M1" s="1" t="s">
        <v>365</v>
      </c>
      <c r="N1" s="1" t="s">
        <v>366</v>
      </c>
      <c r="O1" s="1" t="s">
        <v>367</v>
      </c>
      <c r="P1" s="1" t="s">
        <v>368</v>
      </c>
      <c r="Q1" s="1" t="s">
        <v>369</v>
      </c>
      <c r="R1" s="1" t="s">
        <v>370</v>
      </c>
      <c r="S1" s="1" t="s">
        <v>371</v>
      </c>
      <c r="T1" s="1" t="s">
        <v>372</v>
      </c>
      <c r="U1" s="1" t="s">
        <v>373</v>
      </c>
      <c r="V1" s="1" t="s">
        <v>374</v>
      </c>
      <c r="W1" s="1" t="s">
        <v>375</v>
      </c>
    </row>
    <row r="2" spans="1:23" x14ac:dyDescent="0.2">
      <c r="A2" t="s">
        <v>103</v>
      </c>
      <c r="B2" t="s">
        <v>105</v>
      </c>
      <c r="C2" s="30" t="s">
        <v>977</v>
      </c>
      <c r="D2" t="s">
        <v>377</v>
      </c>
      <c r="E2" t="s">
        <v>377</v>
      </c>
      <c r="F2" t="s">
        <v>377</v>
      </c>
      <c r="G2" t="s">
        <v>377</v>
      </c>
      <c r="H2" t="s">
        <v>377</v>
      </c>
      <c r="I2" s="4" t="s">
        <v>378</v>
      </c>
      <c r="J2" t="s">
        <v>107</v>
      </c>
      <c r="K2" t="s">
        <v>379</v>
      </c>
      <c r="L2" t="s">
        <v>107</v>
      </c>
      <c r="M2" t="s">
        <v>377</v>
      </c>
      <c r="N2" t="s">
        <v>380</v>
      </c>
      <c r="O2" t="s">
        <v>381</v>
      </c>
      <c r="P2" t="s">
        <v>382</v>
      </c>
      <c r="Q2" t="s">
        <v>382</v>
      </c>
      <c r="R2" t="s">
        <v>382</v>
      </c>
      <c r="S2" t="s">
        <v>107</v>
      </c>
      <c r="T2" t="s">
        <v>383</v>
      </c>
      <c r="U2" t="s">
        <v>377</v>
      </c>
      <c r="V2" t="s">
        <v>111</v>
      </c>
      <c r="W2" t="s">
        <v>111</v>
      </c>
    </row>
    <row r="3" spans="1:23" ht="120" customHeight="1" x14ac:dyDescent="0.2">
      <c r="A3" s="2" t="s">
        <v>384</v>
      </c>
      <c r="B3" s="2" t="s">
        <v>115</v>
      </c>
      <c r="C3" s="2" t="s">
        <v>635</v>
      </c>
      <c r="D3" s="2" t="s">
        <v>385</v>
      </c>
      <c r="E3" s="2" t="s">
        <v>386</v>
      </c>
      <c r="F3" s="2" t="s">
        <v>387</v>
      </c>
      <c r="G3" s="2" t="s">
        <v>388</v>
      </c>
      <c r="H3" s="2" t="s">
        <v>389</v>
      </c>
      <c r="I3" s="6" t="s">
        <v>390</v>
      </c>
      <c r="J3" s="2" t="s">
        <v>391</v>
      </c>
      <c r="K3" s="2" t="s">
        <v>392</v>
      </c>
      <c r="L3" s="2" t="s">
        <v>393</v>
      </c>
      <c r="M3" s="2" t="s">
        <v>394</v>
      </c>
      <c r="N3" s="2" t="s">
        <v>395</v>
      </c>
      <c r="O3" s="2" t="s">
        <v>396</v>
      </c>
      <c r="P3" s="2" t="s">
        <v>397</v>
      </c>
      <c r="Q3" s="2" t="s">
        <v>398</v>
      </c>
      <c r="R3" s="2" t="s">
        <v>399</v>
      </c>
      <c r="S3" s="2" t="s">
        <v>400</v>
      </c>
      <c r="T3" s="2" t="s">
        <v>401</v>
      </c>
      <c r="U3" s="2" t="s">
        <v>402</v>
      </c>
      <c r="V3" s="2" t="s">
        <v>403</v>
      </c>
      <c r="W3" s="2" t="s">
        <v>404</v>
      </c>
    </row>
    <row r="4" spans="1:23" ht="16.5" x14ac:dyDescent="0.2">
      <c r="A4" s="3">
        <v>130100101</v>
      </c>
      <c r="B4" s="3" t="s">
        <v>405</v>
      </c>
      <c r="C4" s="3"/>
      <c r="D4" s="3">
        <v>1</v>
      </c>
      <c r="E4" s="3">
        <v>1</v>
      </c>
      <c r="F4" s="3">
        <v>0</v>
      </c>
      <c r="G4" s="3">
        <v>1001</v>
      </c>
      <c r="H4" s="3">
        <v>1</v>
      </c>
      <c r="I4" s="7">
        <v>2</v>
      </c>
      <c r="J4" s="3" t="str">
        <f>"0#0#"&amp;CEILING(I4/20,0.01)&amp;"#"&amp;CEILING(I4*0.6,0.01)</f>
        <v>0#0#0.1#1.2</v>
      </c>
      <c r="K4" s="3"/>
      <c r="L4" s="3"/>
      <c r="M4" s="3"/>
      <c r="N4" s="3"/>
      <c r="O4" s="3"/>
      <c r="P4" s="3">
        <v>1</v>
      </c>
      <c r="Q4" s="3">
        <v>5</v>
      </c>
      <c r="R4" s="3"/>
      <c r="S4" s="3"/>
      <c r="T4" s="3"/>
      <c r="U4" s="3">
        <v>0</v>
      </c>
      <c r="V4" s="3"/>
      <c r="W4" s="3"/>
    </row>
    <row r="5" spans="1:23" ht="16.5" x14ac:dyDescent="0.2">
      <c r="A5" s="3">
        <v>130100102</v>
      </c>
      <c r="B5" s="3" t="s">
        <v>406</v>
      </c>
      <c r="C5" s="3"/>
      <c r="D5" s="3">
        <v>1</v>
      </c>
      <c r="E5" s="3">
        <v>3</v>
      </c>
      <c r="F5" s="3">
        <v>0</v>
      </c>
      <c r="G5" s="3">
        <v>3001</v>
      </c>
      <c r="H5" s="3">
        <v>1</v>
      </c>
      <c r="I5" s="7"/>
      <c r="J5" s="3" t="s">
        <v>407</v>
      </c>
      <c r="K5" s="3"/>
      <c r="L5" s="3"/>
      <c r="M5" s="3"/>
      <c r="N5" s="3"/>
      <c r="O5" s="3"/>
      <c r="P5" s="3">
        <v>1</v>
      </c>
      <c r="Q5" s="3">
        <v>4</v>
      </c>
      <c r="R5" s="3"/>
      <c r="S5" s="3"/>
      <c r="T5" s="3"/>
      <c r="U5" s="3">
        <v>0</v>
      </c>
      <c r="V5" s="3"/>
      <c r="W5" s="3"/>
    </row>
    <row r="6" spans="1:23" ht="16.5" x14ac:dyDescent="0.2">
      <c r="A6" s="3">
        <v>130200101</v>
      </c>
      <c r="B6" s="3" t="s">
        <v>408</v>
      </c>
      <c r="C6" s="3"/>
      <c r="D6" s="3">
        <v>1</v>
      </c>
      <c r="E6" s="3">
        <v>1</v>
      </c>
      <c r="F6" s="3">
        <v>0</v>
      </c>
      <c r="G6" s="3">
        <v>1001</v>
      </c>
      <c r="H6" s="3">
        <v>1</v>
      </c>
      <c r="I6" s="7">
        <v>2</v>
      </c>
      <c r="J6" s="3" t="str">
        <f>"0#0#"&amp;CEILING(I6/20,0.01)&amp;"#"&amp;CEILING(I6*0.6,0.01)</f>
        <v>0#0#0.1#1.2</v>
      </c>
      <c r="K6" s="3"/>
      <c r="L6" s="3"/>
      <c r="M6" s="3"/>
      <c r="N6" s="3"/>
      <c r="O6" s="3"/>
      <c r="P6" s="3">
        <v>1</v>
      </c>
      <c r="Q6" s="3">
        <v>5</v>
      </c>
      <c r="R6" s="3"/>
      <c r="S6" s="3"/>
      <c r="T6" s="3"/>
      <c r="U6" s="3">
        <v>0</v>
      </c>
      <c r="V6" s="3"/>
      <c r="W6" s="3"/>
    </row>
    <row r="7" spans="1:23" ht="16.5" x14ac:dyDescent="0.2">
      <c r="A7" s="3">
        <v>130200102</v>
      </c>
      <c r="B7" s="3" t="s">
        <v>409</v>
      </c>
      <c r="C7" s="3"/>
      <c r="D7" s="3">
        <v>1</v>
      </c>
      <c r="E7" s="3">
        <v>3</v>
      </c>
      <c r="F7" s="3">
        <v>0</v>
      </c>
      <c r="G7" s="3">
        <v>3002</v>
      </c>
      <c r="H7" s="3">
        <v>1</v>
      </c>
      <c r="I7" s="7"/>
      <c r="J7" s="3" t="s">
        <v>410</v>
      </c>
      <c r="K7" s="3"/>
      <c r="L7" s="3" t="s">
        <v>832</v>
      </c>
      <c r="M7" s="3"/>
      <c r="N7" s="3"/>
      <c r="O7" s="3"/>
      <c r="P7" s="3">
        <v>1</v>
      </c>
      <c r="Q7" s="3">
        <v>5</v>
      </c>
      <c r="R7" s="3"/>
      <c r="S7" s="3"/>
      <c r="T7" s="3"/>
      <c r="U7" s="3">
        <v>0</v>
      </c>
      <c r="V7" s="3"/>
      <c r="W7" s="3"/>
    </row>
    <row r="8" spans="1:23" ht="16.5" x14ac:dyDescent="0.2">
      <c r="A8" s="3">
        <v>130100201</v>
      </c>
      <c r="B8" s="3" t="s">
        <v>411</v>
      </c>
      <c r="C8" s="3"/>
      <c r="D8" s="3">
        <v>1</v>
      </c>
      <c r="E8" s="3">
        <v>1</v>
      </c>
      <c r="F8" s="3">
        <v>0</v>
      </c>
      <c r="G8" s="3">
        <v>1001</v>
      </c>
      <c r="H8" s="3">
        <v>1</v>
      </c>
      <c r="I8" s="7">
        <v>2</v>
      </c>
      <c r="J8" s="3" t="str">
        <f>"0#0#"&amp;CEILING(I8/20,0.01)&amp;"#"&amp;CEILING(I8*0.6,0.01)</f>
        <v>0#0#0.1#1.2</v>
      </c>
      <c r="K8" s="3"/>
      <c r="L8" s="3"/>
      <c r="M8" s="3"/>
      <c r="N8" s="3"/>
      <c r="O8" s="3"/>
      <c r="P8" s="3">
        <v>1</v>
      </c>
      <c r="Q8" s="3">
        <v>5</v>
      </c>
      <c r="R8" s="3"/>
      <c r="S8" s="3"/>
      <c r="T8" s="3"/>
      <c r="U8" s="3">
        <v>0</v>
      </c>
      <c r="V8" s="3"/>
      <c r="W8" s="3"/>
    </row>
    <row r="9" spans="1:23" ht="16.5" x14ac:dyDescent="0.2">
      <c r="A9" s="3">
        <v>130100202</v>
      </c>
      <c r="B9" s="3" t="s">
        <v>412</v>
      </c>
      <c r="C9" s="3"/>
      <c r="D9" s="3">
        <v>1</v>
      </c>
      <c r="E9" s="3">
        <v>3</v>
      </c>
      <c r="F9" s="3">
        <v>0</v>
      </c>
      <c r="G9" s="3">
        <v>3001</v>
      </c>
      <c r="H9" s="3">
        <v>1</v>
      </c>
      <c r="I9" s="7"/>
      <c r="J9" s="3" t="s">
        <v>410</v>
      </c>
      <c r="K9" s="3"/>
      <c r="L9" s="3"/>
      <c r="M9" s="3"/>
      <c r="N9" s="3"/>
      <c r="O9" s="3"/>
      <c r="P9" s="3">
        <v>1</v>
      </c>
      <c r="Q9" s="3">
        <v>4</v>
      </c>
      <c r="R9" s="3"/>
      <c r="S9" s="3"/>
      <c r="T9" s="3"/>
      <c r="U9" s="3">
        <v>0</v>
      </c>
      <c r="V9" s="3"/>
      <c r="W9" s="3"/>
    </row>
    <row r="10" spans="1:23" ht="16.5" x14ac:dyDescent="0.2">
      <c r="A10" s="3">
        <v>130200201</v>
      </c>
      <c r="B10" s="3" t="s">
        <v>413</v>
      </c>
      <c r="C10" s="3"/>
      <c r="D10" s="3">
        <v>1</v>
      </c>
      <c r="E10" s="3">
        <v>1</v>
      </c>
      <c r="F10" s="3">
        <v>0</v>
      </c>
      <c r="G10" s="3">
        <v>1001</v>
      </c>
      <c r="H10" s="3">
        <v>1</v>
      </c>
      <c r="I10" s="7">
        <v>2</v>
      </c>
      <c r="J10" s="3" t="str">
        <f>"0#0#"&amp;CEILING(I10/20,0.01)&amp;"#"&amp;CEILING(I10*0.6,0.01)</f>
        <v>0#0#0.1#1.2</v>
      </c>
      <c r="K10" s="3"/>
      <c r="L10" s="3"/>
      <c r="M10" s="3"/>
      <c r="N10" s="3"/>
      <c r="O10" s="3"/>
      <c r="P10" s="3">
        <v>3</v>
      </c>
      <c r="Q10" s="3">
        <v>5</v>
      </c>
      <c r="R10" s="3">
        <v>4</v>
      </c>
      <c r="S10" s="3"/>
      <c r="T10" s="3"/>
      <c r="U10" s="3">
        <v>0</v>
      </c>
      <c r="V10" s="3"/>
      <c r="W10" s="3"/>
    </row>
    <row r="11" spans="1:23" ht="16.5" x14ac:dyDescent="0.2">
      <c r="A11" s="3">
        <v>130200202</v>
      </c>
      <c r="B11" s="3" t="s">
        <v>414</v>
      </c>
      <c r="C11" s="3"/>
      <c r="D11" s="3">
        <v>1</v>
      </c>
      <c r="E11" s="3">
        <v>1</v>
      </c>
      <c r="F11" s="3">
        <v>0</v>
      </c>
      <c r="G11" s="3">
        <v>1001</v>
      </c>
      <c r="H11" s="3">
        <v>1</v>
      </c>
      <c r="I11" s="7">
        <v>0.5</v>
      </c>
      <c r="J11" s="3" t="str">
        <f>"0#0#"&amp;CEILING(I11/20,0.01)&amp;"#"&amp;CEILING(I11*0.6,0.01)</f>
        <v>0#0#0.03#0.3</v>
      </c>
      <c r="K11" s="3"/>
      <c r="L11" s="3"/>
      <c r="M11" s="3"/>
      <c r="N11" s="3"/>
      <c r="O11" s="3"/>
      <c r="P11" s="3">
        <v>3</v>
      </c>
      <c r="Q11" s="3">
        <v>5</v>
      </c>
      <c r="R11" s="3">
        <v>5</v>
      </c>
      <c r="S11" s="3"/>
      <c r="T11" s="3"/>
      <c r="U11" s="3">
        <v>0</v>
      </c>
      <c r="V11" s="3"/>
      <c r="W11" s="3"/>
    </row>
    <row r="12" spans="1:23" ht="16.5" x14ac:dyDescent="0.2">
      <c r="A12" s="3">
        <v>130100301</v>
      </c>
      <c r="B12" s="3" t="s">
        <v>415</v>
      </c>
      <c r="C12" s="3"/>
      <c r="D12" s="3">
        <v>1</v>
      </c>
      <c r="E12" s="3">
        <v>1</v>
      </c>
      <c r="F12" s="3">
        <v>0</v>
      </c>
      <c r="G12" s="3">
        <v>1001</v>
      </c>
      <c r="H12" s="3">
        <v>1</v>
      </c>
      <c r="I12" s="7">
        <v>2</v>
      </c>
      <c r="J12" s="3" t="str">
        <f>"0#0#"&amp;CEILING(I12/20,0.01)&amp;"#"&amp;CEILING(I12*0.6,0.01)</f>
        <v>0#0#0.1#1.2</v>
      </c>
      <c r="K12" s="3"/>
      <c r="L12" s="3"/>
      <c r="M12" s="3"/>
      <c r="N12" s="3"/>
      <c r="O12" s="3"/>
      <c r="P12" s="3">
        <v>1</v>
      </c>
      <c r="Q12" s="3">
        <v>5</v>
      </c>
      <c r="R12" s="3"/>
      <c r="S12" s="3"/>
      <c r="T12" s="3"/>
      <c r="U12" s="3">
        <v>0</v>
      </c>
      <c r="V12" s="3"/>
      <c r="W12" s="3"/>
    </row>
    <row r="13" spans="1:23" ht="16.5" x14ac:dyDescent="0.2">
      <c r="A13" s="3">
        <v>130100302</v>
      </c>
      <c r="B13" s="3" t="s">
        <v>416</v>
      </c>
      <c r="C13" s="3"/>
      <c r="D13" s="3">
        <v>1</v>
      </c>
      <c r="E13" s="3">
        <v>3</v>
      </c>
      <c r="F13" s="3">
        <v>0</v>
      </c>
      <c r="G13" s="3">
        <v>3001</v>
      </c>
      <c r="H13" s="3">
        <v>1</v>
      </c>
      <c r="I13" s="7"/>
      <c r="J13" s="3" t="s">
        <v>417</v>
      </c>
      <c r="K13" s="3"/>
      <c r="L13" s="3"/>
      <c r="M13" s="3"/>
      <c r="N13" s="3"/>
      <c r="O13" s="3"/>
      <c r="P13" s="3">
        <v>1</v>
      </c>
      <c r="Q13" s="3">
        <v>4</v>
      </c>
      <c r="R13" s="3"/>
      <c r="S13" s="3"/>
      <c r="T13" s="3"/>
      <c r="U13" s="3">
        <v>0</v>
      </c>
      <c r="V13" s="3"/>
      <c r="W13" s="3"/>
    </row>
    <row r="14" spans="1:23" ht="16.5" x14ac:dyDescent="0.2">
      <c r="A14" s="3">
        <v>130200301</v>
      </c>
      <c r="B14" s="3" t="s">
        <v>418</v>
      </c>
      <c r="C14" s="3"/>
      <c r="D14" s="3">
        <v>2</v>
      </c>
      <c r="E14" s="3">
        <v>3</v>
      </c>
      <c r="F14" s="3">
        <v>0</v>
      </c>
      <c r="G14" s="3">
        <v>3001</v>
      </c>
      <c r="H14" s="3">
        <v>1</v>
      </c>
      <c r="I14" s="7"/>
      <c r="J14" s="3" t="s">
        <v>417</v>
      </c>
      <c r="K14" s="3"/>
      <c r="L14" s="3" t="s">
        <v>800</v>
      </c>
      <c r="M14" s="3"/>
      <c r="N14" s="3"/>
      <c r="O14" s="3">
        <v>1</v>
      </c>
      <c r="P14" s="3">
        <v>1</v>
      </c>
      <c r="Q14" s="3">
        <v>1</v>
      </c>
      <c r="R14" s="3"/>
      <c r="S14" s="3"/>
      <c r="T14" s="3"/>
      <c r="U14" s="3">
        <v>0</v>
      </c>
      <c r="V14" s="3"/>
      <c r="W14" s="3"/>
    </row>
    <row r="15" spans="1:23" ht="16.5" x14ac:dyDescent="0.2">
      <c r="A15" s="3">
        <v>130100401</v>
      </c>
      <c r="B15" s="3" t="s">
        <v>419</v>
      </c>
      <c r="C15" s="3"/>
      <c r="D15" s="3">
        <v>1</v>
      </c>
      <c r="E15" s="3">
        <v>5</v>
      </c>
      <c r="F15" s="3">
        <v>0</v>
      </c>
      <c r="G15" s="3">
        <v>5001</v>
      </c>
      <c r="H15" s="3">
        <v>1</v>
      </c>
      <c r="I15" s="7"/>
      <c r="J15" s="3" t="s">
        <v>1143</v>
      </c>
      <c r="K15" s="3"/>
      <c r="L15" s="3"/>
      <c r="M15" s="3"/>
      <c r="N15" s="3"/>
      <c r="O15" s="3"/>
      <c r="P15" s="3">
        <v>1</v>
      </c>
      <c r="Q15" s="3">
        <v>5</v>
      </c>
      <c r="R15" s="3"/>
      <c r="S15" s="3"/>
      <c r="T15" s="3"/>
      <c r="U15" s="3">
        <v>0</v>
      </c>
      <c r="V15" s="3">
        <v>1</v>
      </c>
      <c r="W15" s="3">
        <v>13</v>
      </c>
    </row>
    <row r="16" spans="1:23" ht="16.5" x14ac:dyDescent="0.2">
      <c r="A16" s="3">
        <v>130200401</v>
      </c>
      <c r="B16" s="3" t="s">
        <v>420</v>
      </c>
      <c r="C16" s="3"/>
      <c r="D16" s="3">
        <v>1</v>
      </c>
      <c r="E16" s="3">
        <v>4</v>
      </c>
      <c r="F16" s="3">
        <v>1</v>
      </c>
      <c r="G16" s="3">
        <v>4105</v>
      </c>
      <c r="H16" s="3">
        <v>1</v>
      </c>
      <c r="I16" s="7">
        <v>0.3</v>
      </c>
      <c r="J16" s="3" t="str">
        <f>"0#0#"&amp;CEILING(I16/20,0.01)&amp;"#"&amp;CEILING(I16*0.75,0.01)</f>
        <v>0#0#0.02#0.23</v>
      </c>
      <c r="K16" s="3" t="s">
        <v>1132</v>
      </c>
      <c r="L16" s="3"/>
      <c r="M16" s="3"/>
      <c r="N16" s="3"/>
      <c r="O16" s="3"/>
      <c r="P16" s="3">
        <v>1</v>
      </c>
      <c r="Q16" s="3">
        <v>1</v>
      </c>
      <c r="R16" s="3"/>
      <c r="S16" s="3"/>
      <c r="T16" s="3"/>
      <c r="U16" s="3">
        <v>1</v>
      </c>
      <c r="V16" s="3">
        <v>2</v>
      </c>
      <c r="W16" s="3">
        <v>20</v>
      </c>
    </row>
    <row r="17" spans="1:23" ht="16.5" x14ac:dyDescent="0.2">
      <c r="A17" s="3">
        <v>130100501</v>
      </c>
      <c r="B17" s="3" t="s">
        <v>421</v>
      </c>
      <c r="C17" s="3"/>
      <c r="D17" s="3">
        <v>1</v>
      </c>
      <c r="E17" s="3">
        <v>4</v>
      </c>
      <c r="F17" s="3">
        <v>1</v>
      </c>
      <c r="G17" s="3">
        <v>4006</v>
      </c>
      <c r="H17" s="3">
        <v>1</v>
      </c>
      <c r="I17" s="7">
        <v>0.5</v>
      </c>
      <c r="J17" s="3" t="str">
        <f>"0#0#"&amp;CEILING(I17/20,0.01)&amp;"#"&amp;CEILING(I17*0.6,0.01)</f>
        <v>0#0#0.03#0.3</v>
      </c>
      <c r="K17" s="3" t="s">
        <v>423</v>
      </c>
      <c r="L17" s="3"/>
      <c r="M17" s="3"/>
      <c r="N17" s="3"/>
      <c r="O17" s="3"/>
      <c r="P17" s="3">
        <v>1</v>
      </c>
      <c r="Q17" s="3">
        <v>1</v>
      </c>
      <c r="R17" s="3"/>
      <c r="S17" s="3"/>
      <c r="T17" s="3"/>
      <c r="U17" s="3">
        <v>1</v>
      </c>
      <c r="V17" s="3">
        <v>1</v>
      </c>
      <c r="W17" s="3">
        <v>5</v>
      </c>
    </row>
    <row r="18" spans="1:23" ht="16.5" x14ac:dyDescent="0.2">
      <c r="A18" s="3">
        <v>130100502</v>
      </c>
      <c r="B18" s="3" t="s">
        <v>424</v>
      </c>
      <c r="C18" s="3"/>
      <c r="D18" s="3">
        <v>1</v>
      </c>
      <c r="E18" s="3">
        <v>3</v>
      </c>
      <c r="F18" s="3">
        <v>0</v>
      </c>
      <c r="G18" s="3">
        <v>3001</v>
      </c>
      <c r="H18" s="3">
        <v>1</v>
      </c>
      <c r="I18" s="7"/>
      <c r="J18" s="3" t="s">
        <v>407</v>
      </c>
      <c r="K18" s="3"/>
      <c r="L18" s="3"/>
      <c r="M18" s="3"/>
      <c r="N18" s="3"/>
      <c r="O18" s="3"/>
      <c r="P18" s="3">
        <v>1</v>
      </c>
      <c r="Q18" s="3">
        <v>4</v>
      </c>
      <c r="R18" s="3"/>
      <c r="S18" s="3"/>
      <c r="T18" s="3"/>
      <c r="U18" s="3">
        <v>0</v>
      </c>
      <c r="V18" s="3"/>
      <c r="W18" s="3"/>
    </row>
    <row r="19" spans="1:23" ht="16.5" x14ac:dyDescent="0.2">
      <c r="A19" s="3">
        <v>130200501</v>
      </c>
      <c r="B19" s="3" t="s">
        <v>425</v>
      </c>
      <c r="C19" s="3"/>
      <c r="D19" s="3">
        <v>2</v>
      </c>
      <c r="E19" s="3">
        <v>4</v>
      </c>
      <c r="F19" s="3">
        <v>1</v>
      </c>
      <c r="G19" s="3">
        <v>1007</v>
      </c>
      <c r="H19" s="3">
        <v>1</v>
      </c>
      <c r="I19" s="7">
        <v>0.25</v>
      </c>
      <c r="J19" s="3" t="str">
        <f>"0#0#"&amp;CEILING(I19/20,0.01)&amp;"#"&amp;CEILING(I19*0.6,0.01)</f>
        <v>0#0#0.02#0.15</v>
      </c>
      <c r="K19" s="3"/>
      <c r="L19" s="3"/>
      <c r="M19" s="3"/>
      <c r="N19" s="3" t="s">
        <v>426</v>
      </c>
      <c r="O19" s="3">
        <v>5</v>
      </c>
      <c r="P19" s="3">
        <v>1</v>
      </c>
      <c r="Q19" s="3">
        <v>1</v>
      </c>
      <c r="R19" s="3"/>
      <c r="S19" s="3"/>
      <c r="T19" s="3"/>
      <c r="U19" s="3">
        <v>1</v>
      </c>
      <c r="V19" s="3">
        <v>1</v>
      </c>
      <c r="W19" s="3">
        <v>6</v>
      </c>
    </row>
    <row r="20" spans="1:23" ht="16.5" x14ac:dyDescent="0.2">
      <c r="A20" s="3">
        <v>130100601</v>
      </c>
      <c r="B20" s="3" t="s">
        <v>427</v>
      </c>
      <c r="C20" s="3"/>
      <c r="D20" s="3">
        <v>1</v>
      </c>
      <c r="E20" s="3">
        <v>3</v>
      </c>
      <c r="F20" s="3">
        <v>0</v>
      </c>
      <c r="G20" s="3">
        <v>3002</v>
      </c>
      <c r="H20" s="3">
        <v>1</v>
      </c>
      <c r="I20" s="7"/>
      <c r="J20" s="3" t="s">
        <v>428</v>
      </c>
      <c r="K20" s="3"/>
      <c r="L20" s="3"/>
      <c r="M20" s="3"/>
      <c r="N20" s="3"/>
      <c r="O20" s="3"/>
      <c r="P20" s="3">
        <v>1</v>
      </c>
      <c r="Q20" s="3">
        <v>5</v>
      </c>
      <c r="R20" s="3"/>
      <c r="S20" s="3"/>
      <c r="T20" s="3"/>
      <c r="U20" s="3">
        <v>0</v>
      </c>
      <c r="V20" s="3"/>
      <c r="W20" s="3"/>
    </row>
    <row r="21" spans="1:23" ht="16.5" x14ac:dyDescent="0.2">
      <c r="A21" s="3">
        <v>130100602</v>
      </c>
      <c r="B21" s="3" t="s">
        <v>429</v>
      </c>
      <c r="C21" s="3"/>
      <c r="D21" s="3">
        <v>1</v>
      </c>
      <c r="E21" s="3">
        <v>4</v>
      </c>
      <c r="F21" s="3">
        <v>1</v>
      </c>
      <c r="G21" s="3">
        <v>4104</v>
      </c>
      <c r="H21" s="3">
        <v>1</v>
      </c>
      <c r="I21" s="7"/>
      <c r="J21" s="3" t="s">
        <v>430</v>
      </c>
      <c r="K21" s="3" t="s">
        <v>423</v>
      </c>
      <c r="L21" s="3"/>
      <c r="M21" s="3"/>
      <c r="N21" s="3"/>
      <c r="O21" s="3"/>
      <c r="P21" s="3">
        <v>3</v>
      </c>
      <c r="Q21" s="3">
        <v>1</v>
      </c>
      <c r="R21" s="3"/>
      <c r="S21" s="3"/>
      <c r="T21" s="3"/>
      <c r="U21" s="3">
        <v>0</v>
      </c>
      <c r="V21" s="3">
        <v>2</v>
      </c>
      <c r="W21" s="3">
        <v>21</v>
      </c>
    </row>
    <row r="22" spans="1:23" ht="16.5" x14ac:dyDescent="0.2">
      <c r="A22" s="3">
        <v>130200601</v>
      </c>
      <c r="B22" s="3" t="s">
        <v>431</v>
      </c>
      <c r="C22" s="3"/>
      <c r="D22" s="3">
        <v>2</v>
      </c>
      <c r="E22" s="3">
        <v>2</v>
      </c>
      <c r="F22" s="3">
        <v>0</v>
      </c>
      <c r="G22" s="3">
        <v>2003</v>
      </c>
      <c r="H22" s="3">
        <v>1</v>
      </c>
      <c r="I22" s="7">
        <v>0.25</v>
      </c>
      <c r="J22" s="3" t="str">
        <f>"0#0#"&amp;CEILING(I22/20,0.01)&amp;"#"&amp;CEILING(I22*0.6,0.01)</f>
        <v>0#0#0.02#0.15</v>
      </c>
      <c r="K22" s="3"/>
      <c r="L22" s="3" t="s">
        <v>432</v>
      </c>
      <c r="M22" s="3"/>
      <c r="N22" s="3"/>
      <c r="O22" s="3"/>
      <c r="P22" s="3">
        <v>3</v>
      </c>
      <c r="Q22" s="3">
        <v>1</v>
      </c>
      <c r="R22" s="3"/>
      <c r="S22" s="3"/>
      <c r="T22" s="3"/>
      <c r="U22" s="3">
        <v>0</v>
      </c>
      <c r="V22" s="3"/>
      <c r="W22" s="3"/>
    </row>
    <row r="23" spans="1:23" ht="16.5" x14ac:dyDescent="0.2">
      <c r="A23" s="3">
        <v>130100701</v>
      </c>
      <c r="B23" s="3" t="s">
        <v>433</v>
      </c>
      <c r="C23" s="3"/>
      <c r="D23" s="3">
        <v>1</v>
      </c>
      <c r="E23" s="3">
        <v>1</v>
      </c>
      <c r="F23" s="3">
        <v>0</v>
      </c>
      <c r="G23" s="3">
        <v>1001</v>
      </c>
      <c r="H23" s="3">
        <v>1</v>
      </c>
      <c r="I23" s="7">
        <v>2</v>
      </c>
      <c r="J23" s="3" t="str">
        <f>"0#0#"&amp;CEILING(I23/20,0.01)&amp;"#"&amp;CEILING(I23*0.6,0.01)</f>
        <v>0#0#0.1#1.2</v>
      </c>
      <c r="K23" s="3"/>
      <c r="L23" s="3"/>
      <c r="M23" s="3"/>
      <c r="N23" s="3"/>
      <c r="O23" s="3"/>
      <c r="P23" s="3">
        <v>1</v>
      </c>
      <c r="Q23" s="3">
        <v>5</v>
      </c>
      <c r="R23" s="3"/>
      <c r="S23" s="3"/>
      <c r="T23" s="3"/>
      <c r="U23" s="3">
        <v>0</v>
      </c>
      <c r="V23" s="3"/>
      <c r="W23" s="3"/>
    </row>
    <row r="24" spans="1:23" ht="16.5" x14ac:dyDescent="0.2">
      <c r="A24" s="3">
        <v>130100702</v>
      </c>
      <c r="B24" s="3" t="s">
        <v>434</v>
      </c>
      <c r="C24" s="3"/>
      <c r="D24" s="3">
        <v>1</v>
      </c>
      <c r="E24" s="3">
        <v>4</v>
      </c>
      <c r="F24" s="3">
        <v>2</v>
      </c>
      <c r="G24" s="3">
        <v>4001</v>
      </c>
      <c r="H24" s="3">
        <v>1</v>
      </c>
      <c r="I24" s="7"/>
      <c r="J24" s="3" t="s">
        <v>435</v>
      </c>
      <c r="K24" s="3"/>
      <c r="L24" s="3" t="s">
        <v>833</v>
      </c>
      <c r="M24" s="3"/>
      <c r="N24" s="3" t="s">
        <v>436</v>
      </c>
      <c r="O24" s="3">
        <v>4</v>
      </c>
      <c r="P24" s="3">
        <v>1</v>
      </c>
      <c r="Q24" s="3">
        <v>5</v>
      </c>
      <c r="R24" s="3"/>
      <c r="S24" s="3"/>
      <c r="T24" s="3"/>
      <c r="U24" s="3">
        <v>0</v>
      </c>
      <c r="V24" s="3">
        <v>1</v>
      </c>
      <c r="W24" s="3">
        <v>15</v>
      </c>
    </row>
    <row r="25" spans="1:23" ht="16.5" x14ac:dyDescent="0.2">
      <c r="A25" s="3">
        <v>130200701</v>
      </c>
      <c r="B25" s="3" t="s">
        <v>437</v>
      </c>
      <c r="C25" s="3"/>
      <c r="D25" s="3">
        <v>1</v>
      </c>
      <c r="E25" s="3">
        <v>1</v>
      </c>
      <c r="F25" s="3">
        <v>0</v>
      </c>
      <c r="G25" s="3">
        <v>1001</v>
      </c>
      <c r="H25" s="3">
        <v>1</v>
      </c>
      <c r="I25" s="7">
        <v>2</v>
      </c>
      <c r="J25" s="3" t="str">
        <f>"0#0#"&amp;CEILING(I25/20,0.01)&amp;"#"&amp;CEILING(I25*0.6,0.01)</f>
        <v>0#0#0.1#1.2</v>
      </c>
      <c r="K25" s="3"/>
      <c r="L25" s="3"/>
      <c r="M25" s="3"/>
      <c r="N25" s="3"/>
      <c r="O25" s="3"/>
      <c r="P25" s="3">
        <v>1</v>
      </c>
      <c r="Q25" s="3">
        <v>5</v>
      </c>
      <c r="R25" s="3"/>
      <c r="S25" s="3"/>
      <c r="T25" s="3"/>
      <c r="U25" s="3">
        <v>0</v>
      </c>
      <c r="V25" s="3"/>
      <c r="W25" s="3"/>
    </row>
    <row r="26" spans="1:23" ht="16.5" x14ac:dyDescent="0.2">
      <c r="A26" s="3">
        <v>130200702</v>
      </c>
      <c r="B26" s="3" t="s">
        <v>438</v>
      </c>
      <c r="C26" s="3"/>
      <c r="D26" s="3">
        <v>1</v>
      </c>
      <c r="E26" s="3">
        <v>3</v>
      </c>
      <c r="F26" s="3">
        <v>0</v>
      </c>
      <c r="G26" s="3">
        <v>3001</v>
      </c>
      <c r="H26" s="3">
        <v>1</v>
      </c>
      <c r="I26" s="7"/>
      <c r="J26" s="3" t="s">
        <v>410</v>
      </c>
      <c r="K26" s="3"/>
      <c r="L26" s="3"/>
      <c r="M26" s="3"/>
      <c r="N26" s="3"/>
      <c r="O26" s="3"/>
      <c r="P26" s="3">
        <v>1</v>
      </c>
      <c r="Q26" s="3">
        <v>4</v>
      </c>
      <c r="R26" s="3"/>
      <c r="S26" s="3"/>
      <c r="T26" s="3"/>
      <c r="U26" s="3">
        <v>0</v>
      </c>
      <c r="V26" s="3"/>
      <c r="W26" s="3"/>
    </row>
    <row r="27" spans="1:23" ht="16.5" x14ac:dyDescent="0.2">
      <c r="A27" s="3">
        <v>130100801</v>
      </c>
      <c r="B27" s="3" t="s">
        <v>439</v>
      </c>
      <c r="C27" s="3"/>
      <c r="D27" s="3">
        <v>1</v>
      </c>
      <c r="E27" s="3">
        <v>1</v>
      </c>
      <c r="F27" s="3">
        <v>0</v>
      </c>
      <c r="G27" s="3">
        <v>1001</v>
      </c>
      <c r="H27" s="3">
        <v>1</v>
      </c>
      <c r="I27" s="7">
        <v>2</v>
      </c>
      <c r="J27" s="3" t="str">
        <f>"0#0#"&amp;CEILING(I27/20,0.01)&amp;"#"&amp;CEILING(I27*0.6,0.01)</f>
        <v>0#0#0.1#1.2</v>
      </c>
      <c r="K27" s="3"/>
      <c r="L27" s="3"/>
      <c r="M27" s="3"/>
      <c r="N27" s="3"/>
      <c r="O27" s="3"/>
      <c r="P27" s="3">
        <v>1</v>
      </c>
      <c r="Q27" s="3">
        <v>5</v>
      </c>
      <c r="R27" s="3"/>
      <c r="S27" s="3"/>
      <c r="T27" s="3"/>
      <c r="U27" s="3">
        <v>0</v>
      </c>
      <c r="V27" s="3"/>
      <c r="W27" s="3"/>
    </row>
    <row r="28" spans="1:23" ht="16.5" x14ac:dyDescent="0.2">
      <c r="A28" s="3">
        <v>130100802</v>
      </c>
      <c r="B28" s="3" t="s">
        <v>440</v>
      </c>
      <c r="C28" s="3"/>
      <c r="D28" s="3">
        <v>1</v>
      </c>
      <c r="E28" s="3">
        <v>3</v>
      </c>
      <c r="F28" s="3">
        <v>0</v>
      </c>
      <c r="G28" s="3">
        <v>3001</v>
      </c>
      <c r="H28" s="3">
        <v>1</v>
      </c>
      <c r="I28" s="7"/>
      <c r="J28" s="3" t="s">
        <v>407</v>
      </c>
      <c r="K28" s="3"/>
      <c r="L28" s="3"/>
      <c r="M28" s="3"/>
      <c r="N28" s="3"/>
      <c r="O28" s="3"/>
      <c r="P28" s="3">
        <v>1</v>
      </c>
      <c r="Q28" s="3">
        <v>4</v>
      </c>
      <c r="R28" s="3"/>
      <c r="S28" s="3"/>
      <c r="T28" s="3"/>
      <c r="U28" s="3">
        <v>0</v>
      </c>
      <c r="V28" s="3"/>
      <c r="W28" s="3"/>
    </row>
    <row r="29" spans="1:23" ht="16.5" x14ac:dyDescent="0.2">
      <c r="A29" s="3">
        <v>130200801</v>
      </c>
      <c r="B29" s="3" t="s">
        <v>441</v>
      </c>
      <c r="C29" s="3"/>
      <c r="D29" s="3">
        <v>2</v>
      </c>
      <c r="E29" s="3">
        <v>4</v>
      </c>
      <c r="F29" s="3">
        <v>0</v>
      </c>
      <c r="G29" s="3">
        <v>4008</v>
      </c>
      <c r="H29" s="3">
        <v>1</v>
      </c>
      <c r="I29" s="7">
        <v>0.5</v>
      </c>
      <c r="J29" s="3" t="str">
        <f t="shared" ref="J29:J30" si="0">"0#0#"&amp;CEILING(I29/20,0.01)&amp;"#"&amp;CEILING(I29*0.6,0.01)</f>
        <v>0#0#0.03#0.3</v>
      </c>
      <c r="K29" s="3"/>
      <c r="L29" s="3" t="s">
        <v>442</v>
      </c>
      <c r="M29" s="3"/>
      <c r="N29" s="3"/>
      <c r="O29" s="3"/>
      <c r="P29" s="3">
        <v>1</v>
      </c>
      <c r="Q29" s="3">
        <v>1</v>
      </c>
      <c r="R29" s="3"/>
      <c r="S29" s="3"/>
      <c r="T29" s="3"/>
      <c r="U29" s="3">
        <v>1</v>
      </c>
      <c r="V29" s="3"/>
      <c r="W29" s="3"/>
    </row>
    <row r="30" spans="1:23" ht="16.5" x14ac:dyDescent="0.2">
      <c r="A30" s="3">
        <v>130100901</v>
      </c>
      <c r="B30" s="3" t="s">
        <v>443</v>
      </c>
      <c r="C30" s="3"/>
      <c r="D30" s="3">
        <v>1</v>
      </c>
      <c r="E30" s="3">
        <v>1</v>
      </c>
      <c r="F30" s="3">
        <v>0</v>
      </c>
      <c r="G30" s="3">
        <v>1001</v>
      </c>
      <c r="H30" s="3">
        <v>1</v>
      </c>
      <c r="I30" s="7">
        <v>1.5</v>
      </c>
      <c r="J30" s="3" t="str">
        <f t="shared" si="0"/>
        <v>0#0#0.08#0.9</v>
      </c>
      <c r="K30" s="3"/>
      <c r="L30" s="3"/>
      <c r="M30" s="3"/>
      <c r="N30" s="3"/>
      <c r="O30" s="3"/>
      <c r="P30" s="3">
        <v>1</v>
      </c>
      <c r="Q30" s="3">
        <v>5</v>
      </c>
      <c r="R30" s="3"/>
      <c r="S30" s="3"/>
      <c r="T30" s="3"/>
      <c r="U30" s="3">
        <v>0</v>
      </c>
      <c r="V30" s="3"/>
      <c r="W30" s="3"/>
    </row>
    <row r="31" spans="1:23" ht="16.5" x14ac:dyDescent="0.2">
      <c r="A31" s="3">
        <v>130100902</v>
      </c>
      <c r="B31" s="3" t="s">
        <v>444</v>
      </c>
      <c r="C31" s="3"/>
      <c r="D31" s="3">
        <v>1</v>
      </c>
      <c r="E31" s="3">
        <v>3</v>
      </c>
      <c r="F31" s="3">
        <v>0</v>
      </c>
      <c r="G31" s="3">
        <v>3001</v>
      </c>
      <c r="H31" s="3">
        <v>1</v>
      </c>
      <c r="I31" s="7"/>
      <c r="J31" s="3" t="s">
        <v>410</v>
      </c>
      <c r="K31" s="3"/>
      <c r="L31" s="3"/>
      <c r="M31" s="3"/>
      <c r="N31" s="3"/>
      <c r="O31" s="3"/>
      <c r="P31" s="3">
        <v>1</v>
      </c>
      <c r="Q31" s="3">
        <v>4</v>
      </c>
      <c r="R31" s="3"/>
      <c r="S31" s="3"/>
      <c r="T31" s="3"/>
      <c r="U31" s="3">
        <v>0</v>
      </c>
      <c r="V31" s="3"/>
      <c r="W31" s="3"/>
    </row>
    <row r="32" spans="1:23" ht="16.5" x14ac:dyDescent="0.2">
      <c r="A32" s="3">
        <v>130200901</v>
      </c>
      <c r="B32" s="3" t="s">
        <v>445</v>
      </c>
      <c r="C32" s="3"/>
      <c r="D32" s="3">
        <v>2</v>
      </c>
      <c r="E32" s="3">
        <v>3</v>
      </c>
      <c r="F32" s="3">
        <v>1</v>
      </c>
      <c r="G32" s="3">
        <v>3001</v>
      </c>
      <c r="H32" s="3">
        <v>1</v>
      </c>
      <c r="I32" s="7"/>
      <c r="J32" s="3" t="s">
        <v>410</v>
      </c>
      <c r="K32" s="3"/>
      <c r="L32" s="3" t="s">
        <v>1209</v>
      </c>
      <c r="M32" s="3"/>
      <c r="N32" s="3" t="s">
        <v>446</v>
      </c>
      <c r="O32" s="3">
        <v>5</v>
      </c>
      <c r="P32" s="3">
        <v>3</v>
      </c>
      <c r="Q32" s="3">
        <v>2</v>
      </c>
      <c r="R32" s="3"/>
      <c r="S32" s="3"/>
      <c r="T32" s="3"/>
      <c r="U32" s="3">
        <v>0</v>
      </c>
      <c r="V32" s="3"/>
      <c r="W32" s="3"/>
    </row>
    <row r="33" spans="1:23" ht="16.5" x14ac:dyDescent="0.2">
      <c r="A33" s="3">
        <v>130101001</v>
      </c>
      <c r="B33" s="3" t="s">
        <v>447</v>
      </c>
      <c r="C33" s="3"/>
      <c r="D33" s="3">
        <v>1</v>
      </c>
      <c r="E33" s="3">
        <v>1</v>
      </c>
      <c r="F33" s="3">
        <v>0</v>
      </c>
      <c r="G33" s="3">
        <v>1001</v>
      </c>
      <c r="H33" s="3">
        <v>1</v>
      </c>
      <c r="I33" s="7">
        <v>2</v>
      </c>
      <c r="J33" s="3" t="str">
        <f>"0#0#"&amp;CEILING(I33/20,0.01)&amp;"#"&amp;CEILING(I33*0.6,0.01)</f>
        <v>0#0#0.1#1.2</v>
      </c>
      <c r="K33" s="3"/>
      <c r="L33" s="3"/>
      <c r="M33" s="3"/>
      <c r="N33" s="3"/>
      <c r="O33" s="3"/>
      <c r="P33" s="3">
        <v>1</v>
      </c>
      <c r="Q33" s="3">
        <v>5</v>
      </c>
      <c r="R33" s="3"/>
      <c r="S33" s="3"/>
      <c r="T33" s="3"/>
      <c r="U33" s="3">
        <v>0</v>
      </c>
      <c r="V33" s="3"/>
      <c r="W33" s="3"/>
    </row>
    <row r="34" spans="1:23" ht="16.5" x14ac:dyDescent="0.2">
      <c r="A34" s="3">
        <v>130101002</v>
      </c>
      <c r="B34" s="3" t="s">
        <v>448</v>
      </c>
      <c r="C34" s="3"/>
      <c r="D34" s="3">
        <v>1</v>
      </c>
      <c r="E34" s="3">
        <v>3</v>
      </c>
      <c r="F34" s="3">
        <v>0</v>
      </c>
      <c r="G34" s="3">
        <v>3001</v>
      </c>
      <c r="H34" s="3">
        <v>1</v>
      </c>
      <c r="I34" s="7"/>
      <c r="J34" s="3" t="s">
        <v>417</v>
      </c>
      <c r="K34" s="3"/>
      <c r="L34" s="3"/>
      <c r="M34" s="3"/>
      <c r="N34" s="3"/>
      <c r="O34" s="3"/>
      <c r="P34" s="3">
        <v>1</v>
      </c>
      <c r="Q34" s="3">
        <v>4</v>
      </c>
      <c r="R34" s="3"/>
      <c r="S34" s="3"/>
      <c r="T34" s="3"/>
      <c r="U34" s="3">
        <v>0</v>
      </c>
      <c r="V34" s="3"/>
      <c r="W34" s="3"/>
    </row>
    <row r="35" spans="1:23" ht="16.5" x14ac:dyDescent="0.2">
      <c r="A35" s="3">
        <v>130201001</v>
      </c>
      <c r="B35" s="3" t="s">
        <v>615</v>
      </c>
      <c r="C35" s="3"/>
      <c r="D35" s="3">
        <v>2</v>
      </c>
      <c r="E35" s="3">
        <v>4</v>
      </c>
      <c r="F35" s="3">
        <v>1</v>
      </c>
      <c r="G35" s="3">
        <v>4025</v>
      </c>
      <c r="H35" s="3">
        <v>1</v>
      </c>
      <c r="I35" s="7"/>
      <c r="J35" s="3">
        <v>130201002</v>
      </c>
      <c r="K35" s="3"/>
      <c r="L35" s="3" t="s">
        <v>1210</v>
      </c>
      <c r="M35" s="3"/>
      <c r="N35" s="3"/>
      <c r="O35" s="3"/>
      <c r="P35" s="3">
        <v>3</v>
      </c>
      <c r="Q35" s="3">
        <v>1</v>
      </c>
      <c r="R35" s="3"/>
      <c r="S35" s="3"/>
      <c r="T35" s="3"/>
      <c r="U35" s="3">
        <v>0</v>
      </c>
      <c r="V35" s="3"/>
      <c r="W35" s="3"/>
    </row>
    <row r="36" spans="1:23" ht="16.5" x14ac:dyDescent="0.2">
      <c r="A36" s="3">
        <v>130201002</v>
      </c>
      <c r="B36" s="3" t="s">
        <v>449</v>
      </c>
      <c r="C36" s="3"/>
      <c r="D36" s="3">
        <v>2</v>
      </c>
      <c r="E36" s="3">
        <v>4</v>
      </c>
      <c r="F36" s="3">
        <v>1</v>
      </c>
      <c r="G36" s="3">
        <v>4103</v>
      </c>
      <c r="H36" s="3">
        <v>1</v>
      </c>
      <c r="I36" s="7"/>
      <c r="J36" s="3" t="s">
        <v>430</v>
      </c>
      <c r="K36" s="3" t="s">
        <v>1132</v>
      </c>
      <c r="L36" s="3"/>
      <c r="M36" s="3"/>
      <c r="N36" s="3"/>
      <c r="O36" s="3"/>
      <c r="P36" s="3">
        <v>1</v>
      </c>
      <c r="Q36" s="3">
        <v>1</v>
      </c>
      <c r="R36" s="3"/>
      <c r="S36" s="3"/>
      <c r="T36" s="3"/>
      <c r="U36" s="3">
        <v>0</v>
      </c>
      <c r="V36" s="3">
        <v>2</v>
      </c>
      <c r="W36" s="3">
        <v>22</v>
      </c>
    </row>
    <row r="37" spans="1:23" ht="16.5" x14ac:dyDescent="0.2">
      <c r="A37" s="3">
        <v>130101101</v>
      </c>
      <c r="B37" s="3" t="s">
        <v>450</v>
      </c>
      <c r="C37" s="3"/>
      <c r="D37" s="3">
        <v>1</v>
      </c>
      <c r="E37" s="3">
        <v>1</v>
      </c>
      <c r="F37" s="3">
        <v>0</v>
      </c>
      <c r="G37" s="3">
        <v>1001</v>
      </c>
      <c r="H37" s="3">
        <v>1</v>
      </c>
      <c r="I37" s="7">
        <v>2</v>
      </c>
      <c r="J37" s="3" t="str">
        <f>"0#0#"&amp;CEILING(I37/20,0.01)&amp;"#"&amp;CEILING(I37*0.6,0.01)</f>
        <v>0#0#0.1#1.2</v>
      </c>
      <c r="K37" s="3"/>
      <c r="L37" s="3"/>
      <c r="M37" s="3"/>
      <c r="N37" s="3"/>
      <c r="O37" s="3"/>
      <c r="P37" s="3">
        <v>1</v>
      </c>
      <c r="Q37" s="3">
        <v>5</v>
      </c>
      <c r="R37" s="3"/>
      <c r="S37" s="3"/>
      <c r="T37" s="3"/>
      <c r="U37" s="3">
        <v>0</v>
      </c>
      <c r="V37" s="3"/>
      <c r="W37" s="3"/>
    </row>
    <row r="38" spans="1:23" ht="16.5" x14ac:dyDescent="0.2">
      <c r="A38" s="3">
        <v>130101102</v>
      </c>
      <c r="B38" s="3" t="s">
        <v>451</v>
      </c>
      <c r="C38" s="3"/>
      <c r="D38" s="3">
        <v>1</v>
      </c>
      <c r="E38" s="3">
        <v>4</v>
      </c>
      <c r="F38" s="3">
        <v>3</v>
      </c>
      <c r="G38" s="3">
        <v>4101</v>
      </c>
      <c r="H38" s="3">
        <v>1</v>
      </c>
      <c r="I38" s="7"/>
      <c r="J38" s="3"/>
      <c r="K38" s="3" t="s">
        <v>452</v>
      </c>
      <c r="L38" s="3" t="s">
        <v>834</v>
      </c>
      <c r="M38" s="3"/>
      <c r="N38" s="3"/>
      <c r="O38" s="3"/>
      <c r="P38" s="3">
        <v>1</v>
      </c>
      <c r="Q38" s="3">
        <v>5</v>
      </c>
      <c r="R38" s="3"/>
      <c r="S38" s="3"/>
      <c r="T38" s="3"/>
      <c r="U38" s="3">
        <v>0</v>
      </c>
      <c r="V38" s="3">
        <v>2</v>
      </c>
      <c r="W38" s="3">
        <v>17</v>
      </c>
    </row>
    <row r="39" spans="1:23" ht="16.5" x14ac:dyDescent="0.2">
      <c r="A39" s="3">
        <v>130201101</v>
      </c>
      <c r="B39" s="3" t="s">
        <v>453</v>
      </c>
      <c r="C39" s="3"/>
      <c r="D39" s="3">
        <v>2</v>
      </c>
      <c r="E39" s="3">
        <v>4</v>
      </c>
      <c r="F39" s="3">
        <v>1</v>
      </c>
      <c r="G39" s="3">
        <v>4025</v>
      </c>
      <c r="H39" s="3">
        <v>1</v>
      </c>
      <c r="I39" s="7"/>
      <c r="J39" s="3">
        <v>130201102</v>
      </c>
      <c r="K39" s="3"/>
      <c r="L39" s="3" t="s">
        <v>454</v>
      </c>
      <c r="M39" s="3"/>
      <c r="N39" s="3"/>
      <c r="O39" s="3"/>
      <c r="P39" s="3">
        <v>3</v>
      </c>
      <c r="Q39" s="3">
        <v>1</v>
      </c>
      <c r="R39" s="3"/>
      <c r="S39" s="3"/>
      <c r="T39" s="3"/>
      <c r="U39" s="3">
        <v>0</v>
      </c>
      <c r="V39" s="3"/>
      <c r="W39" s="3"/>
    </row>
    <row r="40" spans="1:23" ht="16.5" x14ac:dyDescent="0.2">
      <c r="A40" s="3">
        <v>130201102</v>
      </c>
      <c r="B40" s="3" t="s">
        <v>455</v>
      </c>
      <c r="C40" s="3"/>
      <c r="D40" s="3">
        <v>2</v>
      </c>
      <c r="E40" s="3">
        <v>4</v>
      </c>
      <c r="F40" s="3">
        <v>3</v>
      </c>
      <c r="G40" s="3">
        <v>4101</v>
      </c>
      <c r="H40" s="3">
        <v>1</v>
      </c>
      <c r="I40" s="7"/>
      <c r="J40" s="3"/>
      <c r="K40" s="3" t="s">
        <v>452</v>
      </c>
      <c r="L40" s="3" t="s">
        <v>835</v>
      </c>
      <c r="M40" s="3"/>
      <c r="N40" s="3"/>
      <c r="O40" s="3"/>
      <c r="P40" s="3">
        <v>3</v>
      </c>
      <c r="Q40" s="3">
        <v>5</v>
      </c>
      <c r="R40" s="3"/>
      <c r="S40" s="3"/>
      <c r="T40" s="3"/>
      <c r="U40" s="3">
        <v>0</v>
      </c>
      <c r="V40" s="3">
        <v>2</v>
      </c>
      <c r="W40" s="3">
        <v>17</v>
      </c>
    </row>
    <row r="41" spans="1:23" ht="16.5" x14ac:dyDescent="0.2">
      <c r="A41" s="3">
        <v>130101201</v>
      </c>
      <c r="B41" s="3" t="s">
        <v>456</v>
      </c>
      <c r="C41" s="3"/>
      <c r="D41" s="3">
        <v>1</v>
      </c>
      <c r="E41" s="3">
        <v>1</v>
      </c>
      <c r="F41" s="3">
        <v>0</v>
      </c>
      <c r="G41" s="3">
        <v>1001</v>
      </c>
      <c r="H41" s="3">
        <v>1</v>
      </c>
      <c r="I41" s="7">
        <v>2</v>
      </c>
      <c r="J41" s="3" t="str">
        <f>"0#0#"&amp;CEILING(I41/20,0.01)&amp;"#"&amp;CEILING(I41*0.6,0.01)</f>
        <v>0#0#0.1#1.2</v>
      </c>
      <c r="K41" s="3"/>
      <c r="L41" s="3"/>
      <c r="M41" s="3"/>
      <c r="N41" s="3"/>
      <c r="O41" s="3"/>
      <c r="P41" s="3">
        <v>1</v>
      </c>
      <c r="Q41" s="3">
        <v>5</v>
      </c>
      <c r="R41" s="3"/>
      <c r="S41" s="3"/>
      <c r="T41" s="3"/>
      <c r="U41" s="3">
        <v>0</v>
      </c>
      <c r="V41" s="3"/>
      <c r="W41" s="3"/>
    </row>
    <row r="42" spans="1:23" ht="16.5" x14ac:dyDescent="0.2">
      <c r="A42" s="3">
        <v>130101202</v>
      </c>
      <c r="B42" s="3" t="s">
        <v>457</v>
      </c>
      <c r="C42" s="3"/>
      <c r="D42" s="3">
        <v>1</v>
      </c>
      <c r="E42" s="3">
        <v>3</v>
      </c>
      <c r="F42" s="3">
        <v>0</v>
      </c>
      <c r="G42" s="3">
        <v>3003</v>
      </c>
      <c r="H42" s="3">
        <v>1</v>
      </c>
      <c r="I42" s="7"/>
      <c r="J42" s="3" t="s">
        <v>428</v>
      </c>
      <c r="K42" s="3"/>
      <c r="L42" s="3" t="s">
        <v>836</v>
      </c>
      <c r="M42" s="3"/>
      <c r="N42" s="3"/>
      <c r="O42" s="3"/>
      <c r="P42" s="3"/>
      <c r="Q42" s="3"/>
      <c r="R42" s="3"/>
      <c r="S42" s="3"/>
      <c r="T42" s="3"/>
      <c r="U42" s="3">
        <v>0</v>
      </c>
      <c r="V42" s="3"/>
      <c r="W42" s="3"/>
    </row>
    <row r="43" spans="1:23" ht="16.5" x14ac:dyDescent="0.2">
      <c r="A43" s="3">
        <v>130201201</v>
      </c>
      <c r="B43" s="3" t="s">
        <v>459</v>
      </c>
      <c r="C43" s="3"/>
      <c r="D43" s="3">
        <v>2</v>
      </c>
      <c r="E43" s="3">
        <v>2</v>
      </c>
      <c r="F43" s="3">
        <v>1</v>
      </c>
      <c r="G43" s="3">
        <v>2001</v>
      </c>
      <c r="H43" s="3">
        <v>1</v>
      </c>
      <c r="I43" s="7">
        <v>0.5</v>
      </c>
      <c r="J43" s="3" t="str">
        <f>"0#0#"&amp;CEILING(I43/20,0.01)&amp;"#"&amp;CEILING(I43*0.6,0.01)</f>
        <v>0#0#0.03#0.3</v>
      </c>
      <c r="K43" s="3"/>
      <c r="L43" s="3" t="s">
        <v>460</v>
      </c>
      <c r="M43" s="3"/>
      <c r="N43" s="3"/>
      <c r="O43" s="3"/>
      <c r="P43" s="3">
        <v>3</v>
      </c>
      <c r="Q43" s="3">
        <v>2</v>
      </c>
      <c r="R43" s="3"/>
      <c r="S43" s="3"/>
      <c r="T43" s="3"/>
      <c r="U43" s="3">
        <v>0</v>
      </c>
      <c r="V43" s="3"/>
      <c r="W43" s="3"/>
    </row>
    <row r="44" spans="1:23" ht="16.5" x14ac:dyDescent="0.2">
      <c r="A44" s="3">
        <v>130101301</v>
      </c>
      <c r="B44" s="3" t="s">
        <v>461</v>
      </c>
      <c r="C44" s="3"/>
      <c r="D44" s="3">
        <v>1</v>
      </c>
      <c r="E44" s="3">
        <v>1</v>
      </c>
      <c r="F44" s="3">
        <v>0</v>
      </c>
      <c r="G44" s="3">
        <v>1001</v>
      </c>
      <c r="H44" s="3">
        <v>1</v>
      </c>
      <c r="I44" s="7">
        <v>2</v>
      </c>
      <c r="J44" s="3" t="str">
        <f>"0#0#"&amp;CEILING(I44/20,0.01)&amp;"#"&amp;CEILING(I44*0.6,0.01)</f>
        <v>0#0#0.1#1.2</v>
      </c>
      <c r="K44" s="3"/>
      <c r="L44" s="3"/>
      <c r="M44" s="3"/>
      <c r="N44" s="3"/>
      <c r="O44" s="3"/>
      <c r="P44" s="3">
        <v>1</v>
      </c>
      <c r="Q44" s="3">
        <v>5</v>
      </c>
      <c r="R44" s="3"/>
      <c r="S44" s="3"/>
      <c r="T44" s="3"/>
      <c r="U44" s="3">
        <v>0</v>
      </c>
      <c r="V44" s="3"/>
      <c r="W44" s="3"/>
    </row>
    <row r="45" spans="1:23" ht="16.5" x14ac:dyDescent="0.2">
      <c r="A45" s="3">
        <v>130101302</v>
      </c>
      <c r="B45" s="3" t="s">
        <v>462</v>
      </c>
      <c r="C45" s="3"/>
      <c r="D45" s="3">
        <v>1</v>
      </c>
      <c r="E45" s="3">
        <v>3</v>
      </c>
      <c r="F45" s="3">
        <v>0</v>
      </c>
      <c r="G45" s="3">
        <v>3002</v>
      </c>
      <c r="H45" s="3">
        <v>1</v>
      </c>
      <c r="I45" s="7"/>
      <c r="J45" s="3" t="s">
        <v>428</v>
      </c>
      <c r="K45" s="3"/>
      <c r="L45" s="3"/>
      <c r="M45" s="3"/>
      <c r="N45" s="3"/>
      <c r="O45" s="3"/>
      <c r="P45" s="3">
        <v>1</v>
      </c>
      <c r="Q45" s="3">
        <v>5</v>
      </c>
      <c r="R45" s="3"/>
      <c r="S45" s="3"/>
      <c r="T45" s="3"/>
      <c r="U45" s="3">
        <v>0</v>
      </c>
      <c r="V45" s="3"/>
      <c r="W45" s="3"/>
    </row>
    <row r="46" spans="1:23" ht="16.5" x14ac:dyDescent="0.2">
      <c r="A46" s="3">
        <v>130201301</v>
      </c>
      <c r="B46" s="3" t="s">
        <v>789</v>
      </c>
      <c r="C46" s="3"/>
      <c r="D46" s="3">
        <v>1</v>
      </c>
      <c r="E46" s="3">
        <v>3</v>
      </c>
      <c r="F46" s="3">
        <v>0</v>
      </c>
      <c r="G46" s="3">
        <v>3003</v>
      </c>
      <c r="H46" s="3">
        <v>1</v>
      </c>
      <c r="I46" s="7"/>
      <c r="J46" s="3" t="s">
        <v>784</v>
      </c>
      <c r="K46" s="3"/>
      <c r="L46" s="3"/>
      <c r="M46" s="3"/>
      <c r="N46" s="3"/>
      <c r="O46" s="3"/>
      <c r="P46" s="3">
        <v>1</v>
      </c>
      <c r="Q46" s="3">
        <v>5</v>
      </c>
      <c r="R46" s="3"/>
      <c r="S46" s="3"/>
      <c r="T46" s="3"/>
      <c r="U46" s="3">
        <v>0</v>
      </c>
      <c r="V46" s="3"/>
      <c r="W46" s="3"/>
    </row>
    <row r="47" spans="1:23" ht="16.5" x14ac:dyDescent="0.2">
      <c r="A47" s="3">
        <v>130101401</v>
      </c>
      <c r="B47" s="3" t="s">
        <v>463</v>
      </c>
      <c r="C47" s="3"/>
      <c r="D47" s="3">
        <v>1</v>
      </c>
      <c r="E47" s="3">
        <v>1</v>
      </c>
      <c r="F47" s="3">
        <v>0</v>
      </c>
      <c r="G47" s="3">
        <v>1001</v>
      </c>
      <c r="H47" s="3">
        <v>1</v>
      </c>
      <c r="I47" s="7">
        <v>2</v>
      </c>
      <c r="J47" s="3" t="str">
        <f>"0#0#"&amp;CEILING(I47/20,0.01)&amp;"#"&amp;CEILING(I47*0.6,0.01)</f>
        <v>0#0#0.1#1.2</v>
      </c>
      <c r="K47" s="3"/>
      <c r="L47" s="3"/>
      <c r="M47" s="3"/>
      <c r="N47" s="3"/>
      <c r="O47" s="3"/>
      <c r="P47" s="3">
        <v>1</v>
      </c>
      <c r="Q47" s="3">
        <v>5</v>
      </c>
      <c r="R47" s="3"/>
      <c r="S47" s="3"/>
      <c r="T47" s="3"/>
      <c r="U47" s="3">
        <v>0</v>
      </c>
      <c r="V47" s="3"/>
      <c r="W47" s="3"/>
    </row>
    <row r="48" spans="1:23" ht="16.5" x14ac:dyDescent="0.2">
      <c r="A48" s="3">
        <v>130101402</v>
      </c>
      <c r="B48" s="3" t="s">
        <v>464</v>
      </c>
      <c r="C48" s="3"/>
      <c r="D48" s="3">
        <v>1</v>
      </c>
      <c r="E48" s="3">
        <v>4</v>
      </c>
      <c r="F48" s="3">
        <v>2</v>
      </c>
      <c r="G48" s="3">
        <v>4004</v>
      </c>
      <c r="H48" s="3">
        <v>1</v>
      </c>
      <c r="I48" s="7"/>
      <c r="J48" s="3"/>
      <c r="K48" s="3"/>
      <c r="L48" s="3"/>
      <c r="M48" s="3"/>
      <c r="N48" s="3" t="s">
        <v>436</v>
      </c>
      <c r="O48" s="3">
        <v>4</v>
      </c>
      <c r="P48" s="3">
        <v>1</v>
      </c>
      <c r="Q48" s="3">
        <v>5</v>
      </c>
      <c r="R48" s="3"/>
      <c r="S48" s="3"/>
      <c r="T48" s="3"/>
      <c r="U48" s="3">
        <v>0</v>
      </c>
      <c r="V48" s="3">
        <v>1</v>
      </c>
      <c r="W48" s="3">
        <v>3</v>
      </c>
    </row>
    <row r="49" spans="1:23" ht="16.5" x14ac:dyDescent="0.2">
      <c r="A49" s="3">
        <v>130201401</v>
      </c>
      <c r="B49" s="3" t="s">
        <v>465</v>
      </c>
      <c r="C49" s="3"/>
      <c r="D49" s="3">
        <v>1</v>
      </c>
      <c r="E49" s="3">
        <v>2</v>
      </c>
      <c r="F49" s="3">
        <v>0</v>
      </c>
      <c r="G49" s="3">
        <v>2001</v>
      </c>
      <c r="H49" s="3">
        <v>1</v>
      </c>
      <c r="I49" s="7">
        <v>2.5</v>
      </c>
      <c r="J49" s="3" t="str">
        <f t="shared" ref="J49:J50" si="1">"0#0#"&amp;CEILING(I49/20,0.01)&amp;"#"&amp;CEILING(I49*0.6,0.01)</f>
        <v>0#0#0.13#1.5</v>
      </c>
      <c r="K49" s="3"/>
      <c r="L49" s="3"/>
      <c r="M49" s="3"/>
      <c r="N49" s="3"/>
      <c r="O49" s="3"/>
      <c r="P49" s="3">
        <v>3</v>
      </c>
      <c r="Q49" s="3">
        <v>4</v>
      </c>
      <c r="R49" s="3">
        <v>1</v>
      </c>
      <c r="S49" s="3" t="s">
        <v>466</v>
      </c>
      <c r="T49" s="3">
        <v>1</v>
      </c>
      <c r="U49" s="3">
        <v>0</v>
      </c>
      <c r="V49" s="3"/>
      <c r="W49" s="3"/>
    </row>
    <row r="50" spans="1:23" ht="16.5" x14ac:dyDescent="0.2">
      <c r="A50" s="3">
        <v>130101501</v>
      </c>
      <c r="B50" s="3" t="s">
        <v>467</v>
      </c>
      <c r="C50" s="3"/>
      <c r="D50" s="3">
        <v>1</v>
      </c>
      <c r="E50" s="3">
        <v>1</v>
      </c>
      <c r="F50" s="3">
        <v>0</v>
      </c>
      <c r="G50" s="3">
        <v>1001</v>
      </c>
      <c r="H50" s="3">
        <v>1</v>
      </c>
      <c r="I50" s="7">
        <v>2</v>
      </c>
      <c r="J50" s="3" t="str">
        <f t="shared" si="1"/>
        <v>0#0#0.1#1.2</v>
      </c>
      <c r="K50" s="3"/>
      <c r="L50" s="3"/>
      <c r="M50" s="3"/>
      <c r="N50" s="3"/>
      <c r="O50" s="3"/>
      <c r="P50" s="3">
        <v>3</v>
      </c>
      <c r="Q50" s="3">
        <v>5</v>
      </c>
      <c r="R50" s="3">
        <v>4</v>
      </c>
      <c r="S50" s="3"/>
      <c r="T50" s="3"/>
      <c r="U50" s="3">
        <v>0</v>
      </c>
      <c r="V50" s="3"/>
      <c r="W50" s="3"/>
    </row>
    <row r="51" spans="1:23" ht="16.5" x14ac:dyDescent="0.2">
      <c r="A51" s="3">
        <v>130101502</v>
      </c>
      <c r="B51" s="3" t="s">
        <v>468</v>
      </c>
      <c r="C51" s="3"/>
      <c r="D51" s="3">
        <v>1</v>
      </c>
      <c r="E51" s="3">
        <v>3</v>
      </c>
      <c r="F51" s="3">
        <v>0</v>
      </c>
      <c r="G51" s="3">
        <v>3001</v>
      </c>
      <c r="H51" s="3">
        <v>1</v>
      </c>
      <c r="I51" s="7"/>
      <c r="J51" s="3" t="s">
        <v>407</v>
      </c>
      <c r="K51" s="3"/>
      <c r="L51" s="3"/>
      <c r="M51" s="3"/>
      <c r="N51" s="3"/>
      <c r="O51" s="3"/>
      <c r="P51" s="3">
        <v>1</v>
      </c>
      <c r="Q51" s="3">
        <v>4</v>
      </c>
      <c r="R51" s="3"/>
      <c r="S51" s="3"/>
      <c r="T51" s="3"/>
      <c r="U51" s="3">
        <v>0</v>
      </c>
      <c r="V51" s="3"/>
      <c r="W51" s="3"/>
    </row>
    <row r="52" spans="1:23" ht="16.5" x14ac:dyDescent="0.2">
      <c r="A52" s="3">
        <v>130201501</v>
      </c>
      <c r="B52" s="3" t="s">
        <v>469</v>
      </c>
      <c r="C52" s="3"/>
      <c r="D52" s="3">
        <v>2</v>
      </c>
      <c r="E52" s="3">
        <v>4</v>
      </c>
      <c r="F52" s="3">
        <v>1</v>
      </c>
      <c r="G52" s="3">
        <v>4007</v>
      </c>
      <c r="H52" s="3">
        <v>1</v>
      </c>
      <c r="I52" s="7">
        <v>0.5</v>
      </c>
      <c r="J52" s="3" t="str">
        <f t="shared" ref="J52:J54" si="2">"0#0#"&amp;CEILING(I52/20,0.01)&amp;"#"&amp;CEILING(I52*0.6,0.01)</f>
        <v>0#0#0.03#0.3</v>
      </c>
      <c r="K52" s="3"/>
      <c r="L52" s="3"/>
      <c r="M52" s="3"/>
      <c r="N52" s="3"/>
      <c r="O52" s="3"/>
      <c r="P52" s="3">
        <v>1</v>
      </c>
      <c r="Q52" s="3">
        <v>1</v>
      </c>
      <c r="R52" s="3"/>
      <c r="S52" s="3"/>
      <c r="T52" s="3"/>
      <c r="U52" s="3">
        <v>1</v>
      </c>
      <c r="V52" s="3"/>
      <c r="W52" s="3"/>
    </row>
    <row r="53" spans="1:23" ht="16.5" x14ac:dyDescent="0.2">
      <c r="A53" s="3">
        <v>130300101</v>
      </c>
      <c r="B53" s="3" t="s">
        <v>470</v>
      </c>
      <c r="C53" s="3"/>
      <c r="D53" s="3">
        <v>1</v>
      </c>
      <c r="E53" s="3">
        <v>1</v>
      </c>
      <c r="F53" s="3">
        <v>0</v>
      </c>
      <c r="G53" s="3">
        <v>1001</v>
      </c>
      <c r="H53" s="3">
        <v>1</v>
      </c>
      <c r="I53" s="7">
        <v>4.2</v>
      </c>
      <c r="J53" s="3" t="str">
        <f t="shared" si="2"/>
        <v>0#0#0.21#2.52</v>
      </c>
      <c r="K53" s="3"/>
      <c r="L53" s="3"/>
      <c r="M53" s="3"/>
      <c r="N53" s="3"/>
      <c r="O53" s="3"/>
      <c r="P53" s="3">
        <v>1</v>
      </c>
      <c r="Q53" s="3">
        <v>5</v>
      </c>
      <c r="R53" s="3"/>
      <c r="S53" s="3"/>
      <c r="T53" s="3"/>
      <c r="U53" s="3">
        <v>0</v>
      </c>
      <c r="V53" s="3"/>
      <c r="W53" s="3"/>
    </row>
    <row r="54" spans="1:23" ht="66" x14ac:dyDescent="0.2">
      <c r="A54" s="3">
        <v>130300109</v>
      </c>
      <c r="B54" s="3" t="s">
        <v>471</v>
      </c>
      <c r="C54" s="3" t="s">
        <v>1161</v>
      </c>
      <c r="D54" s="3">
        <v>1</v>
      </c>
      <c r="E54" s="3">
        <v>1</v>
      </c>
      <c r="F54" s="3">
        <v>0</v>
      </c>
      <c r="G54" s="3">
        <v>1001</v>
      </c>
      <c r="H54" s="3">
        <v>1</v>
      </c>
      <c r="I54" s="7">
        <v>2.8</v>
      </c>
      <c r="J54" s="3" t="str">
        <f t="shared" si="2"/>
        <v>0#0#0.14#1.68</v>
      </c>
      <c r="K54" s="3"/>
      <c r="L54" s="3" t="s">
        <v>961</v>
      </c>
      <c r="M54" s="3"/>
      <c r="N54" s="3"/>
      <c r="O54" s="3"/>
      <c r="P54" s="3">
        <v>1</v>
      </c>
      <c r="Q54" s="3">
        <v>5</v>
      </c>
      <c r="R54" s="3"/>
      <c r="S54" s="3"/>
      <c r="T54" s="3"/>
      <c r="U54" s="3">
        <v>0</v>
      </c>
      <c r="V54" s="3"/>
      <c r="W54" s="3"/>
    </row>
    <row r="55" spans="1:23" ht="16.5" x14ac:dyDescent="0.2">
      <c r="A55" s="3">
        <v>130300201</v>
      </c>
      <c r="B55" s="3" t="s">
        <v>472</v>
      </c>
      <c r="C55" s="3" t="s">
        <v>199</v>
      </c>
      <c r="D55" s="3">
        <v>1</v>
      </c>
      <c r="E55" s="3">
        <v>1</v>
      </c>
      <c r="F55" s="3">
        <v>0</v>
      </c>
      <c r="G55" s="3">
        <v>1001</v>
      </c>
      <c r="H55" s="3">
        <v>1</v>
      </c>
      <c r="I55" s="7">
        <v>4.2</v>
      </c>
      <c r="J55" s="3" t="str">
        <f>"0#0#"&amp;CEILING(I55/20,0.01)&amp;"#"&amp;CEILING(I55*0.6,0.01)</f>
        <v>0#0#0.21#2.52</v>
      </c>
      <c r="K55" s="3"/>
      <c r="L55" s="3"/>
      <c r="M55" s="3"/>
      <c r="N55" s="3"/>
      <c r="O55" s="3"/>
      <c r="P55" s="3">
        <v>1</v>
      </c>
      <c r="Q55" s="3">
        <v>5</v>
      </c>
      <c r="R55" s="3"/>
      <c r="S55" s="3"/>
      <c r="T55" s="3"/>
      <c r="U55" s="3">
        <v>0</v>
      </c>
      <c r="V55" s="3"/>
      <c r="W55" s="3"/>
    </row>
    <row r="56" spans="1:23" ht="66" x14ac:dyDescent="0.2">
      <c r="A56" s="3">
        <v>130300209</v>
      </c>
      <c r="B56" s="3" t="s">
        <v>473</v>
      </c>
      <c r="C56" s="3" t="s">
        <v>965</v>
      </c>
      <c r="D56" s="3">
        <v>1</v>
      </c>
      <c r="E56" s="3">
        <v>1</v>
      </c>
      <c r="F56" s="3">
        <v>0</v>
      </c>
      <c r="G56" s="3">
        <v>1003</v>
      </c>
      <c r="H56" s="3">
        <v>1</v>
      </c>
      <c r="I56" s="7">
        <v>0.1</v>
      </c>
      <c r="J56" s="3" t="str">
        <f>"0#0#0#"&amp;I56</f>
        <v>0#0#0#0.1</v>
      </c>
      <c r="K56" s="3"/>
      <c r="L56" s="3" t="s">
        <v>961</v>
      </c>
      <c r="M56" s="3"/>
      <c r="N56" s="3"/>
      <c r="O56" s="3"/>
      <c r="P56" s="3">
        <v>1</v>
      </c>
      <c r="Q56" s="3">
        <v>5</v>
      </c>
      <c r="R56" s="3"/>
      <c r="S56" s="3"/>
      <c r="T56" s="3"/>
      <c r="U56" s="3">
        <v>0</v>
      </c>
      <c r="V56" s="3"/>
      <c r="W56" s="3"/>
    </row>
    <row r="57" spans="1:23" ht="16.5" x14ac:dyDescent="0.2">
      <c r="A57" s="3">
        <v>130300301</v>
      </c>
      <c r="B57" s="3" t="s">
        <v>474</v>
      </c>
      <c r="C57" s="3" t="s">
        <v>199</v>
      </c>
      <c r="D57" s="3">
        <v>1</v>
      </c>
      <c r="E57" s="3">
        <v>1</v>
      </c>
      <c r="F57" s="3">
        <v>0</v>
      </c>
      <c r="G57" s="3">
        <v>1001</v>
      </c>
      <c r="H57" s="3">
        <v>1</v>
      </c>
      <c r="I57" s="7">
        <v>4.2</v>
      </c>
      <c r="J57" s="3" t="str">
        <f>"0#0#"&amp;CEILING(I57/20,0.01)&amp;"#"&amp;CEILING(I57*0.6,0.01)</f>
        <v>0#0#0.21#2.52</v>
      </c>
      <c r="K57" s="3"/>
      <c r="L57" s="3"/>
      <c r="M57" s="3"/>
      <c r="N57" s="3"/>
      <c r="O57" s="3"/>
      <c r="P57" s="3">
        <v>1</v>
      </c>
      <c r="Q57" s="3">
        <v>5</v>
      </c>
      <c r="R57" s="3"/>
      <c r="S57" s="3"/>
      <c r="T57" s="3"/>
      <c r="U57" s="3">
        <v>0</v>
      </c>
      <c r="V57" s="3"/>
      <c r="W57" s="3"/>
    </row>
    <row r="58" spans="1:23" ht="49.5" x14ac:dyDescent="0.2">
      <c r="A58" s="3">
        <v>130300309</v>
      </c>
      <c r="B58" s="3" t="s">
        <v>475</v>
      </c>
      <c r="C58" s="3" t="s">
        <v>966</v>
      </c>
      <c r="D58" s="3">
        <v>2</v>
      </c>
      <c r="E58" s="3">
        <v>4</v>
      </c>
      <c r="F58" s="3">
        <v>1</v>
      </c>
      <c r="G58" s="3">
        <v>4025</v>
      </c>
      <c r="H58" s="3">
        <v>1</v>
      </c>
      <c r="I58" s="7"/>
      <c r="J58" s="3">
        <v>130300310</v>
      </c>
      <c r="K58" s="3"/>
      <c r="L58" s="3" t="s">
        <v>454</v>
      </c>
      <c r="M58" s="3"/>
      <c r="N58" s="3"/>
      <c r="O58" s="3"/>
      <c r="P58" s="3">
        <v>1</v>
      </c>
      <c r="Q58" s="3">
        <v>1</v>
      </c>
      <c r="R58" s="3"/>
      <c r="S58" s="3"/>
      <c r="T58" s="3"/>
      <c r="U58" s="3">
        <v>0</v>
      </c>
      <c r="V58" s="3"/>
      <c r="W58" s="3"/>
    </row>
    <row r="59" spans="1:23" ht="16.5" x14ac:dyDescent="0.2">
      <c r="A59" s="3">
        <v>130300310</v>
      </c>
      <c r="B59" s="3" t="s">
        <v>476</v>
      </c>
      <c r="C59" s="3" t="s">
        <v>199</v>
      </c>
      <c r="D59" s="3">
        <v>2</v>
      </c>
      <c r="E59" s="3">
        <v>4</v>
      </c>
      <c r="F59" s="3">
        <v>1</v>
      </c>
      <c r="G59" s="3">
        <v>4016</v>
      </c>
      <c r="H59" s="3">
        <v>1</v>
      </c>
      <c r="I59" s="7">
        <v>0.75</v>
      </c>
      <c r="J59" s="3" t="str">
        <f>"0#0#0#"&amp;I59</f>
        <v>0#0#0#0.75</v>
      </c>
      <c r="K59" s="3" t="s">
        <v>477</v>
      </c>
      <c r="L59" s="3"/>
      <c r="M59" s="3"/>
      <c r="N59" s="3"/>
      <c r="O59" s="3"/>
      <c r="P59" s="3">
        <v>3</v>
      </c>
      <c r="Q59" s="3">
        <v>1</v>
      </c>
      <c r="R59" s="3"/>
      <c r="S59" s="3"/>
      <c r="T59" s="3"/>
      <c r="U59" s="3">
        <v>0</v>
      </c>
      <c r="V59" s="3">
        <v>1</v>
      </c>
      <c r="W59" s="3">
        <v>12</v>
      </c>
    </row>
    <row r="60" spans="1:23" ht="16.5" x14ac:dyDescent="0.2">
      <c r="A60" s="3">
        <v>130300401</v>
      </c>
      <c r="B60" s="3" t="s">
        <v>478</v>
      </c>
      <c r="C60" s="3" t="s">
        <v>199</v>
      </c>
      <c r="D60" s="3">
        <v>1</v>
      </c>
      <c r="E60" s="3">
        <v>1</v>
      </c>
      <c r="F60" s="3">
        <v>0</v>
      </c>
      <c r="G60" s="3">
        <v>1001</v>
      </c>
      <c r="H60" s="3">
        <v>1</v>
      </c>
      <c r="I60" s="7">
        <v>4.2</v>
      </c>
      <c r="J60" s="3" t="str">
        <f>"0#0#"&amp;CEILING(I60/20,0.01)&amp;"#"&amp;CEILING(I60*0.6,0.01)</f>
        <v>0#0#0.21#2.52</v>
      </c>
      <c r="K60" s="3"/>
      <c r="L60" s="3"/>
      <c r="M60" s="3"/>
      <c r="N60" s="3"/>
      <c r="O60" s="3"/>
      <c r="P60" s="3">
        <v>1</v>
      </c>
      <c r="Q60" s="3">
        <v>5</v>
      </c>
      <c r="R60" s="3"/>
      <c r="S60" s="3"/>
      <c r="T60" s="3"/>
      <c r="U60" s="3">
        <v>0</v>
      </c>
      <c r="V60" s="3"/>
      <c r="W60" s="3"/>
    </row>
    <row r="61" spans="1:23" ht="33" x14ac:dyDescent="0.2">
      <c r="A61" s="3">
        <v>130300409</v>
      </c>
      <c r="B61" s="3" t="s">
        <v>479</v>
      </c>
      <c r="C61" s="3" t="s">
        <v>1162</v>
      </c>
      <c r="D61" s="3">
        <v>1</v>
      </c>
      <c r="E61" s="3">
        <v>1</v>
      </c>
      <c r="F61" s="3">
        <v>0</v>
      </c>
      <c r="G61" s="3">
        <v>1001</v>
      </c>
      <c r="H61" s="3">
        <v>1</v>
      </c>
      <c r="I61" s="7">
        <v>2.8</v>
      </c>
      <c r="J61" s="3" t="str">
        <f>"0#0#0#"&amp;I61</f>
        <v>0#0#0#2.8</v>
      </c>
      <c r="K61" s="3"/>
      <c r="L61" s="3"/>
      <c r="M61" s="3"/>
      <c r="N61" s="3"/>
      <c r="O61" s="3"/>
      <c r="P61" s="3">
        <v>1</v>
      </c>
      <c r="Q61" s="3">
        <v>5</v>
      </c>
      <c r="R61" s="3"/>
      <c r="S61" s="3"/>
      <c r="T61" s="3"/>
      <c r="U61" s="3">
        <v>0</v>
      </c>
      <c r="V61" s="3"/>
      <c r="W61" s="3"/>
    </row>
    <row r="62" spans="1:23" ht="16.5" x14ac:dyDescent="0.2">
      <c r="A62" s="3">
        <v>130300501</v>
      </c>
      <c r="B62" s="3" t="s">
        <v>480</v>
      </c>
      <c r="C62" s="3" t="s">
        <v>199</v>
      </c>
      <c r="D62" s="3">
        <v>1</v>
      </c>
      <c r="E62" s="3">
        <v>3</v>
      </c>
      <c r="F62" s="3">
        <v>0</v>
      </c>
      <c r="G62" s="3">
        <v>3001</v>
      </c>
      <c r="H62" s="3">
        <v>1</v>
      </c>
      <c r="I62" s="7"/>
      <c r="J62" s="3" t="s">
        <v>1128</v>
      </c>
      <c r="K62" s="3"/>
      <c r="L62" s="3"/>
      <c r="M62" s="3"/>
      <c r="N62" s="3"/>
      <c r="O62" s="3"/>
      <c r="P62" s="3">
        <v>1</v>
      </c>
      <c r="Q62" s="3">
        <v>4</v>
      </c>
      <c r="R62" s="3"/>
      <c r="S62" s="3"/>
      <c r="T62" s="3"/>
      <c r="U62" s="3">
        <v>0</v>
      </c>
      <c r="V62" s="3"/>
      <c r="W62" s="3"/>
    </row>
    <row r="63" spans="1:23" ht="16.5" x14ac:dyDescent="0.2">
      <c r="A63" s="3">
        <v>130300502</v>
      </c>
      <c r="B63" s="3" t="s">
        <v>481</v>
      </c>
      <c r="C63" s="3" t="s">
        <v>199</v>
      </c>
      <c r="D63" s="3">
        <v>1</v>
      </c>
      <c r="E63" s="3">
        <v>1</v>
      </c>
      <c r="F63" s="3">
        <v>0</v>
      </c>
      <c r="G63" s="3">
        <v>1001</v>
      </c>
      <c r="H63" s="3">
        <v>1</v>
      </c>
      <c r="I63" s="7">
        <v>4</v>
      </c>
      <c r="J63" s="3" t="str">
        <f>"0#0#"&amp;CEILING(I63/20,0.01)&amp;"#"&amp;CEILING(I63*0.6,0.01)</f>
        <v>0#0#0.2#2.4</v>
      </c>
      <c r="K63" s="3"/>
      <c r="L63" s="3"/>
      <c r="M63" s="3"/>
      <c r="N63" s="3"/>
      <c r="O63" s="3"/>
      <c r="P63" s="3">
        <v>1</v>
      </c>
      <c r="Q63" s="3">
        <v>5</v>
      </c>
      <c r="R63" s="3"/>
      <c r="S63" s="3"/>
      <c r="T63" s="3"/>
      <c r="U63" s="3">
        <v>0</v>
      </c>
      <c r="V63" s="3"/>
      <c r="W63" s="3"/>
    </row>
    <row r="64" spans="1:23" ht="16.5" x14ac:dyDescent="0.2">
      <c r="A64" s="3">
        <v>130300503</v>
      </c>
      <c r="B64" s="3" t="s">
        <v>1211</v>
      </c>
      <c r="C64" s="3"/>
      <c r="D64" s="3">
        <v>1</v>
      </c>
      <c r="E64" s="3">
        <v>3</v>
      </c>
      <c r="F64" s="3">
        <v>0</v>
      </c>
      <c r="G64" s="3">
        <v>3005</v>
      </c>
      <c r="H64" s="3">
        <v>1</v>
      </c>
      <c r="I64" s="7"/>
      <c r="J64" s="3" t="s">
        <v>992</v>
      </c>
      <c r="K64" s="3"/>
      <c r="L64" s="3"/>
      <c r="M64" s="3"/>
      <c r="N64" s="3"/>
      <c r="O64" s="3"/>
      <c r="P64" s="3">
        <v>1</v>
      </c>
      <c r="Q64" s="3">
        <v>5</v>
      </c>
      <c r="R64" s="3"/>
      <c r="S64" s="3"/>
      <c r="T64" s="3"/>
      <c r="U64" s="3">
        <v>0</v>
      </c>
      <c r="V64" s="3"/>
      <c r="W64" s="3"/>
    </row>
    <row r="65" spans="1:23" ht="33" x14ac:dyDescent="0.2">
      <c r="A65" s="3">
        <v>130300509</v>
      </c>
      <c r="B65" s="3" t="s">
        <v>482</v>
      </c>
      <c r="C65" s="3" t="s">
        <v>1163</v>
      </c>
      <c r="D65" s="3">
        <v>1</v>
      </c>
      <c r="E65" s="3">
        <v>3</v>
      </c>
      <c r="F65" s="3">
        <v>0</v>
      </c>
      <c r="G65" s="3">
        <v>3001</v>
      </c>
      <c r="H65" s="3">
        <v>1</v>
      </c>
      <c r="I65" s="7"/>
      <c r="J65" s="3" t="s">
        <v>1128</v>
      </c>
      <c r="K65" s="3"/>
      <c r="L65" s="3"/>
      <c r="M65" s="3"/>
      <c r="N65" s="3"/>
      <c r="O65" s="3"/>
      <c r="P65" s="3">
        <v>1</v>
      </c>
      <c r="Q65" s="3">
        <v>4</v>
      </c>
      <c r="R65" s="3"/>
      <c r="S65" s="3"/>
      <c r="T65" s="3"/>
      <c r="U65" s="3">
        <v>0</v>
      </c>
      <c r="V65" s="3"/>
      <c r="W65" s="3"/>
    </row>
    <row r="66" spans="1:23" ht="16.5" x14ac:dyDescent="0.2">
      <c r="A66" s="3">
        <v>130300601</v>
      </c>
      <c r="B66" s="3" t="s">
        <v>483</v>
      </c>
      <c r="C66" s="3" t="s">
        <v>199</v>
      </c>
      <c r="D66" s="3">
        <v>1</v>
      </c>
      <c r="E66" s="3">
        <v>1</v>
      </c>
      <c r="F66" s="3">
        <v>0</v>
      </c>
      <c r="G66" s="3">
        <v>1001</v>
      </c>
      <c r="H66" s="3">
        <v>1</v>
      </c>
      <c r="I66" s="7">
        <v>4.2</v>
      </c>
      <c r="J66" s="3" t="str">
        <f>"0#0#"&amp;CEILING(I66/20,0.01)&amp;"#"&amp;CEILING(I66*0.6,0.01)</f>
        <v>0#0#0.21#2.52</v>
      </c>
      <c r="K66" s="3"/>
      <c r="L66" s="3"/>
      <c r="M66" s="3"/>
      <c r="N66" s="3"/>
      <c r="O66" s="3"/>
      <c r="P66" s="3">
        <v>1</v>
      </c>
      <c r="Q66" s="3">
        <v>5</v>
      </c>
      <c r="R66" s="3"/>
      <c r="S66" s="3"/>
      <c r="T66" s="3"/>
      <c r="U66" s="3">
        <v>0</v>
      </c>
      <c r="V66" s="3"/>
      <c r="W66" s="3"/>
    </row>
    <row r="67" spans="1:23" ht="82.5" x14ac:dyDescent="0.2">
      <c r="A67" s="3">
        <v>130300609</v>
      </c>
      <c r="B67" s="3" t="s">
        <v>484</v>
      </c>
      <c r="C67" s="3" t="s">
        <v>967</v>
      </c>
      <c r="D67" s="3">
        <v>2</v>
      </c>
      <c r="E67" s="3">
        <v>1</v>
      </c>
      <c r="F67" s="3">
        <v>0</v>
      </c>
      <c r="G67" s="3">
        <v>1009</v>
      </c>
      <c r="H67" s="3">
        <v>1</v>
      </c>
      <c r="I67" s="7">
        <v>1</v>
      </c>
      <c r="J67" s="3" t="str">
        <f>"0#0#0#"&amp;I67</f>
        <v>0#0#0#1</v>
      </c>
      <c r="K67" s="3"/>
      <c r="L67" s="3"/>
      <c r="M67" s="3"/>
      <c r="N67" s="3"/>
      <c r="O67" s="3"/>
      <c r="P67" s="3">
        <v>3</v>
      </c>
      <c r="Q67" s="3">
        <v>1</v>
      </c>
      <c r="R67" s="3"/>
      <c r="S67" s="3"/>
      <c r="T67" s="3"/>
      <c r="U67" s="3">
        <v>0</v>
      </c>
      <c r="V67" s="3"/>
      <c r="W67" s="3"/>
    </row>
    <row r="68" spans="1:23" ht="16.5" x14ac:dyDescent="0.2">
      <c r="A68" s="3">
        <v>130300702</v>
      </c>
      <c r="B68" s="3" t="s">
        <v>485</v>
      </c>
      <c r="C68" s="3" t="s">
        <v>199</v>
      </c>
      <c r="D68" s="3">
        <v>1</v>
      </c>
      <c r="E68" s="3">
        <v>4</v>
      </c>
      <c r="F68" s="3">
        <v>2</v>
      </c>
      <c r="G68" s="3">
        <v>4001</v>
      </c>
      <c r="H68" s="3">
        <v>1</v>
      </c>
      <c r="I68" s="7"/>
      <c r="J68" s="3"/>
      <c r="K68" s="3"/>
      <c r="L68" s="3"/>
      <c r="M68" s="3"/>
      <c r="N68" s="3" t="s">
        <v>436</v>
      </c>
      <c r="O68" s="3">
        <v>4</v>
      </c>
      <c r="P68" s="3">
        <v>1</v>
      </c>
      <c r="Q68" s="3">
        <v>5</v>
      </c>
      <c r="R68" s="3"/>
      <c r="S68" s="3"/>
      <c r="T68" s="3"/>
      <c r="U68" s="3">
        <v>0</v>
      </c>
      <c r="V68" s="3">
        <v>1</v>
      </c>
      <c r="W68" s="3">
        <v>1</v>
      </c>
    </row>
    <row r="69" spans="1:23" ht="16.5" x14ac:dyDescent="0.2">
      <c r="A69" s="3">
        <v>130300701</v>
      </c>
      <c r="B69" s="3" t="s">
        <v>486</v>
      </c>
      <c r="C69" s="3" t="s">
        <v>199</v>
      </c>
      <c r="D69" s="3">
        <v>1</v>
      </c>
      <c r="E69" s="3">
        <v>4</v>
      </c>
      <c r="F69" s="3">
        <v>2</v>
      </c>
      <c r="G69" s="3">
        <v>4017</v>
      </c>
      <c r="H69" s="3">
        <v>1</v>
      </c>
      <c r="I69" s="7">
        <v>2.1</v>
      </c>
      <c r="J69" s="3" t="str">
        <f>"0#0#"&amp;CEILING(I69/20,0.01)&amp;"#"&amp;CEILING(I69*0.6,0.01)</f>
        <v>0#0#0.11#1.26</v>
      </c>
      <c r="K69" s="3" t="s">
        <v>806</v>
      </c>
      <c r="L69" s="3"/>
      <c r="M69" s="3"/>
      <c r="N69" s="3" t="s">
        <v>436</v>
      </c>
      <c r="O69" s="3"/>
      <c r="P69" s="3">
        <v>1</v>
      </c>
      <c r="Q69" s="3">
        <v>5</v>
      </c>
      <c r="R69" s="3"/>
      <c r="S69" s="3"/>
      <c r="T69" s="3"/>
      <c r="U69" s="3">
        <v>0</v>
      </c>
      <c r="V69" s="3"/>
      <c r="W69" s="3"/>
    </row>
    <row r="70" spans="1:23" ht="82.5" x14ac:dyDescent="0.2">
      <c r="A70" s="3">
        <v>130300709</v>
      </c>
      <c r="B70" s="3" t="s">
        <v>487</v>
      </c>
      <c r="C70" s="3" t="s">
        <v>968</v>
      </c>
      <c r="D70" s="3">
        <v>1</v>
      </c>
      <c r="E70" s="3">
        <v>4</v>
      </c>
      <c r="F70" s="3">
        <v>2</v>
      </c>
      <c r="G70" s="3">
        <v>4026</v>
      </c>
      <c r="H70" s="3">
        <v>1</v>
      </c>
      <c r="I70" s="7">
        <v>0.15</v>
      </c>
      <c r="J70" s="3" t="str">
        <f>"0#0#0#"&amp;I70</f>
        <v>0#0#0#0.15</v>
      </c>
      <c r="K70" s="3"/>
      <c r="L70" s="3" t="s">
        <v>961</v>
      </c>
      <c r="M70" s="3"/>
      <c r="N70" s="3" t="s">
        <v>436</v>
      </c>
      <c r="O70" s="3"/>
      <c r="P70" s="3">
        <v>1</v>
      </c>
      <c r="Q70" s="3">
        <v>5</v>
      </c>
      <c r="R70" s="3"/>
      <c r="S70" s="3"/>
      <c r="T70" s="3"/>
      <c r="U70" s="3">
        <v>0</v>
      </c>
      <c r="V70" s="3">
        <v>1</v>
      </c>
      <c r="W70" s="3">
        <v>11</v>
      </c>
    </row>
    <row r="71" spans="1:23" ht="16.5" x14ac:dyDescent="0.2">
      <c r="A71" s="3">
        <v>130300801</v>
      </c>
      <c r="B71" s="3" t="s">
        <v>488</v>
      </c>
      <c r="C71" s="3" t="s">
        <v>199</v>
      </c>
      <c r="D71" s="3">
        <v>1</v>
      </c>
      <c r="E71" s="3">
        <v>4</v>
      </c>
      <c r="F71" s="3">
        <v>2</v>
      </c>
      <c r="G71" s="3">
        <v>4013</v>
      </c>
      <c r="H71" s="3">
        <v>1</v>
      </c>
      <c r="I71" s="7"/>
      <c r="J71" s="3" t="s">
        <v>489</v>
      </c>
      <c r="K71" s="3"/>
      <c r="L71" s="3"/>
      <c r="M71" s="3"/>
      <c r="N71" s="3"/>
      <c r="O71" s="3"/>
      <c r="P71" s="3">
        <v>1</v>
      </c>
      <c r="Q71" s="3">
        <v>5</v>
      </c>
      <c r="R71" s="3"/>
      <c r="S71" s="3"/>
      <c r="T71" s="3"/>
      <c r="U71" s="3">
        <v>0</v>
      </c>
      <c r="V71" s="3"/>
      <c r="W71" s="3"/>
    </row>
    <row r="72" spans="1:23" ht="16.5" x14ac:dyDescent="0.2">
      <c r="A72" s="3">
        <v>130300802</v>
      </c>
      <c r="B72" s="3" t="s">
        <v>490</v>
      </c>
      <c r="C72" s="3" t="s">
        <v>199</v>
      </c>
      <c r="D72" s="3">
        <v>1</v>
      </c>
      <c r="E72" s="3">
        <v>4</v>
      </c>
      <c r="F72" s="3">
        <v>2</v>
      </c>
      <c r="G72" s="3">
        <v>4015</v>
      </c>
      <c r="H72" s="3">
        <v>1</v>
      </c>
      <c r="I72" s="7"/>
      <c r="J72" s="3" t="s">
        <v>491</v>
      </c>
      <c r="K72" s="3"/>
      <c r="L72" s="3"/>
      <c r="M72" s="3"/>
      <c r="N72" s="3" t="s">
        <v>436</v>
      </c>
      <c r="O72" s="3">
        <v>4</v>
      </c>
      <c r="P72" s="3">
        <v>1</v>
      </c>
      <c r="Q72" s="3">
        <v>5</v>
      </c>
      <c r="R72" s="3"/>
      <c r="S72" s="3"/>
      <c r="T72" s="3"/>
      <c r="U72" s="3">
        <v>0</v>
      </c>
      <c r="V72" s="3"/>
      <c r="W72" s="3"/>
    </row>
    <row r="73" spans="1:23" ht="16.5" x14ac:dyDescent="0.2">
      <c r="A73" s="3">
        <v>130300803</v>
      </c>
      <c r="B73" s="3" t="s">
        <v>492</v>
      </c>
      <c r="C73" s="3" t="s">
        <v>199</v>
      </c>
      <c r="D73" s="3">
        <v>1</v>
      </c>
      <c r="E73" s="3">
        <v>4</v>
      </c>
      <c r="F73" s="3">
        <v>2</v>
      </c>
      <c r="G73" s="3">
        <v>4001</v>
      </c>
      <c r="H73" s="3">
        <v>1</v>
      </c>
      <c r="I73" s="7"/>
      <c r="J73" s="3"/>
      <c r="K73" s="3"/>
      <c r="L73" s="3"/>
      <c r="M73" s="3"/>
      <c r="N73" s="3" t="s">
        <v>436</v>
      </c>
      <c r="O73" s="3">
        <v>4</v>
      </c>
      <c r="P73" s="3">
        <v>1</v>
      </c>
      <c r="Q73" s="3">
        <v>5</v>
      </c>
      <c r="R73" s="3"/>
      <c r="S73" s="3"/>
      <c r="T73" s="3"/>
      <c r="U73" s="3">
        <v>0</v>
      </c>
      <c r="V73" s="3">
        <v>1</v>
      </c>
      <c r="W73" s="3">
        <v>1</v>
      </c>
    </row>
    <row r="74" spans="1:23" ht="16.5" x14ac:dyDescent="0.2">
      <c r="A74" s="3">
        <v>130300804</v>
      </c>
      <c r="B74" s="3" t="s">
        <v>493</v>
      </c>
      <c r="C74" s="3" t="s">
        <v>199</v>
      </c>
      <c r="D74" s="3">
        <v>1</v>
      </c>
      <c r="E74" s="3">
        <v>4</v>
      </c>
      <c r="F74" s="3">
        <v>2</v>
      </c>
      <c r="G74" s="3">
        <v>4004</v>
      </c>
      <c r="H74" s="3">
        <v>1</v>
      </c>
      <c r="I74" s="7"/>
      <c r="J74" s="3"/>
      <c r="K74" s="3"/>
      <c r="L74" s="3"/>
      <c r="M74" s="3"/>
      <c r="N74" s="3" t="s">
        <v>436</v>
      </c>
      <c r="O74" s="3">
        <v>4</v>
      </c>
      <c r="P74" s="3">
        <v>1</v>
      </c>
      <c r="Q74" s="3">
        <v>5</v>
      </c>
      <c r="R74" s="3"/>
      <c r="S74" s="3"/>
      <c r="T74" s="3"/>
      <c r="U74" s="3">
        <v>0</v>
      </c>
      <c r="V74" s="3">
        <v>1</v>
      </c>
      <c r="W74" s="3">
        <v>3</v>
      </c>
    </row>
    <row r="75" spans="1:23" ht="16.5" x14ac:dyDescent="0.2">
      <c r="A75" s="3">
        <v>130300805</v>
      </c>
      <c r="B75" s="3" t="s">
        <v>494</v>
      </c>
      <c r="C75" s="3" t="s">
        <v>199</v>
      </c>
      <c r="D75" s="3">
        <v>1</v>
      </c>
      <c r="E75" s="3">
        <v>4</v>
      </c>
      <c r="F75" s="3">
        <v>2</v>
      </c>
      <c r="G75" s="3">
        <v>4018</v>
      </c>
      <c r="H75" s="3">
        <v>1</v>
      </c>
      <c r="I75" s="7"/>
      <c r="J75" s="3"/>
      <c r="K75" s="3"/>
      <c r="L75" s="3"/>
      <c r="M75" s="3"/>
      <c r="N75" s="3" t="s">
        <v>436</v>
      </c>
      <c r="O75" s="3">
        <v>4</v>
      </c>
      <c r="P75" s="3">
        <v>1</v>
      </c>
      <c r="Q75" s="3">
        <v>5</v>
      </c>
      <c r="R75" s="3"/>
      <c r="S75" s="3"/>
      <c r="T75" s="3"/>
      <c r="U75" s="3">
        <v>0</v>
      </c>
      <c r="V75" s="3">
        <v>1</v>
      </c>
      <c r="W75" s="3">
        <v>4</v>
      </c>
    </row>
    <row r="76" spans="1:23" ht="16.5" x14ac:dyDescent="0.2">
      <c r="A76" s="3">
        <v>130300901</v>
      </c>
      <c r="B76" s="3" t="s">
        <v>495</v>
      </c>
      <c r="C76" s="3" t="s">
        <v>199</v>
      </c>
      <c r="D76" s="3">
        <v>1</v>
      </c>
      <c r="E76" s="3">
        <v>4</v>
      </c>
      <c r="F76" s="3">
        <v>1</v>
      </c>
      <c r="G76" s="3">
        <v>4011</v>
      </c>
      <c r="H76" s="3">
        <v>1</v>
      </c>
      <c r="I76" s="7">
        <v>1</v>
      </c>
      <c r="J76" s="3" t="str">
        <f>"0#0#"&amp;CEILING(I76/20,0.01)&amp;"#"&amp;CEILING(I76*0.6,0.01)</f>
        <v>0#0#0.05#0.6</v>
      </c>
      <c r="K76" s="3"/>
      <c r="L76" s="3"/>
      <c r="M76" s="3"/>
      <c r="N76" s="3" t="s">
        <v>446</v>
      </c>
      <c r="O76" s="3">
        <v>1</v>
      </c>
      <c r="P76" s="3">
        <v>3</v>
      </c>
      <c r="Q76" s="3">
        <v>1</v>
      </c>
      <c r="R76" s="3"/>
      <c r="S76" s="3"/>
      <c r="T76" s="3"/>
      <c r="U76" s="3">
        <v>0</v>
      </c>
      <c r="V76" s="3"/>
      <c r="W76" s="3"/>
    </row>
    <row r="77" spans="1:23" ht="49.5" x14ac:dyDescent="0.2">
      <c r="A77" s="3">
        <v>130300909</v>
      </c>
      <c r="B77" s="3" t="s">
        <v>496</v>
      </c>
      <c r="C77" s="3" t="s">
        <v>969</v>
      </c>
      <c r="D77" s="3">
        <v>2</v>
      </c>
      <c r="E77" s="3">
        <v>4</v>
      </c>
      <c r="F77" s="3">
        <v>1</v>
      </c>
      <c r="G77" s="3">
        <v>4027</v>
      </c>
      <c r="H77" s="3">
        <v>1</v>
      </c>
      <c r="I77" s="7">
        <v>0.3</v>
      </c>
      <c r="J77" s="3" t="str">
        <f>"0#0#0#"&amp;I77</f>
        <v>0#0#0#0.3</v>
      </c>
      <c r="K77" s="3"/>
      <c r="L77" s="3"/>
      <c r="M77" s="3"/>
      <c r="N77" s="3" t="s">
        <v>446</v>
      </c>
      <c r="O77" s="3">
        <v>1</v>
      </c>
      <c r="P77" s="3">
        <v>3</v>
      </c>
      <c r="Q77" s="3">
        <v>1</v>
      </c>
      <c r="R77" s="3"/>
      <c r="S77" s="3"/>
      <c r="T77" s="3"/>
      <c r="U77" s="3">
        <v>0</v>
      </c>
      <c r="V77" s="3"/>
      <c r="W77" s="3"/>
    </row>
    <row r="78" spans="1:23" ht="16.5" x14ac:dyDescent="0.2">
      <c r="A78" s="3">
        <v>130301001</v>
      </c>
      <c r="B78" s="3" t="s">
        <v>497</v>
      </c>
      <c r="C78" s="3" t="s">
        <v>199</v>
      </c>
      <c r="D78" s="3">
        <v>1</v>
      </c>
      <c r="E78" s="3">
        <v>1</v>
      </c>
      <c r="F78" s="3">
        <v>0</v>
      </c>
      <c r="G78" s="3">
        <v>1001</v>
      </c>
      <c r="H78" s="3">
        <v>1</v>
      </c>
      <c r="I78" s="7">
        <v>4</v>
      </c>
      <c r="J78" s="3" t="str">
        <f>"0#0#"&amp;CEILING(I78/20,0.01)&amp;"#"&amp;CEILING(I78*0.6,0.01)</f>
        <v>0#0#0.2#2.4</v>
      </c>
      <c r="K78" s="3"/>
      <c r="L78" s="3"/>
      <c r="M78" s="3"/>
      <c r="N78" s="3"/>
      <c r="O78" s="3"/>
      <c r="P78" s="3">
        <v>1</v>
      </c>
      <c r="Q78" s="3">
        <v>5</v>
      </c>
      <c r="R78" s="3"/>
      <c r="S78" s="3"/>
      <c r="T78" s="3"/>
      <c r="U78" s="3">
        <v>0</v>
      </c>
      <c r="V78" s="3"/>
      <c r="W78" s="3"/>
    </row>
    <row r="79" spans="1:23" ht="16.5" x14ac:dyDescent="0.2">
      <c r="A79" s="3">
        <v>130301002</v>
      </c>
      <c r="B79" s="3" t="s">
        <v>498</v>
      </c>
      <c r="C79" s="3" t="s">
        <v>199</v>
      </c>
      <c r="D79" s="3">
        <v>1</v>
      </c>
      <c r="E79" s="3">
        <v>3</v>
      </c>
      <c r="F79" s="3">
        <v>0</v>
      </c>
      <c r="G79" s="3">
        <v>3001</v>
      </c>
      <c r="H79" s="3">
        <v>1</v>
      </c>
      <c r="I79" s="7"/>
      <c r="J79" s="3" t="s">
        <v>499</v>
      </c>
      <c r="K79" s="3"/>
      <c r="L79" s="3"/>
      <c r="M79" s="3"/>
      <c r="N79" s="3"/>
      <c r="O79" s="3"/>
      <c r="P79" s="3">
        <v>1</v>
      </c>
      <c r="Q79" s="3">
        <v>4</v>
      </c>
      <c r="R79" s="3"/>
      <c r="S79" s="3"/>
      <c r="T79" s="3"/>
      <c r="U79" s="3">
        <v>0</v>
      </c>
      <c r="V79" s="3"/>
      <c r="W79" s="3"/>
    </row>
    <row r="80" spans="1:23" ht="16.5" x14ac:dyDescent="0.2">
      <c r="A80" s="3">
        <v>130301003</v>
      </c>
      <c r="B80" s="3" t="s">
        <v>1212</v>
      </c>
      <c r="C80" s="3"/>
      <c r="D80" s="3">
        <v>1</v>
      </c>
      <c r="E80" s="3">
        <v>3</v>
      </c>
      <c r="F80" s="3">
        <v>0</v>
      </c>
      <c r="G80" s="3">
        <v>3005</v>
      </c>
      <c r="H80" s="3">
        <v>1</v>
      </c>
      <c r="I80" s="7"/>
      <c r="J80" s="3" t="s">
        <v>1006</v>
      </c>
      <c r="K80" s="3"/>
      <c r="L80" s="3"/>
      <c r="M80" s="3"/>
      <c r="N80" s="3"/>
      <c r="O80" s="3"/>
      <c r="P80" s="3">
        <v>1</v>
      </c>
      <c r="Q80" s="3">
        <v>5</v>
      </c>
      <c r="R80" s="3"/>
      <c r="S80" s="3"/>
      <c r="T80" s="3"/>
      <c r="U80" s="3">
        <v>0</v>
      </c>
      <c r="V80" s="3"/>
      <c r="W80" s="3"/>
    </row>
    <row r="81" spans="1:23" ht="66" x14ac:dyDescent="0.2">
      <c r="A81" s="3">
        <v>130301009</v>
      </c>
      <c r="B81" s="3" t="s">
        <v>790</v>
      </c>
      <c r="C81" s="3" t="s">
        <v>970</v>
      </c>
      <c r="D81" s="3">
        <v>1</v>
      </c>
      <c r="E81" s="3">
        <v>4</v>
      </c>
      <c r="F81" s="3">
        <v>0</v>
      </c>
      <c r="G81" s="3">
        <v>4033</v>
      </c>
      <c r="H81" s="3">
        <v>1</v>
      </c>
      <c r="I81" s="7">
        <v>0.1</v>
      </c>
      <c r="J81" s="3" t="str">
        <f>"0#0#0#"&amp;I81</f>
        <v>0#0#0#0.1</v>
      </c>
      <c r="K81" s="3"/>
      <c r="L81" s="3" t="s">
        <v>963</v>
      </c>
      <c r="M81" s="3"/>
      <c r="N81" s="3"/>
      <c r="O81" s="3"/>
      <c r="P81" s="3">
        <v>1</v>
      </c>
      <c r="Q81" s="3">
        <v>5</v>
      </c>
      <c r="R81" s="3"/>
      <c r="S81" s="3"/>
      <c r="T81" s="3"/>
      <c r="U81" s="3">
        <v>0</v>
      </c>
      <c r="V81" s="3"/>
      <c r="W81" s="3"/>
    </row>
    <row r="82" spans="1:23" ht="16.5" x14ac:dyDescent="0.2">
      <c r="A82" s="3">
        <v>130301101</v>
      </c>
      <c r="B82" s="3" t="s">
        <v>500</v>
      </c>
      <c r="C82" s="3" t="s">
        <v>199</v>
      </c>
      <c r="D82" s="3">
        <v>1</v>
      </c>
      <c r="E82" s="3">
        <v>4</v>
      </c>
      <c r="F82" s="3">
        <v>1</v>
      </c>
      <c r="G82" s="3">
        <v>4005</v>
      </c>
      <c r="H82" s="3">
        <v>1</v>
      </c>
      <c r="I82" s="7">
        <v>3.6</v>
      </c>
      <c r="J82" s="3" t="str">
        <f>"0#0#"&amp;CEILING(I82/20,0.01)&amp;"#"&amp;CEILING(I82*0.6,0.01)</f>
        <v>0#0#0.18#2.16</v>
      </c>
      <c r="K82" s="3"/>
      <c r="L82" s="3"/>
      <c r="M82" s="3"/>
      <c r="N82" s="3" t="s">
        <v>446</v>
      </c>
      <c r="O82" s="3">
        <v>1</v>
      </c>
      <c r="P82" s="3">
        <v>3</v>
      </c>
      <c r="Q82" s="3">
        <v>1</v>
      </c>
      <c r="R82" s="3">
        <v>5</v>
      </c>
      <c r="S82" s="3"/>
      <c r="T82" s="3"/>
      <c r="U82" s="3">
        <v>0</v>
      </c>
      <c r="V82" s="3">
        <v>1</v>
      </c>
      <c r="W82" s="3">
        <v>5</v>
      </c>
    </row>
    <row r="83" spans="1:23" ht="49.5" x14ac:dyDescent="0.2">
      <c r="A83" s="3">
        <v>130301109</v>
      </c>
      <c r="B83" s="3" t="s">
        <v>501</v>
      </c>
      <c r="C83" s="3" t="s">
        <v>1164</v>
      </c>
      <c r="D83" s="3">
        <v>1</v>
      </c>
      <c r="E83" s="3">
        <v>4</v>
      </c>
      <c r="F83" s="3">
        <v>1</v>
      </c>
      <c r="G83" s="3">
        <v>4027</v>
      </c>
      <c r="H83" s="3">
        <v>1</v>
      </c>
      <c r="I83" s="7">
        <v>0.5</v>
      </c>
      <c r="J83" s="3" t="str">
        <f>"0#0#0#"&amp;I83</f>
        <v>0#0#0#0.5</v>
      </c>
      <c r="K83" s="3"/>
      <c r="L83" s="3"/>
      <c r="M83" s="3"/>
      <c r="N83" s="3" t="s">
        <v>446</v>
      </c>
      <c r="O83" s="3">
        <v>1</v>
      </c>
      <c r="P83" s="3">
        <v>3</v>
      </c>
      <c r="Q83" s="3">
        <v>1</v>
      </c>
      <c r="R83" s="3">
        <v>5</v>
      </c>
      <c r="S83" s="3"/>
      <c r="T83" s="3"/>
      <c r="U83" s="3">
        <v>0</v>
      </c>
      <c r="V83" s="3"/>
      <c r="W83" s="3"/>
    </row>
    <row r="84" spans="1:23" ht="16.5" x14ac:dyDescent="0.2">
      <c r="A84" s="3">
        <v>130301201</v>
      </c>
      <c r="B84" s="3" t="s">
        <v>502</v>
      </c>
      <c r="C84" s="3" t="s">
        <v>199</v>
      </c>
      <c r="D84" s="3">
        <v>1</v>
      </c>
      <c r="E84" s="3">
        <v>1</v>
      </c>
      <c r="F84" s="3">
        <v>0</v>
      </c>
      <c r="G84" s="3">
        <v>1001</v>
      </c>
      <c r="H84" s="3">
        <v>1</v>
      </c>
      <c r="I84" s="7">
        <v>2.4</v>
      </c>
      <c r="J84" s="3" t="str">
        <f>"0#0#"&amp;CEILING(I84/20,0.01)&amp;"#"&amp;CEILING(I84*0.6,0.01)</f>
        <v>0#0#0.12#1.44</v>
      </c>
      <c r="K84" s="3"/>
      <c r="L84" s="3"/>
      <c r="M84" s="3"/>
      <c r="N84" s="3"/>
      <c r="O84" s="3"/>
      <c r="P84" s="3">
        <v>1</v>
      </c>
      <c r="Q84" s="3">
        <v>5</v>
      </c>
      <c r="R84" s="3"/>
      <c r="S84" s="3"/>
      <c r="T84" s="3"/>
      <c r="U84" s="3">
        <v>0</v>
      </c>
      <c r="V84" s="3"/>
      <c r="W84" s="3"/>
    </row>
    <row r="85" spans="1:23" ht="16.5" x14ac:dyDescent="0.2">
      <c r="A85" s="3">
        <v>130301202</v>
      </c>
      <c r="B85" s="3" t="s">
        <v>503</v>
      </c>
      <c r="C85" s="3" t="s">
        <v>199</v>
      </c>
      <c r="D85" s="3">
        <v>1</v>
      </c>
      <c r="E85" s="3">
        <v>1</v>
      </c>
      <c r="F85" s="3">
        <v>0</v>
      </c>
      <c r="G85" s="3">
        <v>1004</v>
      </c>
      <c r="H85" s="3">
        <v>1</v>
      </c>
      <c r="I85" s="7">
        <v>0.12</v>
      </c>
      <c r="J85" s="3" t="str">
        <f>"0#0#"&amp;CEILING(I85/20,0.01)&amp;"#"&amp;CEILING(I85*0.6,0.01)</f>
        <v>0#0#0.01#0.08</v>
      </c>
      <c r="K85" s="3"/>
      <c r="L85" s="3"/>
      <c r="M85" s="3"/>
      <c r="N85" s="3"/>
      <c r="O85" s="3"/>
      <c r="P85" s="3">
        <v>1</v>
      </c>
      <c r="Q85" s="3">
        <v>5</v>
      </c>
      <c r="R85" s="3"/>
      <c r="S85" s="3"/>
      <c r="T85" s="3"/>
      <c r="U85" s="3">
        <v>0</v>
      </c>
      <c r="V85" s="3"/>
      <c r="W85" s="3"/>
    </row>
    <row r="86" spans="1:23" ht="33" x14ac:dyDescent="0.2">
      <c r="A86" s="3">
        <v>130301209</v>
      </c>
      <c r="B86" s="3" t="s">
        <v>504</v>
      </c>
      <c r="C86" s="3" t="s">
        <v>1129</v>
      </c>
      <c r="D86" s="3">
        <v>2</v>
      </c>
      <c r="E86" s="3">
        <v>4</v>
      </c>
      <c r="F86" s="3">
        <v>1</v>
      </c>
      <c r="G86" s="3">
        <v>4028</v>
      </c>
      <c r="H86" s="3">
        <v>1</v>
      </c>
      <c r="I86" s="7">
        <v>1</v>
      </c>
      <c r="J86" s="3" t="str">
        <f>"0#0#0#"&amp;I86</f>
        <v>0#0#0#1</v>
      </c>
      <c r="K86" s="3"/>
      <c r="L86" s="3"/>
      <c r="M86" s="3"/>
      <c r="N86" s="3"/>
      <c r="O86" s="3"/>
      <c r="P86" s="3">
        <v>3</v>
      </c>
      <c r="Q86" s="3">
        <v>1</v>
      </c>
      <c r="R86" s="3"/>
      <c r="S86" s="3"/>
      <c r="T86" s="3"/>
      <c r="U86" s="3">
        <v>0</v>
      </c>
      <c r="V86" s="3"/>
      <c r="W86" s="3"/>
    </row>
    <row r="87" spans="1:23" ht="16.5" x14ac:dyDescent="0.2">
      <c r="A87" s="3">
        <v>130301301</v>
      </c>
      <c r="B87" s="3" t="s">
        <v>505</v>
      </c>
      <c r="C87" s="3" t="s">
        <v>199</v>
      </c>
      <c r="D87" s="3">
        <v>1</v>
      </c>
      <c r="E87" s="3">
        <v>1</v>
      </c>
      <c r="F87" s="3">
        <v>0</v>
      </c>
      <c r="G87" s="3">
        <v>1001</v>
      </c>
      <c r="H87" s="3">
        <v>1</v>
      </c>
      <c r="I87" s="7">
        <v>1.1000000000000001</v>
      </c>
      <c r="J87" s="3" t="str">
        <f>"0#0#"&amp;CEILING(I87/20,0.01)&amp;"#"&amp;CEILING(I87*0.6,0.01)</f>
        <v>0#0#0.06#0.66</v>
      </c>
      <c r="K87" s="3"/>
      <c r="L87" s="3"/>
      <c r="M87" s="3"/>
      <c r="N87" s="3"/>
      <c r="O87" s="3"/>
      <c r="P87" s="3">
        <v>3</v>
      </c>
      <c r="Q87" s="3">
        <v>5</v>
      </c>
      <c r="R87" s="3">
        <v>2</v>
      </c>
      <c r="S87" s="3"/>
      <c r="T87" s="3"/>
      <c r="U87" s="3">
        <v>0</v>
      </c>
      <c r="V87" s="3"/>
      <c r="W87" s="3"/>
    </row>
    <row r="88" spans="1:23" ht="16.5" x14ac:dyDescent="0.2">
      <c r="A88" s="3">
        <v>130301302</v>
      </c>
      <c r="B88" s="3" t="s">
        <v>506</v>
      </c>
      <c r="C88" s="3" t="s">
        <v>199</v>
      </c>
      <c r="D88" s="3">
        <v>2</v>
      </c>
      <c r="E88" s="3">
        <v>4</v>
      </c>
      <c r="F88" s="3">
        <v>1</v>
      </c>
      <c r="G88" s="3">
        <v>4007</v>
      </c>
      <c r="H88" s="3">
        <v>1</v>
      </c>
      <c r="I88" s="7"/>
      <c r="J88" s="3" t="s">
        <v>785</v>
      </c>
      <c r="K88" s="3" t="s">
        <v>507</v>
      </c>
      <c r="L88" s="3" t="s">
        <v>786</v>
      </c>
      <c r="M88" s="3"/>
      <c r="N88" s="3" t="s">
        <v>508</v>
      </c>
      <c r="O88" s="3">
        <v>1</v>
      </c>
      <c r="P88" s="3">
        <v>3</v>
      </c>
      <c r="Q88" s="3">
        <v>1</v>
      </c>
      <c r="R88" s="3"/>
      <c r="S88" s="3"/>
      <c r="T88" s="3"/>
      <c r="U88" s="3">
        <v>0</v>
      </c>
      <c r="V88" s="3">
        <v>1</v>
      </c>
      <c r="W88" s="3">
        <v>6</v>
      </c>
    </row>
    <row r="89" spans="1:23" ht="49.5" x14ac:dyDescent="0.2">
      <c r="A89" s="3">
        <v>130301309</v>
      </c>
      <c r="B89" s="3" t="s">
        <v>509</v>
      </c>
      <c r="C89" s="3" t="s">
        <v>1130</v>
      </c>
      <c r="D89" s="3">
        <v>2</v>
      </c>
      <c r="E89" s="3">
        <v>4</v>
      </c>
      <c r="F89" s="3">
        <v>1</v>
      </c>
      <c r="G89" s="3">
        <v>4019</v>
      </c>
      <c r="H89" s="3">
        <v>1</v>
      </c>
      <c r="I89" s="7">
        <v>1</v>
      </c>
      <c r="J89" s="3" t="str">
        <f>"0#0#0#"&amp;I89</f>
        <v>0#0#0#1</v>
      </c>
      <c r="K89" s="3"/>
      <c r="L89" s="3"/>
      <c r="M89" s="3"/>
      <c r="N89" s="3"/>
      <c r="O89" s="3"/>
      <c r="P89" s="3">
        <v>3</v>
      </c>
      <c r="Q89" s="3">
        <v>1</v>
      </c>
      <c r="R89" s="3"/>
      <c r="S89" s="3"/>
      <c r="T89" s="3"/>
      <c r="U89" s="3">
        <v>0</v>
      </c>
      <c r="V89" s="3"/>
      <c r="W89" s="3"/>
    </row>
    <row r="90" spans="1:23" ht="16.5" x14ac:dyDescent="0.2">
      <c r="A90" s="3">
        <v>130301401</v>
      </c>
      <c r="B90" s="3" t="s">
        <v>510</v>
      </c>
      <c r="C90" s="3" t="s">
        <v>199</v>
      </c>
      <c r="D90" s="3">
        <v>1</v>
      </c>
      <c r="E90" s="3">
        <v>1</v>
      </c>
      <c r="F90" s="3">
        <v>0</v>
      </c>
      <c r="G90" s="3">
        <v>1001</v>
      </c>
      <c r="H90" s="3">
        <v>1</v>
      </c>
      <c r="I90" s="7">
        <v>4.2</v>
      </c>
      <c r="J90" s="3" t="str">
        <f>"0#0#"&amp;CEILING(I90/20,0.01)&amp;"#"&amp;CEILING(I90*0.6,0.01)</f>
        <v>0#0#0.21#2.52</v>
      </c>
      <c r="K90" s="3"/>
      <c r="L90" s="3"/>
      <c r="M90" s="3"/>
      <c r="N90" s="3"/>
      <c r="O90" s="3"/>
      <c r="P90" s="3">
        <v>1</v>
      </c>
      <c r="Q90" s="3">
        <v>5</v>
      </c>
      <c r="R90" s="3"/>
      <c r="S90" s="3"/>
      <c r="T90" s="3"/>
      <c r="U90" s="3">
        <v>0</v>
      </c>
      <c r="V90" s="3"/>
      <c r="W90" s="3"/>
    </row>
    <row r="91" spans="1:23" ht="16.5" x14ac:dyDescent="0.2">
      <c r="A91" s="3">
        <v>130301402</v>
      </c>
      <c r="B91" s="3" t="s">
        <v>787</v>
      </c>
      <c r="C91" s="3" t="s">
        <v>199</v>
      </c>
      <c r="D91" s="3">
        <v>1</v>
      </c>
      <c r="E91" s="3">
        <v>4</v>
      </c>
      <c r="F91" s="3">
        <v>2</v>
      </c>
      <c r="G91" s="3">
        <v>4001</v>
      </c>
      <c r="H91" s="3">
        <v>1</v>
      </c>
      <c r="I91" s="7"/>
      <c r="J91" s="3" t="s">
        <v>435</v>
      </c>
      <c r="K91" s="3"/>
      <c r="L91" s="3" t="s">
        <v>964</v>
      </c>
      <c r="M91" s="3"/>
      <c r="N91" s="3" t="s">
        <v>436</v>
      </c>
      <c r="O91" s="3">
        <v>4</v>
      </c>
      <c r="P91" s="3">
        <v>1</v>
      </c>
      <c r="Q91" s="3">
        <v>5</v>
      </c>
      <c r="R91" s="3"/>
      <c r="S91" s="3"/>
      <c r="T91" s="3"/>
      <c r="U91" s="3">
        <v>0</v>
      </c>
      <c r="V91" s="3">
        <v>1</v>
      </c>
      <c r="W91" s="3">
        <v>15</v>
      </c>
    </row>
    <row r="92" spans="1:23" ht="33" x14ac:dyDescent="0.2">
      <c r="A92" s="3">
        <v>130301409</v>
      </c>
      <c r="B92" s="3" t="s">
        <v>511</v>
      </c>
      <c r="C92" s="3" t="s">
        <v>971</v>
      </c>
      <c r="D92" s="3">
        <v>2</v>
      </c>
      <c r="E92" s="3">
        <v>4</v>
      </c>
      <c r="F92" s="3">
        <v>1</v>
      </c>
      <c r="G92" s="3">
        <v>4029</v>
      </c>
      <c r="H92" s="3">
        <v>1</v>
      </c>
      <c r="I92" s="7">
        <v>0.3</v>
      </c>
      <c r="J92" s="3" t="str">
        <f>"0#0#0#"&amp;I92</f>
        <v>0#0#0#0.3</v>
      </c>
      <c r="K92" s="3"/>
      <c r="L92" s="3"/>
      <c r="M92" s="3"/>
      <c r="N92" s="3" t="s">
        <v>508</v>
      </c>
      <c r="O92" s="3"/>
      <c r="P92" s="3">
        <v>3</v>
      </c>
      <c r="Q92" s="3">
        <v>1</v>
      </c>
      <c r="R92" s="3"/>
      <c r="S92" s="3"/>
      <c r="T92" s="3"/>
      <c r="U92" s="3">
        <v>0</v>
      </c>
      <c r="V92" s="3"/>
      <c r="W92" s="3"/>
    </row>
    <row r="93" spans="1:23" ht="16.5" x14ac:dyDescent="0.2">
      <c r="A93" s="3">
        <v>130301501</v>
      </c>
      <c r="B93" s="3" t="s">
        <v>512</v>
      </c>
      <c r="C93" s="3" t="s">
        <v>199</v>
      </c>
      <c r="D93" s="3">
        <v>1</v>
      </c>
      <c r="E93" s="3">
        <v>1</v>
      </c>
      <c r="F93" s="3">
        <v>0</v>
      </c>
      <c r="G93" s="3">
        <v>1001</v>
      </c>
      <c r="H93" s="3">
        <v>1</v>
      </c>
      <c r="I93" s="7">
        <v>5.5</v>
      </c>
      <c r="J93" s="3" t="str">
        <f>"0#0#"&amp;CEILING(I93/20,0.01)&amp;"#"&amp;CEILING(I93*0.6,0.01)</f>
        <v>0#0#0.28#3.3</v>
      </c>
      <c r="K93" s="3"/>
      <c r="L93" s="3"/>
      <c r="M93" s="3"/>
      <c r="N93" s="3"/>
      <c r="O93" s="3"/>
      <c r="P93" s="3">
        <v>1</v>
      </c>
      <c r="Q93" s="3">
        <v>5</v>
      </c>
      <c r="R93" s="3"/>
      <c r="S93" s="3"/>
      <c r="T93" s="3"/>
      <c r="U93" s="3">
        <v>0</v>
      </c>
      <c r="V93" s="3"/>
      <c r="W93" s="3"/>
    </row>
    <row r="94" spans="1:23" ht="33" x14ac:dyDescent="0.2">
      <c r="A94" s="3">
        <v>130301509</v>
      </c>
      <c r="B94" s="3" t="s">
        <v>513</v>
      </c>
      <c r="C94" s="3" t="s">
        <v>972</v>
      </c>
      <c r="D94" s="3">
        <v>2</v>
      </c>
      <c r="E94" s="3">
        <v>4</v>
      </c>
      <c r="F94" s="3">
        <v>1</v>
      </c>
      <c r="G94" s="3">
        <v>4030</v>
      </c>
      <c r="H94" s="3">
        <v>1</v>
      </c>
      <c r="I94" s="7"/>
      <c r="J94" s="3" t="s">
        <v>514</v>
      </c>
      <c r="K94" s="3"/>
      <c r="L94" s="3"/>
      <c r="M94" s="3"/>
      <c r="N94" s="3"/>
      <c r="O94" s="3"/>
      <c r="P94" s="3">
        <v>3</v>
      </c>
      <c r="Q94" s="3">
        <v>1</v>
      </c>
      <c r="R94" s="3"/>
      <c r="S94" s="3"/>
      <c r="T94" s="3"/>
      <c r="U94" s="3">
        <v>0</v>
      </c>
      <c r="V94" s="3"/>
      <c r="W94" s="3"/>
    </row>
    <row r="95" spans="1:23" ht="16.5" x14ac:dyDescent="0.2">
      <c r="A95" s="3">
        <v>130301601</v>
      </c>
      <c r="B95" s="3" t="s">
        <v>515</v>
      </c>
      <c r="C95" s="3" t="s">
        <v>199</v>
      </c>
      <c r="D95" s="3">
        <v>1</v>
      </c>
      <c r="E95" s="3">
        <v>4</v>
      </c>
      <c r="F95" s="3">
        <v>1</v>
      </c>
      <c r="G95" s="3">
        <v>3001</v>
      </c>
      <c r="H95" s="3">
        <v>1</v>
      </c>
      <c r="I95" s="7"/>
      <c r="J95" s="3" t="s">
        <v>788</v>
      </c>
      <c r="K95" s="3"/>
      <c r="L95" s="3" t="s">
        <v>962</v>
      </c>
      <c r="M95" s="3"/>
      <c r="N95" s="3"/>
      <c r="O95" s="3"/>
      <c r="P95" s="3">
        <v>3</v>
      </c>
      <c r="Q95" s="3">
        <v>4</v>
      </c>
      <c r="R95" s="3"/>
      <c r="S95" s="3"/>
      <c r="T95" s="3"/>
      <c r="U95" s="3">
        <v>0</v>
      </c>
      <c r="V95" s="3"/>
      <c r="W95" s="3"/>
    </row>
    <row r="96" spans="1:23" ht="49.5" x14ac:dyDescent="0.2">
      <c r="A96" s="3">
        <v>130301609</v>
      </c>
      <c r="B96" s="3" t="s">
        <v>516</v>
      </c>
      <c r="C96" s="3" t="s">
        <v>973</v>
      </c>
      <c r="D96" s="3">
        <v>1</v>
      </c>
      <c r="E96" s="3">
        <v>4</v>
      </c>
      <c r="F96" s="3">
        <v>1</v>
      </c>
      <c r="G96" s="3">
        <v>3002</v>
      </c>
      <c r="H96" s="3">
        <v>1</v>
      </c>
      <c r="I96" s="7"/>
      <c r="J96" s="3" t="s">
        <v>1208</v>
      </c>
      <c r="K96" s="3"/>
      <c r="L96" s="3" t="s">
        <v>962</v>
      </c>
      <c r="M96" s="3"/>
      <c r="N96" s="3"/>
      <c r="O96" s="3"/>
      <c r="P96" s="3">
        <v>3</v>
      </c>
      <c r="Q96" s="3">
        <v>4</v>
      </c>
      <c r="R96" s="3"/>
      <c r="S96" s="3"/>
      <c r="T96" s="3"/>
      <c r="U96" s="3">
        <v>0</v>
      </c>
      <c r="V96" s="3"/>
      <c r="W96" s="3"/>
    </row>
    <row r="97" spans="1:23" ht="16.5" x14ac:dyDescent="0.2">
      <c r="A97" s="3">
        <v>130301701</v>
      </c>
      <c r="B97" s="3" t="s">
        <v>517</v>
      </c>
      <c r="C97" s="3" t="s">
        <v>199</v>
      </c>
      <c r="D97" s="3">
        <v>1</v>
      </c>
      <c r="E97" s="3">
        <v>1</v>
      </c>
      <c r="F97" s="3">
        <v>0</v>
      </c>
      <c r="G97" s="3">
        <v>1001</v>
      </c>
      <c r="H97" s="3">
        <v>1</v>
      </c>
      <c r="I97" s="7">
        <v>4.2</v>
      </c>
      <c r="J97" s="3" t="str">
        <f>"0#0#"&amp;CEILING(I97/20,0.01)&amp;"#"&amp;CEILING(I97*0.6,0.01)</f>
        <v>0#0#0.21#2.52</v>
      </c>
      <c r="K97" s="3"/>
      <c r="L97" s="3"/>
      <c r="M97" s="3"/>
      <c r="N97" s="3"/>
      <c r="O97" s="3"/>
      <c r="P97" s="3">
        <v>4</v>
      </c>
      <c r="Q97" s="3">
        <v>5</v>
      </c>
      <c r="R97" s="3"/>
      <c r="S97" s="3" t="s">
        <v>518</v>
      </c>
      <c r="T97" s="3"/>
      <c r="U97" s="3">
        <v>0</v>
      </c>
      <c r="V97" s="3"/>
      <c r="W97" s="3"/>
    </row>
    <row r="98" spans="1:23" ht="66" x14ac:dyDescent="0.2">
      <c r="A98" s="3">
        <v>130301709</v>
      </c>
      <c r="B98" s="3" t="s">
        <v>519</v>
      </c>
      <c r="C98" s="3" t="s">
        <v>974</v>
      </c>
      <c r="D98" s="3">
        <v>2</v>
      </c>
      <c r="E98" s="3">
        <v>4</v>
      </c>
      <c r="F98" s="3">
        <v>1</v>
      </c>
      <c r="G98" s="3">
        <v>4010</v>
      </c>
      <c r="H98" s="3">
        <v>1</v>
      </c>
      <c r="I98" s="7"/>
      <c r="J98" s="3"/>
      <c r="K98" s="3"/>
      <c r="L98" s="3" t="s">
        <v>520</v>
      </c>
      <c r="M98" s="3"/>
      <c r="N98" s="3"/>
      <c r="O98" s="3"/>
      <c r="P98" s="3">
        <v>3</v>
      </c>
      <c r="Q98" s="3">
        <v>1</v>
      </c>
      <c r="R98" s="3"/>
      <c r="S98" s="3"/>
      <c r="T98" s="3"/>
      <c r="U98" s="3">
        <v>0</v>
      </c>
      <c r="V98" s="3"/>
      <c r="W98" s="3"/>
    </row>
    <row r="99" spans="1:23" ht="16.5" x14ac:dyDescent="0.2">
      <c r="A99" s="3">
        <v>130301802</v>
      </c>
      <c r="B99" s="3" t="s">
        <v>521</v>
      </c>
      <c r="C99" s="3" t="s">
        <v>199</v>
      </c>
      <c r="D99" s="3">
        <v>1</v>
      </c>
      <c r="E99" s="3">
        <v>1</v>
      </c>
      <c r="F99" s="3">
        <v>0</v>
      </c>
      <c r="G99" s="3">
        <v>1006</v>
      </c>
      <c r="H99" s="3">
        <v>1</v>
      </c>
      <c r="I99" s="7"/>
      <c r="J99" s="3" t="s">
        <v>522</v>
      </c>
      <c r="K99" s="3"/>
      <c r="L99" s="3"/>
      <c r="M99" s="3"/>
      <c r="N99" s="3"/>
      <c r="O99" s="3"/>
      <c r="P99" s="3">
        <v>3</v>
      </c>
      <c r="Q99" s="3">
        <v>1</v>
      </c>
      <c r="R99" s="3"/>
      <c r="S99" s="3"/>
      <c r="T99" s="3"/>
      <c r="U99" s="3">
        <v>0</v>
      </c>
      <c r="V99" s="3"/>
      <c r="W99" s="3"/>
    </row>
    <row r="100" spans="1:23" ht="16.5" x14ac:dyDescent="0.2">
      <c r="A100" s="3">
        <v>130301801</v>
      </c>
      <c r="B100" s="3" t="s">
        <v>523</v>
      </c>
      <c r="C100" s="3" t="s">
        <v>199</v>
      </c>
      <c r="D100" s="3">
        <v>1</v>
      </c>
      <c r="E100" s="3">
        <v>1</v>
      </c>
      <c r="F100" s="3">
        <v>0</v>
      </c>
      <c r="G100" s="3">
        <v>1001</v>
      </c>
      <c r="H100" s="3">
        <v>1</v>
      </c>
      <c r="I100" s="7">
        <v>4.7</v>
      </c>
      <c r="J100" s="3" t="str">
        <f>"0#0#"&amp;CEILING(I100/20,0.01)&amp;"#"&amp;CEILING(I100*0.6,0.01)</f>
        <v>0#0#0.24#2.82</v>
      </c>
      <c r="K100" s="3"/>
      <c r="L100" s="3"/>
      <c r="M100" s="3"/>
      <c r="N100" s="3"/>
      <c r="O100" s="3"/>
      <c r="P100" s="3">
        <v>1</v>
      </c>
      <c r="Q100" s="3">
        <v>5</v>
      </c>
      <c r="R100" s="3"/>
      <c r="S100" s="3"/>
      <c r="T100" s="3"/>
      <c r="U100" s="3">
        <v>0</v>
      </c>
      <c r="V100" s="3"/>
      <c r="W100" s="3"/>
    </row>
    <row r="101" spans="1:23" ht="49.5" x14ac:dyDescent="0.2">
      <c r="A101" s="3">
        <v>130301809</v>
      </c>
      <c r="B101" s="3" t="s">
        <v>524</v>
      </c>
      <c r="C101" s="3" t="s">
        <v>975</v>
      </c>
      <c r="D101" s="3">
        <v>2</v>
      </c>
      <c r="E101" s="3">
        <v>4</v>
      </c>
      <c r="F101" s="3">
        <v>1</v>
      </c>
      <c r="G101" s="3">
        <v>4031</v>
      </c>
      <c r="H101" s="3">
        <v>1</v>
      </c>
      <c r="I101" s="7"/>
      <c r="J101" s="3"/>
      <c r="K101" s="3"/>
      <c r="L101" s="3"/>
      <c r="M101" s="3"/>
      <c r="N101" s="3"/>
      <c r="O101" s="3"/>
      <c r="P101" s="3">
        <v>3</v>
      </c>
      <c r="Q101" s="3">
        <v>1</v>
      </c>
      <c r="R101" s="3"/>
      <c r="S101" s="3"/>
      <c r="T101" s="3"/>
      <c r="U101" s="3">
        <v>0</v>
      </c>
      <c r="V101" s="3"/>
      <c r="W101" s="3"/>
    </row>
    <row r="102" spans="1:23" ht="16.5" x14ac:dyDescent="0.2">
      <c r="A102" s="3">
        <v>130301901</v>
      </c>
      <c r="B102" s="3" t="s">
        <v>525</v>
      </c>
      <c r="C102" s="3" t="s">
        <v>199</v>
      </c>
      <c r="D102" s="3">
        <v>1</v>
      </c>
      <c r="E102" s="3">
        <v>4</v>
      </c>
      <c r="F102" s="3">
        <v>1</v>
      </c>
      <c r="G102" s="3">
        <v>4005</v>
      </c>
      <c r="H102" s="3">
        <v>1</v>
      </c>
      <c r="I102" s="7">
        <v>4.5999999999999996</v>
      </c>
      <c r="J102" s="3" t="str">
        <f>"0#0#"&amp;CEILING(I102/20,0.01)&amp;"#"&amp;CEILING(I102*0.6,0.01)</f>
        <v>0#0#0.23#2.76</v>
      </c>
      <c r="K102" s="3"/>
      <c r="L102" s="3"/>
      <c r="M102" s="3"/>
      <c r="N102" s="3"/>
      <c r="O102" s="3"/>
      <c r="P102" s="3">
        <v>3</v>
      </c>
      <c r="Q102" s="3">
        <v>4</v>
      </c>
      <c r="R102" s="3"/>
      <c r="S102" s="3" t="s">
        <v>466</v>
      </c>
      <c r="T102" s="3">
        <v>1</v>
      </c>
      <c r="U102" s="3">
        <v>0</v>
      </c>
      <c r="V102" s="3">
        <v>1</v>
      </c>
      <c r="W102" s="3">
        <v>5</v>
      </c>
    </row>
    <row r="103" spans="1:23" ht="66" x14ac:dyDescent="0.2">
      <c r="A103" s="3">
        <v>130301909</v>
      </c>
      <c r="B103" s="3" t="s">
        <v>526</v>
      </c>
      <c r="C103" s="3" t="s">
        <v>1165</v>
      </c>
      <c r="D103" s="3">
        <v>1</v>
      </c>
      <c r="E103" s="3">
        <v>2</v>
      </c>
      <c r="F103" s="3">
        <v>1</v>
      </c>
      <c r="G103" s="3">
        <v>2001</v>
      </c>
      <c r="H103" s="3">
        <v>1</v>
      </c>
      <c r="I103" s="7">
        <v>2.4</v>
      </c>
      <c r="J103" s="3" t="str">
        <f>"0#0#0#"&amp;I103</f>
        <v>0#0#0#2.4</v>
      </c>
      <c r="K103" s="3"/>
      <c r="L103" s="3"/>
      <c r="M103" s="3"/>
      <c r="N103" s="3"/>
      <c r="O103" s="3"/>
      <c r="P103" s="3">
        <v>3</v>
      </c>
      <c r="Q103" s="3">
        <v>4</v>
      </c>
      <c r="R103" s="3"/>
      <c r="S103" s="3" t="s">
        <v>466</v>
      </c>
      <c r="T103" s="3">
        <v>1</v>
      </c>
      <c r="U103" s="3">
        <v>0</v>
      </c>
      <c r="V103" s="3"/>
      <c r="W103" s="3"/>
    </row>
    <row r="104" spans="1:23" ht="16.5" x14ac:dyDescent="0.2">
      <c r="A104" s="3">
        <v>130302001</v>
      </c>
      <c r="B104" s="3" t="s">
        <v>527</v>
      </c>
      <c r="C104" s="3" t="s">
        <v>199</v>
      </c>
      <c r="D104" s="3">
        <v>1</v>
      </c>
      <c r="E104" s="3">
        <v>1</v>
      </c>
      <c r="F104" s="3">
        <v>0</v>
      </c>
      <c r="G104" s="3">
        <v>1001</v>
      </c>
      <c r="H104" s="3">
        <v>1</v>
      </c>
      <c r="I104" s="7">
        <v>4.2</v>
      </c>
      <c r="J104" s="3" t="str">
        <f>"0#0#"&amp;CEILING(I104/20,0.01)&amp;"#"&amp;CEILING(I104*0.6,0.01)</f>
        <v>0#0#0.21#2.52</v>
      </c>
      <c r="K104" s="3"/>
      <c r="L104" s="3"/>
      <c r="M104" s="3"/>
      <c r="N104" s="3"/>
      <c r="O104" s="3"/>
      <c r="P104" s="3">
        <v>1</v>
      </c>
      <c r="Q104" s="3">
        <v>5</v>
      </c>
      <c r="R104" s="3"/>
      <c r="S104" s="3"/>
      <c r="T104" s="3"/>
      <c r="U104" s="3">
        <v>0</v>
      </c>
      <c r="V104" s="3"/>
      <c r="W104" s="3"/>
    </row>
    <row r="105" spans="1:23" ht="16.5" x14ac:dyDescent="0.2">
      <c r="A105" s="3">
        <v>130302002</v>
      </c>
      <c r="B105" s="3" t="s">
        <v>528</v>
      </c>
      <c r="C105" s="3" t="s">
        <v>199</v>
      </c>
      <c r="D105" s="3">
        <v>1</v>
      </c>
      <c r="E105" s="3">
        <v>1</v>
      </c>
      <c r="F105" s="3">
        <v>0</v>
      </c>
      <c r="G105" s="3">
        <v>1001</v>
      </c>
      <c r="H105" s="3">
        <v>1</v>
      </c>
      <c r="I105" s="7">
        <v>2.1</v>
      </c>
      <c r="J105" s="3" t="str">
        <f>"0#0#"&amp;CEILING(I105/20,0.01)&amp;"#"&amp;CEILING(I105*0.6,0.01)</f>
        <v>0#0#0.11#1.26</v>
      </c>
      <c r="K105" s="3"/>
      <c r="L105" s="3" t="s">
        <v>529</v>
      </c>
      <c r="M105" s="3"/>
      <c r="N105" s="3"/>
      <c r="O105" s="3"/>
      <c r="P105" s="3">
        <v>1</v>
      </c>
      <c r="Q105" s="3">
        <v>5</v>
      </c>
      <c r="R105" s="3"/>
      <c r="S105" s="3"/>
      <c r="T105" s="3"/>
      <c r="U105" s="3">
        <v>0</v>
      </c>
      <c r="V105" s="3"/>
      <c r="W105" s="3"/>
    </row>
    <row r="106" spans="1:23" ht="16.5" x14ac:dyDescent="0.2">
      <c r="A106" s="3">
        <v>130302003</v>
      </c>
      <c r="B106" s="3" t="s">
        <v>530</v>
      </c>
      <c r="C106" s="3" t="s">
        <v>199</v>
      </c>
      <c r="D106" s="3">
        <v>1</v>
      </c>
      <c r="E106" s="3">
        <v>4</v>
      </c>
      <c r="F106" s="3">
        <v>1</v>
      </c>
      <c r="G106" s="3">
        <v>4008</v>
      </c>
      <c r="H106" s="3">
        <v>1</v>
      </c>
      <c r="I106" s="7"/>
      <c r="J106" s="3" t="s">
        <v>531</v>
      </c>
      <c r="K106" s="3"/>
      <c r="L106" s="3" t="s">
        <v>532</v>
      </c>
      <c r="M106" s="3"/>
      <c r="N106" s="3"/>
      <c r="O106" s="3"/>
      <c r="P106" s="3">
        <v>3</v>
      </c>
      <c r="Q106" s="3">
        <v>1</v>
      </c>
      <c r="R106" s="3"/>
      <c r="S106" s="3"/>
      <c r="T106" s="3"/>
      <c r="U106" s="3">
        <v>0</v>
      </c>
      <c r="V106" s="3"/>
      <c r="W106" s="3"/>
    </row>
    <row r="107" spans="1:23" ht="99" x14ac:dyDescent="0.2">
      <c r="A107" s="3">
        <v>130302009</v>
      </c>
      <c r="B107" s="3" t="s">
        <v>533</v>
      </c>
      <c r="C107" s="3" t="s">
        <v>1166</v>
      </c>
      <c r="D107" s="3">
        <v>1</v>
      </c>
      <c r="E107" s="3">
        <v>1</v>
      </c>
      <c r="F107" s="3">
        <v>0</v>
      </c>
      <c r="G107" s="3">
        <v>1010</v>
      </c>
      <c r="H107" s="3">
        <v>1</v>
      </c>
      <c r="I107" s="7">
        <v>2.8</v>
      </c>
      <c r="J107" s="3" t="str">
        <f>"0#0#0#"&amp;I107</f>
        <v>0#0#0#2.8</v>
      </c>
      <c r="K107" s="3"/>
      <c r="L107" s="3" t="s">
        <v>520</v>
      </c>
      <c r="M107" s="3"/>
      <c r="N107" s="3"/>
      <c r="O107" s="3"/>
      <c r="P107" s="3">
        <v>1</v>
      </c>
      <c r="Q107" s="3">
        <v>5</v>
      </c>
      <c r="R107" s="3"/>
      <c r="S107" s="3"/>
      <c r="T107" s="3"/>
      <c r="U107" s="3">
        <v>0</v>
      </c>
      <c r="V107" s="3"/>
      <c r="W107" s="3"/>
    </row>
    <row r="108" spans="1:23" ht="16.5" x14ac:dyDescent="0.2">
      <c r="A108" s="3">
        <v>130302101</v>
      </c>
      <c r="B108" s="3" t="s">
        <v>534</v>
      </c>
      <c r="C108" s="3" t="s">
        <v>199</v>
      </c>
      <c r="D108" s="3">
        <v>1</v>
      </c>
      <c r="E108" s="3">
        <v>1</v>
      </c>
      <c r="F108" s="3">
        <v>0</v>
      </c>
      <c r="G108" s="3">
        <v>1012</v>
      </c>
      <c r="H108" s="3">
        <v>1</v>
      </c>
      <c r="I108" s="7">
        <v>3.3</v>
      </c>
      <c r="J108" s="3" t="str">
        <f>"0#0#"&amp;CEILING(I108/20,0.01)&amp;"#"&amp;CEILING(I108*0.6,0.01)</f>
        <v>0#0#0.17#1.98</v>
      </c>
      <c r="K108" s="3"/>
      <c r="L108" s="3"/>
      <c r="M108" s="3"/>
      <c r="N108" s="3"/>
      <c r="O108" s="3"/>
      <c r="P108" s="3">
        <v>1</v>
      </c>
      <c r="Q108" s="3">
        <v>5</v>
      </c>
      <c r="R108" s="3"/>
      <c r="S108" s="3"/>
      <c r="T108" s="3"/>
      <c r="U108" s="3">
        <v>0</v>
      </c>
      <c r="V108" s="3"/>
      <c r="W108" s="3"/>
    </row>
    <row r="109" spans="1:23" ht="16.5" x14ac:dyDescent="0.2">
      <c r="A109" s="3">
        <v>130302102</v>
      </c>
      <c r="B109" s="3" t="s">
        <v>535</v>
      </c>
      <c r="C109" s="3" t="s">
        <v>199</v>
      </c>
      <c r="D109" s="3">
        <v>2</v>
      </c>
      <c r="E109" s="3">
        <v>4</v>
      </c>
      <c r="F109" s="3">
        <v>1</v>
      </c>
      <c r="G109" s="3">
        <v>4106</v>
      </c>
      <c r="H109" s="3">
        <v>1</v>
      </c>
      <c r="I109" s="7">
        <v>0.35</v>
      </c>
      <c r="J109" s="3" t="str">
        <f>"0#0#"&amp;CEILING(I109/20,0.01)&amp;"#"&amp;CEILING(I109*0.6,0.01)</f>
        <v>0#0#0.02#0.21</v>
      </c>
      <c r="K109" s="3" t="s">
        <v>507</v>
      </c>
      <c r="L109" s="3"/>
      <c r="M109" s="3"/>
      <c r="N109" s="3" t="s">
        <v>508</v>
      </c>
      <c r="O109" s="3">
        <v>1</v>
      </c>
      <c r="P109" s="3">
        <v>3</v>
      </c>
      <c r="Q109" s="3">
        <v>1</v>
      </c>
      <c r="R109" s="3"/>
      <c r="S109" s="3"/>
      <c r="T109" s="3"/>
      <c r="U109" s="3">
        <v>0</v>
      </c>
      <c r="V109" s="3">
        <v>1</v>
      </c>
      <c r="W109" s="3">
        <v>6</v>
      </c>
    </row>
    <row r="110" spans="1:23" ht="66" x14ac:dyDescent="0.2">
      <c r="A110" s="3">
        <v>130302109</v>
      </c>
      <c r="B110" s="3" t="s">
        <v>536</v>
      </c>
      <c r="C110" s="3" t="s">
        <v>976</v>
      </c>
      <c r="D110" s="3">
        <v>2</v>
      </c>
      <c r="E110" s="3">
        <v>4</v>
      </c>
      <c r="F110" s="3">
        <v>2</v>
      </c>
      <c r="G110" s="3">
        <v>4018</v>
      </c>
      <c r="H110" s="3">
        <v>1</v>
      </c>
      <c r="I110" s="7"/>
      <c r="J110" s="3"/>
      <c r="K110" s="3"/>
      <c r="L110" s="3" t="s">
        <v>837</v>
      </c>
      <c r="M110" s="3"/>
      <c r="N110" s="3" t="s">
        <v>446</v>
      </c>
      <c r="O110" s="3"/>
      <c r="P110" s="3">
        <v>1</v>
      </c>
      <c r="Q110" s="3">
        <v>5</v>
      </c>
      <c r="R110" s="3"/>
      <c r="S110" s="3"/>
      <c r="T110" s="3"/>
      <c r="U110" s="3">
        <v>0</v>
      </c>
      <c r="V110" s="3"/>
      <c r="W110" s="3"/>
    </row>
    <row r="111" spans="1:23" ht="16.5" x14ac:dyDescent="0.2">
      <c r="A111" s="3">
        <v>130400101</v>
      </c>
      <c r="B111" s="3" t="s">
        <v>537</v>
      </c>
      <c r="C111" s="3"/>
      <c r="D111" s="3">
        <v>1</v>
      </c>
      <c r="E111" s="3">
        <v>1</v>
      </c>
      <c r="F111" s="3">
        <v>0</v>
      </c>
      <c r="G111" s="3">
        <v>1001</v>
      </c>
      <c r="H111" s="3">
        <v>1</v>
      </c>
      <c r="I111" s="7">
        <v>1.5</v>
      </c>
      <c r="J111" s="3" t="str">
        <f t="shared" ref="J111:J117" si="3">"0#0#"&amp;CEILING(I111/20,0.01)&amp;"#"&amp;CEILING(I111*0.6,0.01)</f>
        <v>0#0#0.08#0.9</v>
      </c>
      <c r="K111" s="3"/>
      <c r="L111" s="3"/>
      <c r="M111" s="3"/>
      <c r="N111" s="3"/>
      <c r="O111" s="3"/>
      <c r="P111" s="3">
        <v>1</v>
      </c>
      <c r="Q111" s="3">
        <v>5</v>
      </c>
      <c r="R111" s="3"/>
      <c r="S111" s="3"/>
      <c r="T111" s="3"/>
      <c r="U111" s="3">
        <v>0</v>
      </c>
      <c r="V111" s="3"/>
      <c r="W111" s="3"/>
    </row>
    <row r="112" spans="1:23" ht="16.5" x14ac:dyDescent="0.2">
      <c r="A112" s="3">
        <v>130400102</v>
      </c>
      <c r="B112" s="3" t="s">
        <v>538</v>
      </c>
      <c r="C112" s="3"/>
      <c r="D112" s="3">
        <v>3</v>
      </c>
      <c r="E112" s="3">
        <v>1</v>
      </c>
      <c r="F112" s="3">
        <v>0</v>
      </c>
      <c r="G112" s="3">
        <v>1001</v>
      </c>
      <c r="H112" s="3">
        <v>1</v>
      </c>
      <c r="I112" s="7">
        <v>0.75</v>
      </c>
      <c r="J112" s="3" t="str">
        <f t="shared" si="3"/>
        <v>0#0#0.04#0.45</v>
      </c>
      <c r="K112" s="3"/>
      <c r="L112" s="3"/>
      <c r="M112" s="3"/>
      <c r="N112" s="3"/>
      <c r="O112" s="3"/>
      <c r="P112" s="3">
        <v>1</v>
      </c>
      <c r="Q112" s="3">
        <v>5</v>
      </c>
      <c r="R112" s="3"/>
      <c r="S112" s="3"/>
      <c r="T112" s="3"/>
      <c r="U112" s="3">
        <v>0</v>
      </c>
      <c r="V112" s="3"/>
      <c r="W112" s="3"/>
    </row>
    <row r="113" spans="1:23" ht="16.5" x14ac:dyDescent="0.2">
      <c r="A113" s="3">
        <v>130400201</v>
      </c>
      <c r="B113" s="3" t="s">
        <v>539</v>
      </c>
      <c r="C113" s="3"/>
      <c r="D113" s="3">
        <v>1</v>
      </c>
      <c r="E113" s="3">
        <v>1</v>
      </c>
      <c r="F113" s="3">
        <v>0</v>
      </c>
      <c r="G113" s="3">
        <v>1001</v>
      </c>
      <c r="H113" s="3">
        <v>1</v>
      </c>
      <c r="I113" s="7">
        <v>2.25</v>
      </c>
      <c r="J113" s="3" t="str">
        <f t="shared" si="3"/>
        <v>0#0#0.12#1.35</v>
      </c>
      <c r="K113" s="3"/>
      <c r="L113" s="3"/>
      <c r="M113" s="3"/>
      <c r="N113" s="3"/>
      <c r="O113" s="3"/>
      <c r="P113" s="3">
        <v>1</v>
      </c>
      <c r="Q113" s="3">
        <v>5</v>
      </c>
      <c r="R113" s="3"/>
      <c r="S113" s="3"/>
      <c r="T113" s="3"/>
      <c r="U113" s="3">
        <v>0</v>
      </c>
      <c r="V113" s="3"/>
      <c r="W113" s="3"/>
    </row>
    <row r="114" spans="1:23" ht="16.5" x14ac:dyDescent="0.2">
      <c r="A114" s="3">
        <v>130400202</v>
      </c>
      <c r="B114" s="3" t="s">
        <v>540</v>
      </c>
      <c r="C114" s="3"/>
      <c r="D114" s="3">
        <v>3</v>
      </c>
      <c r="E114" s="3">
        <v>1</v>
      </c>
      <c r="F114" s="3">
        <v>0</v>
      </c>
      <c r="G114" s="3">
        <v>1001</v>
      </c>
      <c r="H114" s="3">
        <v>1</v>
      </c>
      <c r="I114" s="7">
        <v>1</v>
      </c>
      <c r="J114" s="3" t="str">
        <f t="shared" si="3"/>
        <v>0#0#0.05#0.6</v>
      </c>
      <c r="K114" s="3"/>
      <c r="L114" s="3"/>
      <c r="M114" s="3"/>
      <c r="N114" s="3"/>
      <c r="O114" s="3"/>
      <c r="P114" s="3">
        <v>1</v>
      </c>
      <c r="Q114" s="3">
        <v>5</v>
      </c>
      <c r="R114" s="3"/>
      <c r="S114" s="3"/>
      <c r="T114" s="3"/>
      <c r="U114" s="3">
        <v>0</v>
      </c>
      <c r="V114" s="3"/>
      <c r="W114" s="3"/>
    </row>
    <row r="115" spans="1:23" ht="16.5" x14ac:dyDescent="0.2">
      <c r="A115" s="3">
        <v>130400203</v>
      </c>
      <c r="B115" s="3" t="s">
        <v>541</v>
      </c>
      <c r="C115" s="3"/>
      <c r="D115" s="3">
        <v>3</v>
      </c>
      <c r="E115" s="3">
        <v>1</v>
      </c>
      <c r="F115" s="3">
        <v>0</v>
      </c>
      <c r="G115" s="3">
        <v>1001</v>
      </c>
      <c r="H115" s="3">
        <v>1</v>
      </c>
      <c r="I115" s="7">
        <v>0.5</v>
      </c>
      <c r="J115" s="3" t="str">
        <f t="shared" si="3"/>
        <v>0#0#0.03#0.3</v>
      </c>
      <c r="K115" s="3"/>
      <c r="L115" s="3" t="s">
        <v>542</v>
      </c>
      <c r="M115" s="3"/>
      <c r="N115" s="3"/>
      <c r="O115" s="3"/>
      <c r="P115" s="3">
        <v>1</v>
      </c>
      <c r="Q115" s="3">
        <v>5</v>
      </c>
      <c r="R115" s="3"/>
      <c r="S115" s="3"/>
      <c r="T115" s="3"/>
      <c r="U115" s="3">
        <v>0</v>
      </c>
      <c r="V115" s="3"/>
      <c r="W115" s="3"/>
    </row>
    <row r="116" spans="1:23" ht="16.5" x14ac:dyDescent="0.2">
      <c r="A116" s="3">
        <v>130400301</v>
      </c>
      <c r="B116" s="3" t="s">
        <v>543</v>
      </c>
      <c r="C116" s="3"/>
      <c r="D116" s="3">
        <v>1</v>
      </c>
      <c r="E116" s="3">
        <v>1</v>
      </c>
      <c r="F116" s="3">
        <v>0</v>
      </c>
      <c r="G116" s="3">
        <v>1001</v>
      </c>
      <c r="H116" s="3">
        <v>1</v>
      </c>
      <c r="I116" s="7">
        <v>2.25</v>
      </c>
      <c r="J116" s="3" t="str">
        <f t="shared" si="3"/>
        <v>0#0#0.12#1.35</v>
      </c>
      <c r="K116" s="3"/>
      <c r="L116" s="3"/>
      <c r="M116" s="3"/>
      <c r="N116" s="3"/>
      <c r="O116" s="3"/>
      <c r="P116" s="3">
        <v>1</v>
      </c>
      <c r="Q116" s="3">
        <v>5</v>
      </c>
      <c r="R116" s="3"/>
      <c r="S116" s="3"/>
      <c r="T116" s="3"/>
      <c r="U116" s="3">
        <v>0</v>
      </c>
      <c r="V116" s="3"/>
      <c r="W116" s="3"/>
    </row>
    <row r="117" spans="1:23" ht="16.5" x14ac:dyDescent="0.2">
      <c r="A117" s="3">
        <v>130400302</v>
      </c>
      <c r="B117" s="3" t="s">
        <v>544</v>
      </c>
      <c r="C117" s="3"/>
      <c r="D117" s="3">
        <v>3</v>
      </c>
      <c r="E117" s="3">
        <v>1</v>
      </c>
      <c r="F117" s="3">
        <v>0</v>
      </c>
      <c r="G117" s="3">
        <v>1001</v>
      </c>
      <c r="H117" s="3">
        <v>1</v>
      </c>
      <c r="I117" s="7">
        <v>0.75</v>
      </c>
      <c r="J117" s="3" t="str">
        <f t="shared" si="3"/>
        <v>0#0#0.04#0.45</v>
      </c>
      <c r="K117" s="3"/>
      <c r="L117" s="3"/>
      <c r="M117" s="3"/>
      <c r="N117" s="3"/>
      <c r="O117" s="3"/>
      <c r="P117" s="3">
        <v>1</v>
      </c>
      <c r="Q117" s="3">
        <v>5</v>
      </c>
      <c r="R117" s="3"/>
      <c r="S117" s="3"/>
      <c r="T117" s="3"/>
      <c r="U117" s="3">
        <v>0</v>
      </c>
      <c r="V117" s="3"/>
      <c r="W117" s="3"/>
    </row>
    <row r="118" spans="1:23" ht="16.5" x14ac:dyDescent="0.2">
      <c r="A118" s="3">
        <v>130400303</v>
      </c>
      <c r="B118" s="3" t="s">
        <v>545</v>
      </c>
      <c r="C118" s="3"/>
      <c r="D118" s="3">
        <v>3</v>
      </c>
      <c r="E118" s="3">
        <v>3</v>
      </c>
      <c r="F118" s="3">
        <v>0</v>
      </c>
      <c r="G118" s="3">
        <v>3002</v>
      </c>
      <c r="H118" s="3">
        <v>1</v>
      </c>
      <c r="I118" s="7"/>
      <c r="J118" s="3" t="s">
        <v>546</v>
      </c>
      <c r="K118" s="3"/>
      <c r="L118" s="3"/>
      <c r="M118" s="3"/>
      <c r="N118" s="3"/>
      <c r="O118" s="3"/>
      <c r="P118" s="3">
        <v>1</v>
      </c>
      <c r="Q118" s="3">
        <v>5</v>
      </c>
      <c r="R118" s="3"/>
      <c r="S118" s="3"/>
      <c r="T118" s="3"/>
      <c r="U118" s="3">
        <v>0</v>
      </c>
      <c r="V118" s="3"/>
      <c r="W118" s="3"/>
    </row>
    <row r="119" spans="1:23" ht="16.5" x14ac:dyDescent="0.2">
      <c r="A119" s="3">
        <v>130400304</v>
      </c>
      <c r="B119" s="3" t="s">
        <v>547</v>
      </c>
      <c r="C119" s="3"/>
      <c r="D119" s="3">
        <v>3</v>
      </c>
      <c r="E119" s="3">
        <v>3</v>
      </c>
      <c r="F119" s="3">
        <v>0</v>
      </c>
      <c r="G119" s="3">
        <v>3002</v>
      </c>
      <c r="H119" s="3">
        <v>1</v>
      </c>
      <c r="I119" s="7"/>
      <c r="J119" s="3" t="s">
        <v>548</v>
      </c>
      <c r="K119" s="3"/>
      <c r="L119" s="3"/>
      <c r="M119" s="3"/>
      <c r="N119" s="3"/>
      <c r="O119" s="3"/>
      <c r="P119" s="3">
        <v>1</v>
      </c>
      <c r="Q119" s="3">
        <v>5</v>
      </c>
      <c r="R119" s="3"/>
      <c r="S119" s="3"/>
      <c r="T119" s="3"/>
      <c r="U119" s="3">
        <v>0</v>
      </c>
      <c r="V119" s="3"/>
      <c r="W119" s="3"/>
    </row>
    <row r="120" spans="1:23" ht="16.5" x14ac:dyDescent="0.2">
      <c r="A120" s="3">
        <v>130400305</v>
      </c>
      <c r="B120" s="3" t="s">
        <v>549</v>
      </c>
      <c r="C120" s="3"/>
      <c r="D120" s="3">
        <v>3</v>
      </c>
      <c r="E120" s="3">
        <v>3</v>
      </c>
      <c r="F120" s="3">
        <v>0</v>
      </c>
      <c r="G120" s="3">
        <v>3002</v>
      </c>
      <c r="H120" s="3">
        <v>1</v>
      </c>
      <c r="I120" s="7"/>
      <c r="J120" s="3" t="s">
        <v>550</v>
      </c>
      <c r="K120" s="3"/>
      <c r="L120" s="3"/>
      <c r="M120" s="3"/>
      <c r="N120" s="3"/>
      <c r="O120" s="3"/>
      <c r="P120" s="3">
        <v>1</v>
      </c>
      <c r="Q120" s="3">
        <v>5</v>
      </c>
      <c r="R120" s="3"/>
      <c r="S120" s="3"/>
      <c r="T120" s="3"/>
      <c r="U120" s="3">
        <v>0</v>
      </c>
      <c r="V120" s="3"/>
      <c r="W120" s="3"/>
    </row>
    <row r="121" spans="1:23" ht="16.5" x14ac:dyDescent="0.2">
      <c r="A121" s="3">
        <v>130400401</v>
      </c>
      <c r="B121" s="3" t="s">
        <v>551</v>
      </c>
      <c r="C121" s="3"/>
      <c r="D121" s="3">
        <v>1</v>
      </c>
      <c r="E121" s="3">
        <v>1</v>
      </c>
      <c r="F121" s="3">
        <v>0</v>
      </c>
      <c r="G121" s="3">
        <v>1012</v>
      </c>
      <c r="H121" s="3">
        <v>1</v>
      </c>
      <c r="I121" s="7">
        <v>1.5</v>
      </c>
      <c r="J121" s="3" t="str">
        <f>"0#0#"&amp;CEILING(I121/20,0.01)&amp;"#"&amp;CEILING(I121*0.6,0.01)</f>
        <v>0#0#0.08#0.9</v>
      </c>
      <c r="K121" s="3"/>
      <c r="L121" s="3"/>
      <c r="M121" s="3"/>
      <c r="N121" s="3"/>
      <c r="O121" s="3"/>
      <c r="P121" s="3">
        <v>1</v>
      </c>
      <c r="Q121" s="3">
        <v>5</v>
      </c>
      <c r="R121" s="3"/>
      <c r="S121" s="3"/>
      <c r="T121" s="3"/>
      <c r="U121" s="3">
        <v>0</v>
      </c>
      <c r="V121" s="3"/>
      <c r="W121" s="3"/>
    </row>
    <row r="122" spans="1:23" ht="16.5" x14ac:dyDescent="0.2">
      <c r="A122" s="3">
        <v>130400402</v>
      </c>
      <c r="B122" s="3" t="s">
        <v>552</v>
      </c>
      <c r="C122" s="3"/>
      <c r="D122" s="3">
        <v>3</v>
      </c>
      <c r="E122" s="3">
        <v>1</v>
      </c>
      <c r="F122" s="3">
        <v>0</v>
      </c>
      <c r="G122" s="3">
        <v>1012</v>
      </c>
      <c r="H122" s="3">
        <v>1</v>
      </c>
      <c r="I122" s="7">
        <v>2.5</v>
      </c>
      <c r="J122" s="3" t="str">
        <f>"0#0#"&amp;CEILING(I122/20,0.01)&amp;"#"&amp;CEILING(I122*0.6,0.01)</f>
        <v>0#0#0.13#1.5</v>
      </c>
      <c r="K122" s="3"/>
      <c r="L122" s="3"/>
      <c r="M122" s="3"/>
      <c r="N122" s="3"/>
      <c r="O122" s="3"/>
      <c r="P122" s="3">
        <v>1</v>
      </c>
      <c r="Q122" s="3">
        <v>5</v>
      </c>
      <c r="R122" s="3"/>
      <c r="S122" s="3"/>
      <c r="T122" s="3"/>
      <c r="U122" s="3">
        <v>0</v>
      </c>
      <c r="V122" s="3"/>
      <c r="W122" s="3"/>
    </row>
    <row r="123" spans="1:23" ht="16.5" x14ac:dyDescent="0.2">
      <c r="A123" s="3">
        <v>130400501</v>
      </c>
      <c r="B123" s="3" t="s">
        <v>553</v>
      </c>
      <c r="C123" s="3"/>
      <c r="D123" s="3">
        <v>1</v>
      </c>
      <c r="E123" s="3">
        <v>1</v>
      </c>
      <c r="F123" s="3">
        <v>0</v>
      </c>
      <c r="G123" s="3">
        <v>1001</v>
      </c>
      <c r="H123" s="3">
        <v>1</v>
      </c>
      <c r="I123" s="7">
        <v>2</v>
      </c>
      <c r="J123" s="3" t="str">
        <f t="shared" ref="J123:J125" si="4">"0#0#"&amp;CEILING(I123/20,0.01)&amp;"#"&amp;CEILING(I123*0.6,0.01)</f>
        <v>0#0#0.1#1.2</v>
      </c>
      <c r="K123" s="3"/>
      <c r="L123" s="3"/>
      <c r="M123" s="3"/>
      <c r="N123" s="3"/>
      <c r="O123" s="3"/>
      <c r="P123" s="3">
        <v>1</v>
      </c>
      <c r="Q123" s="3">
        <v>5</v>
      </c>
      <c r="R123" s="3"/>
      <c r="S123" s="3"/>
      <c r="T123" s="3"/>
      <c r="U123" s="3">
        <v>0</v>
      </c>
      <c r="V123" s="3"/>
      <c r="W123" s="3"/>
    </row>
    <row r="124" spans="1:23" ht="16.5" x14ac:dyDescent="0.2">
      <c r="A124" s="3">
        <v>130400502</v>
      </c>
      <c r="B124" s="3" t="s">
        <v>554</v>
      </c>
      <c r="C124" s="3"/>
      <c r="D124" s="3">
        <v>3</v>
      </c>
      <c r="E124" s="3">
        <v>1</v>
      </c>
      <c r="F124" s="3">
        <v>0</v>
      </c>
      <c r="G124" s="3">
        <v>1001</v>
      </c>
      <c r="H124" s="3">
        <v>1</v>
      </c>
      <c r="I124" s="7">
        <v>1.5</v>
      </c>
      <c r="J124" s="3" t="str">
        <f t="shared" si="4"/>
        <v>0#0#0.08#0.9</v>
      </c>
      <c r="K124" s="3"/>
      <c r="L124" s="3"/>
      <c r="M124" s="3"/>
      <c r="N124" s="3"/>
      <c r="O124" s="3"/>
      <c r="P124" s="3">
        <v>1</v>
      </c>
      <c r="Q124" s="3">
        <v>5</v>
      </c>
      <c r="R124" s="3"/>
      <c r="S124" s="3"/>
      <c r="T124" s="3"/>
      <c r="U124" s="3">
        <v>0</v>
      </c>
      <c r="V124" s="3"/>
      <c r="W124" s="3"/>
    </row>
    <row r="125" spans="1:23" ht="16.5" x14ac:dyDescent="0.2">
      <c r="A125" s="3">
        <v>130400503</v>
      </c>
      <c r="B125" s="3" t="s">
        <v>555</v>
      </c>
      <c r="C125" s="3"/>
      <c r="D125" s="3">
        <v>3</v>
      </c>
      <c r="E125" s="3">
        <v>1</v>
      </c>
      <c r="F125" s="3">
        <v>0</v>
      </c>
      <c r="G125" s="3">
        <v>1001</v>
      </c>
      <c r="H125" s="3">
        <v>1</v>
      </c>
      <c r="I125" s="7">
        <v>0.5</v>
      </c>
      <c r="J125" s="3" t="str">
        <f t="shared" si="4"/>
        <v>0#0#0.03#0.3</v>
      </c>
      <c r="K125" s="3"/>
      <c r="L125" s="3" t="s">
        <v>556</v>
      </c>
      <c r="M125" s="3"/>
      <c r="N125" s="3"/>
      <c r="O125" s="3"/>
      <c r="P125" s="3">
        <v>1</v>
      </c>
      <c r="Q125" s="3">
        <v>5</v>
      </c>
      <c r="R125" s="3"/>
      <c r="S125" s="3"/>
      <c r="T125" s="3"/>
      <c r="U125" s="3">
        <v>0</v>
      </c>
      <c r="V125" s="3"/>
      <c r="W125" s="3"/>
    </row>
    <row r="126" spans="1:23" ht="16.5" x14ac:dyDescent="0.2">
      <c r="A126" s="3">
        <v>130400601</v>
      </c>
      <c r="B126" s="3" t="s">
        <v>793</v>
      </c>
      <c r="C126" s="3"/>
      <c r="D126" s="3">
        <v>1</v>
      </c>
      <c r="E126" s="3">
        <v>1</v>
      </c>
      <c r="F126" s="3">
        <v>0</v>
      </c>
      <c r="G126" s="3">
        <v>1001</v>
      </c>
      <c r="H126" s="3">
        <v>1</v>
      </c>
      <c r="I126" s="7">
        <v>1.5</v>
      </c>
      <c r="J126" s="3" t="str">
        <f>"0#0#"&amp;CEILING(I126/20,0.01)&amp;"#"&amp;CEILING(I126*0.6,0.01)</f>
        <v>0#0#0.08#0.9</v>
      </c>
      <c r="K126" s="3"/>
      <c r="L126" s="3"/>
      <c r="M126" s="3"/>
      <c r="N126" s="3"/>
      <c r="O126" s="3"/>
      <c r="P126" s="3">
        <v>1</v>
      </c>
      <c r="Q126" s="3">
        <v>5</v>
      </c>
      <c r="R126" s="3"/>
      <c r="S126" s="3"/>
      <c r="T126" s="3"/>
      <c r="U126" s="3">
        <v>0</v>
      </c>
      <c r="V126" s="3"/>
      <c r="W126" s="3"/>
    </row>
    <row r="127" spans="1:23" ht="16.5" x14ac:dyDescent="0.2">
      <c r="A127" s="3">
        <v>130400602</v>
      </c>
      <c r="B127" s="3" t="s">
        <v>1218</v>
      </c>
      <c r="C127" s="3"/>
      <c r="D127" s="3">
        <v>1</v>
      </c>
      <c r="E127" s="3">
        <v>3</v>
      </c>
      <c r="F127" s="3">
        <v>0</v>
      </c>
      <c r="G127" s="3">
        <v>3001</v>
      </c>
      <c r="H127" s="3">
        <v>1</v>
      </c>
      <c r="I127" s="7"/>
      <c r="J127" s="3" t="s">
        <v>1207</v>
      </c>
      <c r="K127" s="3"/>
      <c r="L127" s="3"/>
      <c r="M127" s="3"/>
      <c r="N127" s="3"/>
      <c r="O127" s="3"/>
      <c r="P127" s="3">
        <v>1</v>
      </c>
      <c r="Q127" s="3">
        <v>4</v>
      </c>
      <c r="R127" s="3"/>
      <c r="S127" s="3"/>
      <c r="T127" s="3"/>
      <c r="U127" s="3">
        <v>0</v>
      </c>
      <c r="V127" s="3"/>
      <c r="W127" s="3"/>
    </row>
    <row r="128" spans="1:23" ht="16.5" x14ac:dyDescent="0.2">
      <c r="A128" s="3">
        <v>130400701</v>
      </c>
      <c r="B128" s="3" t="s">
        <v>794</v>
      </c>
      <c r="C128" s="3"/>
      <c r="D128" s="3">
        <v>1</v>
      </c>
      <c r="E128" s="3">
        <v>1</v>
      </c>
      <c r="F128" s="3">
        <v>0</v>
      </c>
      <c r="G128" s="3">
        <v>1001</v>
      </c>
      <c r="H128" s="3">
        <v>1</v>
      </c>
      <c r="I128" s="7">
        <v>1.5</v>
      </c>
      <c r="J128" s="3" t="str">
        <f>"0#0#"&amp;CEILING(I128/20,0.01)&amp;"#"&amp;CEILING(I128*0.6,0.01)</f>
        <v>0#0#0.08#0.9</v>
      </c>
      <c r="K128" s="3"/>
      <c r="L128" s="3"/>
      <c r="M128" s="3"/>
      <c r="N128" s="3"/>
      <c r="O128" s="3"/>
      <c r="P128" s="3">
        <v>1</v>
      </c>
      <c r="Q128" s="3">
        <v>5</v>
      </c>
      <c r="R128" s="3"/>
      <c r="S128" s="3"/>
      <c r="T128" s="3"/>
      <c r="U128" s="3">
        <v>0</v>
      </c>
      <c r="V128" s="3"/>
      <c r="W128" s="3"/>
    </row>
    <row r="129" spans="1:23" ht="16.5" x14ac:dyDescent="0.2">
      <c r="A129" s="3">
        <v>130400702</v>
      </c>
      <c r="B129" s="3" t="s">
        <v>1216</v>
      </c>
      <c r="C129" s="3"/>
      <c r="D129" s="3">
        <v>1</v>
      </c>
      <c r="E129" s="3">
        <v>3</v>
      </c>
      <c r="F129" s="3">
        <v>0</v>
      </c>
      <c r="G129" s="3">
        <v>3001</v>
      </c>
      <c r="H129" s="3">
        <v>1</v>
      </c>
      <c r="I129" s="7"/>
      <c r="J129" s="3" t="s">
        <v>1217</v>
      </c>
      <c r="K129" s="3"/>
      <c r="L129" s="3"/>
      <c r="M129" s="3"/>
      <c r="N129" s="3"/>
      <c r="O129" s="3"/>
      <c r="P129" s="3">
        <v>1</v>
      </c>
      <c r="Q129" s="3">
        <v>4</v>
      </c>
      <c r="R129" s="3"/>
      <c r="S129" s="3"/>
      <c r="T129" s="3"/>
      <c r="U129" s="3">
        <v>0</v>
      </c>
      <c r="V129" s="3"/>
      <c r="W129" s="3"/>
    </row>
    <row r="130" spans="1:23" ht="16.5" x14ac:dyDescent="0.2">
      <c r="A130" s="3">
        <v>130400801</v>
      </c>
      <c r="B130" s="3" t="s">
        <v>995</v>
      </c>
      <c r="C130" s="3"/>
      <c r="D130" s="3">
        <v>1</v>
      </c>
      <c r="E130" s="3">
        <v>4</v>
      </c>
      <c r="F130" s="3">
        <v>0</v>
      </c>
      <c r="G130" s="3">
        <v>4035</v>
      </c>
      <c r="H130" s="3">
        <v>1</v>
      </c>
      <c r="I130" s="7"/>
      <c r="J130" s="3"/>
      <c r="K130" s="3"/>
      <c r="L130" s="3" t="s">
        <v>1131</v>
      </c>
      <c r="M130" s="3"/>
      <c r="N130" s="3"/>
      <c r="O130" s="3"/>
      <c r="P130" s="3">
        <v>3</v>
      </c>
      <c r="Q130" s="3">
        <v>5</v>
      </c>
      <c r="R130" s="3"/>
      <c r="S130" s="3"/>
      <c r="T130" s="3"/>
      <c r="U130" s="3">
        <v>0</v>
      </c>
      <c r="V130" s="3">
        <v>1</v>
      </c>
      <c r="W130" s="3">
        <v>25</v>
      </c>
    </row>
    <row r="131" spans="1:23" ht="16.5" x14ac:dyDescent="0.2">
      <c r="A131" s="3">
        <v>130400901</v>
      </c>
      <c r="B131" s="3" t="s">
        <v>557</v>
      </c>
      <c r="C131" s="3"/>
      <c r="D131" s="3">
        <v>1</v>
      </c>
      <c r="E131" s="3">
        <v>2</v>
      </c>
      <c r="F131" s="3">
        <v>0</v>
      </c>
      <c r="G131" s="3">
        <v>2002</v>
      </c>
      <c r="H131" s="3">
        <v>1</v>
      </c>
      <c r="I131" s="7">
        <v>0.15</v>
      </c>
      <c r="J131" s="3" t="str">
        <f>"0#0#"&amp;CEILING(I131/20,0.01)&amp;"#"&amp;CEILING(I131*0.6,0.01)</f>
        <v>0#0#0.01#0.09</v>
      </c>
      <c r="K131" s="3"/>
      <c r="L131" s="3"/>
      <c r="M131" s="3"/>
      <c r="N131" s="3"/>
      <c r="O131" s="3"/>
      <c r="P131" s="3">
        <v>3</v>
      </c>
      <c r="Q131" s="3">
        <v>4</v>
      </c>
      <c r="R131" s="3"/>
      <c r="S131" s="3">
        <v>2</v>
      </c>
      <c r="T131" s="3">
        <v>1</v>
      </c>
      <c r="U131" s="3">
        <v>0</v>
      </c>
      <c r="V131" s="3"/>
      <c r="W131" s="3"/>
    </row>
    <row r="132" spans="1:23" ht="16.5" x14ac:dyDescent="0.2">
      <c r="A132" s="3">
        <v>130400902</v>
      </c>
      <c r="B132" s="3" t="s">
        <v>996</v>
      </c>
      <c r="C132" s="3"/>
      <c r="D132" s="3">
        <v>1</v>
      </c>
      <c r="E132" s="3">
        <v>4</v>
      </c>
      <c r="F132" s="3">
        <v>2</v>
      </c>
      <c r="G132" s="3">
        <v>4035</v>
      </c>
      <c r="H132" s="3">
        <v>1</v>
      </c>
      <c r="I132" s="7"/>
      <c r="J132" s="3"/>
      <c r="K132" s="3"/>
      <c r="L132" s="3" t="s">
        <v>993</v>
      </c>
      <c r="M132" s="3"/>
      <c r="N132" s="3" t="s">
        <v>994</v>
      </c>
      <c r="O132" s="3"/>
      <c r="P132" s="3">
        <v>3</v>
      </c>
      <c r="Q132" s="3">
        <v>5</v>
      </c>
      <c r="R132" s="3"/>
      <c r="S132" s="3"/>
      <c r="T132" s="3"/>
      <c r="U132" s="3">
        <v>0</v>
      </c>
      <c r="V132" s="3">
        <v>1</v>
      </c>
      <c r="W132" s="3">
        <v>25</v>
      </c>
    </row>
    <row r="133" spans="1:23" ht="16.5" x14ac:dyDescent="0.2">
      <c r="A133" s="3">
        <v>130401001</v>
      </c>
      <c r="B133" s="3" t="s">
        <v>1213</v>
      </c>
      <c r="C133" s="3"/>
      <c r="D133" s="3">
        <v>1</v>
      </c>
      <c r="E133" s="3">
        <v>1</v>
      </c>
      <c r="F133" s="3">
        <v>0</v>
      </c>
      <c r="G133" s="3">
        <v>1001</v>
      </c>
      <c r="H133" s="3">
        <v>1</v>
      </c>
      <c r="I133" s="7">
        <v>1.5</v>
      </c>
      <c r="J133" s="3" t="str">
        <f>"0#0#"&amp;CEILING(I133/20,0.01)&amp;"#"&amp;CEILING(I133*0.6,0.01)</f>
        <v>0#0#0.08#0.9</v>
      </c>
      <c r="K133" s="3"/>
      <c r="L133" s="3"/>
      <c r="M133" s="3"/>
      <c r="N133" s="3"/>
      <c r="O133" s="3"/>
      <c r="P133" s="3">
        <v>1</v>
      </c>
      <c r="Q133" s="3">
        <v>5</v>
      </c>
      <c r="R133" s="3"/>
      <c r="S133" s="3"/>
      <c r="T133" s="3"/>
      <c r="U133" s="3">
        <v>0</v>
      </c>
      <c r="V133" s="3"/>
      <c r="W133" s="3"/>
    </row>
    <row r="134" spans="1:23" ht="16.5" x14ac:dyDescent="0.2">
      <c r="A134" s="3">
        <v>130401002</v>
      </c>
      <c r="B134" s="3" t="s">
        <v>1000</v>
      </c>
      <c r="C134" s="3"/>
      <c r="D134" s="3">
        <v>1</v>
      </c>
      <c r="E134" s="3">
        <v>4</v>
      </c>
      <c r="F134" s="3">
        <v>1</v>
      </c>
      <c r="G134" s="3">
        <v>4029</v>
      </c>
      <c r="H134" s="3">
        <v>1</v>
      </c>
      <c r="I134" s="7">
        <v>0.5</v>
      </c>
      <c r="J134" s="3" t="str">
        <f t="shared" ref="J134:J139" si="5">"0#0#"&amp;CEILING(I134/20,0.01)&amp;"#"&amp;CEILING(I134*0.6,0.01)</f>
        <v>0#0#0.03#0.3</v>
      </c>
      <c r="K134" s="3"/>
      <c r="L134" s="3"/>
      <c r="M134" s="3"/>
      <c r="N134" s="3" t="s">
        <v>446</v>
      </c>
      <c r="O134" s="3">
        <v>5</v>
      </c>
      <c r="P134" s="3">
        <v>3</v>
      </c>
      <c r="Q134" s="3">
        <v>1</v>
      </c>
      <c r="R134" s="3"/>
      <c r="S134" s="3"/>
      <c r="T134" s="3"/>
      <c r="U134" s="3">
        <v>0</v>
      </c>
      <c r="V134" s="3"/>
      <c r="W134" s="3"/>
    </row>
    <row r="135" spans="1:23" ht="16.5" x14ac:dyDescent="0.2">
      <c r="A135" s="3">
        <v>130401101</v>
      </c>
      <c r="B135" s="3" t="s">
        <v>1214</v>
      </c>
      <c r="C135" s="3"/>
      <c r="D135" s="3">
        <v>1</v>
      </c>
      <c r="E135" s="3">
        <v>1</v>
      </c>
      <c r="F135" s="3">
        <v>0</v>
      </c>
      <c r="G135" s="3">
        <v>1001</v>
      </c>
      <c r="H135" s="3">
        <v>1</v>
      </c>
      <c r="I135" s="7">
        <v>1.5</v>
      </c>
      <c r="J135" s="3" t="str">
        <f>"0#0#"&amp;CEILING(I135/20,0.01)&amp;"#"&amp;CEILING(I135*0.6,0.01)</f>
        <v>0#0#0.08#0.9</v>
      </c>
      <c r="K135" s="3"/>
      <c r="L135" s="3"/>
      <c r="M135" s="3"/>
      <c r="N135" s="3"/>
      <c r="O135" s="3"/>
      <c r="P135" s="3">
        <v>1</v>
      </c>
      <c r="Q135" s="3">
        <v>5</v>
      </c>
      <c r="R135" s="3"/>
      <c r="S135" s="3"/>
      <c r="T135" s="3"/>
      <c r="U135" s="3">
        <v>0</v>
      </c>
      <c r="V135" s="3"/>
      <c r="W135" s="3"/>
    </row>
    <row r="136" spans="1:23" ht="16.5" x14ac:dyDescent="0.2">
      <c r="A136" s="3">
        <v>130401102</v>
      </c>
      <c r="B136" s="3" t="s">
        <v>1001</v>
      </c>
      <c r="C136" s="3"/>
      <c r="D136" s="3">
        <v>1</v>
      </c>
      <c r="E136" s="3">
        <v>4</v>
      </c>
      <c r="F136" s="3">
        <v>1</v>
      </c>
      <c r="G136" s="3">
        <v>4036</v>
      </c>
      <c r="H136" s="3">
        <v>1</v>
      </c>
      <c r="I136" s="7">
        <v>0.5</v>
      </c>
      <c r="J136" s="3" t="str">
        <f t="shared" si="5"/>
        <v>0#0#0.03#0.3</v>
      </c>
      <c r="K136" s="3"/>
      <c r="L136" s="3"/>
      <c r="M136" s="3"/>
      <c r="N136" s="3" t="s">
        <v>1215</v>
      </c>
      <c r="O136" s="3">
        <v>5</v>
      </c>
      <c r="P136" s="3">
        <v>1</v>
      </c>
      <c r="Q136" s="3">
        <v>1</v>
      </c>
      <c r="R136" s="3"/>
      <c r="S136" s="3"/>
      <c r="T136" s="3"/>
      <c r="U136" s="3">
        <v>0</v>
      </c>
      <c r="V136" s="3"/>
      <c r="W136" s="3"/>
    </row>
    <row r="137" spans="1:23" ht="16.5" x14ac:dyDescent="0.2">
      <c r="A137" s="3">
        <v>130401201</v>
      </c>
      <c r="B137" s="3" t="s">
        <v>558</v>
      </c>
      <c r="C137" s="3"/>
      <c r="D137" s="3">
        <v>2</v>
      </c>
      <c r="E137" s="3">
        <v>4</v>
      </c>
      <c r="F137" s="3">
        <v>1</v>
      </c>
      <c r="G137" s="3">
        <v>4015</v>
      </c>
      <c r="H137" s="3">
        <v>1</v>
      </c>
      <c r="I137" s="7">
        <v>0.5</v>
      </c>
      <c r="J137" s="3" t="str">
        <f t="shared" si="5"/>
        <v>0#0#0.03#0.3</v>
      </c>
      <c r="K137" s="3"/>
      <c r="L137" s="3" t="s">
        <v>542</v>
      </c>
      <c r="M137" s="3"/>
      <c r="N137" s="3"/>
      <c r="O137" s="3"/>
      <c r="P137" s="3">
        <v>1</v>
      </c>
      <c r="Q137" s="3">
        <v>1</v>
      </c>
      <c r="R137" s="3"/>
      <c r="S137" s="3"/>
      <c r="T137" s="3"/>
      <c r="U137" s="3">
        <v>0</v>
      </c>
      <c r="V137" s="3"/>
      <c r="W137" s="3"/>
    </row>
    <row r="138" spans="1:23" ht="16.5" x14ac:dyDescent="0.2">
      <c r="A138" s="3">
        <v>130401301</v>
      </c>
      <c r="B138" s="3" t="s">
        <v>795</v>
      </c>
      <c r="C138" s="3"/>
      <c r="D138" s="3">
        <v>1</v>
      </c>
      <c r="E138" s="3">
        <v>1</v>
      </c>
      <c r="F138" s="3">
        <v>0</v>
      </c>
      <c r="G138" s="3">
        <v>1001</v>
      </c>
      <c r="H138" s="3">
        <v>1</v>
      </c>
      <c r="I138" s="7">
        <v>1.5</v>
      </c>
      <c r="J138" s="3" t="str">
        <f t="shared" si="5"/>
        <v>0#0#0.08#0.9</v>
      </c>
      <c r="K138" s="3"/>
      <c r="L138" s="3"/>
      <c r="M138" s="3"/>
      <c r="N138" s="3"/>
      <c r="O138" s="3"/>
      <c r="P138" s="3">
        <v>1</v>
      </c>
      <c r="Q138" s="3">
        <v>5</v>
      </c>
      <c r="R138" s="3"/>
      <c r="S138" s="3"/>
      <c r="T138" s="3"/>
      <c r="U138" s="3">
        <v>0</v>
      </c>
      <c r="V138" s="3"/>
      <c r="W138" s="3"/>
    </row>
    <row r="139" spans="1:23" ht="16.5" x14ac:dyDescent="0.2">
      <c r="A139" s="3">
        <v>130401302</v>
      </c>
      <c r="B139" s="3" t="s">
        <v>559</v>
      </c>
      <c r="C139" s="3"/>
      <c r="D139" s="3">
        <v>2</v>
      </c>
      <c r="E139" s="3">
        <v>4</v>
      </c>
      <c r="F139" s="3">
        <v>1</v>
      </c>
      <c r="G139" s="3">
        <v>1001</v>
      </c>
      <c r="H139" s="3">
        <v>1</v>
      </c>
      <c r="I139" s="7">
        <v>0.3</v>
      </c>
      <c r="J139" s="3" t="str">
        <f t="shared" si="5"/>
        <v>0#0#0.02#0.18</v>
      </c>
      <c r="K139" s="3"/>
      <c r="L139" s="3" t="s">
        <v>529</v>
      </c>
      <c r="M139" s="3"/>
      <c r="N139" s="3"/>
      <c r="O139" s="3"/>
      <c r="P139" s="3">
        <v>1</v>
      </c>
      <c r="Q139" s="3">
        <v>5</v>
      </c>
      <c r="R139" s="3"/>
      <c r="S139" s="3"/>
      <c r="T139" s="3"/>
      <c r="U139" s="3">
        <v>0</v>
      </c>
      <c r="V139" s="3"/>
      <c r="W139" s="3"/>
    </row>
    <row r="140" spans="1:23" ht="16.5" x14ac:dyDescent="0.2">
      <c r="A140" s="3">
        <v>130401401</v>
      </c>
      <c r="B140" s="3" t="s">
        <v>796</v>
      </c>
      <c r="C140" s="3"/>
      <c r="D140" s="3">
        <v>1</v>
      </c>
      <c r="E140" s="3">
        <v>1</v>
      </c>
      <c r="F140" s="3">
        <v>0</v>
      </c>
      <c r="G140" s="3">
        <v>1001</v>
      </c>
      <c r="H140" s="3">
        <v>1</v>
      </c>
      <c r="I140" s="7">
        <v>1.5</v>
      </c>
      <c r="J140" s="3" t="str">
        <f t="shared" ref="J140:J141" si="6">"0#0#"&amp;CEILING(I140/20,0.01)&amp;"#"&amp;CEILING(I140*0.6,0.01)</f>
        <v>0#0#0.08#0.9</v>
      </c>
      <c r="K140" s="3"/>
      <c r="L140" s="3"/>
      <c r="M140" s="3"/>
      <c r="N140" s="3"/>
      <c r="O140" s="3"/>
      <c r="P140" s="3">
        <v>1</v>
      </c>
      <c r="Q140" s="3">
        <v>5</v>
      </c>
      <c r="R140" s="3"/>
      <c r="S140" s="3"/>
      <c r="T140" s="3"/>
      <c r="U140" s="3">
        <v>0</v>
      </c>
      <c r="V140" s="3"/>
      <c r="W140" s="3"/>
    </row>
    <row r="141" spans="1:23" ht="16.5" x14ac:dyDescent="0.2">
      <c r="A141" s="3">
        <v>130401402</v>
      </c>
      <c r="B141" s="3" t="s">
        <v>560</v>
      </c>
      <c r="C141" s="3"/>
      <c r="D141" s="3">
        <v>1</v>
      </c>
      <c r="E141" s="3">
        <v>1</v>
      </c>
      <c r="F141" s="3">
        <v>0</v>
      </c>
      <c r="G141" s="3">
        <v>1001</v>
      </c>
      <c r="H141" s="3">
        <v>1</v>
      </c>
      <c r="I141" s="7">
        <v>0.3</v>
      </c>
      <c r="J141" s="3" t="str">
        <f t="shared" si="6"/>
        <v>0#0#0.02#0.18</v>
      </c>
      <c r="K141" s="3"/>
      <c r="L141" s="3" t="s">
        <v>561</v>
      </c>
      <c r="M141" s="3"/>
      <c r="N141" s="3"/>
      <c r="O141" s="3"/>
      <c r="P141" s="3">
        <v>1</v>
      </c>
      <c r="Q141" s="3">
        <v>5</v>
      </c>
      <c r="R141" s="3"/>
      <c r="S141" s="3"/>
      <c r="T141" s="3"/>
      <c r="U141" s="3">
        <v>0</v>
      </c>
      <c r="V141" s="3"/>
      <c r="W141" s="3"/>
    </row>
    <row r="142" spans="1:23" ht="16.5" x14ac:dyDescent="0.2">
      <c r="A142" s="3">
        <v>130401501</v>
      </c>
      <c r="B142" s="3" t="s">
        <v>797</v>
      </c>
      <c r="C142" s="3"/>
      <c r="D142" s="3">
        <v>1</v>
      </c>
      <c r="E142" s="3">
        <v>1</v>
      </c>
      <c r="F142" s="3">
        <v>0</v>
      </c>
      <c r="G142" s="3">
        <v>1001</v>
      </c>
      <c r="H142" s="3">
        <v>1</v>
      </c>
      <c r="I142" s="7">
        <v>1</v>
      </c>
      <c r="J142" s="3" t="str">
        <f t="shared" ref="J142:J144" si="7">"0#0#"&amp;CEILING(I142/20,0.01)&amp;"#"&amp;CEILING(I142*0.6,0.01)</f>
        <v>0#0#0.05#0.6</v>
      </c>
      <c r="K142" s="3"/>
      <c r="L142" s="3"/>
      <c r="M142" s="3"/>
      <c r="N142" s="3"/>
      <c r="O142" s="3"/>
      <c r="P142" s="3">
        <v>1</v>
      </c>
      <c r="Q142" s="3">
        <v>5</v>
      </c>
      <c r="R142" s="3"/>
      <c r="S142" s="3"/>
      <c r="T142" s="3"/>
      <c r="U142" s="3">
        <v>0</v>
      </c>
      <c r="V142" s="3"/>
      <c r="W142" s="3"/>
    </row>
    <row r="143" spans="1:23" ht="16.5" x14ac:dyDescent="0.2">
      <c r="A143" s="3">
        <v>130401502</v>
      </c>
      <c r="B143" s="3" t="s">
        <v>562</v>
      </c>
      <c r="C143" s="3"/>
      <c r="D143" s="3">
        <v>1</v>
      </c>
      <c r="E143" s="3">
        <v>4</v>
      </c>
      <c r="F143" s="3">
        <v>0</v>
      </c>
      <c r="G143" s="3">
        <v>4032</v>
      </c>
      <c r="H143" s="3">
        <v>1</v>
      </c>
      <c r="I143" s="7">
        <v>0.8</v>
      </c>
      <c r="J143" s="3" t="str">
        <f t="shared" si="7"/>
        <v>0#0#0.04#0.48</v>
      </c>
      <c r="K143" s="3"/>
      <c r="L143" s="3"/>
      <c r="M143" s="3"/>
      <c r="N143" s="3"/>
      <c r="O143" s="3"/>
      <c r="P143" s="3">
        <v>1</v>
      </c>
      <c r="Q143" s="3">
        <v>5</v>
      </c>
      <c r="R143" s="3"/>
      <c r="S143" s="3"/>
      <c r="T143" s="3"/>
      <c r="U143" s="3">
        <v>0</v>
      </c>
      <c r="V143" s="3"/>
      <c r="W143" s="3"/>
    </row>
    <row r="144" spans="1:23" ht="16.5" x14ac:dyDescent="0.2">
      <c r="A144" s="3">
        <v>130401601</v>
      </c>
      <c r="B144" s="3" t="s">
        <v>798</v>
      </c>
      <c r="C144" s="3"/>
      <c r="D144" s="3">
        <v>1</v>
      </c>
      <c r="E144" s="3">
        <v>1</v>
      </c>
      <c r="F144" s="3">
        <v>0</v>
      </c>
      <c r="G144" s="3">
        <v>1001</v>
      </c>
      <c r="H144" s="3">
        <v>1</v>
      </c>
      <c r="I144" s="7">
        <v>2.25</v>
      </c>
      <c r="J144" s="3" t="str">
        <f t="shared" si="7"/>
        <v>0#0#0.12#1.35</v>
      </c>
      <c r="K144" s="3"/>
      <c r="L144" s="3"/>
      <c r="M144" s="3"/>
      <c r="N144" s="3"/>
      <c r="O144" s="3"/>
      <c r="P144" s="3">
        <v>1</v>
      </c>
      <c r="Q144" s="3">
        <v>5</v>
      </c>
      <c r="R144" s="3"/>
      <c r="S144" s="3"/>
      <c r="T144" s="3"/>
      <c r="U144" s="3">
        <v>0</v>
      </c>
      <c r="V144" s="3"/>
      <c r="W144" s="3"/>
    </row>
    <row r="145" spans="1:23" ht="16.5" x14ac:dyDescent="0.2">
      <c r="A145" s="3">
        <v>130401602</v>
      </c>
      <c r="B145" s="3" t="s">
        <v>563</v>
      </c>
      <c r="C145" s="3"/>
      <c r="D145" s="3">
        <v>1</v>
      </c>
      <c r="E145" s="3">
        <v>4</v>
      </c>
      <c r="F145" s="3">
        <v>1</v>
      </c>
      <c r="G145" s="3">
        <v>4001</v>
      </c>
      <c r="H145" s="3">
        <v>1</v>
      </c>
      <c r="I145" s="7"/>
      <c r="J145" s="3"/>
      <c r="K145" s="3"/>
      <c r="L145" s="3" t="s">
        <v>838</v>
      </c>
      <c r="M145" s="3"/>
      <c r="N145" s="3"/>
      <c r="O145" s="3"/>
      <c r="P145" s="3">
        <v>1</v>
      </c>
      <c r="Q145" s="3">
        <v>5</v>
      </c>
      <c r="R145" s="3"/>
      <c r="S145" s="3"/>
      <c r="T145" s="3"/>
      <c r="U145" s="3">
        <v>0</v>
      </c>
      <c r="V145" s="3"/>
      <c r="W145" s="3"/>
    </row>
    <row r="146" spans="1:23" ht="16.5" x14ac:dyDescent="0.2">
      <c r="A146" s="3">
        <v>180100101</v>
      </c>
      <c r="B146" s="3" t="s">
        <v>346</v>
      </c>
      <c r="C146" s="3"/>
      <c r="D146" s="3">
        <v>1</v>
      </c>
      <c r="E146" s="3">
        <v>1</v>
      </c>
      <c r="F146" s="3">
        <v>0</v>
      </c>
      <c r="G146" s="3">
        <v>1001</v>
      </c>
      <c r="H146" s="3">
        <v>1</v>
      </c>
      <c r="I146" s="7"/>
      <c r="J146" s="3" t="s">
        <v>430</v>
      </c>
      <c r="K146" s="3"/>
      <c r="L146" s="3"/>
      <c r="M146" s="3"/>
      <c r="N146" s="3"/>
      <c r="O146" s="3"/>
      <c r="P146" s="3">
        <v>1</v>
      </c>
      <c r="Q146" s="3">
        <v>5</v>
      </c>
      <c r="R146" s="3"/>
      <c r="S146" s="3"/>
      <c r="T146" s="3"/>
      <c r="U146" s="3">
        <v>0</v>
      </c>
      <c r="V146" s="3"/>
      <c r="W146" s="3"/>
    </row>
    <row r="147" spans="1:23" ht="16.5" x14ac:dyDescent="0.2">
      <c r="A147" s="3">
        <v>180100201</v>
      </c>
      <c r="B147" s="3" t="s">
        <v>348</v>
      </c>
      <c r="C147" s="3"/>
      <c r="D147" s="3">
        <v>1</v>
      </c>
      <c r="E147" s="3">
        <v>1</v>
      </c>
      <c r="F147" s="3">
        <v>0</v>
      </c>
      <c r="G147" s="3">
        <v>1001</v>
      </c>
      <c r="H147" s="3">
        <v>1</v>
      </c>
      <c r="I147" s="7"/>
      <c r="J147" s="3" t="s">
        <v>430</v>
      </c>
      <c r="K147" s="3"/>
      <c r="L147" s="3"/>
      <c r="M147" s="3"/>
      <c r="N147" s="3"/>
      <c r="O147" s="3"/>
      <c r="P147" s="3">
        <v>1</v>
      </c>
      <c r="Q147" s="3">
        <v>5</v>
      </c>
      <c r="R147" s="3"/>
      <c r="S147" s="3"/>
      <c r="T147" s="3"/>
      <c r="U147" s="3">
        <v>0</v>
      </c>
      <c r="V147" s="3"/>
      <c r="W147" s="3"/>
    </row>
    <row r="148" spans="1:23" ht="16.5" x14ac:dyDescent="0.2">
      <c r="A148" s="3">
        <v>180100301</v>
      </c>
      <c r="B148" s="3" t="s">
        <v>349</v>
      </c>
      <c r="C148" s="3"/>
      <c r="D148" s="3">
        <v>1</v>
      </c>
      <c r="E148" s="3">
        <v>1</v>
      </c>
      <c r="F148" s="3">
        <v>0</v>
      </c>
      <c r="G148" s="3">
        <v>1001</v>
      </c>
      <c r="H148" s="3">
        <v>1</v>
      </c>
      <c r="I148" s="7"/>
      <c r="J148" s="3" t="s">
        <v>430</v>
      </c>
      <c r="K148" s="3"/>
      <c r="L148" s="3"/>
      <c r="M148" s="3"/>
      <c r="N148" s="3"/>
      <c r="O148" s="3"/>
      <c r="P148" s="3">
        <v>1</v>
      </c>
      <c r="Q148" s="3">
        <v>5</v>
      </c>
      <c r="R148" s="3"/>
      <c r="S148" s="3"/>
      <c r="T148" s="3"/>
      <c r="U148" s="3">
        <v>0</v>
      </c>
      <c r="V148" s="3"/>
      <c r="W148" s="3"/>
    </row>
    <row r="149" spans="1:23" ht="16.5" x14ac:dyDescent="0.2">
      <c r="A149" s="3">
        <v>180100401</v>
      </c>
      <c r="B149" s="3" t="s">
        <v>617</v>
      </c>
      <c r="C149" s="3"/>
      <c r="D149" s="3">
        <v>1</v>
      </c>
      <c r="E149" s="3">
        <v>1</v>
      </c>
      <c r="F149" s="3">
        <v>0</v>
      </c>
      <c r="G149" s="3">
        <v>1001</v>
      </c>
      <c r="H149" s="3">
        <v>1</v>
      </c>
      <c r="I149" s="7"/>
      <c r="J149" s="3" t="s">
        <v>430</v>
      </c>
      <c r="K149" s="3"/>
      <c r="L149" s="3"/>
      <c r="M149" s="3"/>
      <c r="N149" s="3"/>
      <c r="O149" s="3"/>
      <c r="P149" s="3">
        <v>1</v>
      </c>
      <c r="Q149" s="3">
        <v>5</v>
      </c>
      <c r="R149" s="3"/>
      <c r="S149" s="3"/>
      <c r="T149" s="3"/>
      <c r="U149" s="3">
        <v>0</v>
      </c>
      <c r="V149" s="3"/>
      <c r="W149" s="3"/>
    </row>
    <row r="150" spans="1:23" ht="16.5" x14ac:dyDescent="0.2">
      <c r="A150" s="3">
        <v>180200401</v>
      </c>
      <c r="B150" s="3" t="s">
        <v>618</v>
      </c>
      <c r="C150" s="3"/>
      <c r="D150" s="3">
        <v>1</v>
      </c>
      <c r="E150" s="3">
        <v>1</v>
      </c>
      <c r="F150" s="3">
        <v>0</v>
      </c>
      <c r="G150" s="3">
        <v>1001</v>
      </c>
      <c r="H150" s="3">
        <v>1</v>
      </c>
      <c r="I150" s="7"/>
      <c r="J150" s="3" t="s">
        <v>619</v>
      </c>
      <c r="K150" s="3"/>
      <c r="L150" s="3"/>
      <c r="M150" s="3"/>
      <c r="N150" s="3"/>
      <c r="O150" s="3"/>
      <c r="P150" s="3">
        <v>1</v>
      </c>
      <c r="Q150" s="3">
        <v>5</v>
      </c>
      <c r="R150" s="3"/>
      <c r="S150" s="3"/>
      <c r="T150" s="3"/>
      <c r="U150" s="3">
        <v>0</v>
      </c>
      <c r="V150" s="3"/>
      <c r="W150" s="3"/>
    </row>
    <row r="151" spans="1:23" ht="16.5" x14ac:dyDescent="0.2">
      <c r="A151" s="3">
        <v>180100501</v>
      </c>
      <c r="B151" s="3" t="s">
        <v>621</v>
      </c>
      <c r="C151" s="3"/>
      <c r="D151" s="3">
        <v>1</v>
      </c>
      <c r="E151" s="3">
        <v>1</v>
      </c>
      <c r="F151" s="3">
        <v>0</v>
      </c>
      <c r="G151" s="3">
        <v>1001</v>
      </c>
      <c r="H151" s="3">
        <v>1</v>
      </c>
      <c r="I151" s="7"/>
      <c r="J151" s="3" t="s">
        <v>430</v>
      </c>
      <c r="K151" s="3"/>
      <c r="L151" s="3"/>
      <c r="M151" s="3"/>
      <c r="N151" s="3"/>
      <c r="O151" s="3"/>
      <c r="P151" s="3">
        <v>1</v>
      </c>
      <c r="Q151" s="3">
        <v>5</v>
      </c>
      <c r="R151" s="3"/>
      <c r="S151" s="3"/>
      <c r="T151" s="3"/>
      <c r="U151" s="3">
        <v>0</v>
      </c>
      <c r="V151" s="3"/>
      <c r="W151" s="3"/>
    </row>
    <row r="152" spans="1:23" ht="16.5" x14ac:dyDescent="0.2">
      <c r="A152" s="3">
        <v>180200501</v>
      </c>
      <c r="B152" s="3" t="s">
        <v>622</v>
      </c>
      <c r="C152" s="3"/>
      <c r="D152" s="3">
        <v>1</v>
      </c>
      <c r="E152" s="3">
        <v>1</v>
      </c>
      <c r="F152" s="3">
        <v>0</v>
      </c>
      <c r="G152" s="3">
        <v>1001</v>
      </c>
      <c r="H152" s="3">
        <v>1</v>
      </c>
      <c r="I152" s="7"/>
      <c r="J152" s="3" t="s">
        <v>430</v>
      </c>
      <c r="K152" s="3"/>
      <c r="L152" s="3"/>
      <c r="M152" s="3"/>
      <c r="N152" s="3"/>
      <c r="O152" s="3"/>
      <c r="P152" s="3">
        <v>1</v>
      </c>
      <c r="Q152" s="3">
        <v>5</v>
      </c>
      <c r="R152" s="3"/>
      <c r="S152" s="3"/>
      <c r="T152" s="3"/>
      <c r="U152" s="3">
        <v>0</v>
      </c>
      <c r="V152" s="3"/>
      <c r="W152" s="3"/>
    </row>
    <row r="153" spans="1:23" ht="16.5" x14ac:dyDescent="0.2">
      <c r="A153" s="3">
        <v>180200502</v>
      </c>
      <c r="B153" s="3" t="s">
        <v>624</v>
      </c>
      <c r="C153" s="3"/>
      <c r="D153" s="3">
        <v>1</v>
      </c>
      <c r="E153" s="3">
        <v>3</v>
      </c>
      <c r="F153" s="3">
        <v>0</v>
      </c>
      <c r="G153" s="3">
        <v>3003</v>
      </c>
      <c r="H153" s="3">
        <v>1</v>
      </c>
      <c r="I153" s="7"/>
      <c r="J153" s="3" t="s">
        <v>428</v>
      </c>
      <c r="K153" s="3"/>
      <c r="L153" s="3" t="s">
        <v>458</v>
      </c>
      <c r="M153" s="3"/>
      <c r="N153" s="3"/>
      <c r="O153" s="3"/>
      <c r="P153" s="3">
        <v>1</v>
      </c>
      <c r="Q153" s="3">
        <v>5</v>
      </c>
      <c r="R153" s="3"/>
      <c r="S153" s="3"/>
      <c r="T153" s="3"/>
      <c r="U153" s="3">
        <v>0</v>
      </c>
      <c r="V153" s="3"/>
      <c r="W153" s="3"/>
    </row>
    <row r="154" spans="1:23" ht="16.5" x14ac:dyDescent="0.2">
      <c r="A154" s="3">
        <v>180300501</v>
      </c>
      <c r="B154" s="3" t="s">
        <v>627</v>
      </c>
      <c r="C154" s="3"/>
      <c r="D154" s="3">
        <v>2</v>
      </c>
      <c r="E154" s="3">
        <v>4</v>
      </c>
      <c r="F154" s="3">
        <v>1</v>
      </c>
      <c r="G154" s="3">
        <v>4025</v>
      </c>
      <c r="H154" s="3">
        <v>1</v>
      </c>
      <c r="I154" s="7"/>
      <c r="J154" s="3">
        <v>180300502</v>
      </c>
      <c r="K154" s="3"/>
      <c r="L154" s="3" t="s">
        <v>616</v>
      </c>
      <c r="M154" s="3"/>
      <c r="N154" s="3"/>
      <c r="O154" s="3"/>
      <c r="P154" s="3">
        <v>3</v>
      </c>
      <c r="Q154" s="3">
        <v>1</v>
      </c>
      <c r="R154" s="3"/>
      <c r="S154" s="3"/>
      <c r="T154" s="3"/>
      <c r="U154" s="3">
        <v>0</v>
      </c>
      <c r="V154" s="3"/>
      <c r="W154" s="3"/>
    </row>
    <row r="155" spans="1:23" ht="16.5" x14ac:dyDescent="0.2">
      <c r="A155" s="3">
        <v>180300502</v>
      </c>
      <c r="B155" s="3" t="s">
        <v>626</v>
      </c>
      <c r="C155" s="3"/>
      <c r="D155" s="3">
        <v>2</v>
      </c>
      <c r="E155" s="3">
        <v>4</v>
      </c>
      <c r="F155" s="3">
        <v>1</v>
      </c>
      <c r="G155" s="3">
        <v>4007</v>
      </c>
      <c r="H155" s="3">
        <v>1</v>
      </c>
      <c r="I155" s="7"/>
      <c r="J155" s="3" t="s">
        <v>422</v>
      </c>
      <c r="K155" s="3" t="s">
        <v>628</v>
      </c>
      <c r="L155" s="3"/>
      <c r="M155" s="3"/>
      <c r="N155" s="3"/>
      <c r="O155" s="3"/>
      <c r="P155" s="3">
        <v>1</v>
      </c>
      <c r="Q155" s="3">
        <v>1</v>
      </c>
      <c r="R155" s="3"/>
      <c r="S155" s="3"/>
      <c r="T155" s="3"/>
      <c r="U155" s="3">
        <v>0</v>
      </c>
      <c r="V155" s="3"/>
      <c r="W155" s="3"/>
    </row>
    <row r="156" spans="1:23" ht="16.5" x14ac:dyDescent="0.2">
      <c r="A156" s="3">
        <v>180100601</v>
      </c>
      <c r="B156" s="3" t="s">
        <v>350</v>
      </c>
      <c r="C156" s="3"/>
      <c r="D156" s="3">
        <v>1</v>
      </c>
      <c r="E156" s="3">
        <v>1</v>
      </c>
      <c r="F156" s="3">
        <v>0</v>
      </c>
      <c r="G156" s="3">
        <v>1001</v>
      </c>
      <c r="H156" s="3">
        <v>1</v>
      </c>
      <c r="I156" s="7"/>
      <c r="J156" s="3" t="s">
        <v>430</v>
      </c>
      <c r="K156" s="3"/>
      <c r="L156" s="3"/>
      <c r="M156" s="3"/>
      <c r="N156" s="3"/>
      <c r="O156" s="3"/>
      <c r="P156" s="3">
        <v>1</v>
      </c>
      <c r="Q156" s="3">
        <v>5</v>
      </c>
      <c r="R156" s="3"/>
      <c r="S156" s="3"/>
      <c r="T156" s="3"/>
      <c r="U156" s="3">
        <v>0</v>
      </c>
      <c r="V156" s="3"/>
      <c r="W156" s="3"/>
    </row>
    <row r="157" spans="1:23" ht="16.5" x14ac:dyDescent="0.2">
      <c r="A157" s="3">
        <v>180100801</v>
      </c>
      <c r="B157" s="3" t="s">
        <v>629</v>
      </c>
      <c r="C157" s="3"/>
      <c r="D157" s="3">
        <v>1</v>
      </c>
      <c r="E157" s="3">
        <v>1</v>
      </c>
      <c r="F157" s="3">
        <v>0</v>
      </c>
      <c r="G157" s="3">
        <v>1001</v>
      </c>
      <c r="H157" s="3">
        <v>1</v>
      </c>
      <c r="I157" s="7"/>
      <c r="J157" s="3" t="s">
        <v>430</v>
      </c>
      <c r="K157" s="3"/>
      <c r="L157" s="3"/>
      <c r="M157" s="3"/>
      <c r="N157" s="3"/>
      <c r="O157" s="3"/>
      <c r="P157" s="3">
        <v>1</v>
      </c>
      <c r="Q157" s="3">
        <v>5</v>
      </c>
      <c r="R157" s="3"/>
      <c r="S157" s="3"/>
      <c r="T157" s="3"/>
      <c r="U157" s="3">
        <v>0</v>
      </c>
      <c r="V157" s="3"/>
      <c r="W157" s="3"/>
    </row>
    <row r="158" spans="1:23" ht="16.5" x14ac:dyDescent="0.2">
      <c r="A158" s="3">
        <v>180200801</v>
      </c>
      <c r="B158" s="3" t="s">
        <v>630</v>
      </c>
      <c r="C158" s="3"/>
      <c r="D158" s="3">
        <v>1</v>
      </c>
      <c r="E158" s="3">
        <v>1</v>
      </c>
      <c r="F158" s="3">
        <v>0</v>
      </c>
      <c r="G158" s="3">
        <v>1001</v>
      </c>
      <c r="H158" s="3">
        <v>1</v>
      </c>
      <c r="I158" s="7"/>
      <c r="J158" s="3" t="s">
        <v>633</v>
      </c>
      <c r="K158" s="3"/>
      <c r="L158" s="3"/>
      <c r="M158" s="3"/>
      <c r="N158" s="3"/>
      <c r="O158" s="3"/>
      <c r="P158" s="3">
        <v>3</v>
      </c>
      <c r="Q158" s="3">
        <v>5</v>
      </c>
      <c r="R158" s="3">
        <v>2</v>
      </c>
      <c r="S158" s="3"/>
      <c r="T158" s="3"/>
      <c r="U158" s="3">
        <v>0</v>
      </c>
      <c r="V158" s="3"/>
      <c r="W158" s="3"/>
    </row>
    <row r="159" spans="1:23" ht="16.5" x14ac:dyDescent="0.2">
      <c r="A159" s="3">
        <v>180100901</v>
      </c>
      <c r="B159" s="3" t="s">
        <v>631</v>
      </c>
      <c r="C159" s="3"/>
      <c r="D159" s="3">
        <v>1</v>
      </c>
      <c r="E159" s="3">
        <v>1</v>
      </c>
      <c r="F159" s="3">
        <v>0</v>
      </c>
      <c r="G159" s="3">
        <v>1001</v>
      </c>
      <c r="H159" s="3">
        <v>1</v>
      </c>
      <c r="I159" s="7"/>
      <c r="J159" s="3" t="s">
        <v>430</v>
      </c>
      <c r="K159" s="3"/>
      <c r="L159" s="3"/>
      <c r="M159" s="3"/>
      <c r="N159" s="3"/>
      <c r="O159" s="3"/>
      <c r="P159" s="3">
        <v>1</v>
      </c>
      <c r="Q159" s="3">
        <v>5</v>
      </c>
      <c r="R159" s="3"/>
      <c r="S159" s="3"/>
      <c r="T159" s="3"/>
      <c r="U159" s="3">
        <v>0</v>
      </c>
      <c r="V159" s="3"/>
      <c r="W159" s="3"/>
    </row>
    <row r="160" spans="1:23" ht="16.5" x14ac:dyDescent="0.2">
      <c r="A160" s="3">
        <v>180200901</v>
      </c>
      <c r="B160" s="3" t="s">
        <v>632</v>
      </c>
      <c r="C160" s="3"/>
      <c r="D160" s="3">
        <v>1</v>
      </c>
      <c r="E160" s="3">
        <v>1</v>
      </c>
      <c r="F160" s="3">
        <v>0</v>
      </c>
      <c r="G160" s="3">
        <v>1001</v>
      </c>
      <c r="H160" s="3">
        <v>1</v>
      </c>
      <c r="I160" s="7"/>
      <c r="J160" s="3" t="s">
        <v>633</v>
      </c>
      <c r="K160" s="3"/>
      <c r="L160" s="3"/>
      <c r="M160" s="3"/>
      <c r="N160" s="3"/>
      <c r="O160" s="3"/>
      <c r="P160" s="3">
        <v>3</v>
      </c>
      <c r="Q160" s="3">
        <v>5</v>
      </c>
      <c r="R160" s="3">
        <v>2</v>
      </c>
      <c r="S160" s="3"/>
      <c r="T160" s="3"/>
      <c r="U160" s="3">
        <v>0</v>
      </c>
      <c r="V160" s="3"/>
      <c r="W160" s="3"/>
    </row>
    <row r="161" spans="1:23" ht="16.5" x14ac:dyDescent="0.2">
      <c r="A161" s="3">
        <v>180101001</v>
      </c>
      <c r="B161" s="3" t="s">
        <v>351</v>
      </c>
      <c r="C161" s="3"/>
      <c r="D161" s="3">
        <v>1</v>
      </c>
      <c r="E161" s="3">
        <v>1</v>
      </c>
      <c r="F161" s="3">
        <v>0</v>
      </c>
      <c r="G161" s="3">
        <v>1001</v>
      </c>
      <c r="H161" s="3">
        <v>1</v>
      </c>
      <c r="I161" s="7"/>
      <c r="J161" s="3" t="s">
        <v>430</v>
      </c>
      <c r="K161" s="3"/>
      <c r="L161" s="3"/>
      <c r="M161" s="3"/>
      <c r="N161" s="3"/>
      <c r="O161" s="3"/>
      <c r="P161" s="3">
        <v>1</v>
      </c>
      <c r="Q161" s="3">
        <v>5</v>
      </c>
      <c r="R161" s="3"/>
      <c r="S161" s="3"/>
      <c r="T161" s="3"/>
      <c r="U161" s="3">
        <v>0</v>
      </c>
      <c r="V161" s="3"/>
      <c r="W161" s="3"/>
    </row>
    <row r="162" spans="1:23" ht="16.5" x14ac:dyDescent="0.2">
      <c r="A162" s="3">
        <v>180101101</v>
      </c>
      <c r="B162" s="3" t="s">
        <v>352</v>
      </c>
      <c r="C162" s="3"/>
      <c r="D162" s="3">
        <v>1</v>
      </c>
      <c r="E162" s="3">
        <v>1</v>
      </c>
      <c r="F162" s="3">
        <v>0</v>
      </c>
      <c r="G162" s="3">
        <v>1001</v>
      </c>
      <c r="H162" s="3">
        <v>1</v>
      </c>
      <c r="I162" s="7"/>
      <c r="J162" s="3" t="s">
        <v>430</v>
      </c>
      <c r="K162" s="3"/>
      <c r="L162" s="3"/>
      <c r="M162" s="3"/>
      <c r="N162" s="3"/>
      <c r="O162" s="3"/>
      <c r="P162" s="3">
        <v>1</v>
      </c>
      <c r="Q162" s="3">
        <v>5</v>
      </c>
      <c r="R162" s="3"/>
      <c r="S162" s="3"/>
      <c r="T162" s="3"/>
      <c r="U162" s="3">
        <v>0</v>
      </c>
      <c r="V162" s="3"/>
      <c r="W162" s="3"/>
    </row>
    <row r="163" spans="1:23" ht="16.5" x14ac:dyDescent="0.2">
      <c r="A163" s="3">
        <v>180101201</v>
      </c>
      <c r="B163" s="3" t="s">
        <v>353</v>
      </c>
      <c r="C163" s="3"/>
      <c r="D163" s="3">
        <v>1</v>
      </c>
      <c r="E163" s="3">
        <v>1</v>
      </c>
      <c r="F163" s="3">
        <v>0</v>
      </c>
      <c r="G163" s="3">
        <v>1001</v>
      </c>
      <c r="H163" s="3">
        <v>1</v>
      </c>
      <c r="I163" s="7"/>
      <c r="J163" s="3" t="s">
        <v>564</v>
      </c>
      <c r="K163" s="3"/>
      <c r="L163" s="3"/>
      <c r="M163" s="3"/>
      <c r="N163" s="3"/>
      <c r="O163" s="3"/>
      <c r="P163" s="3">
        <v>1</v>
      </c>
      <c r="Q163" s="3">
        <v>5</v>
      </c>
      <c r="R163" s="3"/>
      <c r="S163" s="3"/>
      <c r="T163" s="3"/>
      <c r="U163" s="3">
        <v>0</v>
      </c>
      <c r="V163" s="3"/>
      <c r="W163" s="3"/>
    </row>
    <row r="164" spans="1:23" ht="16.5" x14ac:dyDescent="0.2">
      <c r="A164" s="3">
        <v>180201201</v>
      </c>
      <c r="B164" s="3" t="s">
        <v>354</v>
      </c>
      <c r="C164" s="3"/>
      <c r="D164" s="3">
        <v>1</v>
      </c>
      <c r="E164" s="3">
        <v>1</v>
      </c>
      <c r="F164" s="3">
        <v>0</v>
      </c>
      <c r="G164" s="3">
        <v>1001</v>
      </c>
      <c r="H164" s="3">
        <v>1</v>
      </c>
      <c r="I164" s="7"/>
      <c r="J164" s="3" t="s">
        <v>564</v>
      </c>
      <c r="K164" s="3"/>
      <c r="L164" s="3"/>
      <c r="M164" s="3"/>
      <c r="N164" s="3"/>
      <c r="O164" s="3"/>
      <c r="P164" s="3">
        <v>3</v>
      </c>
      <c r="Q164" s="3">
        <v>5</v>
      </c>
      <c r="R164" s="3">
        <v>2</v>
      </c>
      <c r="S164" s="3"/>
      <c r="T164" s="3"/>
      <c r="U164" s="3">
        <v>0</v>
      </c>
      <c r="V164" s="3"/>
      <c r="W164" s="3"/>
    </row>
    <row r="165" spans="1:23" ht="16.5" x14ac:dyDescent="0.2">
      <c r="A165" s="3">
        <v>180301201</v>
      </c>
      <c r="B165" s="3" t="s">
        <v>355</v>
      </c>
      <c r="C165" s="3"/>
      <c r="D165" s="3">
        <v>1</v>
      </c>
      <c r="E165" s="3">
        <v>2</v>
      </c>
      <c r="F165" s="3">
        <v>1</v>
      </c>
      <c r="G165" s="3">
        <v>2002</v>
      </c>
      <c r="H165" s="3">
        <v>1</v>
      </c>
      <c r="I165" s="7"/>
      <c r="J165" s="3" t="s">
        <v>491</v>
      </c>
      <c r="K165" s="3"/>
      <c r="L165" s="3"/>
      <c r="M165" s="3"/>
      <c r="N165" s="3"/>
      <c r="O165" s="3"/>
      <c r="P165" s="3">
        <v>1</v>
      </c>
      <c r="Q165" s="3">
        <v>1</v>
      </c>
      <c r="R165" s="3"/>
      <c r="S165" s="3"/>
      <c r="T165" s="3"/>
      <c r="U165" s="3">
        <v>0</v>
      </c>
      <c r="V165" s="3"/>
      <c r="W165" s="3"/>
    </row>
    <row r="166" spans="1:23" ht="16.5" x14ac:dyDescent="0.2">
      <c r="A166" s="3">
        <v>180301202</v>
      </c>
      <c r="B166" s="3" t="s">
        <v>565</v>
      </c>
      <c r="C166" s="3"/>
      <c r="D166" s="3">
        <v>1</v>
      </c>
      <c r="E166" s="3">
        <v>4</v>
      </c>
      <c r="F166" s="3">
        <v>1</v>
      </c>
      <c r="G166" s="3">
        <v>4031</v>
      </c>
      <c r="H166" s="3">
        <v>1</v>
      </c>
      <c r="I166" s="7"/>
      <c r="J166" s="3" t="s">
        <v>491</v>
      </c>
      <c r="K166" s="3"/>
      <c r="L166" s="3"/>
      <c r="M166" s="3"/>
      <c r="N166" s="3"/>
      <c r="O166" s="3"/>
      <c r="P166" s="3">
        <v>1</v>
      </c>
      <c r="Q166" s="3">
        <v>1</v>
      </c>
      <c r="R166" s="3"/>
      <c r="S166" s="3"/>
      <c r="T166" s="3"/>
      <c r="U166" s="3">
        <v>0</v>
      </c>
      <c r="V166" s="3"/>
      <c r="W166" s="3"/>
    </row>
    <row r="167" spans="1:23" ht="16.5" x14ac:dyDescent="0.2">
      <c r="A167" s="3">
        <v>200100101</v>
      </c>
      <c r="B167" s="3" t="s">
        <v>1171</v>
      </c>
      <c r="C167" s="3"/>
      <c r="D167" s="3">
        <v>1</v>
      </c>
      <c r="E167" s="3">
        <v>1</v>
      </c>
      <c r="F167" s="3">
        <v>0</v>
      </c>
      <c r="G167" s="3">
        <v>1001</v>
      </c>
      <c r="H167" s="3">
        <v>1</v>
      </c>
      <c r="I167" s="7"/>
      <c r="J167" s="3" t="s">
        <v>1183</v>
      </c>
      <c r="K167" s="3"/>
      <c r="L167" s="3"/>
      <c r="M167" s="3"/>
      <c r="N167" s="3"/>
      <c r="O167" s="3"/>
      <c r="P167" s="3">
        <v>1</v>
      </c>
      <c r="Q167" s="3">
        <v>5</v>
      </c>
      <c r="R167" s="3"/>
      <c r="S167" s="3"/>
      <c r="T167" s="3"/>
      <c r="U167" s="3">
        <v>0</v>
      </c>
      <c r="V167" s="3"/>
      <c r="W167" s="3"/>
    </row>
    <row r="168" spans="1:23" ht="16.5" x14ac:dyDescent="0.2">
      <c r="A168" s="3">
        <v>200100201</v>
      </c>
      <c r="B168" s="3" t="s">
        <v>1172</v>
      </c>
      <c r="C168" s="3"/>
      <c r="D168" s="3">
        <v>1</v>
      </c>
      <c r="E168" s="3">
        <v>1</v>
      </c>
      <c r="F168" s="3">
        <v>0</v>
      </c>
      <c r="G168" s="3">
        <v>1001</v>
      </c>
      <c r="H168" s="3">
        <v>1</v>
      </c>
      <c r="I168" s="7"/>
      <c r="J168" s="3" t="s">
        <v>1184</v>
      </c>
      <c r="K168" s="3"/>
      <c r="L168" s="3"/>
      <c r="M168" s="3"/>
      <c r="N168" s="3"/>
      <c r="O168" s="3"/>
      <c r="P168" s="3">
        <v>1</v>
      </c>
      <c r="Q168" s="3">
        <v>5</v>
      </c>
      <c r="R168" s="3"/>
      <c r="S168" s="3"/>
      <c r="T168" s="3"/>
      <c r="U168" s="3">
        <v>0</v>
      </c>
      <c r="V168" s="3"/>
      <c r="W168" s="3"/>
    </row>
    <row r="169" spans="1:23" ht="16.5" x14ac:dyDescent="0.2">
      <c r="A169" s="3">
        <v>200200101</v>
      </c>
      <c r="B169" s="3" t="s">
        <v>1173</v>
      </c>
      <c r="C169" s="3"/>
      <c r="D169" s="3">
        <v>1</v>
      </c>
      <c r="E169" s="3">
        <v>1</v>
      </c>
      <c r="F169" s="3">
        <v>0</v>
      </c>
      <c r="G169" s="3">
        <v>1001</v>
      </c>
      <c r="H169" s="3">
        <v>1</v>
      </c>
      <c r="I169" s="7"/>
      <c r="J169" s="3" t="s">
        <v>1183</v>
      </c>
      <c r="K169" s="3"/>
      <c r="L169" s="3"/>
      <c r="M169" s="3"/>
      <c r="N169" s="3"/>
      <c r="O169" s="3"/>
      <c r="P169" s="3">
        <v>1</v>
      </c>
      <c r="Q169" s="3">
        <v>5</v>
      </c>
      <c r="R169" s="3"/>
      <c r="S169" s="3"/>
      <c r="T169" s="3"/>
      <c r="U169" s="3">
        <v>0</v>
      </c>
      <c r="V169" s="3"/>
      <c r="W169" s="3"/>
    </row>
    <row r="170" spans="1:23" ht="16.5" x14ac:dyDescent="0.2">
      <c r="A170" s="3">
        <v>200200201</v>
      </c>
      <c r="B170" s="3" t="s">
        <v>1174</v>
      </c>
      <c r="C170" s="3"/>
      <c r="D170" s="3">
        <v>1</v>
      </c>
      <c r="E170" s="3">
        <v>1</v>
      </c>
      <c r="F170" s="3">
        <v>0</v>
      </c>
      <c r="G170" s="3">
        <v>1001</v>
      </c>
      <c r="H170" s="3">
        <v>1</v>
      </c>
      <c r="I170" s="7"/>
      <c r="J170" s="3" t="s">
        <v>1184</v>
      </c>
      <c r="K170" s="3"/>
      <c r="L170" s="3"/>
      <c r="M170" s="3"/>
      <c r="N170" s="3"/>
      <c r="O170" s="3"/>
      <c r="P170" s="3">
        <v>1</v>
      </c>
      <c r="Q170" s="3">
        <v>5</v>
      </c>
      <c r="R170" s="3"/>
      <c r="S170" s="3"/>
      <c r="T170" s="3"/>
      <c r="U170" s="3">
        <v>0</v>
      </c>
      <c r="V170" s="3"/>
      <c r="W170" s="3"/>
    </row>
    <row r="171" spans="1:23" ht="16.5" x14ac:dyDescent="0.2">
      <c r="A171" s="3">
        <v>200300101</v>
      </c>
      <c r="B171" s="3" t="s">
        <v>1175</v>
      </c>
      <c r="C171" s="3"/>
      <c r="D171" s="3">
        <v>1</v>
      </c>
      <c r="E171" s="3">
        <v>1</v>
      </c>
      <c r="F171" s="3">
        <v>0</v>
      </c>
      <c r="G171" s="3">
        <v>1001</v>
      </c>
      <c r="H171" s="3">
        <v>1</v>
      </c>
      <c r="I171" s="7"/>
      <c r="J171" s="3" t="s">
        <v>1184</v>
      </c>
      <c r="K171" s="3"/>
      <c r="L171" s="3"/>
      <c r="M171" s="3"/>
      <c r="N171" s="3"/>
      <c r="O171" s="3"/>
      <c r="P171" s="3">
        <v>1</v>
      </c>
      <c r="Q171" s="3">
        <v>5</v>
      </c>
      <c r="R171" s="3"/>
      <c r="S171" s="3"/>
      <c r="T171" s="3"/>
      <c r="U171" s="3">
        <v>0</v>
      </c>
      <c r="V171" s="3"/>
      <c r="W171" s="3"/>
    </row>
    <row r="172" spans="1:23" ht="16.5" x14ac:dyDescent="0.2">
      <c r="A172" s="3">
        <v>200400101</v>
      </c>
      <c r="B172" s="3" t="s">
        <v>1176</v>
      </c>
      <c r="C172" s="3" t="s">
        <v>199</v>
      </c>
      <c r="D172" s="3">
        <v>1</v>
      </c>
      <c r="E172" s="3">
        <v>1</v>
      </c>
      <c r="F172" s="3">
        <v>0</v>
      </c>
      <c r="G172" s="3">
        <v>1001</v>
      </c>
      <c r="H172" s="3">
        <v>1</v>
      </c>
      <c r="I172" s="7"/>
      <c r="J172" s="3" t="s">
        <v>1185</v>
      </c>
      <c r="K172" s="3"/>
      <c r="L172" s="3"/>
      <c r="M172" s="3"/>
      <c r="N172" s="3"/>
      <c r="O172" s="3"/>
      <c r="P172" s="3">
        <v>3</v>
      </c>
      <c r="Q172" s="3">
        <v>5</v>
      </c>
      <c r="R172" s="3">
        <v>2</v>
      </c>
      <c r="S172" s="3"/>
      <c r="T172" s="3"/>
      <c r="U172" s="3">
        <v>0</v>
      </c>
      <c r="V172" s="3"/>
      <c r="W172" s="3"/>
    </row>
    <row r="173" spans="1:23" ht="16.5" x14ac:dyDescent="0.2">
      <c r="A173" s="3">
        <v>200500101</v>
      </c>
      <c r="B173" s="3" t="s">
        <v>1177</v>
      </c>
      <c r="C173" s="3" t="s">
        <v>199</v>
      </c>
      <c r="D173" s="3">
        <v>1</v>
      </c>
      <c r="E173" s="3">
        <v>1</v>
      </c>
      <c r="F173" s="3">
        <v>0</v>
      </c>
      <c r="G173" s="3">
        <v>1001</v>
      </c>
      <c r="H173" s="3">
        <v>1</v>
      </c>
      <c r="I173" s="7"/>
      <c r="J173" s="3" t="s">
        <v>1186</v>
      </c>
      <c r="K173" s="3"/>
      <c r="L173" s="3"/>
      <c r="M173" s="3"/>
      <c r="N173" s="3"/>
      <c r="O173" s="3"/>
      <c r="P173" s="3">
        <v>1</v>
      </c>
      <c r="Q173" s="3">
        <v>5</v>
      </c>
      <c r="R173" s="3"/>
      <c r="S173" s="3"/>
      <c r="T173" s="3"/>
      <c r="U173" s="3">
        <v>0</v>
      </c>
      <c r="V173" s="3"/>
      <c r="W173" s="3"/>
    </row>
    <row r="174" spans="1:23" ht="16.5" x14ac:dyDescent="0.2">
      <c r="A174" s="3">
        <v>200500201</v>
      </c>
      <c r="B174" s="3" t="s">
        <v>1206</v>
      </c>
      <c r="C174" s="3"/>
      <c r="D174" s="3">
        <v>1</v>
      </c>
      <c r="E174" s="3">
        <v>1</v>
      </c>
      <c r="F174" s="3">
        <v>0</v>
      </c>
      <c r="G174" s="3">
        <v>1001</v>
      </c>
      <c r="H174" s="3">
        <v>1</v>
      </c>
      <c r="I174" s="7">
        <v>2</v>
      </c>
      <c r="J174" s="3" t="str">
        <f t="shared" ref="J174" si="8">"0#0#"&amp;CEILING(I174/20,0.01)&amp;"#"&amp;CEILING(I174*0.6,0.01)</f>
        <v>0#0#0.1#1.2</v>
      </c>
      <c r="K174" s="3"/>
      <c r="L174" s="3"/>
      <c r="M174" s="3"/>
      <c r="N174" s="3"/>
      <c r="O174" s="3"/>
      <c r="P174" s="3">
        <v>1</v>
      </c>
      <c r="Q174" s="3">
        <v>5</v>
      </c>
      <c r="R174" s="3"/>
      <c r="S174" s="3"/>
      <c r="T174" s="3"/>
      <c r="U174" s="3">
        <v>0</v>
      </c>
      <c r="V174" s="3"/>
      <c r="W174" s="3"/>
    </row>
    <row r="175" spans="1:23" ht="16.5" x14ac:dyDescent="0.2">
      <c r="A175" s="3">
        <v>200500202</v>
      </c>
      <c r="B175" s="3" t="s">
        <v>1178</v>
      </c>
      <c r="C175" s="3"/>
      <c r="D175" s="3">
        <v>3</v>
      </c>
      <c r="E175" s="3">
        <v>1</v>
      </c>
      <c r="F175" s="3">
        <v>0</v>
      </c>
      <c r="G175" s="3">
        <v>1001</v>
      </c>
      <c r="H175" s="3">
        <v>1</v>
      </c>
      <c r="I175" s="7"/>
      <c r="J175" s="3" t="s">
        <v>1186</v>
      </c>
      <c r="K175" s="3"/>
      <c r="L175" s="3"/>
      <c r="M175" s="3"/>
      <c r="N175" s="3"/>
      <c r="O175" s="3"/>
      <c r="P175" s="3">
        <v>1</v>
      </c>
      <c r="Q175" s="3">
        <v>5</v>
      </c>
      <c r="R175" s="3"/>
      <c r="S175" s="3"/>
      <c r="T175" s="3"/>
      <c r="U175" s="3">
        <v>0</v>
      </c>
      <c r="V175" s="3"/>
      <c r="W175" s="3"/>
    </row>
    <row r="176" spans="1:23" ht="16.5" x14ac:dyDescent="0.2">
      <c r="A176" s="3">
        <v>200500301</v>
      </c>
      <c r="B176" s="3" t="s">
        <v>1179</v>
      </c>
      <c r="C176" s="3"/>
      <c r="D176" s="3">
        <v>3</v>
      </c>
      <c r="E176" s="3">
        <v>1</v>
      </c>
      <c r="F176" s="3">
        <v>0</v>
      </c>
      <c r="G176" s="3">
        <v>1001</v>
      </c>
      <c r="H176" s="3">
        <v>1</v>
      </c>
      <c r="I176" s="7"/>
      <c r="J176" s="3" t="s">
        <v>1187</v>
      </c>
      <c r="K176" s="3"/>
      <c r="L176" s="3"/>
      <c r="M176" s="3"/>
      <c r="N176" s="3"/>
      <c r="O176" s="3"/>
      <c r="P176" s="3">
        <v>1</v>
      </c>
      <c r="Q176" s="3">
        <v>5</v>
      </c>
      <c r="R176" s="3"/>
      <c r="S176" s="3"/>
      <c r="T176" s="3"/>
      <c r="U176" s="3">
        <v>0</v>
      </c>
      <c r="V176" s="3"/>
      <c r="W176" s="3"/>
    </row>
    <row r="177" spans="1:23" ht="16.5" x14ac:dyDescent="0.2">
      <c r="A177" s="3">
        <v>200600101</v>
      </c>
      <c r="B177" s="3" t="s">
        <v>1180</v>
      </c>
      <c r="C177" s="3" t="s">
        <v>199</v>
      </c>
      <c r="D177" s="3">
        <v>1</v>
      </c>
      <c r="E177" s="3">
        <v>1</v>
      </c>
      <c r="F177" s="3">
        <v>0</v>
      </c>
      <c r="G177" s="3">
        <v>1001</v>
      </c>
      <c r="H177" s="3">
        <v>1</v>
      </c>
      <c r="I177" s="7"/>
      <c r="J177" s="3" t="s">
        <v>1188</v>
      </c>
      <c r="K177" s="3"/>
      <c r="L177" s="3"/>
      <c r="M177" s="3"/>
      <c r="N177" s="3"/>
      <c r="O177" s="3"/>
      <c r="P177" s="3">
        <v>1</v>
      </c>
      <c r="Q177" s="3">
        <v>5</v>
      </c>
      <c r="R177" s="3"/>
      <c r="S177" s="3"/>
      <c r="T177" s="3"/>
      <c r="U177" s="3">
        <v>0</v>
      </c>
      <c r="V177" s="3"/>
      <c r="W177" s="3"/>
    </row>
    <row r="178" spans="1:23" ht="16.5" x14ac:dyDescent="0.2">
      <c r="A178" s="3">
        <v>200700101</v>
      </c>
      <c r="B178" s="3" t="s">
        <v>1181</v>
      </c>
      <c r="C178" s="3" t="s">
        <v>199</v>
      </c>
      <c r="D178" s="3">
        <v>1</v>
      </c>
      <c r="E178" s="3">
        <v>1</v>
      </c>
      <c r="F178" s="3">
        <v>0</v>
      </c>
      <c r="G178" s="3">
        <v>1001</v>
      </c>
      <c r="H178" s="3">
        <v>1</v>
      </c>
      <c r="I178" s="7"/>
      <c r="J178" s="3" t="s">
        <v>1188</v>
      </c>
      <c r="K178" s="3"/>
      <c r="L178" s="3"/>
      <c r="M178" s="3"/>
      <c r="N178" s="3"/>
      <c r="O178" s="3"/>
      <c r="P178" s="3">
        <v>1</v>
      </c>
      <c r="Q178" s="3">
        <v>5</v>
      </c>
      <c r="R178" s="3"/>
      <c r="S178" s="3"/>
      <c r="T178" s="3"/>
      <c r="U178" s="3">
        <v>0</v>
      </c>
      <c r="V178" s="3"/>
      <c r="W178" s="3"/>
    </row>
    <row r="179" spans="1:23" ht="16.5" x14ac:dyDescent="0.2">
      <c r="A179" s="3">
        <v>200800101</v>
      </c>
      <c r="B179" s="3" t="s">
        <v>1182</v>
      </c>
      <c r="C179" s="3" t="s">
        <v>199</v>
      </c>
      <c r="D179" s="3">
        <v>1</v>
      </c>
      <c r="E179" s="3">
        <v>1</v>
      </c>
      <c r="F179" s="3">
        <v>0</v>
      </c>
      <c r="G179" s="3">
        <v>1001</v>
      </c>
      <c r="H179" s="3">
        <v>1</v>
      </c>
      <c r="I179" s="7"/>
      <c r="J179" s="3" t="s">
        <v>1188</v>
      </c>
      <c r="K179" s="3"/>
      <c r="L179" s="3"/>
      <c r="M179" s="3"/>
      <c r="N179" s="3"/>
      <c r="O179" s="3"/>
      <c r="P179" s="3">
        <v>1</v>
      </c>
      <c r="Q179" s="3">
        <v>5</v>
      </c>
      <c r="R179" s="3"/>
      <c r="S179" s="3"/>
      <c r="T179" s="3"/>
      <c r="U179" s="3">
        <v>0</v>
      </c>
      <c r="V179" s="3"/>
      <c r="W179" s="3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8"/>
  <sheetViews>
    <sheetView workbookViewId="0">
      <selection activeCell="E200" sqref="E200"/>
    </sheetView>
  </sheetViews>
  <sheetFormatPr defaultColWidth="9" defaultRowHeight="16.5" x14ac:dyDescent="0.2"/>
  <cols>
    <col min="1" max="1" width="9" style="3"/>
    <col min="2" max="2" width="13.125" style="3" customWidth="1"/>
    <col min="3" max="3" width="26.625" style="3" customWidth="1"/>
    <col min="4" max="4" width="9" style="3"/>
    <col min="5" max="5" width="146.875" style="3" customWidth="1"/>
    <col min="6" max="16384" width="9" style="3"/>
  </cols>
  <sheetData>
    <row r="1" spans="1:6" x14ac:dyDescent="0.2">
      <c r="A1" s="3" t="s">
        <v>10</v>
      </c>
      <c r="B1" s="3" t="s">
        <v>608</v>
      </c>
      <c r="C1" s="3" t="s">
        <v>1157</v>
      </c>
      <c r="D1" s="3" t="s">
        <v>609</v>
      </c>
      <c r="E1" s="3" t="s">
        <v>610</v>
      </c>
    </row>
    <row r="2" spans="1:6" x14ac:dyDescent="0.2">
      <c r="A2" s="3" t="s">
        <v>104</v>
      </c>
      <c r="B2" s="3" t="s">
        <v>104</v>
      </c>
      <c r="C2" s="3" t="s">
        <v>1158</v>
      </c>
      <c r="D2" s="3" t="s">
        <v>104</v>
      </c>
      <c r="E2" s="3" t="s">
        <v>376</v>
      </c>
    </row>
    <row r="3" spans="1:6" customFormat="1" x14ac:dyDescent="0.2">
      <c r="A3" s="2" t="s">
        <v>1020</v>
      </c>
      <c r="B3" s="2" t="s">
        <v>1013</v>
      </c>
      <c r="C3" s="2" t="s">
        <v>1159</v>
      </c>
      <c r="D3" s="2" t="s">
        <v>1156</v>
      </c>
      <c r="E3" s="2" t="s">
        <v>634</v>
      </c>
      <c r="F3" s="3"/>
    </row>
    <row r="4" spans="1:6" ht="49.5" x14ac:dyDescent="0.2">
      <c r="A4" s="3">
        <v>1</v>
      </c>
      <c r="B4" s="3">
        <v>1301001</v>
      </c>
      <c r="C4" s="3" t="str">
        <f>INDEX(技能!D:D,MATCH(技能描述!B4,技能!A:A,0))&amp;"【"&amp;INDEX(技能!C:C,MATCH(技能描述!B4,技能!A:A,0))&amp;"】"</f>
        <v>常服曹焱兵技能1【阎王炮】</v>
      </c>
      <c r="D4" s="3">
        <v>1</v>
      </c>
      <c r="E4" s="3" t="s">
        <v>1219</v>
      </c>
    </row>
    <row r="5" spans="1:6" x14ac:dyDescent="0.2">
      <c r="A5" s="3">
        <v>2</v>
      </c>
      <c r="B5" s="3">
        <v>1301001</v>
      </c>
      <c r="C5" s="3" t="str">
        <f>INDEX(技能!D:D,MATCH(技能描述!B5,技能!A:A,0))&amp;"【"&amp;INDEX(技能!C:C,MATCH(技能描述!B5,技能!A:A,0))&amp;"】"</f>
        <v>常服曹焱兵技能1【阎王炮】</v>
      </c>
      <c r="D5" s="3">
        <v>2</v>
      </c>
      <c r="E5" s="3" t="s">
        <v>1220</v>
      </c>
    </row>
    <row r="6" spans="1:6" x14ac:dyDescent="0.2">
      <c r="A6" s="3">
        <v>3</v>
      </c>
      <c r="B6" s="3">
        <v>1301001</v>
      </c>
      <c r="C6" s="3" t="str">
        <f>INDEX(技能!D:D,MATCH(技能描述!B6,技能!A:A,0))&amp;"【"&amp;INDEX(技能!C:C,MATCH(技能描述!B6,技能!A:A,0))&amp;"】"</f>
        <v>常服曹焱兵技能1【阎王炮】</v>
      </c>
      <c r="D6" s="3">
        <v>3</v>
      </c>
      <c r="E6" s="3" t="s">
        <v>1221</v>
      </c>
    </row>
    <row r="7" spans="1:6" x14ac:dyDescent="0.2">
      <c r="A7" s="3">
        <v>4</v>
      </c>
      <c r="B7" s="3">
        <v>1301001</v>
      </c>
      <c r="C7" s="3" t="str">
        <f>INDEX(技能!D:D,MATCH(技能描述!B7,技能!A:A,0))&amp;"【"&amp;INDEX(技能!C:C,MATCH(技能描述!B7,技能!A:A,0))&amp;"】"</f>
        <v>常服曹焱兵技能1【阎王炮】</v>
      </c>
      <c r="D7" s="3">
        <v>4</v>
      </c>
      <c r="E7" s="3" t="s">
        <v>1222</v>
      </c>
    </row>
    <row r="8" spans="1:6" x14ac:dyDescent="0.2">
      <c r="A8" s="3">
        <v>5</v>
      </c>
      <c r="B8" s="3">
        <v>1301001</v>
      </c>
      <c r="C8" s="3" t="str">
        <f>INDEX(技能!D:D,MATCH(技能描述!B8,技能!A:A,0))&amp;"【"&amp;INDEX(技能!C:C,MATCH(技能描述!B8,技能!A:A,0))&amp;"】"</f>
        <v>常服曹焱兵技能1【阎王炮】</v>
      </c>
      <c r="D8" s="3">
        <v>5</v>
      </c>
      <c r="E8" s="3" t="s">
        <v>1223</v>
      </c>
    </row>
    <row r="9" spans="1:6" ht="49.5" x14ac:dyDescent="0.2">
      <c r="A9" s="3">
        <v>6</v>
      </c>
      <c r="B9" s="3">
        <v>1302001</v>
      </c>
      <c r="C9" s="3" t="str">
        <f>INDEX(技能!D:D,MATCH(技能描述!B9,技能!A:A,0))&amp;"【"&amp;INDEX(技能!C:C,MATCH(技能描述!B9,技能!A:A,0))&amp;"】"</f>
        <v>常服曹焱兵技能2【困龙火柱】</v>
      </c>
      <c r="D9" s="3">
        <v>1</v>
      </c>
      <c r="E9" s="3" t="s">
        <v>880</v>
      </c>
    </row>
    <row r="10" spans="1:6" x14ac:dyDescent="0.2">
      <c r="A10" s="3">
        <v>7</v>
      </c>
      <c r="B10" s="3">
        <v>1302001</v>
      </c>
      <c r="C10" s="3" t="str">
        <f>INDEX(技能!D:D,MATCH(技能描述!B10,技能!A:A,0))&amp;"【"&amp;INDEX(技能!C:C,MATCH(技能描述!B10,技能!A:A,0))&amp;"】"</f>
        <v>常服曹焱兵技能2【困龙火柱】</v>
      </c>
      <c r="D10" s="3">
        <v>2</v>
      </c>
      <c r="E10" s="3" t="s">
        <v>1220</v>
      </c>
    </row>
    <row r="11" spans="1:6" x14ac:dyDescent="0.2">
      <c r="A11" s="3">
        <v>8</v>
      </c>
      <c r="B11" s="3">
        <v>1302001</v>
      </c>
      <c r="C11" s="3" t="str">
        <f>INDEX(技能!D:D,MATCH(技能描述!B11,技能!A:A,0))&amp;"【"&amp;INDEX(技能!C:C,MATCH(技能描述!B11,技能!A:A,0))&amp;"】"</f>
        <v>常服曹焱兵技能2【困龙火柱】</v>
      </c>
      <c r="D11" s="3">
        <v>3</v>
      </c>
      <c r="E11" s="3" t="s">
        <v>1221</v>
      </c>
    </row>
    <row r="12" spans="1:6" x14ac:dyDescent="0.2">
      <c r="A12" s="3">
        <v>9</v>
      </c>
      <c r="B12" s="3">
        <v>1302001</v>
      </c>
      <c r="C12" s="3" t="str">
        <f>INDEX(技能!D:D,MATCH(技能描述!B12,技能!A:A,0))&amp;"【"&amp;INDEX(技能!C:C,MATCH(技能描述!B12,技能!A:A,0))&amp;"】"</f>
        <v>常服曹焱兵技能2【困龙火柱】</v>
      </c>
      <c r="D12" s="3">
        <v>4</v>
      </c>
      <c r="E12" s="3" t="s">
        <v>1222</v>
      </c>
    </row>
    <row r="13" spans="1:6" x14ac:dyDescent="0.2">
      <c r="A13" s="3">
        <v>10</v>
      </c>
      <c r="B13" s="3">
        <v>1302001</v>
      </c>
      <c r="C13" s="3" t="str">
        <f>INDEX(技能!D:D,MATCH(技能描述!B13,技能!A:A,0))&amp;"【"&amp;INDEX(技能!C:C,MATCH(技能描述!B13,技能!A:A,0))&amp;"】"</f>
        <v>常服曹焱兵技能2【困龙火柱】</v>
      </c>
      <c r="D13" s="3">
        <v>5</v>
      </c>
      <c r="E13" s="3" t="s">
        <v>1223</v>
      </c>
    </row>
    <row r="14" spans="1:6" ht="49.5" x14ac:dyDescent="0.2">
      <c r="A14" s="3">
        <v>11</v>
      </c>
      <c r="B14" s="3">
        <v>1301002</v>
      </c>
      <c r="C14" s="3" t="str">
        <f>INDEX(技能!D:D,MATCH(技能描述!B14,技能!A:A,0))&amp;"【"&amp;INDEX(技能!C:C,MATCH(技能描述!B14,技能!A:A,0))&amp;"】"</f>
        <v>曹玄亮技能1【雷光刃】</v>
      </c>
      <c r="D14" s="3">
        <v>1</v>
      </c>
      <c r="E14" s="3" t="s">
        <v>881</v>
      </c>
    </row>
    <row r="15" spans="1:6" x14ac:dyDescent="0.2">
      <c r="A15" s="3">
        <v>12</v>
      </c>
      <c r="B15" s="3">
        <v>1301002</v>
      </c>
      <c r="C15" s="3" t="str">
        <f>INDEX(技能!D:D,MATCH(技能描述!B15,技能!A:A,0))&amp;"【"&amp;INDEX(技能!C:C,MATCH(技能描述!B15,技能!A:A,0))&amp;"】"</f>
        <v>曹玄亮技能1【雷光刃】</v>
      </c>
      <c r="D15" s="3">
        <v>2</v>
      </c>
      <c r="E15" s="3" t="s">
        <v>1220</v>
      </c>
    </row>
    <row r="16" spans="1:6" x14ac:dyDescent="0.2">
      <c r="A16" s="3">
        <v>13</v>
      </c>
      <c r="B16" s="3">
        <v>1301002</v>
      </c>
      <c r="C16" s="3" t="str">
        <f>INDEX(技能!D:D,MATCH(技能描述!B16,技能!A:A,0))&amp;"【"&amp;INDEX(技能!C:C,MATCH(技能描述!B16,技能!A:A,0))&amp;"】"</f>
        <v>曹玄亮技能1【雷光刃】</v>
      </c>
      <c r="D16" s="3">
        <v>3</v>
      </c>
      <c r="E16" s="3" t="s">
        <v>1221</v>
      </c>
    </row>
    <row r="17" spans="1:5" x14ac:dyDescent="0.2">
      <c r="A17" s="3">
        <v>14</v>
      </c>
      <c r="B17" s="3">
        <v>1301002</v>
      </c>
      <c r="C17" s="3" t="str">
        <f>INDEX(技能!D:D,MATCH(技能描述!B17,技能!A:A,0))&amp;"【"&amp;INDEX(技能!C:C,MATCH(技能描述!B17,技能!A:A,0))&amp;"】"</f>
        <v>曹玄亮技能1【雷光刃】</v>
      </c>
      <c r="D17" s="3">
        <v>4</v>
      </c>
      <c r="E17" s="3" t="s">
        <v>1222</v>
      </c>
    </row>
    <row r="18" spans="1:5" x14ac:dyDescent="0.2">
      <c r="A18" s="3">
        <v>15</v>
      </c>
      <c r="B18" s="3">
        <v>1301002</v>
      </c>
      <c r="C18" s="3" t="str">
        <f>INDEX(技能!D:D,MATCH(技能描述!B18,技能!A:A,0))&amp;"【"&amp;INDEX(技能!C:C,MATCH(技能描述!B18,技能!A:A,0))&amp;"】"</f>
        <v>曹玄亮技能1【雷光刃】</v>
      </c>
      <c r="D18" s="3">
        <v>5</v>
      </c>
      <c r="E18" s="3" t="s">
        <v>1223</v>
      </c>
    </row>
    <row r="19" spans="1:5" ht="33" x14ac:dyDescent="0.2">
      <c r="A19" s="3">
        <v>16</v>
      </c>
      <c r="B19" s="3">
        <v>1302002</v>
      </c>
      <c r="C19" s="3" t="str">
        <f>INDEX(技能!D:D,MATCH(技能描述!B19,技能!A:A,0))&amp;"【"&amp;INDEX(技能!C:C,MATCH(技能描述!B19,技能!A:A,0))&amp;"】"</f>
        <v>曹玄亮技能2【雷光钻】</v>
      </c>
      <c r="D19" s="3">
        <v>1</v>
      </c>
      <c r="E19" s="3" t="s">
        <v>882</v>
      </c>
    </row>
    <row r="20" spans="1:5" x14ac:dyDescent="0.2">
      <c r="A20" s="3">
        <v>17</v>
      </c>
      <c r="B20" s="3">
        <v>1302002</v>
      </c>
      <c r="C20" s="3" t="str">
        <f>INDEX(技能!D:D,MATCH(技能描述!B20,技能!A:A,0))&amp;"【"&amp;INDEX(技能!C:C,MATCH(技能描述!B20,技能!A:A,0))&amp;"】"</f>
        <v>曹玄亮技能2【雷光钻】</v>
      </c>
      <c r="D20" s="3">
        <v>2</v>
      </c>
      <c r="E20" s="3" t="s">
        <v>1220</v>
      </c>
    </row>
    <row r="21" spans="1:5" x14ac:dyDescent="0.2">
      <c r="A21" s="3">
        <v>18</v>
      </c>
      <c r="B21" s="3">
        <v>1302002</v>
      </c>
      <c r="C21" s="3" t="str">
        <f>INDEX(技能!D:D,MATCH(技能描述!B21,技能!A:A,0))&amp;"【"&amp;INDEX(技能!C:C,MATCH(技能描述!B21,技能!A:A,0))&amp;"】"</f>
        <v>曹玄亮技能2【雷光钻】</v>
      </c>
      <c r="D21" s="3">
        <v>3</v>
      </c>
      <c r="E21" s="3" t="s">
        <v>1221</v>
      </c>
    </row>
    <row r="22" spans="1:5" x14ac:dyDescent="0.2">
      <c r="A22" s="3">
        <v>19</v>
      </c>
      <c r="B22" s="3">
        <v>1302002</v>
      </c>
      <c r="C22" s="3" t="str">
        <f>INDEX(技能!D:D,MATCH(技能描述!B22,技能!A:A,0))&amp;"【"&amp;INDEX(技能!C:C,MATCH(技能描述!B22,技能!A:A,0))&amp;"】"</f>
        <v>曹玄亮技能2【雷光钻】</v>
      </c>
      <c r="D22" s="3">
        <v>4</v>
      </c>
      <c r="E22" s="3" t="s">
        <v>1222</v>
      </c>
    </row>
    <row r="23" spans="1:5" x14ac:dyDescent="0.2">
      <c r="A23" s="3">
        <v>20</v>
      </c>
      <c r="B23" s="3">
        <v>1302002</v>
      </c>
      <c r="C23" s="3" t="str">
        <f>INDEX(技能!D:D,MATCH(技能描述!B23,技能!A:A,0))&amp;"【"&amp;INDEX(技能!C:C,MATCH(技能描述!B23,技能!A:A,0))&amp;"】"</f>
        <v>曹玄亮技能2【雷光钻】</v>
      </c>
      <c r="D23" s="3">
        <v>5</v>
      </c>
      <c r="E23" s="3" t="s">
        <v>1223</v>
      </c>
    </row>
    <row r="24" spans="1:5" ht="49.5" x14ac:dyDescent="0.2">
      <c r="A24" s="3">
        <v>21</v>
      </c>
      <c r="B24" s="3">
        <v>1301003</v>
      </c>
      <c r="C24" s="3" t="str">
        <f>INDEX(技能!D:D,MATCH(技能描述!B24,技能!A:A,0))&amp;"【"&amp;INDEX(技能!C:C,MATCH(技能描述!B24,技能!A:A,0))&amp;"】"</f>
        <v>战斗夏玲技能1【天音符录】</v>
      </c>
      <c r="D24" s="3">
        <v>1</v>
      </c>
      <c r="E24" s="3" t="s">
        <v>1142</v>
      </c>
    </row>
    <row r="25" spans="1:5" x14ac:dyDescent="0.2">
      <c r="A25" s="3">
        <v>22</v>
      </c>
      <c r="B25" s="3">
        <v>1301003</v>
      </c>
      <c r="C25" s="3" t="str">
        <f>INDEX(技能!D:D,MATCH(技能描述!B25,技能!A:A,0))&amp;"【"&amp;INDEX(技能!C:C,MATCH(技能描述!B25,技能!A:A,0))&amp;"】"</f>
        <v>战斗夏玲技能1【天音符录】</v>
      </c>
      <c r="D25" s="3">
        <v>2</v>
      </c>
      <c r="E25" s="3" t="s">
        <v>1220</v>
      </c>
    </row>
    <row r="26" spans="1:5" x14ac:dyDescent="0.2">
      <c r="A26" s="3">
        <v>23</v>
      </c>
      <c r="B26" s="3">
        <v>1301003</v>
      </c>
      <c r="C26" s="3" t="str">
        <f>INDEX(技能!D:D,MATCH(技能描述!B26,技能!A:A,0))&amp;"【"&amp;INDEX(技能!C:C,MATCH(技能描述!B26,技能!A:A,0))&amp;"】"</f>
        <v>战斗夏玲技能1【天音符录】</v>
      </c>
      <c r="D26" s="3">
        <v>3</v>
      </c>
      <c r="E26" s="3" t="s">
        <v>1221</v>
      </c>
    </row>
    <row r="27" spans="1:5" x14ac:dyDescent="0.2">
      <c r="A27" s="3">
        <v>24</v>
      </c>
      <c r="B27" s="3">
        <v>1301003</v>
      </c>
      <c r="C27" s="3" t="str">
        <f>INDEX(技能!D:D,MATCH(技能描述!B27,技能!A:A,0))&amp;"【"&amp;INDEX(技能!C:C,MATCH(技能描述!B27,技能!A:A,0))&amp;"】"</f>
        <v>战斗夏玲技能1【天音符录】</v>
      </c>
      <c r="D27" s="3">
        <v>4</v>
      </c>
      <c r="E27" s="3" t="s">
        <v>1222</v>
      </c>
    </row>
    <row r="28" spans="1:5" x14ac:dyDescent="0.2">
      <c r="A28" s="3">
        <v>25</v>
      </c>
      <c r="B28" s="3">
        <v>1301003</v>
      </c>
      <c r="C28" s="3" t="str">
        <f>INDEX(技能!D:D,MATCH(技能描述!B28,技能!A:A,0))&amp;"【"&amp;INDEX(技能!C:C,MATCH(技能描述!B28,技能!A:A,0))&amp;"】"</f>
        <v>战斗夏玲技能1【天音符录】</v>
      </c>
      <c r="D28" s="3">
        <v>5</v>
      </c>
      <c r="E28" s="3" t="s">
        <v>1223</v>
      </c>
    </row>
    <row r="29" spans="1:5" x14ac:dyDescent="0.2">
      <c r="A29" s="3">
        <v>26</v>
      </c>
      <c r="B29" s="3">
        <v>1302003</v>
      </c>
      <c r="C29" s="3" t="str">
        <f>INDEX(技能!D:D,MATCH(技能描述!B29,技能!A:A,0))&amp;"【"&amp;INDEX(技能!C:C,MATCH(技能描述!B29,技能!A:A,0))&amp;"】"</f>
        <v>战斗夏玲技能2【四象擒灵光】</v>
      </c>
      <c r="D29" s="3">
        <v>1</v>
      </c>
      <c r="E29" s="3" t="s">
        <v>898</v>
      </c>
    </row>
    <row r="30" spans="1:5" x14ac:dyDescent="0.2">
      <c r="A30" s="3">
        <v>27</v>
      </c>
      <c r="B30" s="3">
        <v>1302003</v>
      </c>
      <c r="C30" s="3" t="str">
        <f>INDEX(技能!D:D,MATCH(技能描述!B30,技能!A:A,0))&amp;"【"&amp;INDEX(技能!C:C,MATCH(技能描述!B30,技能!A:A,0))&amp;"】"</f>
        <v>战斗夏玲技能2【四象擒灵光】</v>
      </c>
      <c r="D30" s="3">
        <v>2</v>
      </c>
      <c r="E30" s="3" t="s">
        <v>899</v>
      </c>
    </row>
    <row r="31" spans="1:5" x14ac:dyDescent="0.2">
      <c r="A31" s="3">
        <v>28</v>
      </c>
      <c r="B31" s="3">
        <v>1302003</v>
      </c>
      <c r="C31" s="3" t="str">
        <f>INDEX(技能!D:D,MATCH(技能描述!B31,技能!A:A,0))&amp;"【"&amp;INDEX(技能!C:C,MATCH(技能描述!B31,技能!A:A,0))&amp;"】"</f>
        <v>战斗夏玲技能2【四象擒灵光】</v>
      </c>
      <c r="D31" s="3">
        <v>3</v>
      </c>
      <c r="E31" s="3" t="s">
        <v>900</v>
      </c>
    </row>
    <row r="32" spans="1:5" x14ac:dyDescent="0.2">
      <c r="A32" s="3">
        <v>29</v>
      </c>
      <c r="B32" s="3">
        <v>1302003</v>
      </c>
      <c r="C32" s="3" t="str">
        <f>INDEX(技能!D:D,MATCH(技能描述!B32,技能!A:A,0))&amp;"【"&amp;INDEX(技能!C:C,MATCH(技能描述!B32,技能!A:A,0))&amp;"】"</f>
        <v>战斗夏玲技能2【四象擒灵光】</v>
      </c>
      <c r="D32" s="3">
        <v>4</v>
      </c>
      <c r="E32" s="3" t="s">
        <v>901</v>
      </c>
    </row>
    <row r="33" spans="1:5" x14ac:dyDescent="0.2">
      <c r="A33" s="3">
        <v>30</v>
      </c>
      <c r="B33" s="3">
        <v>1302003</v>
      </c>
      <c r="C33" s="3" t="str">
        <f>INDEX(技能!D:D,MATCH(技能描述!B33,技能!A:A,0))&amp;"【"&amp;INDEX(技能!C:C,MATCH(技能描述!B33,技能!A:A,0))&amp;"】"</f>
        <v>战斗夏玲技能2【四象擒灵光】</v>
      </c>
      <c r="D33" s="3">
        <v>5</v>
      </c>
      <c r="E33" s="3" t="s">
        <v>902</v>
      </c>
    </row>
    <row r="34" spans="1:5" ht="33" x14ac:dyDescent="0.2">
      <c r="A34" s="3">
        <v>31</v>
      </c>
      <c r="B34" s="3">
        <v>1301004</v>
      </c>
      <c r="C34" s="3" t="str">
        <f>INDEX(技能!D:D,MATCH(技能描述!B34,技能!A:A,0))&amp;"【"&amp;INDEX(技能!C:C,MATCH(技能描述!B34,技能!A:A,0))&amp;"】"</f>
        <v>项昆仑技能1【王者之戟】</v>
      </c>
      <c r="D34" s="3">
        <v>1</v>
      </c>
      <c r="E34" s="3" t="s">
        <v>883</v>
      </c>
    </row>
    <row r="35" spans="1:5" x14ac:dyDescent="0.2">
      <c r="A35" s="3">
        <v>32</v>
      </c>
      <c r="B35" s="3">
        <v>1301004</v>
      </c>
      <c r="C35" s="3" t="str">
        <f>INDEX(技能!D:D,MATCH(技能描述!B35,技能!A:A,0))&amp;"【"&amp;INDEX(技能!C:C,MATCH(技能描述!B35,技能!A:A,0))&amp;"】"</f>
        <v>项昆仑技能1【王者之戟】</v>
      </c>
      <c r="D35" s="3">
        <v>2</v>
      </c>
      <c r="E35" s="3" t="s">
        <v>1220</v>
      </c>
    </row>
    <row r="36" spans="1:5" x14ac:dyDescent="0.2">
      <c r="A36" s="3">
        <v>33</v>
      </c>
      <c r="B36" s="3">
        <v>1301004</v>
      </c>
      <c r="C36" s="3" t="str">
        <f>INDEX(技能!D:D,MATCH(技能描述!B36,技能!A:A,0))&amp;"【"&amp;INDEX(技能!C:C,MATCH(技能描述!B36,技能!A:A,0))&amp;"】"</f>
        <v>项昆仑技能1【王者之戟】</v>
      </c>
      <c r="D36" s="3">
        <v>3</v>
      </c>
      <c r="E36" s="3" t="s">
        <v>1221</v>
      </c>
    </row>
    <row r="37" spans="1:5" x14ac:dyDescent="0.2">
      <c r="A37" s="3">
        <v>34</v>
      </c>
      <c r="B37" s="3">
        <v>1301004</v>
      </c>
      <c r="C37" s="3" t="str">
        <f>INDEX(技能!D:D,MATCH(技能描述!B37,技能!A:A,0))&amp;"【"&amp;INDEX(技能!C:C,MATCH(技能描述!B37,技能!A:A,0))&amp;"】"</f>
        <v>项昆仑技能1【王者之戟】</v>
      </c>
      <c r="D37" s="3">
        <v>4</v>
      </c>
      <c r="E37" s="3" t="s">
        <v>1222</v>
      </c>
    </row>
    <row r="38" spans="1:5" x14ac:dyDescent="0.2">
      <c r="A38" s="3">
        <v>35</v>
      </c>
      <c r="B38" s="3">
        <v>1301004</v>
      </c>
      <c r="C38" s="3" t="str">
        <f>INDEX(技能!D:D,MATCH(技能描述!B38,技能!A:A,0))&amp;"【"&amp;INDEX(技能!C:C,MATCH(技能描述!B38,技能!A:A,0))&amp;"】"</f>
        <v>项昆仑技能1【王者之戟】</v>
      </c>
      <c r="D38" s="3">
        <v>5</v>
      </c>
      <c r="E38" s="3" t="s">
        <v>1223</v>
      </c>
    </row>
    <row r="39" spans="1:5" ht="33" x14ac:dyDescent="0.2">
      <c r="A39" s="3">
        <v>36</v>
      </c>
      <c r="B39" s="3">
        <v>1302004</v>
      </c>
      <c r="C39" s="3" t="str">
        <f>INDEX(技能!D:D,MATCH(技能描述!B39,技能!A:A,0))&amp;"【"&amp;INDEX(技能!C:C,MATCH(技能描述!B39,技能!A:A,0))&amp;"】"</f>
        <v>项昆仑技能2【霸体】</v>
      </c>
      <c r="D39" s="3">
        <v>1</v>
      </c>
      <c r="E39" s="3" t="s">
        <v>1144</v>
      </c>
    </row>
    <row r="40" spans="1:5" x14ac:dyDescent="0.2">
      <c r="A40" s="3">
        <v>37</v>
      </c>
      <c r="B40" s="3">
        <v>1302004</v>
      </c>
      <c r="C40" s="3" t="str">
        <f>INDEX(技能!D:D,MATCH(技能描述!B40,技能!A:A,0))&amp;"【"&amp;INDEX(技能!C:C,MATCH(技能描述!B40,技能!A:A,0))&amp;"】"</f>
        <v>项昆仑技能2【霸体】</v>
      </c>
      <c r="D40" s="3">
        <v>2</v>
      </c>
      <c r="E40" s="3" t="s">
        <v>903</v>
      </c>
    </row>
    <row r="41" spans="1:5" x14ac:dyDescent="0.2">
      <c r="A41" s="3">
        <v>38</v>
      </c>
      <c r="B41" s="3">
        <v>1302004</v>
      </c>
      <c r="C41" s="3" t="str">
        <f>INDEX(技能!D:D,MATCH(技能描述!B41,技能!A:A,0))&amp;"【"&amp;INDEX(技能!C:C,MATCH(技能描述!B41,技能!A:A,0))&amp;"】"</f>
        <v>项昆仑技能2【霸体】</v>
      </c>
      <c r="D41" s="3">
        <v>3</v>
      </c>
      <c r="E41" s="3" t="s">
        <v>904</v>
      </c>
    </row>
    <row r="42" spans="1:5" x14ac:dyDescent="0.2">
      <c r="A42" s="3">
        <v>39</v>
      </c>
      <c r="B42" s="3">
        <v>1302004</v>
      </c>
      <c r="C42" s="3" t="str">
        <f>INDEX(技能!D:D,MATCH(技能描述!B42,技能!A:A,0))&amp;"【"&amp;INDEX(技能!C:C,MATCH(技能描述!B42,技能!A:A,0))&amp;"】"</f>
        <v>项昆仑技能2【霸体】</v>
      </c>
      <c r="D42" s="3">
        <v>4</v>
      </c>
      <c r="E42" s="3" t="s">
        <v>1224</v>
      </c>
    </row>
    <row r="43" spans="1:5" x14ac:dyDescent="0.2">
      <c r="A43" s="3">
        <v>40</v>
      </c>
      <c r="B43" s="3">
        <v>1302004</v>
      </c>
      <c r="C43" s="3" t="str">
        <f>INDEX(技能!D:D,MATCH(技能描述!B43,技能!A:A,0))&amp;"【"&amp;INDEX(技能!C:C,MATCH(技能描述!B43,技能!A:A,0))&amp;"】"</f>
        <v>项昆仑技能2【霸体】</v>
      </c>
      <c r="D43" s="3">
        <v>5</v>
      </c>
      <c r="E43" s="3" t="s">
        <v>1225</v>
      </c>
    </row>
    <row r="44" spans="1:5" ht="49.5" x14ac:dyDescent="0.2">
      <c r="A44" s="3">
        <v>41</v>
      </c>
      <c r="B44" s="3">
        <v>1301005</v>
      </c>
      <c r="C44" s="3" t="str">
        <f>INDEX(技能!D:D,MATCH(技能描述!B44,技能!A:A,0))&amp;"【"&amp;INDEX(技能!C:C,MATCH(技能描述!B44,技能!A:A,0))&amp;"】"</f>
        <v>刘羽禅技能1【神机妙算】</v>
      </c>
      <c r="D44" s="3">
        <v>1</v>
      </c>
      <c r="E44" s="3" t="s">
        <v>1145</v>
      </c>
    </row>
    <row r="45" spans="1:5" x14ac:dyDescent="0.2">
      <c r="A45" s="3">
        <v>42</v>
      </c>
      <c r="B45" s="3">
        <v>1301005</v>
      </c>
      <c r="C45" s="3" t="str">
        <f>INDEX(技能!D:D,MATCH(技能描述!B45,技能!A:A,0))&amp;"【"&amp;INDEX(技能!C:C,MATCH(技能描述!B45,技能!A:A,0))&amp;"】"</f>
        <v>刘羽禅技能1【神机妙算】</v>
      </c>
      <c r="D45" s="3">
        <v>2</v>
      </c>
      <c r="E45" s="3" t="s">
        <v>1226</v>
      </c>
    </row>
    <row r="46" spans="1:5" x14ac:dyDescent="0.2">
      <c r="A46" s="3">
        <v>43</v>
      </c>
      <c r="B46" s="3">
        <v>1301005</v>
      </c>
      <c r="C46" s="3" t="str">
        <f>INDEX(技能!D:D,MATCH(技能描述!B46,技能!A:A,0))&amp;"【"&amp;INDEX(技能!C:C,MATCH(技能描述!B46,技能!A:A,0))&amp;"】"</f>
        <v>刘羽禅技能1【神机妙算】</v>
      </c>
      <c r="D46" s="3">
        <v>3</v>
      </c>
      <c r="E46" s="3" t="s">
        <v>1227</v>
      </c>
    </row>
    <row r="47" spans="1:5" x14ac:dyDescent="0.2">
      <c r="A47" s="3">
        <v>44</v>
      </c>
      <c r="B47" s="3">
        <v>1301005</v>
      </c>
      <c r="C47" s="3" t="str">
        <f>INDEX(技能!D:D,MATCH(技能描述!B47,技能!A:A,0))&amp;"【"&amp;INDEX(技能!C:C,MATCH(技能描述!B47,技能!A:A,0))&amp;"】"</f>
        <v>刘羽禅技能1【神机妙算】</v>
      </c>
      <c r="D47" s="3">
        <v>4</v>
      </c>
      <c r="E47" s="3" t="s">
        <v>1228</v>
      </c>
    </row>
    <row r="48" spans="1:5" x14ac:dyDescent="0.2">
      <c r="A48" s="3">
        <v>45</v>
      </c>
      <c r="B48" s="3">
        <v>1301005</v>
      </c>
      <c r="C48" s="3" t="str">
        <f>INDEX(技能!D:D,MATCH(技能描述!B48,技能!A:A,0))&amp;"【"&amp;INDEX(技能!C:C,MATCH(技能描述!B48,技能!A:A,0))&amp;"】"</f>
        <v>刘羽禅技能1【神机妙算】</v>
      </c>
      <c r="D48" s="3">
        <v>5</v>
      </c>
      <c r="E48" s="3" t="s">
        <v>1229</v>
      </c>
    </row>
    <row r="49" spans="1:5" x14ac:dyDescent="0.2">
      <c r="A49" s="3">
        <v>46</v>
      </c>
      <c r="B49" s="3">
        <v>1302005</v>
      </c>
      <c r="C49" s="3" t="str">
        <f>INDEX(技能!D:D,MATCH(技能描述!B49,技能!A:A,0))&amp;"【"&amp;INDEX(技能!C:C,MATCH(技能描述!B49,技能!A:A,0))&amp;"】"</f>
        <v>刘羽禅技能2【匡扶之志】</v>
      </c>
      <c r="D49" s="3">
        <v>1</v>
      </c>
      <c r="E49" s="3" t="s">
        <v>905</v>
      </c>
    </row>
    <row r="50" spans="1:5" x14ac:dyDescent="0.2">
      <c r="A50" s="3">
        <v>47</v>
      </c>
      <c r="B50" s="3">
        <v>1302005</v>
      </c>
      <c r="C50" s="3" t="str">
        <f>INDEX(技能!D:D,MATCH(技能描述!B50,技能!A:A,0))&amp;"【"&amp;INDEX(技能!C:C,MATCH(技能描述!B50,技能!A:A,0))&amp;"】"</f>
        <v>刘羽禅技能2【匡扶之志】</v>
      </c>
      <c r="D50" s="3">
        <v>2</v>
      </c>
      <c r="E50" s="3" t="s">
        <v>1230</v>
      </c>
    </row>
    <row r="51" spans="1:5" x14ac:dyDescent="0.2">
      <c r="A51" s="3">
        <v>48</v>
      </c>
      <c r="B51" s="3">
        <v>1302005</v>
      </c>
      <c r="C51" s="3" t="str">
        <f>INDEX(技能!D:D,MATCH(技能描述!B51,技能!A:A,0))&amp;"【"&amp;INDEX(技能!C:C,MATCH(技能描述!B51,技能!A:A,0))&amp;"】"</f>
        <v>刘羽禅技能2【匡扶之志】</v>
      </c>
      <c r="D51" s="3">
        <v>3</v>
      </c>
      <c r="E51" s="3" t="s">
        <v>1231</v>
      </c>
    </row>
    <row r="52" spans="1:5" x14ac:dyDescent="0.2">
      <c r="A52" s="3">
        <v>49</v>
      </c>
      <c r="B52" s="3">
        <v>1302005</v>
      </c>
      <c r="C52" s="3" t="str">
        <f>INDEX(技能!D:D,MATCH(技能描述!B52,技能!A:A,0))&amp;"【"&amp;INDEX(技能!C:C,MATCH(技能描述!B52,技能!A:A,0))&amp;"】"</f>
        <v>刘羽禅技能2【匡扶之志】</v>
      </c>
      <c r="D52" s="3">
        <v>4</v>
      </c>
      <c r="E52" s="3" t="s">
        <v>1232</v>
      </c>
    </row>
    <row r="53" spans="1:5" x14ac:dyDescent="0.2">
      <c r="A53" s="3">
        <v>50</v>
      </c>
      <c r="B53" s="3">
        <v>1302005</v>
      </c>
      <c r="C53" s="3" t="str">
        <f>INDEX(技能!D:D,MATCH(技能描述!B53,技能!A:A,0))&amp;"【"&amp;INDEX(技能!C:C,MATCH(技能描述!B53,技能!A:A,0))&amp;"】"</f>
        <v>刘羽禅技能2【匡扶之志】</v>
      </c>
      <c r="D53" s="3">
        <v>5</v>
      </c>
      <c r="E53" s="3" t="s">
        <v>1233</v>
      </c>
    </row>
    <row r="54" spans="1:5" ht="49.5" x14ac:dyDescent="0.2">
      <c r="A54" s="3">
        <v>51</v>
      </c>
      <c r="B54" s="3">
        <v>1301006</v>
      </c>
      <c r="C54" s="3" t="str">
        <f>INDEX(技能!D:D,MATCH(技能描述!B54,技能!A:A,0))&amp;"【"&amp;INDEX(技能!C:C,MATCH(技能描述!B54,技能!A:A,0))&amp;"】"</f>
        <v>红莲·缇娜技能1【召唤血魔】</v>
      </c>
      <c r="D54" s="3">
        <v>1</v>
      </c>
      <c r="E54" s="3" t="s">
        <v>884</v>
      </c>
    </row>
    <row r="55" spans="1:5" x14ac:dyDescent="0.2">
      <c r="A55" s="3">
        <v>52</v>
      </c>
      <c r="B55" s="3">
        <v>1301006</v>
      </c>
      <c r="C55" s="3" t="str">
        <f>INDEX(技能!D:D,MATCH(技能描述!B55,技能!A:A,0))&amp;"【"&amp;INDEX(技能!C:C,MATCH(技能描述!B55,技能!A:A,0))&amp;"】"</f>
        <v>红莲·缇娜技能1【召唤血魔】</v>
      </c>
      <c r="D55" s="3">
        <v>2</v>
      </c>
      <c r="E55" s="3" t="s">
        <v>908</v>
      </c>
    </row>
    <row r="56" spans="1:5" x14ac:dyDescent="0.2">
      <c r="A56" s="3">
        <v>53</v>
      </c>
      <c r="B56" s="3">
        <v>1301006</v>
      </c>
      <c r="C56" s="3" t="str">
        <f>INDEX(技能!D:D,MATCH(技能描述!B56,技能!A:A,0))&amp;"【"&amp;INDEX(技能!C:C,MATCH(技能描述!B56,技能!A:A,0))&amp;"】"</f>
        <v>红莲·缇娜技能1【召唤血魔】</v>
      </c>
      <c r="D56" s="3">
        <v>3</v>
      </c>
      <c r="E56" s="3" t="s">
        <v>909</v>
      </c>
    </row>
    <row r="57" spans="1:5" x14ac:dyDescent="0.2">
      <c r="A57" s="3">
        <v>54</v>
      </c>
      <c r="B57" s="3">
        <v>1301006</v>
      </c>
      <c r="C57" s="3" t="str">
        <f>INDEX(技能!D:D,MATCH(技能描述!B57,技能!A:A,0))&amp;"【"&amp;INDEX(技能!C:C,MATCH(技能描述!B57,技能!A:A,0))&amp;"】"</f>
        <v>红莲·缇娜技能1【召唤血魔】</v>
      </c>
      <c r="D57" s="3">
        <v>4</v>
      </c>
      <c r="E57" s="3" t="s">
        <v>910</v>
      </c>
    </row>
    <row r="58" spans="1:5" x14ac:dyDescent="0.2">
      <c r="A58" s="3">
        <v>55</v>
      </c>
      <c r="B58" s="3">
        <v>1301006</v>
      </c>
      <c r="C58" s="3" t="str">
        <f>INDEX(技能!D:D,MATCH(技能描述!B58,技能!A:A,0))&amp;"【"&amp;INDEX(技能!C:C,MATCH(技能描述!B58,技能!A:A,0))&amp;"】"</f>
        <v>红莲·缇娜技能1【召唤血魔】</v>
      </c>
      <c r="D58" s="3">
        <v>5</v>
      </c>
      <c r="E58" s="3" t="s">
        <v>911</v>
      </c>
    </row>
    <row r="59" spans="1:5" x14ac:dyDescent="0.2">
      <c r="A59" s="3">
        <v>56</v>
      </c>
      <c r="B59" s="3">
        <v>1302006</v>
      </c>
      <c r="C59" s="3" t="str">
        <f>INDEX(技能!D:D,MATCH(技能描述!B59,技能!A:A,0))&amp;"【"&amp;INDEX(技能!C:C,MATCH(技能描述!B59,技能!A:A,0))&amp;"】"</f>
        <v>红莲·缇娜技能2【血池】</v>
      </c>
      <c r="D59" s="3">
        <v>1</v>
      </c>
      <c r="E59" s="3" t="s">
        <v>912</v>
      </c>
    </row>
    <row r="60" spans="1:5" x14ac:dyDescent="0.2">
      <c r="A60" s="3">
        <v>57</v>
      </c>
      <c r="B60" s="3">
        <v>1302006</v>
      </c>
      <c r="C60" s="3" t="str">
        <f>INDEX(技能!D:D,MATCH(技能描述!B60,技能!A:A,0))&amp;"【"&amp;INDEX(技能!C:C,MATCH(技能描述!B60,技能!A:A,0))&amp;"】"</f>
        <v>红莲·缇娜技能2【血池】</v>
      </c>
      <c r="D60" s="3">
        <v>2</v>
      </c>
      <c r="E60" s="3" t="s">
        <v>913</v>
      </c>
    </row>
    <row r="61" spans="1:5" x14ac:dyDescent="0.2">
      <c r="A61" s="3">
        <v>58</v>
      </c>
      <c r="B61" s="3">
        <v>1302006</v>
      </c>
      <c r="C61" s="3" t="str">
        <f>INDEX(技能!D:D,MATCH(技能描述!B61,技能!A:A,0))&amp;"【"&amp;INDEX(技能!C:C,MATCH(技能描述!B61,技能!A:A,0))&amp;"】"</f>
        <v>红莲·缇娜技能2【血池】</v>
      </c>
      <c r="D61" s="3">
        <v>3</v>
      </c>
      <c r="E61" s="3" t="s">
        <v>914</v>
      </c>
    </row>
    <row r="62" spans="1:5" x14ac:dyDescent="0.2">
      <c r="A62" s="3">
        <v>59</v>
      </c>
      <c r="B62" s="3">
        <v>1302006</v>
      </c>
      <c r="C62" s="3" t="str">
        <f>INDEX(技能!D:D,MATCH(技能描述!B62,技能!A:A,0))&amp;"【"&amp;INDEX(技能!C:C,MATCH(技能描述!B62,技能!A:A,0))&amp;"】"</f>
        <v>红莲·缇娜技能2【血池】</v>
      </c>
      <c r="D62" s="3">
        <v>4</v>
      </c>
      <c r="E62" s="3" t="s">
        <v>1234</v>
      </c>
    </row>
    <row r="63" spans="1:5" x14ac:dyDescent="0.2">
      <c r="A63" s="3">
        <v>60</v>
      </c>
      <c r="B63" s="3">
        <v>1302006</v>
      </c>
      <c r="C63" s="3" t="str">
        <f>INDEX(技能!D:D,MATCH(技能描述!B63,技能!A:A,0))&amp;"【"&amp;INDEX(技能!C:C,MATCH(技能描述!B63,技能!A:A,0))&amp;"】"</f>
        <v>红莲·缇娜技能2【血池】</v>
      </c>
      <c r="D63" s="3">
        <v>5</v>
      </c>
      <c r="E63" s="3" t="s">
        <v>1235</v>
      </c>
    </row>
    <row r="64" spans="1:5" ht="33" x14ac:dyDescent="0.2">
      <c r="A64" s="3">
        <v>61</v>
      </c>
      <c r="B64" s="3">
        <v>1301007</v>
      </c>
      <c r="C64" s="3" t="str">
        <f>INDEX(技能!D:D,MATCH(技能描述!B64,技能!A:A,0))&amp;"【"&amp;INDEX(技能!C:C,MATCH(技能描述!B64,技能!A:A,0))&amp;"】"</f>
        <v>战斗曹焱兵技能1【大焱裂空锤】</v>
      </c>
      <c r="D64" s="3">
        <v>1</v>
      </c>
      <c r="E64" s="3" t="s">
        <v>885</v>
      </c>
    </row>
    <row r="65" spans="1:5" ht="33" x14ac:dyDescent="0.2">
      <c r="A65" s="3">
        <v>62</v>
      </c>
      <c r="B65" s="3">
        <v>1301007</v>
      </c>
      <c r="C65" s="3" t="str">
        <f>INDEX(技能!D:D,MATCH(技能描述!B65,技能!A:A,0))&amp;"【"&amp;INDEX(技能!C:C,MATCH(技能描述!B65,技能!A:A,0))&amp;"】"</f>
        <v>战斗曹焱兵技能1【大焱裂空锤】</v>
      </c>
      <c r="D65" s="3">
        <v>2</v>
      </c>
      <c r="E65" s="3" t="s">
        <v>1220</v>
      </c>
    </row>
    <row r="66" spans="1:5" ht="33" x14ac:dyDescent="0.2">
      <c r="A66" s="3">
        <v>63</v>
      </c>
      <c r="B66" s="3">
        <v>1301007</v>
      </c>
      <c r="C66" s="3" t="str">
        <f>INDEX(技能!D:D,MATCH(技能描述!B66,技能!A:A,0))&amp;"【"&amp;INDEX(技能!C:C,MATCH(技能描述!B66,技能!A:A,0))&amp;"】"</f>
        <v>战斗曹焱兵技能1【大焱裂空锤】</v>
      </c>
      <c r="D66" s="3">
        <v>3</v>
      </c>
      <c r="E66" s="3" t="s">
        <v>1221</v>
      </c>
    </row>
    <row r="67" spans="1:5" ht="33" x14ac:dyDescent="0.2">
      <c r="A67" s="3">
        <v>64</v>
      </c>
      <c r="B67" s="3">
        <v>1301007</v>
      </c>
      <c r="C67" s="3" t="str">
        <f>INDEX(技能!D:D,MATCH(技能描述!B67,技能!A:A,0))&amp;"【"&amp;INDEX(技能!C:C,MATCH(技能描述!B67,技能!A:A,0))&amp;"】"</f>
        <v>战斗曹焱兵技能1【大焱裂空锤】</v>
      </c>
      <c r="D67" s="3">
        <v>4</v>
      </c>
      <c r="E67" s="3" t="s">
        <v>1222</v>
      </c>
    </row>
    <row r="68" spans="1:5" ht="33" x14ac:dyDescent="0.2">
      <c r="A68" s="3">
        <v>65</v>
      </c>
      <c r="B68" s="3">
        <v>1301007</v>
      </c>
      <c r="C68" s="3" t="str">
        <f>INDEX(技能!D:D,MATCH(技能描述!B68,技能!A:A,0))&amp;"【"&amp;INDEX(技能!C:C,MATCH(技能描述!B68,技能!A:A,0))&amp;"】"</f>
        <v>战斗曹焱兵技能1【大焱裂空锤】</v>
      </c>
      <c r="D68" s="3">
        <v>5</v>
      </c>
      <c r="E68" s="3" t="s">
        <v>1223</v>
      </c>
    </row>
    <row r="69" spans="1:5" ht="49.5" x14ac:dyDescent="0.2">
      <c r="A69" s="3">
        <v>66</v>
      </c>
      <c r="B69" s="3">
        <v>1302007</v>
      </c>
      <c r="C69" s="3" t="str">
        <f>INDEX(技能!D:D,MATCH(技能描述!B69,技能!A:A,0))&amp;"【"&amp;INDEX(技能!C:C,MATCH(技能描述!B69,技能!A:A,0))&amp;"】"</f>
        <v>战斗曹焱兵技能2【无相火皇】</v>
      </c>
      <c r="D69" s="3">
        <v>1</v>
      </c>
      <c r="E69" s="3" t="s">
        <v>1146</v>
      </c>
    </row>
    <row r="70" spans="1:5" x14ac:dyDescent="0.2">
      <c r="A70" s="3">
        <v>67</v>
      </c>
      <c r="B70" s="3">
        <v>1302007</v>
      </c>
      <c r="C70" s="3" t="str">
        <f>INDEX(技能!D:D,MATCH(技能描述!B70,技能!A:A,0))&amp;"【"&amp;INDEX(技能!C:C,MATCH(技能描述!B70,技能!A:A,0))&amp;"】"</f>
        <v>战斗曹焱兵技能2【无相火皇】</v>
      </c>
      <c r="D70" s="3">
        <v>2</v>
      </c>
      <c r="E70" s="3" t="s">
        <v>1220</v>
      </c>
    </row>
    <row r="71" spans="1:5" x14ac:dyDescent="0.2">
      <c r="A71" s="3">
        <v>68</v>
      </c>
      <c r="B71" s="3">
        <v>1302007</v>
      </c>
      <c r="C71" s="3" t="str">
        <f>INDEX(技能!D:D,MATCH(技能描述!B71,技能!A:A,0))&amp;"【"&amp;INDEX(技能!C:C,MATCH(技能描述!B71,技能!A:A,0))&amp;"】"</f>
        <v>战斗曹焱兵技能2【无相火皇】</v>
      </c>
      <c r="D71" s="3">
        <v>3</v>
      </c>
      <c r="E71" s="3" t="s">
        <v>1221</v>
      </c>
    </row>
    <row r="72" spans="1:5" x14ac:dyDescent="0.2">
      <c r="A72" s="3">
        <v>69</v>
      </c>
      <c r="B72" s="3">
        <v>1302007</v>
      </c>
      <c r="C72" s="3" t="str">
        <f>INDEX(技能!D:D,MATCH(技能描述!B72,技能!A:A,0))&amp;"【"&amp;INDEX(技能!C:C,MATCH(技能描述!B72,技能!A:A,0))&amp;"】"</f>
        <v>战斗曹焱兵技能2【无相火皇】</v>
      </c>
      <c r="D72" s="3">
        <v>4</v>
      </c>
      <c r="E72" s="3" t="s">
        <v>1222</v>
      </c>
    </row>
    <row r="73" spans="1:5" x14ac:dyDescent="0.2">
      <c r="A73" s="3">
        <v>70</v>
      </c>
      <c r="B73" s="3">
        <v>1302007</v>
      </c>
      <c r="C73" s="3" t="str">
        <f>INDEX(技能!D:D,MATCH(技能描述!B73,技能!A:A,0))&amp;"【"&amp;INDEX(技能!C:C,MATCH(技能描述!B73,技能!A:A,0))&amp;"】"</f>
        <v>战斗曹焱兵技能2【无相火皇】</v>
      </c>
      <c r="D73" s="3">
        <v>5</v>
      </c>
      <c r="E73" s="3" t="s">
        <v>1223</v>
      </c>
    </row>
    <row r="74" spans="1:5" ht="49.5" x14ac:dyDescent="0.2">
      <c r="A74" s="3">
        <v>71</v>
      </c>
      <c r="B74" s="3">
        <v>1301008</v>
      </c>
      <c r="C74" s="3" t="str">
        <f>INDEX(技能!D:D,MATCH(技能描述!B74,技能!A:A,0))&amp;"【"&amp;INDEX(技能!C:C,MATCH(技能描述!B74,技能!A:A,0))&amp;"】"</f>
        <v>黑尔·坎普技能1【利爪】</v>
      </c>
      <c r="D74" s="3">
        <v>1</v>
      </c>
      <c r="E74" s="3" t="s">
        <v>886</v>
      </c>
    </row>
    <row r="75" spans="1:5" x14ac:dyDescent="0.2">
      <c r="A75" s="3">
        <v>72</v>
      </c>
      <c r="B75" s="3">
        <v>1301008</v>
      </c>
      <c r="C75" s="3" t="str">
        <f>INDEX(技能!D:D,MATCH(技能描述!B75,技能!A:A,0))&amp;"【"&amp;INDEX(技能!C:C,MATCH(技能描述!B75,技能!A:A,0))&amp;"】"</f>
        <v>黑尔·坎普技能1【利爪】</v>
      </c>
      <c r="D75" s="3">
        <v>2</v>
      </c>
      <c r="E75" s="3" t="s">
        <v>1220</v>
      </c>
    </row>
    <row r="76" spans="1:5" x14ac:dyDescent="0.2">
      <c r="A76" s="3">
        <v>73</v>
      </c>
      <c r="B76" s="3">
        <v>1301008</v>
      </c>
      <c r="C76" s="3" t="str">
        <f>INDEX(技能!D:D,MATCH(技能描述!B76,技能!A:A,0))&amp;"【"&amp;INDEX(技能!C:C,MATCH(技能描述!B76,技能!A:A,0))&amp;"】"</f>
        <v>黑尔·坎普技能1【利爪】</v>
      </c>
      <c r="D76" s="3">
        <v>3</v>
      </c>
      <c r="E76" s="3" t="s">
        <v>1221</v>
      </c>
    </row>
    <row r="77" spans="1:5" x14ac:dyDescent="0.2">
      <c r="A77" s="3">
        <v>74</v>
      </c>
      <c r="B77" s="3">
        <v>1301008</v>
      </c>
      <c r="C77" s="3" t="str">
        <f>INDEX(技能!D:D,MATCH(技能描述!B77,技能!A:A,0))&amp;"【"&amp;INDEX(技能!C:C,MATCH(技能描述!B77,技能!A:A,0))&amp;"】"</f>
        <v>黑尔·坎普技能1【利爪】</v>
      </c>
      <c r="D77" s="3">
        <v>4</v>
      </c>
      <c r="E77" s="3" t="s">
        <v>1222</v>
      </c>
    </row>
    <row r="78" spans="1:5" x14ac:dyDescent="0.2">
      <c r="A78" s="3">
        <v>75</v>
      </c>
      <c r="B78" s="3">
        <v>1301008</v>
      </c>
      <c r="C78" s="3" t="str">
        <f>INDEX(技能!D:D,MATCH(技能描述!B78,技能!A:A,0))&amp;"【"&amp;INDEX(技能!C:C,MATCH(技能描述!B78,技能!A:A,0))&amp;"】"</f>
        <v>黑尔·坎普技能1【利爪】</v>
      </c>
      <c r="D78" s="3">
        <v>5</v>
      </c>
      <c r="E78" s="3" t="s">
        <v>1223</v>
      </c>
    </row>
    <row r="79" spans="1:5" x14ac:dyDescent="0.2">
      <c r="A79" s="3">
        <v>76</v>
      </c>
      <c r="B79" s="3">
        <v>1302008</v>
      </c>
      <c r="C79" s="3" t="str">
        <f>INDEX(技能!D:D,MATCH(技能描述!B79,技能!A:A,0))&amp;"【"&amp;INDEX(技能!C:C,MATCH(技能描述!B79,技能!A:A,0))&amp;"】"</f>
        <v>黑尔·坎普技能2【烈焰】</v>
      </c>
      <c r="D79" s="3">
        <v>1</v>
      </c>
      <c r="E79" s="3" t="s">
        <v>887</v>
      </c>
    </row>
    <row r="80" spans="1:5" x14ac:dyDescent="0.2">
      <c r="A80" s="3">
        <v>77</v>
      </c>
      <c r="B80" s="3">
        <v>1302008</v>
      </c>
      <c r="C80" s="3" t="str">
        <f>INDEX(技能!D:D,MATCH(技能描述!B80,技能!A:A,0))&amp;"【"&amp;INDEX(技能!C:C,MATCH(技能描述!B80,技能!A:A,0))&amp;"】"</f>
        <v>黑尔·坎普技能2【烈焰】</v>
      </c>
      <c r="D80" s="3">
        <v>2</v>
      </c>
      <c r="E80" s="3" t="s">
        <v>906</v>
      </c>
    </row>
    <row r="81" spans="1:5" x14ac:dyDescent="0.2">
      <c r="A81" s="3">
        <v>78</v>
      </c>
      <c r="B81" s="3">
        <v>1302008</v>
      </c>
      <c r="C81" s="3" t="str">
        <f>INDEX(技能!D:D,MATCH(技能描述!B81,技能!A:A,0))&amp;"【"&amp;INDEX(技能!C:C,MATCH(技能描述!B81,技能!A:A,0))&amp;"】"</f>
        <v>黑尔·坎普技能2【烈焰】</v>
      </c>
      <c r="D81" s="3">
        <v>3</v>
      </c>
      <c r="E81" s="3" t="s">
        <v>907</v>
      </c>
    </row>
    <row r="82" spans="1:5" x14ac:dyDescent="0.2">
      <c r="A82" s="3">
        <v>79</v>
      </c>
      <c r="B82" s="3">
        <v>1302008</v>
      </c>
      <c r="C82" s="3" t="str">
        <f>INDEX(技能!D:D,MATCH(技能描述!B82,技能!A:A,0))&amp;"【"&amp;INDEX(技能!C:C,MATCH(技能描述!B82,技能!A:A,0))&amp;"】"</f>
        <v>黑尔·坎普技能2【烈焰】</v>
      </c>
      <c r="D82" s="3">
        <v>4</v>
      </c>
      <c r="E82" s="3" t="s">
        <v>1236</v>
      </c>
    </row>
    <row r="83" spans="1:5" x14ac:dyDescent="0.2">
      <c r="A83" s="3">
        <v>80</v>
      </c>
      <c r="B83" s="3">
        <v>1302008</v>
      </c>
      <c r="C83" s="3" t="str">
        <f>INDEX(技能!D:D,MATCH(技能描述!B83,技能!A:A,0))&amp;"【"&amp;INDEX(技能!C:C,MATCH(技能描述!B83,技能!A:A,0))&amp;"】"</f>
        <v>黑尔·坎普技能2【烈焰】</v>
      </c>
      <c r="D83" s="3">
        <v>5</v>
      </c>
      <c r="E83" s="3" t="s">
        <v>1237</v>
      </c>
    </row>
    <row r="84" spans="1:5" ht="49.5" x14ac:dyDescent="0.2">
      <c r="A84" s="3">
        <v>81</v>
      </c>
      <c r="B84" s="3">
        <v>1301009</v>
      </c>
      <c r="C84" s="3" t="str">
        <f>INDEX(技能!D:D,MATCH(技能描述!B84,技能!A:A,0))&amp;"【"&amp;INDEX(技能!C:C,MATCH(技能描述!B84,技能!A:A,0))&amp;"】"</f>
        <v>北落师门技能1【厚土双臂】</v>
      </c>
      <c r="D84" s="3">
        <v>1</v>
      </c>
      <c r="E84" s="3" t="s">
        <v>888</v>
      </c>
    </row>
    <row r="85" spans="1:5" x14ac:dyDescent="0.2">
      <c r="A85" s="3">
        <v>82</v>
      </c>
      <c r="B85" s="3">
        <v>1301009</v>
      </c>
      <c r="C85" s="3" t="str">
        <f>INDEX(技能!D:D,MATCH(技能描述!B85,技能!A:A,0))&amp;"【"&amp;INDEX(技能!C:C,MATCH(技能描述!B85,技能!A:A,0))&amp;"】"</f>
        <v>北落师门技能1【厚土双臂】</v>
      </c>
      <c r="D85" s="3">
        <v>2</v>
      </c>
      <c r="E85" s="3" t="s">
        <v>1220</v>
      </c>
    </row>
    <row r="86" spans="1:5" x14ac:dyDescent="0.2">
      <c r="A86" s="3">
        <v>83</v>
      </c>
      <c r="B86" s="3">
        <v>1301009</v>
      </c>
      <c r="C86" s="3" t="str">
        <f>INDEX(技能!D:D,MATCH(技能描述!B86,技能!A:A,0))&amp;"【"&amp;INDEX(技能!C:C,MATCH(技能描述!B86,技能!A:A,0))&amp;"】"</f>
        <v>北落师门技能1【厚土双臂】</v>
      </c>
      <c r="D86" s="3">
        <v>3</v>
      </c>
      <c r="E86" s="3" t="s">
        <v>1221</v>
      </c>
    </row>
    <row r="87" spans="1:5" x14ac:dyDescent="0.2">
      <c r="A87" s="3">
        <v>84</v>
      </c>
      <c r="B87" s="3">
        <v>1301009</v>
      </c>
      <c r="C87" s="3" t="str">
        <f>INDEX(技能!D:D,MATCH(技能描述!B87,技能!A:A,0))&amp;"【"&amp;INDEX(技能!C:C,MATCH(技能描述!B87,技能!A:A,0))&amp;"】"</f>
        <v>北落师门技能1【厚土双臂】</v>
      </c>
      <c r="D87" s="3">
        <v>4</v>
      </c>
      <c r="E87" s="3" t="s">
        <v>1222</v>
      </c>
    </row>
    <row r="88" spans="1:5" x14ac:dyDescent="0.2">
      <c r="A88" s="3">
        <v>85</v>
      </c>
      <c r="B88" s="3">
        <v>1301009</v>
      </c>
      <c r="C88" s="3" t="str">
        <f>INDEX(技能!D:D,MATCH(技能描述!B88,技能!A:A,0))&amp;"【"&amp;INDEX(技能!C:C,MATCH(技能描述!B88,技能!A:A,0))&amp;"】"</f>
        <v>北落师门技能1【厚土双臂】</v>
      </c>
      <c r="D88" s="3">
        <v>5</v>
      </c>
      <c r="E88" s="3" t="s">
        <v>1223</v>
      </c>
    </row>
    <row r="89" spans="1:5" x14ac:dyDescent="0.2">
      <c r="A89" s="3">
        <v>86</v>
      </c>
      <c r="B89" s="3">
        <v>1302009</v>
      </c>
      <c r="C89" s="3" t="str">
        <f>INDEX(技能!D:D,MATCH(技能描述!B89,技能!A:A,0))&amp;"【"&amp;INDEX(技能!C:C,MATCH(技能描述!B89,技能!A:A,0))&amp;"】"</f>
        <v>北落师门技能2【石龙】</v>
      </c>
      <c r="D89" s="3">
        <v>1</v>
      </c>
      <c r="E89" s="3" t="s">
        <v>1147</v>
      </c>
    </row>
    <row r="90" spans="1:5" x14ac:dyDescent="0.2">
      <c r="A90" s="3">
        <v>87</v>
      </c>
      <c r="B90" s="3">
        <v>1302009</v>
      </c>
      <c r="C90" s="3" t="str">
        <f>INDEX(技能!D:D,MATCH(技能描述!B90,技能!A:A,0))&amp;"【"&amp;INDEX(技能!C:C,MATCH(技能描述!B90,技能!A:A,0))&amp;"】"</f>
        <v>北落师门技能2【石龙】</v>
      </c>
      <c r="D90" s="3">
        <v>2</v>
      </c>
      <c r="E90" s="3" t="s">
        <v>899</v>
      </c>
    </row>
    <row r="91" spans="1:5" x14ac:dyDescent="0.2">
      <c r="A91" s="3">
        <v>88</v>
      </c>
      <c r="B91" s="3">
        <v>1302009</v>
      </c>
      <c r="C91" s="3" t="str">
        <f>INDEX(技能!D:D,MATCH(技能描述!B91,技能!A:A,0))&amp;"【"&amp;INDEX(技能!C:C,MATCH(技能描述!B91,技能!A:A,0))&amp;"】"</f>
        <v>北落师门技能2【石龙】</v>
      </c>
      <c r="D91" s="3">
        <v>3</v>
      </c>
      <c r="E91" s="3" t="s">
        <v>900</v>
      </c>
    </row>
    <row r="92" spans="1:5" x14ac:dyDescent="0.2">
      <c r="A92" s="3">
        <v>89</v>
      </c>
      <c r="B92" s="3">
        <v>1302009</v>
      </c>
      <c r="C92" s="3" t="str">
        <f>INDEX(技能!D:D,MATCH(技能描述!B92,技能!A:A,0))&amp;"【"&amp;INDEX(技能!C:C,MATCH(技能描述!B92,技能!A:A,0))&amp;"】"</f>
        <v>北落师门技能2【石龙】</v>
      </c>
      <c r="D92" s="3">
        <v>4</v>
      </c>
      <c r="E92" s="3" t="s">
        <v>901</v>
      </c>
    </row>
    <row r="93" spans="1:5" x14ac:dyDescent="0.2">
      <c r="A93" s="3">
        <v>90</v>
      </c>
      <c r="B93" s="3">
        <v>1302009</v>
      </c>
      <c r="C93" s="3" t="str">
        <f>INDEX(技能!D:D,MATCH(技能描述!B93,技能!A:A,0))&amp;"【"&amp;INDEX(技能!C:C,MATCH(技能描述!B93,技能!A:A,0))&amp;"】"</f>
        <v>北落师门技能2【石龙】</v>
      </c>
      <c r="D93" s="3">
        <v>5</v>
      </c>
      <c r="E93" s="3" t="s">
        <v>902</v>
      </c>
    </row>
    <row r="94" spans="1:5" ht="49.5" x14ac:dyDescent="0.2">
      <c r="A94" s="3">
        <v>91</v>
      </c>
      <c r="B94" s="3">
        <v>1301010</v>
      </c>
      <c r="C94" s="3" t="str">
        <f>INDEX(技能!D:D,MATCH(技能描述!B94,技能!A:A,0))&amp;"【"&amp;INDEX(技能!C:C,MATCH(技能描述!B94,技能!A:A,0))&amp;"】"</f>
        <v>盖文技能1【擒龙手】</v>
      </c>
      <c r="D94" s="3">
        <v>1</v>
      </c>
      <c r="E94" s="3" t="s">
        <v>889</v>
      </c>
    </row>
    <row r="95" spans="1:5" x14ac:dyDescent="0.2">
      <c r="A95" s="3">
        <v>92</v>
      </c>
      <c r="B95" s="3">
        <v>1301010</v>
      </c>
      <c r="C95" s="3" t="str">
        <f>INDEX(技能!D:D,MATCH(技能描述!B95,技能!A:A,0))&amp;"【"&amp;INDEX(技能!C:C,MATCH(技能描述!B95,技能!A:A,0))&amp;"】"</f>
        <v>盖文技能1【擒龙手】</v>
      </c>
      <c r="D95" s="3">
        <v>2</v>
      </c>
      <c r="E95" s="3" t="s">
        <v>1220</v>
      </c>
    </row>
    <row r="96" spans="1:5" x14ac:dyDescent="0.2">
      <c r="A96" s="3">
        <v>93</v>
      </c>
      <c r="B96" s="3">
        <v>1301010</v>
      </c>
      <c r="C96" s="3" t="str">
        <f>INDEX(技能!D:D,MATCH(技能描述!B96,技能!A:A,0))&amp;"【"&amp;INDEX(技能!C:C,MATCH(技能描述!B96,技能!A:A,0))&amp;"】"</f>
        <v>盖文技能1【擒龙手】</v>
      </c>
      <c r="D96" s="3">
        <v>3</v>
      </c>
      <c r="E96" s="3" t="s">
        <v>1221</v>
      </c>
    </row>
    <row r="97" spans="1:5" x14ac:dyDescent="0.2">
      <c r="A97" s="3">
        <v>94</v>
      </c>
      <c r="B97" s="3">
        <v>1301010</v>
      </c>
      <c r="C97" s="3" t="str">
        <f>INDEX(技能!D:D,MATCH(技能描述!B97,技能!A:A,0))&amp;"【"&amp;INDEX(技能!C:C,MATCH(技能描述!B97,技能!A:A,0))&amp;"】"</f>
        <v>盖文技能1【擒龙手】</v>
      </c>
      <c r="D97" s="3">
        <v>4</v>
      </c>
      <c r="E97" s="3" t="s">
        <v>1222</v>
      </c>
    </row>
    <row r="98" spans="1:5" x14ac:dyDescent="0.2">
      <c r="A98" s="3">
        <v>95</v>
      </c>
      <c r="B98" s="3">
        <v>1301010</v>
      </c>
      <c r="C98" s="3" t="str">
        <f>INDEX(技能!D:D,MATCH(技能描述!B98,技能!A:A,0))&amp;"【"&amp;INDEX(技能!C:C,MATCH(技能描述!B98,技能!A:A,0))&amp;"】"</f>
        <v>盖文技能1【擒龙手】</v>
      </c>
      <c r="D98" s="3">
        <v>5</v>
      </c>
      <c r="E98" s="3" t="s">
        <v>1223</v>
      </c>
    </row>
    <row r="99" spans="1:5" x14ac:dyDescent="0.2">
      <c r="A99" s="3">
        <v>96</v>
      </c>
      <c r="B99" s="3">
        <v>1302010</v>
      </c>
      <c r="C99" s="3" t="str">
        <f>INDEX(技能!D:D,MATCH(技能描述!B99,技能!A:A,0))&amp;"【"&amp;INDEX(技能!C:C,MATCH(技能描述!B99,技能!A:A,0))&amp;"】"</f>
        <v>盖文技能2【龙王之怒】</v>
      </c>
      <c r="D99" s="3">
        <v>1</v>
      </c>
      <c r="E99" s="3" t="s">
        <v>1141</v>
      </c>
    </row>
    <row r="100" spans="1:5" x14ac:dyDescent="0.2">
      <c r="A100" s="3">
        <v>97</v>
      </c>
      <c r="B100" s="3">
        <v>1302010</v>
      </c>
      <c r="C100" s="3" t="str">
        <f>INDEX(技能!D:D,MATCH(技能描述!B100,技能!A:A,0))&amp;"【"&amp;INDEX(技能!C:C,MATCH(技能描述!B100,技能!A:A,0))&amp;"】"</f>
        <v>盖文技能2【龙王之怒】</v>
      </c>
      <c r="D100" s="3">
        <v>2</v>
      </c>
      <c r="E100" s="3" t="s">
        <v>915</v>
      </c>
    </row>
    <row r="101" spans="1:5" x14ac:dyDescent="0.2">
      <c r="A101" s="3">
        <v>98</v>
      </c>
      <c r="B101" s="3">
        <v>1302010</v>
      </c>
      <c r="C101" s="3" t="str">
        <f>INDEX(技能!D:D,MATCH(技能描述!B101,技能!A:A,0))&amp;"【"&amp;INDEX(技能!C:C,MATCH(技能描述!B101,技能!A:A,0))&amp;"】"</f>
        <v>盖文技能2【龙王之怒】</v>
      </c>
      <c r="D101" s="3">
        <v>3</v>
      </c>
      <c r="E101" s="3" t="s">
        <v>916</v>
      </c>
    </row>
    <row r="102" spans="1:5" x14ac:dyDescent="0.2">
      <c r="A102" s="3">
        <v>99</v>
      </c>
      <c r="B102" s="3">
        <v>1302010</v>
      </c>
      <c r="C102" s="3" t="str">
        <f>INDEX(技能!D:D,MATCH(技能描述!B102,技能!A:A,0))&amp;"【"&amp;INDEX(技能!C:C,MATCH(技能描述!B102,技能!A:A,0))&amp;"】"</f>
        <v>盖文技能2【龙王之怒】</v>
      </c>
      <c r="D102" s="3">
        <v>4</v>
      </c>
      <c r="E102" s="3" t="s">
        <v>917</v>
      </c>
    </row>
    <row r="103" spans="1:5" x14ac:dyDescent="0.2">
      <c r="A103" s="3">
        <v>100</v>
      </c>
      <c r="B103" s="3">
        <v>1302010</v>
      </c>
      <c r="C103" s="3" t="str">
        <f>INDEX(技能!D:D,MATCH(技能描述!B103,技能!A:A,0))&amp;"【"&amp;INDEX(技能!C:C,MATCH(技能描述!B103,技能!A:A,0))&amp;"】"</f>
        <v>盖文技能2【龙王之怒】</v>
      </c>
      <c r="D103" s="3">
        <v>5</v>
      </c>
      <c r="E103" s="3" t="s">
        <v>918</v>
      </c>
    </row>
    <row r="104" spans="1:5" ht="33" x14ac:dyDescent="0.2">
      <c r="A104" s="3">
        <v>101</v>
      </c>
      <c r="B104" s="3">
        <v>1301011</v>
      </c>
      <c r="C104" s="3" t="str">
        <f>INDEX(技能!D:D,MATCH(技能描述!B104,技能!A:A,0))&amp;"【"&amp;INDEX(技能!C:C,MATCH(技能描述!B104,技能!A:A,0))&amp;"】"</f>
        <v>阎风吒技能1【风神斩】</v>
      </c>
      <c r="D104" s="3">
        <v>1</v>
      </c>
      <c r="E104" s="3" t="s">
        <v>890</v>
      </c>
    </row>
    <row r="105" spans="1:5" x14ac:dyDescent="0.2">
      <c r="A105" s="3">
        <v>102</v>
      </c>
      <c r="B105" s="3">
        <v>1301011</v>
      </c>
      <c r="C105" s="3" t="str">
        <f>INDEX(技能!D:D,MATCH(技能描述!B105,技能!A:A,0))&amp;"【"&amp;INDEX(技能!C:C,MATCH(技能描述!B105,技能!A:A,0))&amp;"】"</f>
        <v>阎风吒技能1【风神斩】</v>
      </c>
      <c r="D105" s="3">
        <v>2</v>
      </c>
      <c r="E105" s="3" t="s">
        <v>1220</v>
      </c>
    </row>
    <row r="106" spans="1:5" x14ac:dyDescent="0.2">
      <c r="A106" s="3">
        <v>103</v>
      </c>
      <c r="B106" s="3">
        <v>1301011</v>
      </c>
      <c r="C106" s="3" t="str">
        <f>INDEX(技能!D:D,MATCH(技能描述!B106,技能!A:A,0))&amp;"【"&amp;INDEX(技能!C:C,MATCH(技能描述!B106,技能!A:A,0))&amp;"】"</f>
        <v>阎风吒技能1【风神斩】</v>
      </c>
      <c r="D106" s="3">
        <v>3</v>
      </c>
      <c r="E106" s="3" t="s">
        <v>1221</v>
      </c>
    </row>
    <row r="107" spans="1:5" x14ac:dyDescent="0.2">
      <c r="A107" s="3">
        <v>104</v>
      </c>
      <c r="B107" s="3">
        <v>1301011</v>
      </c>
      <c r="C107" s="3" t="str">
        <f>INDEX(技能!D:D,MATCH(技能描述!B107,技能!A:A,0))&amp;"【"&amp;INDEX(技能!C:C,MATCH(技能描述!B107,技能!A:A,0))&amp;"】"</f>
        <v>阎风吒技能1【风神斩】</v>
      </c>
      <c r="D107" s="3">
        <v>4</v>
      </c>
      <c r="E107" s="3" t="s">
        <v>1222</v>
      </c>
    </row>
    <row r="108" spans="1:5" x14ac:dyDescent="0.2">
      <c r="A108" s="3">
        <v>105</v>
      </c>
      <c r="B108" s="3">
        <v>1301011</v>
      </c>
      <c r="C108" s="3" t="str">
        <f>INDEX(技能!D:D,MATCH(技能描述!B108,技能!A:A,0))&amp;"【"&amp;INDEX(技能!C:C,MATCH(技能描述!B108,技能!A:A,0))&amp;"】"</f>
        <v>阎风吒技能1【风神斩】</v>
      </c>
      <c r="D108" s="3">
        <v>5</v>
      </c>
      <c r="E108" s="3" t="s">
        <v>1223</v>
      </c>
    </row>
    <row r="109" spans="1:5" ht="33" x14ac:dyDescent="0.2">
      <c r="A109" s="3">
        <v>106</v>
      </c>
      <c r="B109" s="3">
        <v>1302011</v>
      </c>
      <c r="C109" s="3" t="str">
        <f>INDEX(技能!D:D,MATCH(技能描述!B109,技能!A:A,0))&amp;"【"&amp;INDEX(技能!C:C,MATCH(技能描述!B109,技能!A:A,0))&amp;"】"</f>
        <v>阎风吒技能2【伏羲星罗无双阵】</v>
      </c>
      <c r="D109" s="3">
        <v>1</v>
      </c>
      <c r="E109" s="3" t="s">
        <v>919</v>
      </c>
    </row>
    <row r="110" spans="1:5" ht="33" x14ac:dyDescent="0.2">
      <c r="A110" s="3">
        <v>107</v>
      </c>
      <c r="B110" s="3">
        <v>1302011</v>
      </c>
      <c r="C110" s="3" t="str">
        <f>INDEX(技能!D:D,MATCH(技能描述!B110,技能!A:A,0))&amp;"【"&amp;INDEX(技能!C:C,MATCH(技能描述!B110,技能!A:A,0))&amp;"】"</f>
        <v>阎风吒技能2【伏羲星罗无双阵】</v>
      </c>
      <c r="D110" s="3">
        <v>2</v>
      </c>
      <c r="E110" s="3" t="s">
        <v>920</v>
      </c>
    </row>
    <row r="111" spans="1:5" ht="33" x14ac:dyDescent="0.2">
      <c r="A111" s="3">
        <v>108</v>
      </c>
      <c r="B111" s="3">
        <v>1302011</v>
      </c>
      <c r="C111" s="3" t="str">
        <f>INDEX(技能!D:D,MATCH(技能描述!B111,技能!A:A,0))&amp;"【"&amp;INDEX(技能!C:C,MATCH(技能描述!B111,技能!A:A,0))&amp;"】"</f>
        <v>阎风吒技能2【伏羲星罗无双阵】</v>
      </c>
      <c r="D111" s="3">
        <v>3</v>
      </c>
      <c r="E111" s="3" t="s">
        <v>921</v>
      </c>
    </row>
    <row r="112" spans="1:5" ht="33" x14ac:dyDescent="0.2">
      <c r="A112" s="3">
        <v>109</v>
      </c>
      <c r="B112" s="3">
        <v>1302011</v>
      </c>
      <c r="C112" s="3" t="str">
        <f>INDEX(技能!D:D,MATCH(技能描述!B112,技能!A:A,0))&amp;"【"&amp;INDEX(技能!C:C,MATCH(技能描述!B112,技能!A:A,0))&amp;"】"</f>
        <v>阎风吒技能2【伏羲星罗无双阵】</v>
      </c>
      <c r="D112" s="3">
        <v>4</v>
      </c>
      <c r="E112" s="3" t="s">
        <v>922</v>
      </c>
    </row>
    <row r="113" spans="1:5" ht="33" x14ac:dyDescent="0.2">
      <c r="A113" s="3">
        <v>110</v>
      </c>
      <c r="B113" s="3">
        <v>1302011</v>
      </c>
      <c r="C113" s="3" t="str">
        <f>INDEX(技能!D:D,MATCH(技能描述!B113,技能!A:A,0))&amp;"【"&amp;INDEX(技能!C:C,MATCH(技能描述!B113,技能!A:A,0))&amp;"】"</f>
        <v>阎风吒技能2【伏羲星罗无双阵】</v>
      </c>
      <c r="D113" s="3">
        <v>5</v>
      </c>
      <c r="E113" s="3" t="s">
        <v>923</v>
      </c>
    </row>
    <row r="114" spans="1:5" ht="49.5" x14ac:dyDescent="0.2">
      <c r="A114" s="3">
        <v>111</v>
      </c>
      <c r="B114" s="3">
        <v>1301012</v>
      </c>
      <c r="C114" s="3" t="str">
        <f>INDEX(技能!D:D,MATCH(技能描述!B114,技能!A:A,0))&amp;"【"&amp;INDEX(技能!C:C,MATCH(技能描述!B114,技能!A:A,0))&amp;"】"</f>
        <v>南御夫技能1【痛击】</v>
      </c>
      <c r="D114" s="3">
        <v>1</v>
      </c>
      <c r="E114" s="3" t="s">
        <v>1148</v>
      </c>
    </row>
    <row r="115" spans="1:5" x14ac:dyDescent="0.2">
      <c r="A115" s="3">
        <v>112</v>
      </c>
      <c r="B115" s="3">
        <v>1301012</v>
      </c>
      <c r="C115" s="3" t="str">
        <f>INDEX(技能!D:D,MATCH(技能描述!B115,技能!A:A,0))&amp;"【"&amp;INDEX(技能!C:C,MATCH(技能描述!B115,技能!A:A,0))&amp;"】"</f>
        <v>南御夫技能1【痛击】</v>
      </c>
      <c r="D115" s="3">
        <v>2</v>
      </c>
      <c r="E115" s="3" t="s">
        <v>1220</v>
      </c>
    </row>
    <row r="116" spans="1:5" x14ac:dyDescent="0.2">
      <c r="A116" s="3">
        <v>113</v>
      </c>
      <c r="B116" s="3">
        <v>1301012</v>
      </c>
      <c r="C116" s="3" t="str">
        <f>INDEX(技能!D:D,MATCH(技能描述!B116,技能!A:A,0))&amp;"【"&amp;INDEX(技能!C:C,MATCH(技能描述!B116,技能!A:A,0))&amp;"】"</f>
        <v>南御夫技能1【痛击】</v>
      </c>
      <c r="D116" s="3">
        <v>3</v>
      </c>
      <c r="E116" s="3" t="s">
        <v>1221</v>
      </c>
    </row>
    <row r="117" spans="1:5" x14ac:dyDescent="0.2">
      <c r="A117" s="3">
        <v>114</v>
      </c>
      <c r="B117" s="3">
        <v>1301012</v>
      </c>
      <c r="C117" s="3" t="str">
        <f>INDEX(技能!D:D,MATCH(技能描述!B117,技能!A:A,0))&amp;"【"&amp;INDEX(技能!C:C,MATCH(技能描述!B117,技能!A:A,0))&amp;"】"</f>
        <v>南御夫技能1【痛击】</v>
      </c>
      <c r="D117" s="3">
        <v>4</v>
      </c>
      <c r="E117" s="3" t="s">
        <v>1222</v>
      </c>
    </row>
    <row r="118" spans="1:5" x14ac:dyDescent="0.2">
      <c r="A118" s="3">
        <v>115</v>
      </c>
      <c r="B118" s="3">
        <v>1301012</v>
      </c>
      <c r="C118" s="3" t="str">
        <f>INDEX(技能!D:D,MATCH(技能描述!B118,技能!A:A,0))&amp;"【"&amp;INDEX(技能!C:C,MATCH(技能描述!B118,技能!A:A,0))&amp;"】"</f>
        <v>南御夫技能1【痛击】</v>
      </c>
      <c r="D118" s="3">
        <v>5</v>
      </c>
      <c r="E118" s="3" t="s">
        <v>1223</v>
      </c>
    </row>
    <row r="119" spans="1:5" x14ac:dyDescent="0.2">
      <c r="A119" s="3">
        <v>116</v>
      </c>
      <c r="B119" s="3">
        <v>1302012</v>
      </c>
      <c r="C119" s="3" t="str">
        <f>INDEX(技能!D:D,MATCH(技能描述!B119,技能!A:A,0))&amp;"【"&amp;INDEX(技能!C:C,MATCH(技能描述!B119,技能!A:A,0))&amp;"】"</f>
        <v>南御夫技能2【忍负】</v>
      </c>
      <c r="D119" s="3">
        <v>1</v>
      </c>
      <c r="E119" s="3" t="s">
        <v>1168</v>
      </c>
    </row>
    <row r="120" spans="1:5" x14ac:dyDescent="0.2">
      <c r="A120" s="3">
        <v>117</v>
      </c>
      <c r="B120" s="3">
        <v>1302012</v>
      </c>
      <c r="C120" s="3" t="str">
        <f>INDEX(技能!D:D,MATCH(技能描述!B120,技能!A:A,0))&amp;"【"&amp;INDEX(技能!C:C,MATCH(技能描述!B120,技能!A:A,0))&amp;"】"</f>
        <v>南御夫技能2【忍负】</v>
      </c>
      <c r="D120" s="3">
        <v>2</v>
      </c>
      <c r="E120" s="3" t="s">
        <v>924</v>
      </c>
    </row>
    <row r="121" spans="1:5" x14ac:dyDescent="0.2">
      <c r="A121" s="3">
        <v>118</v>
      </c>
      <c r="B121" s="3">
        <v>1302012</v>
      </c>
      <c r="C121" s="3" t="str">
        <f>INDEX(技能!D:D,MATCH(技能描述!B121,技能!A:A,0))&amp;"【"&amp;INDEX(技能!C:C,MATCH(技能描述!B121,技能!A:A,0))&amp;"】"</f>
        <v>南御夫技能2【忍负】</v>
      </c>
      <c r="D121" s="3">
        <v>3</v>
      </c>
      <c r="E121" s="3" t="s">
        <v>925</v>
      </c>
    </row>
    <row r="122" spans="1:5" x14ac:dyDescent="0.2">
      <c r="A122" s="3">
        <v>119</v>
      </c>
      <c r="B122" s="3">
        <v>1302012</v>
      </c>
      <c r="C122" s="3" t="str">
        <f>INDEX(技能!D:D,MATCH(技能描述!B122,技能!A:A,0))&amp;"【"&amp;INDEX(技能!C:C,MATCH(技能描述!B122,技能!A:A,0))&amp;"】"</f>
        <v>南御夫技能2【忍负】</v>
      </c>
      <c r="D122" s="3">
        <v>4</v>
      </c>
      <c r="E122" s="3" t="s">
        <v>1238</v>
      </c>
    </row>
    <row r="123" spans="1:5" x14ac:dyDescent="0.2">
      <c r="A123" s="3">
        <v>120</v>
      </c>
      <c r="B123" s="3">
        <v>1302012</v>
      </c>
      <c r="C123" s="3" t="str">
        <f>INDEX(技能!D:D,MATCH(技能描述!B123,技能!A:A,0))&amp;"【"&amp;INDEX(技能!C:C,MATCH(技能描述!B123,技能!A:A,0))&amp;"】"</f>
        <v>南御夫技能2【忍负】</v>
      </c>
      <c r="D123" s="3">
        <v>5</v>
      </c>
      <c r="E123" s="3" t="s">
        <v>1239</v>
      </c>
    </row>
    <row r="124" spans="1:5" ht="49.5" x14ac:dyDescent="0.2">
      <c r="A124" s="3">
        <v>121</v>
      </c>
      <c r="B124" s="3">
        <v>1301013</v>
      </c>
      <c r="C124" s="3" t="str">
        <f>INDEX(技能!D:D,MATCH(技能描述!B124,技能!A:A,0))&amp;"【"&amp;INDEX(技能!C:C,MATCH(技能描述!B124,技能!A:A,0))&amp;"】"</f>
        <v>吉拉技能1【狩猎】</v>
      </c>
      <c r="D124" s="3">
        <v>1</v>
      </c>
      <c r="E124" s="3" t="s">
        <v>1149</v>
      </c>
    </row>
    <row r="125" spans="1:5" x14ac:dyDescent="0.2">
      <c r="A125" s="3">
        <v>122</v>
      </c>
      <c r="B125" s="3">
        <v>1301013</v>
      </c>
      <c r="C125" s="3" t="str">
        <f>INDEX(技能!D:D,MATCH(技能描述!B125,技能!A:A,0))&amp;"【"&amp;INDEX(技能!C:C,MATCH(技能描述!B125,技能!A:A,0))&amp;"】"</f>
        <v>吉拉技能1【狩猎】</v>
      </c>
      <c r="D125" s="3">
        <v>2</v>
      </c>
      <c r="E125" s="3" t="s">
        <v>1220</v>
      </c>
    </row>
    <row r="126" spans="1:5" x14ac:dyDescent="0.2">
      <c r="A126" s="3">
        <v>123</v>
      </c>
      <c r="B126" s="3">
        <v>1301013</v>
      </c>
      <c r="C126" s="3" t="str">
        <f>INDEX(技能!D:D,MATCH(技能描述!B126,技能!A:A,0))&amp;"【"&amp;INDEX(技能!C:C,MATCH(技能描述!B126,技能!A:A,0))&amp;"】"</f>
        <v>吉拉技能1【狩猎】</v>
      </c>
      <c r="D126" s="3">
        <v>3</v>
      </c>
      <c r="E126" s="3" t="s">
        <v>1221</v>
      </c>
    </row>
    <row r="127" spans="1:5" x14ac:dyDescent="0.2">
      <c r="A127" s="3">
        <v>124</v>
      </c>
      <c r="B127" s="3">
        <v>1301013</v>
      </c>
      <c r="C127" s="3" t="str">
        <f>INDEX(技能!D:D,MATCH(技能描述!B127,技能!A:A,0))&amp;"【"&amp;INDEX(技能!C:C,MATCH(技能描述!B127,技能!A:A,0))&amp;"】"</f>
        <v>吉拉技能1【狩猎】</v>
      </c>
      <c r="D127" s="3">
        <v>4</v>
      </c>
      <c r="E127" s="3" t="s">
        <v>1222</v>
      </c>
    </row>
    <row r="128" spans="1:5" x14ac:dyDescent="0.2">
      <c r="A128" s="3">
        <v>125</v>
      </c>
      <c r="B128" s="3">
        <v>1301013</v>
      </c>
      <c r="C128" s="3" t="str">
        <f>INDEX(技能!D:D,MATCH(技能描述!B128,技能!A:A,0))&amp;"【"&amp;INDEX(技能!C:C,MATCH(技能描述!B128,技能!A:A,0))&amp;"】"</f>
        <v>吉拉技能1【狩猎】</v>
      </c>
      <c r="D128" s="3">
        <v>5</v>
      </c>
      <c r="E128" s="3" t="s">
        <v>1223</v>
      </c>
    </row>
    <row r="129" spans="1:5" ht="33" x14ac:dyDescent="0.2">
      <c r="A129" s="3">
        <v>126</v>
      </c>
      <c r="B129" s="3">
        <v>1302013</v>
      </c>
      <c r="C129" s="3" t="str">
        <f>INDEX(技能!D:D,MATCH(技能描述!B129,技能!A:A,0))&amp;"【"&amp;INDEX(技能!C:C,MATCH(技能描述!B129,技能!A:A,0))&amp;"】"</f>
        <v>吉拉技能2【融合中枢】</v>
      </c>
      <c r="D129" s="3">
        <v>1</v>
      </c>
      <c r="E129" s="3" t="s">
        <v>891</v>
      </c>
    </row>
    <row r="130" spans="1:5" x14ac:dyDescent="0.2">
      <c r="A130" s="3">
        <v>127</v>
      </c>
      <c r="B130" s="3">
        <v>1302013</v>
      </c>
      <c r="C130" s="3" t="str">
        <f>INDEX(技能!D:D,MATCH(技能描述!B130,技能!A:A,0))&amp;"【"&amp;INDEX(技能!C:C,MATCH(技能描述!B130,技能!A:A,0))&amp;"】"</f>
        <v>吉拉技能2【融合中枢】</v>
      </c>
      <c r="D130" s="3">
        <v>2</v>
      </c>
      <c r="E130" s="3" t="s">
        <v>1240</v>
      </c>
    </row>
    <row r="131" spans="1:5" x14ac:dyDescent="0.2">
      <c r="A131" s="3">
        <v>128</v>
      </c>
      <c r="B131" s="3">
        <v>1302013</v>
      </c>
      <c r="C131" s="3" t="str">
        <f>INDEX(技能!D:D,MATCH(技能描述!B131,技能!A:A,0))&amp;"【"&amp;INDEX(技能!C:C,MATCH(技能描述!B131,技能!A:A,0))&amp;"】"</f>
        <v>吉拉技能2【融合中枢】</v>
      </c>
      <c r="D131" s="3">
        <v>3</v>
      </c>
      <c r="E131" s="3" t="s">
        <v>1241</v>
      </c>
    </row>
    <row r="132" spans="1:5" x14ac:dyDescent="0.2">
      <c r="A132" s="3">
        <v>129</v>
      </c>
      <c r="B132" s="3">
        <v>1302013</v>
      </c>
      <c r="C132" s="3" t="str">
        <f>INDEX(技能!D:D,MATCH(技能描述!B132,技能!A:A,0))&amp;"【"&amp;INDEX(技能!C:C,MATCH(技能描述!B132,技能!A:A,0))&amp;"】"</f>
        <v>吉拉技能2【融合中枢】</v>
      </c>
      <c r="D132" s="3">
        <v>4</v>
      </c>
      <c r="E132" s="3" t="s">
        <v>1242</v>
      </c>
    </row>
    <row r="133" spans="1:5" x14ac:dyDescent="0.2">
      <c r="A133" s="3">
        <v>130</v>
      </c>
      <c r="B133" s="3">
        <v>1302013</v>
      </c>
      <c r="C133" s="3" t="str">
        <f>INDEX(技能!D:D,MATCH(技能描述!B133,技能!A:A,0))&amp;"【"&amp;INDEX(技能!C:C,MATCH(技能描述!B133,技能!A:A,0))&amp;"】"</f>
        <v>吉拉技能2【融合中枢】</v>
      </c>
      <c r="D133" s="3">
        <v>5</v>
      </c>
      <c r="E133" s="3" t="s">
        <v>1243</v>
      </c>
    </row>
    <row r="134" spans="1:5" ht="33" x14ac:dyDescent="0.2">
      <c r="A134" s="3">
        <v>131</v>
      </c>
      <c r="B134" s="3">
        <v>1301014</v>
      </c>
      <c r="C134" s="3" t="str">
        <f>INDEX(技能!D:D,MATCH(技能描述!B134,技能!A:A,0))&amp;"【"&amp;INDEX(技能!C:C,MATCH(技能描述!B134,技能!A:A,0))&amp;"】"</f>
        <v>吕仙宫技能1【吕氏余烈】</v>
      </c>
      <c r="D134" s="3">
        <v>1</v>
      </c>
      <c r="E134" s="3" t="s">
        <v>892</v>
      </c>
    </row>
    <row r="135" spans="1:5" x14ac:dyDescent="0.2">
      <c r="A135" s="3">
        <v>132</v>
      </c>
      <c r="B135" s="3">
        <v>1301014</v>
      </c>
      <c r="C135" s="3" t="str">
        <f>INDEX(技能!D:D,MATCH(技能描述!B135,技能!A:A,0))&amp;"【"&amp;INDEX(技能!C:C,MATCH(技能描述!B135,技能!A:A,0))&amp;"】"</f>
        <v>吕仙宫技能1【吕氏余烈】</v>
      </c>
      <c r="D135" s="3">
        <v>2</v>
      </c>
      <c r="E135" s="3" t="s">
        <v>1220</v>
      </c>
    </row>
    <row r="136" spans="1:5" x14ac:dyDescent="0.2">
      <c r="A136" s="3">
        <v>133</v>
      </c>
      <c r="B136" s="3">
        <v>1301014</v>
      </c>
      <c r="C136" s="3" t="str">
        <f>INDEX(技能!D:D,MATCH(技能描述!B136,技能!A:A,0))&amp;"【"&amp;INDEX(技能!C:C,MATCH(技能描述!B136,技能!A:A,0))&amp;"】"</f>
        <v>吕仙宫技能1【吕氏余烈】</v>
      </c>
      <c r="D136" s="3">
        <v>3</v>
      </c>
      <c r="E136" s="3" t="s">
        <v>1221</v>
      </c>
    </row>
    <row r="137" spans="1:5" x14ac:dyDescent="0.2">
      <c r="A137" s="3">
        <v>134</v>
      </c>
      <c r="B137" s="3">
        <v>1301014</v>
      </c>
      <c r="C137" s="3" t="str">
        <f>INDEX(技能!D:D,MATCH(技能描述!B137,技能!A:A,0))&amp;"【"&amp;INDEX(技能!C:C,MATCH(技能描述!B137,技能!A:A,0))&amp;"】"</f>
        <v>吕仙宫技能1【吕氏余烈】</v>
      </c>
      <c r="D137" s="3">
        <v>4</v>
      </c>
      <c r="E137" s="3" t="s">
        <v>1222</v>
      </c>
    </row>
    <row r="138" spans="1:5" x14ac:dyDescent="0.2">
      <c r="A138" s="3">
        <v>135</v>
      </c>
      <c r="B138" s="3">
        <v>1301014</v>
      </c>
      <c r="C138" s="3" t="str">
        <f>INDEX(技能!D:D,MATCH(技能描述!B138,技能!A:A,0))&amp;"【"&amp;INDEX(技能!C:C,MATCH(技能描述!B138,技能!A:A,0))&amp;"】"</f>
        <v>吕仙宫技能1【吕氏余烈】</v>
      </c>
      <c r="D138" s="3">
        <v>5</v>
      </c>
      <c r="E138" s="3" t="s">
        <v>1223</v>
      </c>
    </row>
    <row r="139" spans="1:5" ht="33" x14ac:dyDescent="0.2">
      <c r="A139" s="3">
        <v>136</v>
      </c>
      <c r="B139" s="3">
        <v>1302014</v>
      </c>
      <c r="C139" s="3" t="str">
        <f>INDEX(技能!D:D,MATCH(技能描述!B139,技能!A:A,0))&amp;"【"&amp;INDEX(技能!C:C,MATCH(技能描述!B139,技能!A:A,0))&amp;"】"</f>
        <v>吕仙宫技能2【威慑】</v>
      </c>
      <c r="D139" s="3">
        <v>1</v>
      </c>
      <c r="E139" s="3" t="s">
        <v>893</v>
      </c>
    </row>
    <row r="140" spans="1:5" x14ac:dyDescent="0.2">
      <c r="A140" s="3">
        <v>137</v>
      </c>
      <c r="B140" s="3">
        <v>1302014</v>
      </c>
      <c r="C140" s="3" t="str">
        <f>INDEX(技能!D:D,MATCH(技能描述!B140,技能!A:A,0))&amp;"【"&amp;INDEX(技能!C:C,MATCH(技能描述!B140,技能!A:A,0))&amp;"】"</f>
        <v>吕仙宫技能2【威慑】</v>
      </c>
      <c r="D140" s="3">
        <v>2</v>
      </c>
      <c r="E140" s="3" t="s">
        <v>924</v>
      </c>
    </row>
    <row r="141" spans="1:5" x14ac:dyDescent="0.2">
      <c r="A141" s="3">
        <v>138</v>
      </c>
      <c r="B141" s="3">
        <v>1302014</v>
      </c>
      <c r="C141" s="3" t="str">
        <f>INDEX(技能!D:D,MATCH(技能描述!B141,技能!A:A,0))&amp;"【"&amp;INDEX(技能!C:C,MATCH(技能描述!B141,技能!A:A,0))&amp;"】"</f>
        <v>吕仙宫技能2【威慑】</v>
      </c>
      <c r="D141" s="3">
        <v>3</v>
      </c>
      <c r="E141" s="3" t="s">
        <v>925</v>
      </c>
    </row>
    <row r="142" spans="1:5" x14ac:dyDescent="0.2">
      <c r="A142" s="3">
        <v>139</v>
      </c>
      <c r="B142" s="3">
        <v>1302014</v>
      </c>
      <c r="C142" s="3" t="str">
        <f>INDEX(技能!D:D,MATCH(技能描述!B142,技能!A:A,0))&amp;"【"&amp;INDEX(技能!C:C,MATCH(技能描述!B142,技能!A:A,0))&amp;"】"</f>
        <v>吕仙宫技能2【威慑】</v>
      </c>
      <c r="D142" s="3">
        <v>4</v>
      </c>
      <c r="E142" s="3" t="s">
        <v>1238</v>
      </c>
    </row>
    <row r="143" spans="1:5" x14ac:dyDescent="0.2">
      <c r="A143" s="3">
        <v>140</v>
      </c>
      <c r="B143" s="3">
        <v>1302014</v>
      </c>
      <c r="C143" s="3" t="str">
        <f>INDEX(技能!D:D,MATCH(技能描述!B143,技能!A:A,0))&amp;"【"&amp;INDEX(技能!C:C,MATCH(技能描述!B143,技能!A:A,0))&amp;"】"</f>
        <v>吕仙宫技能2【威慑】</v>
      </c>
      <c r="D143" s="3">
        <v>5</v>
      </c>
      <c r="E143" s="3" t="s">
        <v>1239</v>
      </c>
    </row>
    <row r="144" spans="1:5" ht="49.5" x14ac:dyDescent="0.2">
      <c r="A144" s="3">
        <v>141</v>
      </c>
      <c r="B144" s="3">
        <v>1301015</v>
      </c>
      <c r="C144" s="3" t="str">
        <f>INDEX(技能!D:D,MATCH(技能描述!B144,技能!A:A,0))&amp;"【"&amp;INDEX(技能!C:C,MATCH(技能描述!B144,技能!A:A,0))&amp;"】"</f>
        <v>阎巧巧技能1【破风刃】</v>
      </c>
      <c r="D144" s="3">
        <v>1</v>
      </c>
      <c r="E144" s="3" t="s">
        <v>894</v>
      </c>
    </row>
    <row r="145" spans="1:5" x14ac:dyDescent="0.2">
      <c r="A145" s="3">
        <v>142</v>
      </c>
      <c r="B145" s="3">
        <v>1301015</v>
      </c>
      <c r="C145" s="3" t="str">
        <f>INDEX(技能!D:D,MATCH(技能描述!B145,技能!A:A,0))&amp;"【"&amp;INDEX(技能!C:C,MATCH(技能描述!B145,技能!A:A,0))&amp;"】"</f>
        <v>阎巧巧技能1【破风刃】</v>
      </c>
      <c r="D145" s="3">
        <v>2</v>
      </c>
      <c r="E145" s="3" t="s">
        <v>1220</v>
      </c>
    </row>
    <row r="146" spans="1:5" x14ac:dyDescent="0.2">
      <c r="A146" s="3">
        <v>143</v>
      </c>
      <c r="B146" s="3">
        <v>1301015</v>
      </c>
      <c r="C146" s="3" t="str">
        <f>INDEX(技能!D:D,MATCH(技能描述!B146,技能!A:A,0))&amp;"【"&amp;INDEX(技能!C:C,MATCH(技能描述!B146,技能!A:A,0))&amp;"】"</f>
        <v>阎巧巧技能1【破风刃】</v>
      </c>
      <c r="D146" s="3">
        <v>3</v>
      </c>
      <c r="E146" s="3" t="s">
        <v>1221</v>
      </c>
    </row>
    <row r="147" spans="1:5" x14ac:dyDescent="0.2">
      <c r="A147" s="3">
        <v>144</v>
      </c>
      <c r="B147" s="3">
        <v>1301015</v>
      </c>
      <c r="C147" s="3" t="str">
        <f>INDEX(技能!D:D,MATCH(技能描述!B147,技能!A:A,0))&amp;"【"&amp;INDEX(技能!C:C,MATCH(技能描述!B147,技能!A:A,0))&amp;"】"</f>
        <v>阎巧巧技能1【破风刃】</v>
      </c>
      <c r="D147" s="3">
        <v>4</v>
      </c>
      <c r="E147" s="3" t="s">
        <v>1222</v>
      </c>
    </row>
    <row r="148" spans="1:5" x14ac:dyDescent="0.2">
      <c r="A148" s="3">
        <v>145</v>
      </c>
      <c r="B148" s="3">
        <v>1301015</v>
      </c>
      <c r="C148" s="3" t="str">
        <f>INDEX(技能!D:D,MATCH(技能描述!B148,技能!A:A,0))&amp;"【"&amp;INDEX(技能!C:C,MATCH(技能描述!B148,技能!A:A,0))&amp;"】"</f>
        <v>阎巧巧技能1【破风刃】</v>
      </c>
      <c r="D148" s="3">
        <v>5</v>
      </c>
      <c r="E148" s="3" t="s">
        <v>1223</v>
      </c>
    </row>
    <row r="149" spans="1:5" x14ac:dyDescent="0.2">
      <c r="A149" s="3">
        <v>146</v>
      </c>
      <c r="B149" s="3">
        <v>1302015</v>
      </c>
      <c r="C149" s="3" t="str">
        <f>INDEX(技能!D:D,MATCH(技能描述!B149,技能!A:A,0))&amp;"【"&amp;INDEX(技能!C:C,MATCH(技能描述!B149,技能!A:A,0))&amp;"】"</f>
        <v>阎巧巧技能2【同质】</v>
      </c>
      <c r="D149" s="3">
        <v>1</v>
      </c>
      <c r="E149" s="3" t="s">
        <v>926</v>
      </c>
    </row>
    <row r="150" spans="1:5" x14ac:dyDescent="0.2">
      <c r="A150" s="3">
        <v>147</v>
      </c>
      <c r="B150" s="3">
        <v>1302015</v>
      </c>
      <c r="C150" s="3" t="str">
        <f>INDEX(技能!D:D,MATCH(技能描述!B150,技能!A:A,0))&amp;"【"&amp;INDEX(技能!C:C,MATCH(技能描述!B150,技能!A:A,0))&amp;"】"</f>
        <v>阎巧巧技能2【同质】</v>
      </c>
      <c r="D150" s="3">
        <v>2</v>
      </c>
      <c r="E150" s="3" t="s">
        <v>927</v>
      </c>
    </row>
    <row r="151" spans="1:5" x14ac:dyDescent="0.2">
      <c r="A151" s="3">
        <v>148</v>
      </c>
      <c r="B151" s="3">
        <v>1302015</v>
      </c>
      <c r="C151" s="3" t="str">
        <f>INDEX(技能!D:D,MATCH(技能描述!B151,技能!A:A,0))&amp;"【"&amp;INDEX(技能!C:C,MATCH(技能描述!B151,技能!A:A,0))&amp;"】"</f>
        <v>阎巧巧技能2【同质】</v>
      </c>
      <c r="D151" s="3">
        <v>3</v>
      </c>
      <c r="E151" s="3" t="s">
        <v>1244</v>
      </c>
    </row>
    <row r="152" spans="1:5" x14ac:dyDescent="0.2">
      <c r="A152" s="3">
        <v>149</v>
      </c>
      <c r="B152" s="3">
        <v>1302015</v>
      </c>
      <c r="C152" s="3" t="str">
        <f>INDEX(技能!D:D,MATCH(技能描述!B152,技能!A:A,0))&amp;"【"&amp;INDEX(技能!C:C,MATCH(技能描述!B152,技能!A:A,0))&amp;"】"</f>
        <v>阎巧巧技能2【同质】</v>
      </c>
      <c r="D152" s="3">
        <v>4</v>
      </c>
      <c r="E152" s="3" t="s">
        <v>1245</v>
      </c>
    </row>
    <row r="153" spans="1:5" x14ac:dyDescent="0.2">
      <c r="A153" s="3">
        <v>150</v>
      </c>
      <c r="B153" s="3">
        <v>1302015</v>
      </c>
      <c r="C153" s="3" t="str">
        <f>INDEX(技能!D:D,MATCH(技能描述!B153,技能!A:A,0))&amp;"【"&amp;INDEX(技能!C:C,MATCH(技能描述!B153,技能!A:A,0))&amp;"】"</f>
        <v>阎巧巧技能2【同质】</v>
      </c>
      <c r="D153" s="3">
        <v>5</v>
      </c>
      <c r="E153" s="3" t="s">
        <v>1246</v>
      </c>
    </row>
    <row r="154" spans="1:5" ht="33" x14ac:dyDescent="0.2">
      <c r="A154" s="3">
        <v>151</v>
      </c>
      <c r="B154" s="3">
        <v>1303001</v>
      </c>
      <c r="C154" s="3" t="str">
        <f>INDEX(技能!D:D,MATCH(技能描述!B154,技能!A:A,0))&amp;"【"&amp;INDEX(技能!C:C,MATCH(技能描述!B154,技能!A:A,0))&amp;"】"</f>
        <v>关羽技能【青龙偃月】</v>
      </c>
      <c r="D154" s="3">
        <v>1</v>
      </c>
      <c r="E154" s="3" t="s">
        <v>895</v>
      </c>
    </row>
    <row r="155" spans="1:5" x14ac:dyDescent="0.2">
      <c r="A155" s="3">
        <v>152</v>
      </c>
      <c r="B155" s="3">
        <v>1303001</v>
      </c>
      <c r="C155" s="3" t="str">
        <f>INDEX(技能!D:D,MATCH(技能描述!B155,技能!A:A,0))&amp;"【"&amp;INDEX(技能!C:C,MATCH(技能描述!B155,技能!A:A,0))&amp;"】"</f>
        <v>关羽技能【青龙偃月】</v>
      </c>
      <c r="D155" s="3">
        <v>2</v>
      </c>
      <c r="E155" s="3" t="s">
        <v>1220</v>
      </c>
    </row>
    <row r="156" spans="1:5" x14ac:dyDescent="0.2">
      <c r="A156" s="3">
        <v>153</v>
      </c>
      <c r="B156" s="3">
        <v>1303001</v>
      </c>
      <c r="C156" s="3" t="str">
        <f>INDEX(技能!D:D,MATCH(技能描述!B156,技能!A:A,0))&amp;"【"&amp;INDEX(技能!C:C,MATCH(技能描述!B156,技能!A:A,0))&amp;"】"</f>
        <v>关羽技能【青龙偃月】</v>
      </c>
      <c r="D156" s="3">
        <v>3</v>
      </c>
      <c r="E156" s="3" t="s">
        <v>1221</v>
      </c>
    </row>
    <row r="157" spans="1:5" x14ac:dyDescent="0.2">
      <c r="A157" s="3">
        <v>154</v>
      </c>
      <c r="B157" s="3">
        <v>1303001</v>
      </c>
      <c r="C157" s="3" t="str">
        <f>INDEX(技能!D:D,MATCH(技能描述!B157,技能!A:A,0))&amp;"【"&amp;INDEX(技能!C:C,MATCH(技能描述!B157,技能!A:A,0))&amp;"】"</f>
        <v>关羽技能【青龙偃月】</v>
      </c>
      <c r="D157" s="3">
        <v>4</v>
      </c>
      <c r="E157" s="3" t="s">
        <v>1222</v>
      </c>
    </row>
    <row r="158" spans="1:5" x14ac:dyDescent="0.2">
      <c r="A158" s="3">
        <v>155</v>
      </c>
      <c r="B158" s="3">
        <v>1303001</v>
      </c>
      <c r="C158" s="3" t="str">
        <f>INDEX(技能!D:D,MATCH(技能描述!B158,技能!A:A,0))&amp;"【"&amp;INDEX(技能!C:C,MATCH(技能描述!B158,技能!A:A,0))&amp;"】"</f>
        <v>关羽技能【青龙偃月】</v>
      </c>
      <c r="D158" s="3">
        <v>5</v>
      </c>
      <c r="E158" s="3" t="s">
        <v>1223</v>
      </c>
    </row>
    <row r="159" spans="1:5" ht="33" x14ac:dyDescent="0.2">
      <c r="A159" s="3">
        <v>156</v>
      </c>
      <c r="B159" s="3">
        <v>1303002</v>
      </c>
      <c r="C159" s="3" t="str">
        <f>INDEX(技能!D:D,MATCH(技能描述!B159,技能!A:A,0))&amp;"【"&amp;INDEX(技能!C:C,MATCH(技能描述!B159,技能!A:A,0))&amp;"】"</f>
        <v>许褚技能【我王修罗炎烈拳】</v>
      </c>
      <c r="D159" s="3">
        <v>1</v>
      </c>
      <c r="E159" s="3" t="s">
        <v>928</v>
      </c>
    </row>
    <row r="160" spans="1:5" x14ac:dyDescent="0.2">
      <c r="A160" s="3">
        <v>157</v>
      </c>
      <c r="B160" s="3">
        <v>1303002</v>
      </c>
      <c r="C160" s="3" t="str">
        <f>INDEX(技能!D:D,MATCH(技能描述!B160,技能!A:A,0))&amp;"【"&amp;INDEX(技能!C:C,MATCH(技能描述!B160,技能!A:A,0))&amp;"】"</f>
        <v>许褚技能【我王修罗炎烈拳】</v>
      </c>
      <c r="D160" s="3">
        <v>2</v>
      </c>
      <c r="E160" s="3" t="s">
        <v>1220</v>
      </c>
    </row>
    <row r="161" spans="1:5" x14ac:dyDescent="0.2">
      <c r="A161" s="3">
        <v>158</v>
      </c>
      <c r="B161" s="3">
        <v>1303002</v>
      </c>
      <c r="C161" s="3" t="str">
        <f>INDEX(技能!D:D,MATCH(技能描述!B161,技能!A:A,0))&amp;"【"&amp;INDEX(技能!C:C,MATCH(技能描述!B161,技能!A:A,0))&amp;"】"</f>
        <v>许褚技能【我王修罗炎烈拳】</v>
      </c>
      <c r="D161" s="3">
        <v>3</v>
      </c>
      <c r="E161" s="3" t="s">
        <v>1221</v>
      </c>
    </row>
    <row r="162" spans="1:5" x14ac:dyDescent="0.2">
      <c r="A162" s="3">
        <v>159</v>
      </c>
      <c r="B162" s="3">
        <v>1303002</v>
      </c>
      <c r="C162" s="3" t="str">
        <f>INDEX(技能!D:D,MATCH(技能描述!B162,技能!A:A,0))&amp;"【"&amp;INDEX(技能!C:C,MATCH(技能描述!B162,技能!A:A,0))&amp;"】"</f>
        <v>许褚技能【我王修罗炎烈拳】</v>
      </c>
      <c r="D162" s="3">
        <v>4</v>
      </c>
      <c r="E162" s="3" t="s">
        <v>1222</v>
      </c>
    </row>
    <row r="163" spans="1:5" x14ac:dyDescent="0.2">
      <c r="A163" s="3">
        <v>160</v>
      </c>
      <c r="B163" s="3">
        <v>1303002</v>
      </c>
      <c r="C163" s="3" t="str">
        <f>INDEX(技能!D:D,MATCH(技能描述!B163,技能!A:A,0))&amp;"【"&amp;INDEX(技能!C:C,MATCH(技能描述!B163,技能!A:A,0))&amp;"】"</f>
        <v>许褚技能【我王修罗炎烈拳】</v>
      </c>
      <c r="D163" s="3">
        <v>5</v>
      </c>
      <c r="E163" s="3" t="s">
        <v>1223</v>
      </c>
    </row>
    <row r="164" spans="1:5" x14ac:dyDescent="0.2">
      <c r="A164" s="3">
        <v>161</v>
      </c>
      <c r="B164" s="3">
        <v>1303003</v>
      </c>
      <c r="C164" s="3" t="str">
        <f>INDEX(技能!D:D,MATCH(技能描述!B164,技能!A:A,0))&amp;"【"&amp;INDEX(技能!C:C,MATCH(技能描述!B164,技能!A:A,0))&amp;"】"</f>
        <v>典韦技能【混沌弑神击】</v>
      </c>
      <c r="D164" s="3">
        <v>1</v>
      </c>
      <c r="E164" s="3" t="s">
        <v>929</v>
      </c>
    </row>
    <row r="165" spans="1:5" x14ac:dyDescent="0.2">
      <c r="A165" s="3">
        <v>162</v>
      </c>
      <c r="B165" s="3">
        <v>1303003</v>
      </c>
      <c r="C165" s="3" t="str">
        <f>INDEX(技能!D:D,MATCH(技能描述!B165,技能!A:A,0))&amp;"【"&amp;INDEX(技能!C:C,MATCH(技能描述!B165,技能!A:A,0))&amp;"】"</f>
        <v>典韦技能【混沌弑神击】</v>
      </c>
      <c r="D165" s="3">
        <v>2</v>
      </c>
      <c r="E165" s="3" t="s">
        <v>1220</v>
      </c>
    </row>
    <row r="166" spans="1:5" x14ac:dyDescent="0.2">
      <c r="A166" s="3">
        <v>163</v>
      </c>
      <c r="B166" s="3">
        <v>1303003</v>
      </c>
      <c r="C166" s="3" t="str">
        <f>INDEX(技能!D:D,MATCH(技能描述!B166,技能!A:A,0))&amp;"【"&amp;INDEX(技能!C:C,MATCH(技能描述!B166,技能!A:A,0))&amp;"】"</f>
        <v>典韦技能【混沌弑神击】</v>
      </c>
      <c r="D166" s="3">
        <v>3</v>
      </c>
      <c r="E166" s="3" t="s">
        <v>1221</v>
      </c>
    </row>
    <row r="167" spans="1:5" x14ac:dyDescent="0.2">
      <c r="A167" s="3">
        <v>164</v>
      </c>
      <c r="B167" s="3">
        <v>1303003</v>
      </c>
      <c r="C167" s="3" t="str">
        <f>INDEX(技能!D:D,MATCH(技能描述!B167,技能!A:A,0))&amp;"【"&amp;INDEX(技能!C:C,MATCH(技能描述!B167,技能!A:A,0))&amp;"】"</f>
        <v>典韦技能【混沌弑神击】</v>
      </c>
      <c r="D167" s="3">
        <v>4</v>
      </c>
      <c r="E167" s="3" t="s">
        <v>1222</v>
      </c>
    </row>
    <row r="168" spans="1:5" x14ac:dyDescent="0.2">
      <c r="A168" s="3">
        <v>165</v>
      </c>
      <c r="B168" s="3">
        <v>1303003</v>
      </c>
      <c r="C168" s="3" t="str">
        <f>INDEX(技能!D:D,MATCH(技能描述!B168,技能!A:A,0))&amp;"【"&amp;INDEX(技能!C:C,MATCH(技能描述!B168,技能!A:A,0))&amp;"】"</f>
        <v>典韦技能【混沌弑神击】</v>
      </c>
      <c r="D168" s="3">
        <v>5</v>
      </c>
      <c r="E168" s="3" t="s">
        <v>1223</v>
      </c>
    </row>
    <row r="169" spans="1:5" ht="33" x14ac:dyDescent="0.2">
      <c r="A169" s="3">
        <v>166</v>
      </c>
      <c r="B169" s="3">
        <v>1303004</v>
      </c>
      <c r="C169" s="3" t="str">
        <f>INDEX(技能!D:D,MATCH(技能描述!B169,技能!A:A,0))&amp;"【"&amp;INDEX(技能!C:C,MATCH(技能描述!B169,技能!A:A,0))&amp;"】"</f>
        <v>唐流雨技能【暴雨梨花】</v>
      </c>
      <c r="D169" s="3">
        <v>1</v>
      </c>
      <c r="E169" s="3" t="s">
        <v>930</v>
      </c>
    </row>
    <row r="170" spans="1:5" x14ac:dyDescent="0.2">
      <c r="A170" s="3">
        <v>167</v>
      </c>
      <c r="B170" s="3">
        <v>1303004</v>
      </c>
      <c r="C170" s="3" t="str">
        <f>INDEX(技能!D:D,MATCH(技能描述!B170,技能!A:A,0))&amp;"【"&amp;INDEX(技能!C:C,MATCH(技能描述!B170,技能!A:A,0))&amp;"】"</f>
        <v>唐流雨技能【暴雨梨花】</v>
      </c>
      <c r="D170" s="3">
        <v>2</v>
      </c>
      <c r="E170" s="3" t="s">
        <v>1220</v>
      </c>
    </row>
    <row r="171" spans="1:5" x14ac:dyDescent="0.2">
      <c r="A171" s="3">
        <v>168</v>
      </c>
      <c r="B171" s="3">
        <v>1303004</v>
      </c>
      <c r="C171" s="3" t="str">
        <f>INDEX(技能!D:D,MATCH(技能描述!B171,技能!A:A,0))&amp;"【"&amp;INDEX(技能!C:C,MATCH(技能描述!B171,技能!A:A,0))&amp;"】"</f>
        <v>唐流雨技能【暴雨梨花】</v>
      </c>
      <c r="D171" s="3">
        <v>3</v>
      </c>
      <c r="E171" s="3" t="s">
        <v>1221</v>
      </c>
    </row>
    <row r="172" spans="1:5" x14ac:dyDescent="0.2">
      <c r="A172" s="3">
        <v>169</v>
      </c>
      <c r="B172" s="3">
        <v>1303004</v>
      </c>
      <c r="C172" s="3" t="str">
        <f>INDEX(技能!D:D,MATCH(技能描述!B172,技能!A:A,0))&amp;"【"&amp;INDEX(技能!C:C,MATCH(技能描述!B172,技能!A:A,0))&amp;"】"</f>
        <v>唐流雨技能【暴雨梨花】</v>
      </c>
      <c r="D172" s="3">
        <v>4</v>
      </c>
      <c r="E172" s="3" t="s">
        <v>1222</v>
      </c>
    </row>
    <row r="173" spans="1:5" x14ac:dyDescent="0.2">
      <c r="A173" s="3">
        <v>170</v>
      </c>
      <c r="B173" s="3">
        <v>1303004</v>
      </c>
      <c r="C173" s="3" t="str">
        <f>INDEX(技能!D:D,MATCH(技能描述!B173,技能!A:A,0))&amp;"【"&amp;INDEX(技能!C:C,MATCH(技能描述!B173,技能!A:A,0))&amp;"】"</f>
        <v>唐流雨技能【暴雨梨花】</v>
      </c>
      <c r="D173" s="3">
        <v>5</v>
      </c>
      <c r="E173" s="3" t="s">
        <v>1223</v>
      </c>
    </row>
    <row r="174" spans="1:5" ht="33" x14ac:dyDescent="0.2">
      <c r="A174" s="3">
        <v>171</v>
      </c>
      <c r="B174" s="3">
        <v>1303005</v>
      </c>
      <c r="C174" s="3" t="str">
        <f>INDEX(技能!D:D,MATCH(技能描述!B174,技能!A:A,0))&amp;"【"&amp;INDEX(技能!C:C,MATCH(技能描述!B174,技能!A:A,0))&amp;"】"</f>
        <v>李轩辕技能【无量清风】</v>
      </c>
      <c r="D174" s="3">
        <v>1</v>
      </c>
      <c r="E174" s="3" t="s">
        <v>1279</v>
      </c>
    </row>
    <row r="175" spans="1:5" x14ac:dyDescent="0.2">
      <c r="A175" s="3">
        <v>172</v>
      </c>
      <c r="B175" s="3">
        <v>1303005</v>
      </c>
      <c r="C175" s="3" t="str">
        <f>INDEX(技能!D:D,MATCH(技能描述!B175,技能!A:A,0))&amp;"【"&amp;INDEX(技能!C:C,MATCH(技能描述!B175,技能!A:A,0))&amp;"】"</f>
        <v>李轩辕技能【无量清风】</v>
      </c>
      <c r="D175" s="3">
        <v>2</v>
      </c>
      <c r="E175" s="3" t="s">
        <v>1220</v>
      </c>
    </row>
    <row r="176" spans="1:5" x14ac:dyDescent="0.2">
      <c r="A176" s="3">
        <v>173</v>
      </c>
      <c r="B176" s="3">
        <v>1303005</v>
      </c>
      <c r="C176" s="3" t="str">
        <f>INDEX(技能!D:D,MATCH(技能描述!B176,技能!A:A,0))&amp;"【"&amp;INDEX(技能!C:C,MATCH(技能描述!B176,技能!A:A,0))&amp;"】"</f>
        <v>李轩辕技能【无量清风】</v>
      </c>
      <c r="D176" s="3">
        <v>3</v>
      </c>
      <c r="E176" s="3" t="s">
        <v>1221</v>
      </c>
    </row>
    <row r="177" spans="1:5" x14ac:dyDescent="0.2">
      <c r="A177" s="3">
        <v>174</v>
      </c>
      <c r="B177" s="3">
        <v>1303005</v>
      </c>
      <c r="C177" s="3" t="str">
        <f>INDEX(技能!D:D,MATCH(技能描述!B177,技能!A:A,0))&amp;"【"&amp;INDEX(技能!C:C,MATCH(技能描述!B177,技能!A:A,0))&amp;"】"</f>
        <v>李轩辕技能【无量清风】</v>
      </c>
      <c r="D177" s="3">
        <v>4</v>
      </c>
      <c r="E177" s="3" t="s">
        <v>1222</v>
      </c>
    </row>
    <row r="178" spans="1:5" x14ac:dyDescent="0.2">
      <c r="A178" s="3">
        <v>175</v>
      </c>
      <c r="B178" s="3">
        <v>1303005</v>
      </c>
      <c r="C178" s="3" t="str">
        <f>INDEX(技能!D:D,MATCH(技能描述!B178,技能!A:A,0))&amp;"【"&amp;INDEX(技能!C:C,MATCH(技能描述!B178,技能!A:A,0))&amp;"】"</f>
        <v>李轩辕技能【无量清风】</v>
      </c>
      <c r="D178" s="3">
        <v>5</v>
      </c>
      <c r="E178" s="3" t="s">
        <v>1223</v>
      </c>
    </row>
    <row r="179" spans="1:5" x14ac:dyDescent="0.2">
      <c r="A179" s="3">
        <v>176</v>
      </c>
      <c r="B179" s="3">
        <v>1303006</v>
      </c>
      <c r="C179" s="3" t="str">
        <f>INDEX(技能!D:D,MATCH(技能描述!B179,技能!A:A,0))&amp;"【"&amp;INDEX(技能!C:C,MATCH(技能描述!B179,技能!A:A,0))&amp;"】"</f>
        <v>项羽技能【霸王再世】</v>
      </c>
      <c r="D179" s="3">
        <v>1</v>
      </c>
      <c r="E179" s="3" t="s">
        <v>931</v>
      </c>
    </row>
    <row r="180" spans="1:5" x14ac:dyDescent="0.2">
      <c r="A180" s="3">
        <v>177</v>
      </c>
      <c r="B180" s="3">
        <v>1303006</v>
      </c>
      <c r="C180" s="3" t="str">
        <f>INDEX(技能!D:D,MATCH(技能描述!B180,技能!A:A,0))&amp;"【"&amp;INDEX(技能!C:C,MATCH(技能描述!B180,技能!A:A,0))&amp;"】"</f>
        <v>项羽技能【霸王再世】</v>
      </c>
      <c r="D180" s="3">
        <v>2</v>
      </c>
      <c r="E180" s="3" t="s">
        <v>1220</v>
      </c>
    </row>
    <row r="181" spans="1:5" x14ac:dyDescent="0.2">
      <c r="A181" s="3">
        <v>178</v>
      </c>
      <c r="B181" s="3">
        <v>1303006</v>
      </c>
      <c r="C181" s="3" t="str">
        <f>INDEX(技能!D:D,MATCH(技能描述!B181,技能!A:A,0))&amp;"【"&amp;INDEX(技能!C:C,MATCH(技能描述!B181,技能!A:A,0))&amp;"】"</f>
        <v>项羽技能【霸王再世】</v>
      </c>
      <c r="D181" s="3">
        <v>3</v>
      </c>
      <c r="E181" s="3" t="s">
        <v>1221</v>
      </c>
    </row>
    <row r="182" spans="1:5" x14ac:dyDescent="0.2">
      <c r="A182" s="3">
        <v>179</v>
      </c>
      <c r="B182" s="3">
        <v>1303006</v>
      </c>
      <c r="C182" s="3" t="str">
        <f>INDEX(技能!D:D,MATCH(技能描述!B182,技能!A:A,0))&amp;"【"&amp;INDEX(技能!C:C,MATCH(技能描述!B182,技能!A:A,0))&amp;"】"</f>
        <v>项羽技能【霸王再世】</v>
      </c>
      <c r="D182" s="3">
        <v>4</v>
      </c>
      <c r="E182" s="3" t="s">
        <v>1222</v>
      </c>
    </row>
    <row r="183" spans="1:5" x14ac:dyDescent="0.2">
      <c r="A183" s="3">
        <v>180</v>
      </c>
      <c r="B183" s="3">
        <v>1303006</v>
      </c>
      <c r="C183" s="3" t="str">
        <f>INDEX(技能!D:D,MATCH(技能描述!B183,技能!A:A,0))&amp;"【"&amp;INDEX(技能!C:C,MATCH(技能描述!B183,技能!A:A,0))&amp;"】"</f>
        <v>项羽技能【霸王再世】</v>
      </c>
      <c r="D183" s="3">
        <v>5</v>
      </c>
      <c r="E183" s="3" t="s">
        <v>1223</v>
      </c>
    </row>
    <row r="184" spans="1:5" ht="49.5" x14ac:dyDescent="0.2">
      <c r="A184" s="3">
        <v>181</v>
      </c>
      <c r="B184" s="3">
        <v>1303007</v>
      </c>
      <c r="C184" s="3" t="str">
        <f>INDEX(技能!D:D,MATCH(技能描述!B184,技能!A:A,0))&amp;"【"&amp;INDEX(技能!C:C,MATCH(技能描述!B184,技能!A:A,0))&amp;"】"</f>
        <v>天使·缇娜技能【铁处女之吻】</v>
      </c>
      <c r="D184" s="3">
        <v>1</v>
      </c>
      <c r="E184" s="3" t="s">
        <v>932</v>
      </c>
    </row>
    <row r="185" spans="1:5" x14ac:dyDescent="0.2">
      <c r="A185" s="3">
        <v>182</v>
      </c>
      <c r="B185" s="3">
        <v>1303007</v>
      </c>
      <c r="C185" s="3" t="str">
        <f>INDEX(技能!D:D,MATCH(技能描述!B185,技能!A:A,0))&amp;"【"&amp;INDEX(技能!C:C,MATCH(技能描述!B185,技能!A:A,0))&amp;"】"</f>
        <v>天使·缇娜技能【铁处女之吻】</v>
      </c>
      <c r="D185" s="3">
        <v>2</v>
      </c>
      <c r="E185" s="3" t="s">
        <v>1220</v>
      </c>
    </row>
    <row r="186" spans="1:5" x14ac:dyDescent="0.2">
      <c r="A186" s="3">
        <v>183</v>
      </c>
      <c r="B186" s="3">
        <v>1303007</v>
      </c>
      <c r="C186" s="3" t="str">
        <f>INDEX(技能!D:D,MATCH(技能描述!B186,技能!A:A,0))&amp;"【"&amp;INDEX(技能!C:C,MATCH(技能描述!B186,技能!A:A,0))&amp;"】"</f>
        <v>天使·缇娜技能【铁处女之吻】</v>
      </c>
      <c r="D186" s="3">
        <v>3</v>
      </c>
      <c r="E186" s="3" t="s">
        <v>1221</v>
      </c>
    </row>
    <row r="187" spans="1:5" x14ac:dyDescent="0.2">
      <c r="A187" s="3">
        <v>184</v>
      </c>
      <c r="B187" s="3">
        <v>1303007</v>
      </c>
      <c r="C187" s="3" t="str">
        <f>INDEX(技能!D:D,MATCH(技能描述!B187,技能!A:A,0))&amp;"【"&amp;INDEX(技能!C:C,MATCH(技能描述!B187,技能!A:A,0))&amp;"】"</f>
        <v>天使·缇娜技能【铁处女之吻】</v>
      </c>
      <c r="D187" s="3">
        <v>4</v>
      </c>
      <c r="E187" s="3" t="s">
        <v>1222</v>
      </c>
    </row>
    <row r="188" spans="1:5" x14ac:dyDescent="0.2">
      <c r="A188" s="3">
        <v>185</v>
      </c>
      <c r="B188" s="3">
        <v>1303007</v>
      </c>
      <c r="C188" s="3" t="str">
        <f>INDEX(技能!D:D,MATCH(技能描述!B188,技能!A:A,0))&amp;"【"&amp;INDEX(技能!C:C,MATCH(技能描述!B188,技能!A:A,0))&amp;"】"</f>
        <v>天使·缇娜技能【铁处女之吻】</v>
      </c>
      <c r="D188" s="3">
        <v>5</v>
      </c>
      <c r="E188" s="3" t="s">
        <v>1223</v>
      </c>
    </row>
    <row r="189" spans="1:5" ht="33" x14ac:dyDescent="0.2">
      <c r="A189" s="3">
        <v>186</v>
      </c>
      <c r="B189" s="3">
        <v>1303008</v>
      </c>
      <c r="C189" s="3" t="str">
        <f>INDEX(技能!D:D,MATCH(技能描述!B189,技能!A:A,0))&amp;"【"&amp;INDEX(技能!C:C,MATCH(技能描述!B189,技能!A:A,0))&amp;"】"</f>
        <v>夏侯渊技能【暗夜娑伽罗】</v>
      </c>
      <c r="D189" s="3">
        <v>1</v>
      </c>
      <c r="E189" s="3" t="s">
        <v>611</v>
      </c>
    </row>
    <row r="190" spans="1:5" x14ac:dyDescent="0.2">
      <c r="A190" s="3">
        <v>187</v>
      </c>
      <c r="B190" s="3">
        <v>1303008</v>
      </c>
      <c r="C190" s="3" t="str">
        <f>INDEX(技能!D:D,MATCH(技能描述!B190,技能!A:A,0))&amp;"【"&amp;INDEX(技能!C:C,MATCH(技能描述!B190,技能!A:A,0))&amp;"】"</f>
        <v>夏侯渊技能【暗夜娑伽罗】</v>
      </c>
      <c r="D190" s="3">
        <v>2</v>
      </c>
      <c r="E190" s="3" t="s">
        <v>933</v>
      </c>
    </row>
    <row r="191" spans="1:5" x14ac:dyDescent="0.2">
      <c r="A191" s="3">
        <v>188</v>
      </c>
      <c r="B191" s="3">
        <v>1303008</v>
      </c>
      <c r="C191" s="3" t="str">
        <f>INDEX(技能!D:D,MATCH(技能描述!B191,技能!A:A,0))&amp;"【"&amp;INDEX(技能!C:C,MATCH(技能描述!B191,技能!A:A,0))&amp;"】"</f>
        <v>夏侯渊技能【暗夜娑伽罗】</v>
      </c>
      <c r="D191" s="3">
        <v>3</v>
      </c>
      <c r="E191" s="3" t="s">
        <v>934</v>
      </c>
    </row>
    <row r="192" spans="1:5" x14ac:dyDescent="0.2">
      <c r="A192" s="3">
        <v>189</v>
      </c>
      <c r="B192" s="3">
        <v>1303008</v>
      </c>
      <c r="C192" s="3" t="str">
        <f>INDEX(技能!D:D,MATCH(技能描述!B192,技能!A:A,0))&amp;"【"&amp;INDEX(技能!C:C,MATCH(技能描述!B192,技能!A:A,0))&amp;"】"</f>
        <v>夏侯渊技能【暗夜娑伽罗】</v>
      </c>
      <c r="D192" s="3">
        <v>4</v>
      </c>
      <c r="E192" s="3" t="s">
        <v>935</v>
      </c>
    </row>
    <row r="193" spans="1:5" x14ac:dyDescent="0.2">
      <c r="A193" s="3">
        <v>190</v>
      </c>
      <c r="B193" s="3">
        <v>1303008</v>
      </c>
      <c r="C193" s="3" t="str">
        <f>INDEX(技能!D:D,MATCH(技能描述!B193,技能!A:A,0))&amp;"【"&amp;INDEX(技能!C:C,MATCH(技能描述!B193,技能!A:A,0))&amp;"】"</f>
        <v>夏侯渊技能【暗夜娑伽罗】</v>
      </c>
      <c r="D193" s="3">
        <v>5</v>
      </c>
      <c r="E193" s="3" t="s">
        <v>936</v>
      </c>
    </row>
    <row r="194" spans="1:5" x14ac:dyDescent="0.2">
      <c r="A194" s="3">
        <v>191</v>
      </c>
      <c r="B194" s="3">
        <v>1303009</v>
      </c>
      <c r="C194" s="3" t="str">
        <f>INDEX(技能!D:D,MATCH(技能描述!B194,技能!A:A,0))&amp;"【"&amp;INDEX(技能!C:C,MATCH(技能描述!B194,技能!A:A,0))&amp;"】"</f>
        <v>徐晃技能【白龙吟】</v>
      </c>
      <c r="D194" s="3">
        <v>1</v>
      </c>
      <c r="E194" s="3" t="s">
        <v>937</v>
      </c>
    </row>
    <row r="195" spans="1:5" x14ac:dyDescent="0.2">
      <c r="A195" s="3">
        <v>192</v>
      </c>
      <c r="B195" s="3">
        <v>1303009</v>
      </c>
      <c r="C195" s="3" t="str">
        <f>INDEX(技能!D:D,MATCH(技能描述!B195,技能!A:A,0))&amp;"【"&amp;INDEX(技能!C:C,MATCH(技能描述!B195,技能!A:A,0))&amp;"】"</f>
        <v>徐晃技能【白龙吟】</v>
      </c>
      <c r="D195" s="3">
        <v>2</v>
      </c>
      <c r="E195" s="3" t="s">
        <v>938</v>
      </c>
    </row>
    <row r="196" spans="1:5" x14ac:dyDescent="0.2">
      <c r="A196" s="3">
        <v>193</v>
      </c>
      <c r="B196" s="3">
        <v>1303009</v>
      </c>
      <c r="C196" s="3" t="str">
        <f>INDEX(技能!D:D,MATCH(技能描述!B196,技能!A:A,0))&amp;"【"&amp;INDEX(技能!C:C,MATCH(技能描述!B196,技能!A:A,0))&amp;"】"</f>
        <v>徐晃技能【白龙吟】</v>
      </c>
      <c r="D196" s="3">
        <v>3</v>
      </c>
      <c r="E196" s="3" t="s">
        <v>939</v>
      </c>
    </row>
    <row r="197" spans="1:5" x14ac:dyDescent="0.2">
      <c r="A197" s="3">
        <v>194</v>
      </c>
      <c r="B197" s="3">
        <v>1303009</v>
      </c>
      <c r="C197" s="3" t="str">
        <f>INDEX(技能!D:D,MATCH(技能描述!B197,技能!A:A,0))&amp;"【"&amp;INDEX(技能!C:C,MATCH(技能描述!B197,技能!A:A,0))&amp;"】"</f>
        <v>徐晃技能【白龙吟】</v>
      </c>
      <c r="D197" s="3">
        <v>4</v>
      </c>
      <c r="E197" s="3" t="s">
        <v>1247</v>
      </c>
    </row>
    <row r="198" spans="1:5" x14ac:dyDescent="0.2">
      <c r="A198" s="3">
        <v>195</v>
      </c>
      <c r="B198" s="3">
        <v>1303009</v>
      </c>
      <c r="C198" s="3" t="str">
        <f>INDEX(技能!D:D,MATCH(技能描述!B198,技能!A:A,0))&amp;"【"&amp;INDEX(技能!C:C,MATCH(技能描述!B198,技能!A:A,0))&amp;"】"</f>
        <v>徐晃技能【白龙吟】</v>
      </c>
      <c r="D198" s="3">
        <v>5</v>
      </c>
      <c r="E198" s="3" t="s">
        <v>1248</v>
      </c>
    </row>
    <row r="199" spans="1:5" ht="33" x14ac:dyDescent="0.2">
      <c r="A199" s="3">
        <v>196</v>
      </c>
      <c r="B199" s="3">
        <v>1303010</v>
      </c>
      <c r="C199" s="3" t="str">
        <f>INDEX(技能!D:D,MATCH(技能描述!B199,技能!A:A,0))&amp;"【"&amp;INDEX(技能!C:C,MATCH(技能描述!B199,技能!A:A,0))&amp;"】"</f>
        <v>张郃技能【魍魉乱舞】</v>
      </c>
      <c r="D199" s="3">
        <v>1</v>
      </c>
      <c r="E199" s="3" t="s">
        <v>1280</v>
      </c>
    </row>
    <row r="200" spans="1:5" x14ac:dyDescent="0.2">
      <c r="A200" s="3">
        <v>197</v>
      </c>
      <c r="B200" s="3">
        <v>1303010</v>
      </c>
      <c r="C200" s="3" t="str">
        <f>INDEX(技能!D:D,MATCH(技能描述!B200,技能!A:A,0))&amp;"【"&amp;INDEX(技能!C:C,MATCH(技能描述!B200,技能!A:A,0))&amp;"】"</f>
        <v>张郃技能【魍魉乱舞】</v>
      </c>
      <c r="D200" s="3">
        <v>2</v>
      </c>
      <c r="E200" s="3" t="s">
        <v>1220</v>
      </c>
    </row>
    <row r="201" spans="1:5" x14ac:dyDescent="0.2">
      <c r="A201" s="3">
        <v>198</v>
      </c>
      <c r="B201" s="3">
        <v>1303010</v>
      </c>
      <c r="C201" s="3" t="str">
        <f>INDEX(技能!D:D,MATCH(技能描述!B201,技能!A:A,0))&amp;"【"&amp;INDEX(技能!C:C,MATCH(技能描述!B201,技能!A:A,0))&amp;"】"</f>
        <v>张郃技能【魍魉乱舞】</v>
      </c>
      <c r="D201" s="3">
        <v>3</v>
      </c>
      <c r="E201" s="3" t="s">
        <v>1221</v>
      </c>
    </row>
    <row r="202" spans="1:5" x14ac:dyDescent="0.2">
      <c r="A202" s="3">
        <v>199</v>
      </c>
      <c r="B202" s="3">
        <v>1303010</v>
      </c>
      <c r="C202" s="3" t="str">
        <f>INDEX(技能!D:D,MATCH(技能描述!B202,技能!A:A,0))&amp;"【"&amp;INDEX(技能!C:C,MATCH(技能描述!B202,技能!A:A,0))&amp;"】"</f>
        <v>张郃技能【魍魉乱舞】</v>
      </c>
      <c r="D202" s="3">
        <v>4</v>
      </c>
      <c r="E202" s="3" t="s">
        <v>1222</v>
      </c>
    </row>
    <row r="203" spans="1:5" x14ac:dyDescent="0.2">
      <c r="A203" s="3">
        <v>200</v>
      </c>
      <c r="B203" s="3">
        <v>1303010</v>
      </c>
      <c r="C203" s="3" t="str">
        <f>INDEX(技能!D:D,MATCH(技能描述!B203,技能!A:A,0))&amp;"【"&amp;INDEX(技能!C:C,MATCH(技能描述!B203,技能!A:A,0))&amp;"】"</f>
        <v>张郃技能【魍魉乱舞】</v>
      </c>
      <c r="D203" s="3">
        <v>5</v>
      </c>
      <c r="E203" s="3" t="s">
        <v>1223</v>
      </c>
    </row>
    <row r="204" spans="1:5" x14ac:dyDescent="0.2">
      <c r="A204" s="3">
        <v>201</v>
      </c>
      <c r="B204" s="3">
        <v>1303011</v>
      </c>
      <c r="C204" s="3" t="str">
        <f>INDEX(技能!D:D,MATCH(技能描述!B204,技能!A:A,0))&amp;"【"&amp;INDEX(技能!C:C,MATCH(技能描述!B204,技能!A:A,0))&amp;"】"</f>
        <v>张飞技能【熊虎之盾】</v>
      </c>
      <c r="D204" s="3">
        <v>1</v>
      </c>
      <c r="E204" s="3" t="s">
        <v>940</v>
      </c>
    </row>
    <row r="205" spans="1:5" x14ac:dyDescent="0.2">
      <c r="A205" s="3">
        <v>202</v>
      </c>
      <c r="B205" s="3">
        <v>1303011</v>
      </c>
      <c r="C205" s="3" t="str">
        <f>INDEX(技能!D:D,MATCH(技能描述!B205,技能!A:A,0))&amp;"【"&amp;INDEX(技能!C:C,MATCH(技能描述!B205,技能!A:A,0))&amp;"】"</f>
        <v>张飞技能【熊虎之盾】</v>
      </c>
      <c r="D205" s="3">
        <v>2</v>
      </c>
      <c r="E205" s="3" t="s">
        <v>941</v>
      </c>
    </row>
    <row r="206" spans="1:5" x14ac:dyDescent="0.2">
      <c r="A206" s="3">
        <v>203</v>
      </c>
      <c r="B206" s="3">
        <v>1303011</v>
      </c>
      <c r="C206" s="3" t="str">
        <f>INDEX(技能!D:D,MATCH(技能描述!B206,技能!A:A,0))&amp;"【"&amp;INDEX(技能!C:C,MATCH(技能描述!B206,技能!A:A,0))&amp;"】"</f>
        <v>张飞技能【熊虎之盾】</v>
      </c>
      <c r="D206" s="3">
        <v>3</v>
      </c>
      <c r="E206" s="3" t="s">
        <v>942</v>
      </c>
    </row>
    <row r="207" spans="1:5" x14ac:dyDescent="0.2">
      <c r="A207" s="3">
        <v>204</v>
      </c>
      <c r="B207" s="3">
        <v>1303011</v>
      </c>
      <c r="C207" s="3" t="str">
        <f>INDEX(技能!D:D,MATCH(技能描述!B207,技能!A:A,0))&amp;"【"&amp;INDEX(技能!C:C,MATCH(技能描述!B207,技能!A:A,0))&amp;"】"</f>
        <v>张飞技能【熊虎之盾】</v>
      </c>
      <c r="D207" s="3">
        <v>4</v>
      </c>
      <c r="E207" s="3" t="s">
        <v>1249</v>
      </c>
    </row>
    <row r="208" spans="1:5" x14ac:dyDescent="0.2">
      <c r="A208" s="3">
        <v>205</v>
      </c>
      <c r="B208" s="3">
        <v>1303011</v>
      </c>
      <c r="C208" s="3" t="str">
        <f>INDEX(技能!D:D,MATCH(技能描述!B208,技能!A:A,0))&amp;"【"&amp;INDEX(技能!C:C,MATCH(技能描述!B208,技能!A:A,0))&amp;"】"</f>
        <v>张飞技能【熊虎之盾】</v>
      </c>
      <c r="D208" s="3">
        <v>5</v>
      </c>
      <c r="E208" s="3" t="s">
        <v>1250</v>
      </c>
    </row>
    <row r="209" spans="1:5" ht="33" x14ac:dyDescent="0.2">
      <c r="A209" s="3">
        <v>206</v>
      </c>
      <c r="B209" s="3">
        <v>1303012</v>
      </c>
      <c r="C209" s="3" t="str">
        <f>INDEX(技能!D:D,MATCH(技能描述!B209,技能!A:A,0))&amp;"【"&amp;INDEX(技能!C:C,MATCH(技能描述!B209,技能!A:A,0))&amp;"】"</f>
        <v>夏侯惇技能【天残邪皇击】</v>
      </c>
      <c r="D209" s="3">
        <v>1</v>
      </c>
      <c r="E209" s="3" t="s">
        <v>943</v>
      </c>
    </row>
    <row r="210" spans="1:5" x14ac:dyDescent="0.2">
      <c r="A210" s="3">
        <v>207</v>
      </c>
      <c r="B210" s="3">
        <v>1303012</v>
      </c>
      <c r="C210" s="3" t="str">
        <f>INDEX(技能!D:D,MATCH(技能描述!B210,技能!A:A,0))&amp;"【"&amp;INDEX(技能!C:C,MATCH(技能描述!B210,技能!A:A,0))&amp;"】"</f>
        <v>夏侯惇技能【天残邪皇击】</v>
      </c>
      <c r="D210" s="3">
        <v>2</v>
      </c>
      <c r="E210" s="3" t="s">
        <v>1220</v>
      </c>
    </row>
    <row r="211" spans="1:5" x14ac:dyDescent="0.2">
      <c r="A211" s="3">
        <v>208</v>
      </c>
      <c r="B211" s="3">
        <v>1303012</v>
      </c>
      <c r="C211" s="3" t="str">
        <f>INDEX(技能!D:D,MATCH(技能描述!B211,技能!A:A,0))&amp;"【"&amp;INDEX(技能!C:C,MATCH(技能描述!B211,技能!A:A,0))&amp;"】"</f>
        <v>夏侯惇技能【天残邪皇击】</v>
      </c>
      <c r="D211" s="3">
        <v>3</v>
      </c>
      <c r="E211" s="3" t="s">
        <v>1221</v>
      </c>
    </row>
    <row r="212" spans="1:5" x14ac:dyDescent="0.2">
      <c r="A212" s="3">
        <v>209</v>
      </c>
      <c r="B212" s="3">
        <v>1303012</v>
      </c>
      <c r="C212" s="3" t="str">
        <f>INDEX(技能!D:D,MATCH(技能描述!B212,技能!A:A,0))&amp;"【"&amp;INDEX(技能!C:C,MATCH(技能描述!B212,技能!A:A,0))&amp;"】"</f>
        <v>夏侯惇技能【天残邪皇击】</v>
      </c>
      <c r="D212" s="3">
        <v>4</v>
      </c>
      <c r="E212" s="3" t="s">
        <v>1222</v>
      </c>
    </row>
    <row r="213" spans="1:5" x14ac:dyDescent="0.2">
      <c r="A213" s="3">
        <v>210</v>
      </c>
      <c r="B213" s="3">
        <v>1303012</v>
      </c>
      <c r="C213" s="3" t="str">
        <f>INDEX(技能!D:D,MATCH(技能描述!B213,技能!A:A,0))&amp;"【"&amp;INDEX(技能!C:C,MATCH(技能描述!B213,技能!A:A,0))&amp;"】"</f>
        <v>夏侯惇技能【天残邪皇击】</v>
      </c>
      <c r="D213" s="3">
        <v>5</v>
      </c>
      <c r="E213" s="3" t="s">
        <v>1223</v>
      </c>
    </row>
    <row r="214" spans="1:5" ht="33" x14ac:dyDescent="0.2">
      <c r="A214" s="3">
        <v>211</v>
      </c>
      <c r="B214" s="3">
        <v>1303013</v>
      </c>
      <c r="C214" s="3" t="str">
        <f>INDEX(技能!D:D,MATCH(技能描述!B214,技能!A:A,0))&amp;"【"&amp;INDEX(技能!C:C,MATCH(技能描述!B214,技能!A:A,0))&amp;"】"</f>
        <v>塞伯罗斯技能【地狱咆哮】</v>
      </c>
      <c r="D214" s="3">
        <v>1</v>
      </c>
      <c r="E214" s="3" t="s">
        <v>944</v>
      </c>
    </row>
    <row r="215" spans="1:5" x14ac:dyDescent="0.2">
      <c r="A215" s="3">
        <v>212</v>
      </c>
      <c r="B215" s="3">
        <v>1303013</v>
      </c>
      <c r="C215" s="3" t="str">
        <f>INDEX(技能!D:D,MATCH(技能描述!B215,技能!A:A,0))&amp;"【"&amp;INDEX(技能!C:C,MATCH(技能描述!B215,技能!A:A,0))&amp;"】"</f>
        <v>塞伯罗斯技能【地狱咆哮】</v>
      </c>
      <c r="D215" s="3">
        <v>2</v>
      </c>
      <c r="E215" s="3" t="s">
        <v>1220</v>
      </c>
    </row>
    <row r="216" spans="1:5" x14ac:dyDescent="0.2">
      <c r="A216" s="3">
        <v>213</v>
      </c>
      <c r="B216" s="3">
        <v>1303013</v>
      </c>
      <c r="C216" s="3" t="str">
        <f>INDEX(技能!D:D,MATCH(技能描述!B216,技能!A:A,0))&amp;"【"&amp;INDEX(技能!C:C,MATCH(技能描述!B216,技能!A:A,0))&amp;"】"</f>
        <v>塞伯罗斯技能【地狱咆哮】</v>
      </c>
      <c r="D216" s="3">
        <v>3</v>
      </c>
      <c r="E216" s="3" t="s">
        <v>1221</v>
      </c>
    </row>
    <row r="217" spans="1:5" x14ac:dyDescent="0.2">
      <c r="A217" s="3">
        <v>214</v>
      </c>
      <c r="B217" s="3">
        <v>1303013</v>
      </c>
      <c r="C217" s="3" t="str">
        <f>INDEX(技能!D:D,MATCH(技能描述!B217,技能!A:A,0))&amp;"【"&amp;INDEX(技能!C:C,MATCH(技能描述!B217,技能!A:A,0))&amp;"】"</f>
        <v>塞伯罗斯技能【地狱咆哮】</v>
      </c>
      <c r="D217" s="3">
        <v>4</v>
      </c>
      <c r="E217" s="3" t="s">
        <v>1222</v>
      </c>
    </row>
    <row r="218" spans="1:5" x14ac:dyDescent="0.2">
      <c r="A218" s="3">
        <v>215</v>
      </c>
      <c r="B218" s="3">
        <v>1303013</v>
      </c>
      <c r="C218" s="3" t="str">
        <f>INDEX(技能!D:D,MATCH(技能描述!B218,技能!A:A,0))&amp;"【"&amp;INDEX(技能!C:C,MATCH(技能描述!B218,技能!A:A,0))&amp;"】"</f>
        <v>塞伯罗斯技能【地狱咆哮】</v>
      </c>
      <c r="D218" s="3">
        <v>5</v>
      </c>
      <c r="E218" s="3" t="s">
        <v>1223</v>
      </c>
    </row>
    <row r="219" spans="1:5" ht="33" x14ac:dyDescent="0.2">
      <c r="A219" s="3">
        <v>216</v>
      </c>
      <c r="B219" s="3">
        <v>1303014</v>
      </c>
      <c r="C219" s="3" t="str">
        <f>INDEX(技能!D:D,MATCH(技能描述!B219,技能!A:A,0))&amp;"【"&amp;INDEX(技能!C:C,MATCH(技能描述!B219,技能!A:A,0))&amp;"】"</f>
        <v>石灵明技能【崩星乱舞】</v>
      </c>
      <c r="D219" s="3">
        <v>1</v>
      </c>
      <c r="E219" s="3" t="s">
        <v>945</v>
      </c>
    </row>
    <row r="220" spans="1:5" x14ac:dyDescent="0.2">
      <c r="A220" s="3">
        <v>217</v>
      </c>
      <c r="B220" s="3">
        <v>1303014</v>
      </c>
      <c r="C220" s="3" t="str">
        <f>INDEX(技能!D:D,MATCH(技能描述!B220,技能!A:A,0))&amp;"【"&amp;INDEX(技能!C:C,MATCH(技能描述!B220,技能!A:A,0))&amp;"】"</f>
        <v>石灵明技能【崩星乱舞】</v>
      </c>
      <c r="D220" s="3">
        <v>2</v>
      </c>
      <c r="E220" s="3" t="s">
        <v>1220</v>
      </c>
    </row>
    <row r="221" spans="1:5" x14ac:dyDescent="0.2">
      <c r="A221" s="3">
        <v>218</v>
      </c>
      <c r="B221" s="3">
        <v>1303014</v>
      </c>
      <c r="C221" s="3" t="str">
        <f>INDEX(技能!D:D,MATCH(技能描述!B221,技能!A:A,0))&amp;"【"&amp;INDEX(技能!C:C,MATCH(技能描述!B221,技能!A:A,0))&amp;"】"</f>
        <v>石灵明技能【崩星乱舞】</v>
      </c>
      <c r="D221" s="3">
        <v>3</v>
      </c>
      <c r="E221" s="3" t="s">
        <v>1221</v>
      </c>
    </row>
    <row r="222" spans="1:5" x14ac:dyDescent="0.2">
      <c r="A222" s="3">
        <v>219</v>
      </c>
      <c r="B222" s="3">
        <v>1303014</v>
      </c>
      <c r="C222" s="3" t="str">
        <f>INDEX(技能!D:D,MATCH(技能描述!B222,技能!A:A,0))&amp;"【"&amp;INDEX(技能!C:C,MATCH(技能描述!B222,技能!A:A,0))&amp;"】"</f>
        <v>石灵明技能【崩星乱舞】</v>
      </c>
      <c r="D222" s="3">
        <v>4</v>
      </c>
      <c r="E222" s="3" t="s">
        <v>1222</v>
      </c>
    </row>
    <row r="223" spans="1:5" x14ac:dyDescent="0.2">
      <c r="A223" s="3">
        <v>220</v>
      </c>
      <c r="B223" s="3">
        <v>1303014</v>
      </c>
      <c r="C223" s="3" t="str">
        <f>INDEX(技能!D:D,MATCH(技能描述!B223,技能!A:A,0))&amp;"【"&amp;INDEX(技能!C:C,MATCH(技能描述!B223,技能!A:A,0))&amp;"】"</f>
        <v>石灵明技能【崩星乱舞】</v>
      </c>
      <c r="D223" s="3">
        <v>5</v>
      </c>
      <c r="E223" s="3" t="s">
        <v>1223</v>
      </c>
    </row>
    <row r="224" spans="1:5" x14ac:dyDescent="0.2">
      <c r="A224" s="3">
        <v>221</v>
      </c>
      <c r="B224" s="3">
        <v>1303015</v>
      </c>
      <c r="C224" s="3" t="str">
        <f>INDEX(技能!D:D,MATCH(技能描述!B224,技能!A:A,0))&amp;"【"&amp;INDEX(技能!C:C,MATCH(技能描述!B224,技能!A:A,0))&amp;"】"</f>
        <v>于禁技能【狂影急刃】</v>
      </c>
      <c r="D224" s="3">
        <v>1</v>
      </c>
      <c r="E224" s="3" t="s">
        <v>946</v>
      </c>
    </row>
    <row r="225" spans="1:5" x14ac:dyDescent="0.2">
      <c r="A225" s="3">
        <v>222</v>
      </c>
      <c r="B225" s="3">
        <v>1303015</v>
      </c>
      <c r="C225" s="3" t="str">
        <f>INDEX(技能!D:D,MATCH(技能描述!B225,技能!A:A,0))&amp;"【"&amp;INDEX(技能!C:C,MATCH(技能描述!B225,技能!A:A,0))&amp;"】"</f>
        <v>于禁技能【狂影急刃】</v>
      </c>
      <c r="D225" s="3">
        <v>2</v>
      </c>
      <c r="E225" s="3" t="s">
        <v>1220</v>
      </c>
    </row>
    <row r="226" spans="1:5" x14ac:dyDescent="0.2">
      <c r="A226" s="3">
        <v>223</v>
      </c>
      <c r="B226" s="3">
        <v>1303015</v>
      </c>
      <c r="C226" s="3" t="str">
        <f>INDEX(技能!D:D,MATCH(技能描述!B226,技能!A:A,0))&amp;"【"&amp;INDEX(技能!C:C,MATCH(技能描述!B226,技能!A:A,0))&amp;"】"</f>
        <v>于禁技能【狂影急刃】</v>
      </c>
      <c r="D226" s="3">
        <v>3</v>
      </c>
      <c r="E226" s="3" t="s">
        <v>1221</v>
      </c>
    </row>
    <row r="227" spans="1:5" x14ac:dyDescent="0.2">
      <c r="A227" s="3">
        <v>224</v>
      </c>
      <c r="B227" s="3">
        <v>1303015</v>
      </c>
      <c r="C227" s="3" t="str">
        <f>INDEX(技能!D:D,MATCH(技能描述!B227,技能!A:A,0))&amp;"【"&amp;INDEX(技能!C:C,MATCH(技能描述!B227,技能!A:A,0))&amp;"】"</f>
        <v>于禁技能【狂影急刃】</v>
      </c>
      <c r="D227" s="3">
        <v>4</v>
      </c>
      <c r="E227" s="3" t="s">
        <v>1222</v>
      </c>
    </row>
    <row r="228" spans="1:5" x14ac:dyDescent="0.2">
      <c r="A228" s="3">
        <v>225</v>
      </c>
      <c r="B228" s="3">
        <v>1303015</v>
      </c>
      <c r="C228" s="3" t="str">
        <f>INDEX(技能!D:D,MATCH(技能描述!B228,技能!A:A,0))&amp;"【"&amp;INDEX(技能!C:C,MATCH(技能描述!B228,技能!A:A,0))&amp;"】"</f>
        <v>于禁技能【狂影急刃】</v>
      </c>
      <c r="D228" s="3">
        <v>5</v>
      </c>
      <c r="E228" s="3" t="s">
        <v>1223</v>
      </c>
    </row>
    <row r="229" spans="1:5" x14ac:dyDescent="0.2">
      <c r="A229" s="3">
        <v>226</v>
      </c>
      <c r="B229" s="3">
        <v>1303016</v>
      </c>
      <c r="C229" s="3" t="str">
        <f>INDEX(技能!D:D,MATCH(技能描述!B229,技能!A:A,0))&amp;"【"&amp;INDEX(技能!C:C,MATCH(技能描述!B229,技能!A:A,0))&amp;"】"</f>
        <v>西方龙技能【灭世狂龙闪】</v>
      </c>
      <c r="D229" s="3">
        <v>1</v>
      </c>
      <c r="E229" s="3" t="s">
        <v>1152</v>
      </c>
    </row>
    <row r="230" spans="1:5" x14ac:dyDescent="0.2">
      <c r="A230" s="3">
        <v>227</v>
      </c>
      <c r="B230" s="3">
        <v>1303016</v>
      </c>
      <c r="C230" s="3" t="str">
        <f>INDEX(技能!D:D,MATCH(技能描述!B230,技能!A:A,0))&amp;"【"&amp;INDEX(技能!C:C,MATCH(技能描述!B230,技能!A:A,0))&amp;"】"</f>
        <v>西方龙技能【灭世狂龙闪】</v>
      </c>
      <c r="D230" s="3">
        <v>2</v>
      </c>
      <c r="E230" s="3" t="s">
        <v>947</v>
      </c>
    </row>
    <row r="231" spans="1:5" x14ac:dyDescent="0.2">
      <c r="A231" s="3">
        <v>228</v>
      </c>
      <c r="B231" s="3">
        <v>1303016</v>
      </c>
      <c r="C231" s="3" t="str">
        <f>INDEX(技能!D:D,MATCH(技能描述!B231,技能!A:A,0))&amp;"【"&amp;INDEX(技能!C:C,MATCH(技能描述!B231,技能!A:A,0))&amp;"】"</f>
        <v>西方龙技能【灭世狂龙闪】</v>
      </c>
      <c r="D231" s="3">
        <v>3</v>
      </c>
      <c r="E231" s="3" t="s">
        <v>948</v>
      </c>
    </row>
    <row r="232" spans="1:5" x14ac:dyDescent="0.2">
      <c r="A232" s="3">
        <v>229</v>
      </c>
      <c r="B232" s="3">
        <v>1303016</v>
      </c>
      <c r="C232" s="3" t="str">
        <f>INDEX(技能!D:D,MATCH(技能描述!B232,技能!A:A,0))&amp;"【"&amp;INDEX(技能!C:C,MATCH(技能描述!B232,技能!A:A,0))&amp;"】"</f>
        <v>西方龙技能【灭世狂龙闪】</v>
      </c>
      <c r="D232" s="3">
        <v>4</v>
      </c>
      <c r="E232" s="3" t="s">
        <v>949</v>
      </c>
    </row>
    <row r="233" spans="1:5" x14ac:dyDescent="0.2">
      <c r="A233" s="3">
        <v>230</v>
      </c>
      <c r="B233" s="3">
        <v>1303016</v>
      </c>
      <c r="C233" s="3" t="str">
        <f>INDEX(技能!D:D,MATCH(技能描述!B233,技能!A:A,0))&amp;"【"&amp;INDEX(技能!C:C,MATCH(技能描述!B233,技能!A:A,0))&amp;"】"</f>
        <v>西方龙技能【灭世狂龙闪】</v>
      </c>
      <c r="D233" s="3">
        <v>5</v>
      </c>
      <c r="E233" s="3" t="s">
        <v>950</v>
      </c>
    </row>
    <row r="234" spans="1:5" x14ac:dyDescent="0.2">
      <c r="A234" s="3">
        <v>231</v>
      </c>
      <c r="B234" s="3">
        <v>1303017</v>
      </c>
      <c r="C234" s="3" t="str">
        <f>INDEX(技能!D:D,MATCH(技能描述!B234,技能!A:A,0))&amp;"【"&amp;INDEX(技能!C:C,MATCH(技能描述!B234,技能!A:A,0))&amp;"】"</f>
        <v>飞廉技能【疾风斩】</v>
      </c>
      <c r="D234" s="3">
        <v>1</v>
      </c>
      <c r="E234" s="3" t="s">
        <v>951</v>
      </c>
    </row>
    <row r="235" spans="1:5" x14ac:dyDescent="0.2">
      <c r="A235" s="3">
        <v>232</v>
      </c>
      <c r="B235" s="3">
        <v>1303017</v>
      </c>
      <c r="C235" s="3" t="str">
        <f>INDEX(技能!D:D,MATCH(技能描述!B235,技能!A:A,0))&amp;"【"&amp;INDEX(技能!C:C,MATCH(技能描述!B235,技能!A:A,0))&amp;"】"</f>
        <v>飞廉技能【疾风斩】</v>
      </c>
      <c r="D235" s="3">
        <v>2</v>
      </c>
      <c r="E235" s="3" t="s">
        <v>1220</v>
      </c>
    </row>
    <row r="236" spans="1:5" x14ac:dyDescent="0.2">
      <c r="A236" s="3">
        <v>233</v>
      </c>
      <c r="B236" s="3">
        <v>1303017</v>
      </c>
      <c r="C236" s="3" t="str">
        <f>INDEX(技能!D:D,MATCH(技能描述!B236,技能!A:A,0))&amp;"【"&amp;INDEX(技能!C:C,MATCH(技能描述!B236,技能!A:A,0))&amp;"】"</f>
        <v>飞廉技能【疾风斩】</v>
      </c>
      <c r="D236" s="3">
        <v>3</v>
      </c>
      <c r="E236" s="3" t="s">
        <v>1221</v>
      </c>
    </row>
    <row r="237" spans="1:5" x14ac:dyDescent="0.2">
      <c r="A237" s="3">
        <v>234</v>
      </c>
      <c r="B237" s="3">
        <v>1303017</v>
      </c>
      <c r="C237" s="3" t="str">
        <f>INDEX(技能!D:D,MATCH(技能描述!B237,技能!A:A,0))&amp;"【"&amp;INDEX(技能!C:C,MATCH(技能描述!B237,技能!A:A,0))&amp;"】"</f>
        <v>飞廉技能【疾风斩】</v>
      </c>
      <c r="D237" s="3">
        <v>4</v>
      </c>
      <c r="E237" s="3" t="s">
        <v>1222</v>
      </c>
    </row>
    <row r="238" spans="1:5" x14ac:dyDescent="0.2">
      <c r="A238" s="3">
        <v>235</v>
      </c>
      <c r="B238" s="3">
        <v>1303017</v>
      </c>
      <c r="C238" s="3" t="str">
        <f>INDEX(技能!D:D,MATCH(技能描述!B238,技能!A:A,0))&amp;"【"&amp;INDEX(技能!C:C,MATCH(技能描述!B238,技能!A:A,0))&amp;"】"</f>
        <v>飞廉技能【疾风斩】</v>
      </c>
      <c r="D238" s="3">
        <v>5</v>
      </c>
      <c r="E238" s="3" t="s">
        <v>1223</v>
      </c>
    </row>
    <row r="239" spans="1:5" x14ac:dyDescent="0.2">
      <c r="A239" s="3">
        <v>236</v>
      </c>
      <c r="B239" s="3">
        <v>1303018</v>
      </c>
      <c r="C239" s="3" t="str">
        <f>INDEX(技能!D:D,MATCH(技能描述!B239,技能!A:A,0))&amp;"【"&amp;INDEX(技能!C:C,MATCH(技能描述!B239,技能!A:A,0))&amp;"】"</f>
        <v>噬日技能【吞天噬地】</v>
      </c>
      <c r="D239" s="3">
        <v>1</v>
      </c>
      <c r="E239" s="3" t="s">
        <v>952</v>
      </c>
    </row>
    <row r="240" spans="1:5" x14ac:dyDescent="0.2">
      <c r="A240" s="3">
        <v>237</v>
      </c>
      <c r="B240" s="3">
        <v>1303018</v>
      </c>
      <c r="C240" s="3" t="str">
        <f>INDEX(技能!D:D,MATCH(技能描述!B240,技能!A:A,0))&amp;"【"&amp;INDEX(技能!C:C,MATCH(技能描述!B240,技能!A:A,0))&amp;"】"</f>
        <v>噬日技能【吞天噬地】</v>
      </c>
      <c r="D240" s="3">
        <v>2</v>
      </c>
      <c r="E240" s="3" t="s">
        <v>1220</v>
      </c>
    </row>
    <row r="241" spans="1:5" x14ac:dyDescent="0.2">
      <c r="A241" s="3">
        <v>238</v>
      </c>
      <c r="B241" s="3">
        <v>1303018</v>
      </c>
      <c r="C241" s="3" t="str">
        <f>INDEX(技能!D:D,MATCH(技能描述!B241,技能!A:A,0))&amp;"【"&amp;INDEX(技能!C:C,MATCH(技能描述!B241,技能!A:A,0))&amp;"】"</f>
        <v>噬日技能【吞天噬地】</v>
      </c>
      <c r="D241" s="3">
        <v>3</v>
      </c>
      <c r="E241" s="3" t="s">
        <v>1221</v>
      </c>
    </row>
    <row r="242" spans="1:5" x14ac:dyDescent="0.2">
      <c r="A242" s="3">
        <v>239</v>
      </c>
      <c r="B242" s="3">
        <v>1303018</v>
      </c>
      <c r="C242" s="3" t="str">
        <f>INDEX(技能!D:D,MATCH(技能描述!B242,技能!A:A,0))&amp;"【"&amp;INDEX(技能!C:C,MATCH(技能描述!B242,技能!A:A,0))&amp;"】"</f>
        <v>噬日技能【吞天噬地】</v>
      </c>
      <c r="D242" s="3">
        <v>4</v>
      </c>
      <c r="E242" s="3" t="s">
        <v>1222</v>
      </c>
    </row>
    <row r="243" spans="1:5" x14ac:dyDescent="0.2">
      <c r="A243" s="3">
        <v>240</v>
      </c>
      <c r="B243" s="3">
        <v>1303018</v>
      </c>
      <c r="C243" s="3" t="str">
        <f>INDEX(技能!D:D,MATCH(技能描述!B243,技能!A:A,0))&amp;"【"&amp;INDEX(技能!C:C,MATCH(技能描述!B243,技能!A:A,0))&amp;"】"</f>
        <v>噬日技能【吞天噬地】</v>
      </c>
      <c r="D243" s="3">
        <v>5</v>
      </c>
      <c r="E243" s="3" t="s">
        <v>1223</v>
      </c>
    </row>
    <row r="244" spans="1:5" x14ac:dyDescent="0.2">
      <c r="A244" s="3">
        <v>241</v>
      </c>
      <c r="B244" s="3">
        <v>1303019</v>
      </c>
      <c r="C244" s="3" t="str">
        <f>INDEX(技能!D:D,MATCH(技能描述!B244,技能!A:A,0))&amp;"【"&amp;INDEX(技能!C:C,MATCH(技能描述!B244,技能!A:A,0))&amp;"】"</f>
        <v>食火蜥技能【食火蜥之护】</v>
      </c>
      <c r="D244" s="3">
        <v>1</v>
      </c>
      <c r="E244" s="3" t="s">
        <v>953</v>
      </c>
    </row>
    <row r="245" spans="1:5" x14ac:dyDescent="0.2">
      <c r="A245" s="3">
        <v>242</v>
      </c>
      <c r="B245" s="3">
        <v>1303019</v>
      </c>
      <c r="C245" s="3" t="str">
        <f>INDEX(技能!D:D,MATCH(技能描述!B245,技能!A:A,0))&amp;"【"&amp;INDEX(技能!C:C,MATCH(技能描述!B245,技能!A:A,0))&amp;"】"</f>
        <v>食火蜥技能【食火蜥之护】</v>
      </c>
      <c r="D245" s="3">
        <v>2</v>
      </c>
      <c r="E245" s="3" t="s">
        <v>941</v>
      </c>
    </row>
    <row r="246" spans="1:5" x14ac:dyDescent="0.2">
      <c r="A246" s="3">
        <v>243</v>
      </c>
      <c r="B246" s="3">
        <v>1303019</v>
      </c>
      <c r="C246" s="3" t="str">
        <f>INDEX(技能!D:D,MATCH(技能描述!B246,技能!A:A,0))&amp;"【"&amp;INDEX(技能!C:C,MATCH(技能描述!B246,技能!A:A,0))&amp;"】"</f>
        <v>食火蜥技能【食火蜥之护】</v>
      </c>
      <c r="D246" s="3">
        <v>3</v>
      </c>
      <c r="E246" s="3" t="s">
        <v>942</v>
      </c>
    </row>
    <row r="247" spans="1:5" x14ac:dyDescent="0.2">
      <c r="A247" s="3">
        <v>244</v>
      </c>
      <c r="B247" s="3">
        <v>1303019</v>
      </c>
      <c r="C247" s="3" t="str">
        <f>INDEX(技能!D:D,MATCH(技能描述!B247,技能!A:A,0))&amp;"【"&amp;INDEX(技能!C:C,MATCH(技能描述!B247,技能!A:A,0))&amp;"】"</f>
        <v>食火蜥技能【食火蜥之护】</v>
      </c>
      <c r="D247" s="3">
        <v>4</v>
      </c>
      <c r="E247" s="3" t="s">
        <v>1249</v>
      </c>
    </row>
    <row r="248" spans="1:5" x14ac:dyDescent="0.2">
      <c r="A248" s="3">
        <v>245</v>
      </c>
      <c r="B248" s="3">
        <v>1303019</v>
      </c>
      <c r="C248" s="3" t="str">
        <f>INDEX(技能!D:D,MATCH(技能描述!B248,技能!A:A,0))&amp;"【"&amp;INDEX(技能!C:C,MATCH(技能描述!B248,技能!A:A,0))&amp;"】"</f>
        <v>食火蜥技能【食火蜥之护】</v>
      </c>
      <c r="D248" s="3">
        <v>5</v>
      </c>
      <c r="E248" s="3" t="s">
        <v>1250</v>
      </c>
    </row>
    <row r="249" spans="1:5" ht="33" x14ac:dyDescent="0.2">
      <c r="A249" s="3">
        <v>246</v>
      </c>
      <c r="B249" s="3">
        <v>1303020</v>
      </c>
      <c r="C249" s="3" t="str">
        <f>INDEX(技能!D:D,MATCH(技能描述!B249,技能!A:A,0))&amp;"【"&amp;INDEX(技能!C:C,MATCH(技能描述!B249,技能!A:A,0))&amp;"】"</f>
        <v>高顺技能【幽冥陷阵弑】</v>
      </c>
      <c r="D249" s="3">
        <v>1</v>
      </c>
      <c r="E249" s="3" t="s">
        <v>954</v>
      </c>
    </row>
    <row r="250" spans="1:5" x14ac:dyDescent="0.2">
      <c r="A250" s="3">
        <v>247</v>
      </c>
      <c r="B250" s="3">
        <v>1303020</v>
      </c>
      <c r="C250" s="3" t="str">
        <f>INDEX(技能!D:D,MATCH(技能描述!B250,技能!A:A,0))&amp;"【"&amp;INDEX(技能!C:C,MATCH(技能描述!B250,技能!A:A,0))&amp;"】"</f>
        <v>高顺技能【幽冥陷阵弑】</v>
      </c>
      <c r="D250" s="3">
        <v>2</v>
      </c>
      <c r="E250" s="3" t="s">
        <v>1220</v>
      </c>
    </row>
    <row r="251" spans="1:5" x14ac:dyDescent="0.2">
      <c r="A251" s="3">
        <v>248</v>
      </c>
      <c r="B251" s="3">
        <v>1303020</v>
      </c>
      <c r="C251" s="3" t="str">
        <f>INDEX(技能!D:D,MATCH(技能描述!B251,技能!A:A,0))&amp;"【"&amp;INDEX(技能!C:C,MATCH(技能描述!B251,技能!A:A,0))&amp;"】"</f>
        <v>高顺技能【幽冥陷阵弑】</v>
      </c>
      <c r="D251" s="3">
        <v>3</v>
      </c>
      <c r="E251" s="3" t="s">
        <v>1221</v>
      </c>
    </row>
    <row r="252" spans="1:5" x14ac:dyDescent="0.2">
      <c r="A252" s="3">
        <v>249</v>
      </c>
      <c r="B252" s="3">
        <v>1303020</v>
      </c>
      <c r="C252" s="3" t="str">
        <f>INDEX(技能!D:D,MATCH(技能描述!B252,技能!A:A,0))&amp;"【"&amp;INDEX(技能!C:C,MATCH(技能描述!B252,技能!A:A,0))&amp;"】"</f>
        <v>高顺技能【幽冥陷阵弑】</v>
      </c>
      <c r="D252" s="3">
        <v>4</v>
      </c>
      <c r="E252" s="3" t="s">
        <v>1222</v>
      </c>
    </row>
    <row r="253" spans="1:5" x14ac:dyDescent="0.2">
      <c r="A253" s="3">
        <v>250</v>
      </c>
      <c r="B253" s="3">
        <v>1303020</v>
      </c>
      <c r="C253" s="3" t="str">
        <f>INDEX(技能!D:D,MATCH(技能描述!B253,技能!A:A,0))&amp;"【"&amp;INDEX(技能!C:C,MATCH(技能描述!B253,技能!A:A,0))&amp;"】"</f>
        <v>高顺技能【幽冥陷阵弑】</v>
      </c>
      <c r="D253" s="3">
        <v>5</v>
      </c>
      <c r="E253" s="3" t="s">
        <v>1223</v>
      </c>
    </row>
    <row r="254" spans="1:5" ht="33" x14ac:dyDescent="0.2">
      <c r="A254" s="3">
        <v>251</v>
      </c>
      <c r="B254" s="3">
        <v>1303021</v>
      </c>
      <c r="C254" s="3" t="str">
        <f>INDEX(技能!D:D,MATCH(技能描述!B254,技能!A:A,0))&amp;"【"&amp;INDEX(技能!C:C,MATCH(技能描述!B254,技能!A:A,0))&amp;"】"</f>
        <v>烈风螳螂技能【烈风绝击】</v>
      </c>
      <c r="D254" s="3">
        <v>1</v>
      </c>
      <c r="E254" s="3" t="s">
        <v>955</v>
      </c>
    </row>
    <row r="255" spans="1:5" x14ac:dyDescent="0.2">
      <c r="A255" s="3">
        <v>252</v>
      </c>
      <c r="B255" s="3">
        <v>1303021</v>
      </c>
      <c r="C255" s="3" t="str">
        <f>INDEX(技能!D:D,MATCH(技能描述!B255,技能!A:A,0))&amp;"【"&amp;INDEX(技能!C:C,MATCH(技能描述!B255,技能!A:A,0))&amp;"】"</f>
        <v>烈风螳螂技能【烈风绝击】</v>
      </c>
      <c r="D255" s="3">
        <v>2</v>
      </c>
      <c r="E255" s="3" t="s">
        <v>1220</v>
      </c>
    </row>
    <row r="256" spans="1:5" x14ac:dyDescent="0.2">
      <c r="A256" s="3">
        <v>253</v>
      </c>
      <c r="B256" s="3">
        <v>1303021</v>
      </c>
      <c r="C256" s="3" t="str">
        <f>INDEX(技能!D:D,MATCH(技能描述!B256,技能!A:A,0))&amp;"【"&amp;INDEX(技能!C:C,MATCH(技能描述!B256,技能!A:A,0))&amp;"】"</f>
        <v>烈风螳螂技能【烈风绝击】</v>
      </c>
      <c r="D256" s="3">
        <v>3</v>
      </c>
      <c r="E256" s="3" t="s">
        <v>1221</v>
      </c>
    </row>
    <row r="257" spans="1:5" x14ac:dyDescent="0.2">
      <c r="A257" s="3">
        <v>254</v>
      </c>
      <c r="B257" s="3">
        <v>1303021</v>
      </c>
      <c r="C257" s="3" t="str">
        <f>INDEX(技能!D:D,MATCH(技能描述!B257,技能!A:A,0))&amp;"【"&amp;INDEX(技能!C:C,MATCH(技能描述!B257,技能!A:A,0))&amp;"】"</f>
        <v>烈风螳螂技能【烈风绝击】</v>
      </c>
      <c r="D257" s="3">
        <v>4</v>
      </c>
      <c r="E257" s="3" t="s">
        <v>1222</v>
      </c>
    </row>
    <row r="258" spans="1:5" x14ac:dyDescent="0.2">
      <c r="A258" s="3">
        <v>255</v>
      </c>
      <c r="B258" s="3">
        <v>1303021</v>
      </c>
      <c r="C258" s="3" t="str">
        <f>INDEX(技能!D:D,MATCH(技能描述!B258,技能!A:A,0))&amp;"【"&amp;INDEX(技能!C:C,MATCH(技能描述!B258,技能!A:A,0))&amp;"】"</f>
        <v>烈风螳螂技能【烈风绝击】</v>
      </c>
      <c r="D258" s="3">
        <v>5</v>
      </c>
      <c r="E258" s="3" t="s">
        <v>1223</v>
      </c>
    </row>
    <row r="259" spans="1:5" ht="33" x14ac:dyDescent="0.2">
      <c r="A259" s="3">
        <v>256</v>
      </c>
      <c r="B259" s="3">
        <v>1304001</v>
      </c>
      <c r="C259" s="3" t="str">
        <f>INDEX(技能!D:D,MATCH(技能描述!B259,技能!A:A,0))&amp;"【"&amp;INDEX(技能!C:C,MATCH(技能描述!B259,技能!A:A,0))&amp;"】"</f>
        <v>怒斩【怒斩】</v>
      </c>
      <c r="D259" s="3">
        <v>1</v>
      </c>
      <c r="E259" s="3" t="s">
        <v>1251</v>
      </c>
    </row>
    <row r="260" spans="1:5" x14ac:dyDescent="0.2">
      <c r="A260" s="3">
        <v>257</v>
      </c>
      <c r="B260" s="3">
        <v>1304001</v>
      </c>
      <c r="C260" s="3" t="str">
        <f>INDEX(技能!D:D,MATCH(技能描述!B260,技能!A:A,0))&amp;"【"&amp;INDEX(技能!C:C,MATCH(技能描述!B260,技能!A:A,0))&amp;"】"</f>
        <v>怒斩【怒斩】</v>
      </c>
      <c r="D260" s="3">
        <v>2</v>
      </c>
      <c r="E260" s="3" t="s">
        <v>1220</v>
      </c>
    </row>
    <row r="261" spans="1:5" x14ac:dyDescent="0.2">
      <c r="A261" s="3">
        <v>258</v>
      </c>
      <c r="B261" s="3">
        <v>1304001</v>
      </c>
      <c r="C261" s="3" t="str">
        <f>INDEX(技能!D:D,MATCH(技能描述!B261,技能!A:A,0))&amp;"【"&amp;INDEX(技能!C:C,MATCH(技能描述!B261,技能!A:A,0))&amp;"】"</f>
        <v>怒斩【怒斩】</v>
      </c>
      <c r="D261" s="3">
        <v>3</v>
      </c>
      <c r="E261" s="3" t="s">
        <v>1221</v>
      </c>
    </row>
    <row r="262" spans="1:5" x14ac:dyDescent="0.2">
      <c r="A262" s="3">
        <v>259</v>
      </c>
      <c r="B262" s="3">
        <v>1304001</v>
      </c>
      <c r="C262" s="3" t="str">
        <f>INDEX(技能!D:D,MATCH(技能描述!B262,技能!A:A,0))&amp;"【"&amp;INDEX(技能!C:C,MATCH(技能描述!B262,技能!A:A,0))&amp;"】"</f>
        <v>怒斩【怒斩】</v>
      </c>
      <c r="D262" s="3">
        <v>4</v>
      </c>
      <c r="E262" s="3" t="s">
        <v>1222</v>
      </c>
    </row>
    <row r="263" spans="1:5" x14ac:dyDescent="0.2">
      <c r="A263" s="3">
        <v>260</v>
      </c>
      <c r="B263" s="3">
        <v>1304001</v>
      </c>
      <c r="C263" s="3" t="str">
        <f>INDEX(技能!D:D,MATCH(技能描述!B263,技能!A:A,0))&amp;"【"&amp;INDEX(技能!C:C,MATCH(技能描述!B263,技能!A:A,0))&amp;"】"</f>
        <v>怒斩【怒斩】</v>
      </c>
      <c r="D263" s="3">
        <v>5</v>
      </c>
      <c r="E263" s="3" t="s">
        <v>1223</v>
      </c>
    </row>
    <row r="264" spans="1:5" ht="49.5" x14ac:dyDescent="0.2">
      <c r="A264" s="3">
        <v>261</v>
      </c>
      <c r="B264" s="3">
        <v>1304002</v>
      </c>
      <c r="C264" s="3" t="str">
        <f>INDEX(技能!D:D,MATCH(技能描述!B264,技能!A:A,0))&amp;"【"&amp;INDEX(技能!C:C,MATCH(技能描述!B264,技能!A:A,0))&amp;"】"</f>
        <v>禁断之刃【禁断之刃】</v>
      </c>
      <c r="D264" s="3">
        <v>1</v>
      </c>
      <c r="E264" s="3" t="s">
        <v>896</v>
      </c>
    </row>
    <row r="265" spans="1:5" x14ac:dyDescent="0.2">
      <c r="A265" s="3">
        <v>262</v>
      </c>
      <c r="B265" s="3">
        <v>1304002</v>
      </c>
      <c r="C265" s="3" t="str">
        <f>INDEX(技能!D:D,MATCH(技能描述!B265,技能!A:A,0))&amp;"【"&amp;INDEX(技能!C:C,MATCH(技能描述!B265,技能!A:A,0))&amp;"】"</f>
        <v>禁断之刃【禁断之刃】</v>
      </c>
      <c r="D265" s="3">
        <v>2</v>
      </c>
      <c r="E265" s="3" t="s">
        <v>1220</v>
      </c>
    </row>
    <row r="266" spans="1:5" x14ac:dyDescent="0.2">
      <c r="A266" s="3">
        <v>263</v>
      </c>
      <c r="B266" s="3">
        <v>1304002</v>
      </c>
      <c r="C266" s="3" t="str">
        <f>INDEX(技能!D:D,MATCH(技能描述!B266,技能!A:A,0))&amp;"【"&amp;INDEX(技能!C:C,MATCH(技能描述!B266,技能!A:A,0))&amp;"】"</f>
        <v>禁断之刃【禁断之刃】</v>
      </c>
      <c r="D266" s="3">
        <v>3</v>
      </c>
      <c r="E266" s="3" t="s">
        <v>1221</v>
      </c>
    </row>
    <row r="267" spans="1:5" x14ac:dyDescent="0.2">
      <c r="A267" s="3">
        <v>264</v>
      </c>
      <c r="B267" s="3">
        <v>1304002</v>
      </c>
      <c r="C267" s="3" t="str">
        <f>INDEX(技能!D:D,MATCH(技能描述!B267,技能!A:A,0))&amp;"【"&amp;INDEX(技能!C:C,MATCH(技能描述!B267,技能!A:A,0))&amp;"】"</f>
        <v>禁断之刃【禁断之刃】</v>
      </c>
      <c r="D267" s="3">
        <v>4</v>
      </c>
      <c r="E267" s="3" t="s">
        <v>1222</v>
      </c>
    </row>
    <row r="268" spans="1:5" x14ac:dyDescent="0.2">
      <c r="A268" s="3">
        <v>265</v>
      </c>
      <c r="B268" s="3">
        <v>1304002</v>
      </c>
      <c r="C268" s="3" t="str">
        <f>INDEX(技能!D:D,MATCH(技能描述!B268,技能!A:A,0))&amp;"【"&amp;INDEX(技能!C:C,MATCH(技能描述!B268,技能!A:A,0))&amp;"】"</f>
        <v>禁断之刃【禁断之刃】</v>
      </c>
      <c r="D268" s="3">
        <v>5</v>
      </c>
      <c r="E268" s="3" t="s">
        <v>1223</v>
      </c>
    </row>
    <row r="269" spans="1:5" ht="49.5" x14ac:dyDescent="0.2">
      <c r="A269" s="3">
        <v>266</v>
      </c>
      <c r="B269" s="3">
        <v>1304003</v>
      </c>
      <c r="C269" s="3" t="str">
        <f>INDEX(技能!D:D,MATCH(技能描述!B269,技能!A:A,0))&amp;"【"&amp;INDEX(技能!C:C,MATCH(技能描述!B269,技能!A:A,0))&amp;"】"</f>
        <v>抽刀断水【抽刀断水】</v>
      </c>
      <c r="D269" s="3">
        <v>1</v>
      </c>
      <c r="E269" s="3" t="s">
        <v>897</v>
      </c>
    </row>
    <row r="270" spans="1:5" x14ac:dyDescent="0.2">
      <c r="A270" s="3">
        <v>267</v>
      </c>
      <c r="B270" s="3">
        <v>1304003</v>
      </c>
      <c r="C270" s="3" t="str">
        <f>INDEX(技能!D:D,MATCH(技能描述!B270,技能!A:A,0))&amp;"【"&amp;INDEX(技能!C:C,MATCH(技能描述!B270,技能!A:A,0))&amp;"】"</f>
        <v>抽刀断水【抽刀断水】</v>
      </c>
      <c r="D270" s="3">
        <v>2</v>
      </c>
      <c r="E270" s="3" t="s">
        <v>1220</v>
      </c>
    </row>
    <row r="271" spans="1:5" x14ac:dyDescent="0.2">
      <c r="A271" s="3">
        <v>268</v>
      </c>
      <c r="B271" s="3">
        <v>1304003</v>
      </c>
      <c r="C271" s="3" t="str">
        <f>INDEX(技能!D:D,MATCH(技能描述!B271,技能!A:A,0))&amp;"【"&amp;INDEX(技能!C:C,MATCH(技能描述!B271,技能!A:A,0))&amp;"】"</f>
        <v>抽刀断水【抽刀断水】</v>
      </c>
      <c r="D271" s="3">
        <v>3</v>
      </c>
      <c r="E271" s="3" t="s">
        <v>1221</v>
      </c>
    </row>
    <row r="272" spans="1:5" x14ac:dyDescent="0.2">
      <c r="A272" s="3">
        <v>269</v>
      </c>
      <c r="B272" s="3">
        <v>1304003</v>
      </c>
      <c r="C272" s="3" t="str">
        <f>INDEX(技能!D:D,MATCH(技能描述!B272,技能!A:A,0))&amp;"【"&amp;INDEX(技能!C:C,MATCH(技能描述!B272,技能!A:A,0))&amp;"】"</f>
        <v>抽刀断水【抽刀断水】</v>
      </c>
      <c r="D272" s="3">
        <v>4</v>
      </c>
      <c r="E272" s="3" t="s">
        <v>1222</v>
      </c>
    </row>
    <row r="273" spans="1:5" x14ac:dyDescent="0.2">
      <c r="A273" s="3">
        <v>270</v>
      </c>
      <c r="B273" s="3">
        <v>1304003</v>
      </c>
      <c r="C273" s="3" t="str">
        <f>INDEX(技能!D:D,MATCH(技能描述!B273,技能!A:A,0))&amp;"【"&amp;INDEX(技能!C:C,MATCH(技能描述!B273,技能!A:A,0))&amp;"】"</f>
        <v>抽刀断水【抽刀断水】</v>
      </c>
      <c r="D273" s="3">
        <v>5</v>
      </c>
      <c r="E273" s="3" t="s">
        <v>1223</v>
      </c>
    </row>
    <row r="274" spans="1:5" ht="49.5" x14ac:dyDescent="0.2">
      <c r="A274" s="3">
        <v>271</v>
      </c>
      <c r="B274" s="3">
        <v>1304004</v>
      </c>
      <c r="C274" s="3" t="str">
        <f>INDEX(技能!D:D,MATCH(技能描述!B274,技能!A:A,0))&amp;"【"&amp;INDEX(技能!C:C,MATCH(技能描述!B274,技能!A:A,0))&amp;"】"</f>
        <v>蓄力猛攻【蓄力猛攻】</v>
      </c>
      <c r="D274" s="3">
        <v>1</v>
      </c>
      <c r="E274" s="3" t="s">
        <v>1252</v>
      </c>
    </row>
    <row r="275" spans="1:5" x14ac:dyDescent="0.2">
      <c r="A275" s="3">
        <v>272</v>
      </c>
      <c r="B275" s="3">
        <v>1304004</v>
      </c>
      <c r="C275" s="3" t="str">
        <f>INDEX(技能!D:D,MATCH(技能描述!B275,技能!A:A,0))&amp;"【"&amp;INDEX(技能!C:C,MATCH(技能描述!B275,技能!A:A,0))&amp;"】"</f>
        <v>蓄力猛攻【蓄力猛攻】</v>
      </c>
      <c r="D275" s="3">
        <v>2</v>
      </c>
      <c r="E275" s="3" t="s">
        <v>1220</v>
      </c>
    </row>
    <row r="276" spans="1:5" x14ac:dyDescent="0.2">
      <c r="A276" s="3">
        <v>273</v>
      </c>
      <c r="B276" s="3">
        <v>1304004</v>
      </c>
      <c r="C276" s="3" t="str">
        <f>INDEX(技能!D:D,MATCH(技能描述!B276,技能!A:A,0))&amp;"【"&amp;INDEX(技能!C:C,MATCH(技能描述!B276,技能!A:A,0))&amp;"】"</f>
        <v>蓄力猛攻【蓄力猛攻】</v>
      </c>
      <c r="D276" s="3">
        <v>3</v>
      </c>
      <c r="E276" s="3" t="s">
        <v>1221</v>
      </c>
    </row>
    <row r="277" spans="1:5" x14ac:dyDescent="0.2">
      <c r="A277" s="3">
        <v>274</v>
      </c>
      <c r="B277" s="3">
        <v>1304004</v>
      </c>
      <c r="C277" s="3" t="str">
        <f>INDEX(技能!D:D,MATCH(技能描述!B277,技能!A:A,0))&amp;"【"&amp;INDEX(技能!C:C,MATCH(技能描述!B277,技能!A:A,0))&amp;"】"</f>
        <v>蓄力猛攻【蓄力猛攻】</v>
      </c>
      <c r="D277" s="3">
        <v>4</v>
      </c>
      <c r="E277" s="3" t="s">
        <v>1222</v>
      </c>
    </row>
    <row r="278" spans="1:5" x14ac:dyDescent="0.2">
      <c r="A278" s="3">
        <v>275</v>
      </c>
      <c r="B278" s="3">
        <v>1304004</v>
      </c>
      <c r="C278" s="3" t="str">
        <f>INDEX(技能!D:D,MATCH(技能描述!B278,技能!A:A,0))&amp;"【"&amp;INDEX(技能!C:C,MATCH(技能描述!B278,技能!A:A,0))&amp;"】"</f>
        <v>蓄力猛攻【蓄力猛攻】</v>
      </c>
      <c r="D278" s="3">
        <v>5</v>
      </c>
      <c r="E278" s="3" t="s">
        <v>1223</v>
      </c>
    </row>
    <row r="279" spans="1:5" ht="49.5" x14ac:dyDescent="0.2">
      <c r="A279" s="3">
        <v>276</v>
      </c>
      <c r="B279" s="3">
        <v>1304005</v>
      </c>
      <c r="C279" s="3" t="str">
        <f>INDEX(技能!D:D,MATCH(技能描述!B279,技能!A:A,0))&amp;"【"&amp;INDEX(技能!C:C,MATCH(技能描述!B279,技能!A:A,0))&amp;"】"</f>
        <v>狂暴一击【狂暴一击】</v>
      </c>
      <c r="D279" s="3">
        <v>1</v>
      </c>
      <c r="E279" s="3" t="s">
        <v>1253</v>
      </c>
    </row>
    <row r="280" spans="1:5" x14ac:dyDescent="0.2">
      <c r="A280" s="3">
        <v>277</v>
      </c>
      <c r="B280" s="3">
        <v>1304005</v>
      </c>
      <c r="C280" s="3" t="str">
        <f>INDEX(技能!D:D,MATCH(技能描述!B280,技能!A:A,0))&amp;"【"&amp;INDEX(技能!C:C,MATCH(技能描述!B280,技能!A:A,0))&amp;"】"</f>
        <v>狂暴一击【狂暴一击】</v>
      </c>
      <c r="D280" s="3">
        <v>2</v>
      </c>
      <c r="E280" s="3" t="s">
        <v>1220</v>
      </c>
    </row>
    <row r="281" spans="1:5" x14ac:dyDescent="0.2">
      <c r="A281" s="3">
        <v>278</v>
      </c>
      <c r="B281" s="3">
        <v>1304005</v>
      </c>
      <c r="C281" s="3" t="str">
        <f>INDEX(技能!D:D,MATCH(技能描述!B281,技能!A:A,0))&amp;"【"&amp;INDEX(技能!C:C,MATCH(技能描述!B281,技能!A:A,0))&amp;"】"</f>
        <v>狂暴一击【狂暴一击】</v>
      </c>
      <c r="D281" s="3">
        <v>3</v>
      </c>
      <c r="E281" s="3" t="s">
        <v>1221</v>
      </c>
    </row>
    <row r="282" spans="1:5" x14ac:dyDescent="0.2">
      <c r="A282" s="3">
        <v>279</v>
      </c>
      <c r="B282" s="3">
        <v>1304005</v>
      </c>
      <c r="C282" s="3" t="str">
        <f>INDEX(技能!D:D,MATCH(技能描述!B282,技能!A:A,0))&amp;"【"&amp;INDEX(技能!C:C,MATCH(技能描述!B282,技能!A:A,0))&amp;"】"</f>
        <v>狂暴一击【狂暴一击】</v>
      </c>
      <c r="D282" s="3">
        <v>4</v>
      </c>
      <c r="E282" s="3" t="s">
        <v>1222</v>
      </c>
    </row>
    <row r="283" spans="1:5" x14ac:dyDescent="0.2">
      <c r="A283" s="3">
        <v>280</v>
      </c>
      <c r="B283" s="3">
        <v>1304005</v>
      </c>
      <c r="C283" s="3" t="str">
        <f>INDEX(技能!D:D,MATCH(技能描述!B283,技能!A:A,0))&amp;"【"&amp;INDEX(技能!C:C,MATCH(技能描述!B283,技能!A:A,0))&amp;"】"</f>
        <v>狂暴一击【狂暴一击】</v>
      </c>
      <c r="D283" s="3">
        <v>5</v>
      </c>
      <c r="E283" s="3" t="s">
        <v>1223</v>
      </c>
    </row>
    <row r="284" spans="1:5" x14ac:dyDescent="0.2">
      <c r="A284" s="3">
        <v>281</v>
      </c>
      <c r="B284" s="3">
        <v>1304006</v>
      </c>
      <c r="C284" s="3" t="str">
        <f>INDEX(技能!D:D,MATCH(技能描述!B284,技能!A:A,0))&amp;"【"&amp;INDEX(技能!C:C,MATCH(技能描述!B284,技能!A:A,0))&amp;"】"</f>
        <v>殇魂秘术【殇魂秘术】</v>
      </c>
      <c r="D284" s="3">
        <v>1</v>
      </c>
      <c r="E284" s="3" t="s">
        <v>1254</v>
      </c>
    </row>
    <row r="285" spans="1:5" x14ac:dyDescent="0.2">
      <c r="A285" s="3">
        <v>282</v>
      </c>
      <c r="B285" s="3">
        <v>1304006</v>
      </c>
      <c r="C285" s="3" t="str">
        <f>INDEX(技能!D:D,MATCH(技能描述!B285,技能!A:A,0))&amp;"【"&amp;INDEX(技能!C:C,MATCH(技能描述!B285,技能!A:A,0))&amp;"】"</f>
        <v>殇魂秘术【殇魂秘术】</v>
      </c>
      <c r="D285" s="3">
        <v>2</v>
      </c>
      <c r="E285" s="3" t="s">
        <v>1220</v>
      </c>
    </row>
    <row r="286" spans="1:5" x14ac:dyDescent="0.2">
      <c r="A286" s="3">
        <v>283</v>
      </c>
      <c r="B286" s="3">
        <v>1304006</v>
      </c>
      <c r="C286" s="3" t="str">
        <f>INDEX(技能!D:D,MATCH(技能描述!B286,技能!A:A,0))&amp;"【"&amp;INDEX(技能!C:C,MATCH(技能描述!B286,技能!A:A,0))&amp;"】"</f>
        <v>殇魂秘术【殇魂秘术】</v>
      </c>
      <c r="D286" s="3">
        <v>3</v>
      </c>
      <c r="E286" s="3" t="s">
        <v>1255</v>
      </c>
    </row>
    <row r="287" spans="1:5" x14ac:dyDescent="0.2">
      <c r="A287" s="3">
        <v>284</v>
      </c>
      <c r="B287" s="3">
        <v>1304006</v>
      </c>
      <c r="C287" s="3" t="str">
        <f>INDEX(技能!D:D,MATCH(技能描述!B287,技能!A:A,0))&amp;"【"&amp;INDEX(技能!C:C,MATCH(技能描述!B287,技能!A:A,0))&amp;"】"</f>
        <v>殇魂秘术【殇魂秘术】</v>
      </c>
      <c r="D287" s="3">
        <v>4</v>
      </c>
      <c r="E287" s="3" t="s">
        <v>1222</v>
      </c>
    </row>
    <row r="288" spans="1:5" x14ac:dyDescent="0.2">
      <c r="A288" s="3">
        <v>285</v>
      </c>
      <c r="B288" s="3">
        <v>1304006</v>
      </c>
      <c r="C288" s="3" t="str">
        <f>INDEX(技能!D:D,MATCH(技能描述!B288,技能!A:A,0))&amp;"【"&amp;INDEX(技能!C:C,MATCH(技能描述!B288,技能!A:A,0))&amp;"】"</f>
        <v>殇魂秘术【殇魂秘术】</v>
      </c>
      <c r="D288" s="3">
        <v>5</v>
      </c>
      <c r="E288" s="3" t="s">
        <v>1256</v>
      </c>
    </row>
    <row r="289" spans="1:5" ht="33" x14ac:dyDescent="0.2">
      <c r="A289" s="3">
        <v>286</v>
      </c>
      <c r="B289" s="3">
        <v>1304007</v>
      </c>
      <c r="C289" s="3" t="str">
        <f>INDEX(技能!D:D,MATCH(技能描述!B289,技能!A:A,0))&amp;"【"&amp;INDEX(技能!C:C,MATCH(技能描述!B289,技能!A:A,0))&amp;"】"</f>
        <v>斩灵秘术【斩灵秘术】</v>
      </c>
      <c r="D289" s="3">
        <v>1</v>
      </c>
      <c r="E289" s="3" t="s">
        <v>1153</v>
      </c>
    </row>
    <row r="290" spans="1:5" x14ac:dyDescent="0.2">
      <c r="A290" s="3">
        <v>287</v>
      </c>
      <c r="B290" s="3">
        <v>1304007</v>
      </c>
      <c r="C290" s="3" t="str">
        <f>INDEX(技能!D:D,MATCH(技能描述!B290,技能!A:A,0))&amp;"【"&amp;INDEX(技能!C:C,MATCH(技能描述!B290,技能!A:A,0))&amp;"】"</f>
        <v>斩灵秘术【斩灵秘术】</v>
      </c>
      <c r="D290" s="3">
        <v>2</v>
      </c>
      <c r="E290" s="3" t="s">
        <v>1220</v>
      </c>
    </row>
    <row r="291" spans="1:5" x14ac:dyDescent="0.2">
      <c r="A291" s="3">
        <v>288</v>
      </c>
      <c r="B291" s="3">
        <v>1304007</v>
      </c>
      <c r="C291" s="3" t="str">
        <f>INDEX(技能!D:D,MATCH(技能描述!B291,技能!A:A,0))&amp;"【"&amp;INDEX(技能!C:C,MATCH(技能描述!B291,技能!A:A,0))&amp;"】"</f>
        <v>斩灵秘术【斩灵秘术】</v>
      </c>
      <c r="D291" s="3">
        <v>3</v>
      </c>
      <c r="E291" s="3" t="s">
        <v>1255</v>
      </c>
    </row>
    <row r="292" spans="1:5" x14ac:dyDescent="0.2">
      <c r="A292" s="3">
        <v>289</v>
      </c>
      <c r="B292" s="3">
        <v>1304007</v>
      </c>
      <c r="C292" s="3" t="str">
        <f>INDEX(技能!D:D,MATCH(技能描述!B292,技能!A:A,0))&amp;"【"&amp;INDEX(技能!C:C,MATCH(技能描述!B292,技能!A:A,0))&amp;"】"</f>
        <v>斩灵秘术【斩灵秘术】</v>
      </c>
      <c r="D292" s="3">
        <v>4</v>
      </c>
      <c r="E292" s="3" t="s">
        <v>1222</v>
      </c>
    </row>
    <row r="293" spans="1:5" x14ac:dyDescent="0.2">
      <c r="A293" s="3">
        <v>290</v>
      </c>
      <c r="B293" s="3">
        <v>1304007</v>
      </c>
      <c r="C293" s="3" t="str">
        <f>INDEX(技能!D:D,MATCH(技能描述!B293,技能!A:A,0))&amp;"【"&amp;INDEX(技能!C:C,MATCH(技能描述!B293,技能!A:A,0))&amp;"】"</f>
        <v>斩灵秘术【斩灵秘术】</v>
      </c>
      <c r="D293" s="3">
        <v>5</v>
      </c>
      <c r="E293" s="3" t="s">
        <v>1256</v>
      </c>
    </row>
    <row r="294" spans="1:5" ht="33" x14ac:dyDescent="0.2">
      <c r="A294" s="3">
        <v>291</v>
      </c>
      <c r="B294" s="3">
        <v>1304008</v>
      </c>
      <c r="C294" s="3" t="str">
        <f>INDEX(技能!D:D,MATCH(技能描述!B294,技能!A:A,0))&amp;"【"&amp;INDEX(技能!C:C,MATCH(技能描述!B294,技能!A:A,0))&amp;"】"</f>
        <v>炼魄秘术【炼魄秘术】</v>
      </c>
      <c r="D294" s="3">
        <v>1</v>
      </c>
      <c r="E294" s="3" t="s">
        <v>1262</v>
      </c>
    </row>
    <row r="295" spans="1:5" x14ac:dyDescent="0.2">
      <c r="A295" s="3">
        <v>292</v>
      </c>
      <c r="B295" s="3">
        <v>1304008</v>
      </c>
      <c r="C295" s="3" t="str">
        <f>INDEX(技能!D:D,MATCH(技能描述!B295,技能!A:A,0))&amp;"【"&amp;INDEX(技能!C:C,MATCH(技能描述!B295,技能!A:A,0))&amp;"】"</f>
        <v>炼魄秘术【炼魄秘术】</v>
      </c>
      <c r="D295" s="3">
        <v>2</v>
      </c>
      <c r="E295" s="3" t="s">
        <v>1257</v>
      </c>
    </row>
    <row r="296" spans="1:5" x14ac:dyDescent="0.2">
      <c r="A296" s="3">
        <v>293</v>
      </c>
      <c r="B296" s="3">
        <v>1304008</v>
      </c>
      <c r="C296" s="3" t="str">
        <f>INDEX(技能!D:D,MATCH(技能描述!B296,技能!A:A,0))&amp;"【"&amp;INDEX(技能!C:C,MATCH(技能描述!B296,技能!A:A,0))&amp;"】"</f>
        <v>炼魄秘术【炼魄秘术】</v>
      </c>
      <c r="D296" s="3">
        <v>3</v>
      </c>
      <c r="E296" s="3" t="s">
        <v>1258</v>
      </c>
    </row>
    <row r="297" spans="1:5" x14ac:dyDescent="0.2">
      <c r="A297" s="3">
        <v>294</v>
      </c>
      <c r="B297" s="3">
        <v>1304008</v>
      </c>
      <c r="C297" s="3" t="str">
        <f>INDEX(技能!D:D,MATCH(技能描述!B297,技能!A:A,0))&amp;"【"&amp;INDEX(技能!C:C,MATCH(技能描述!B297,技能!A:A,0))&amp;"】"</f>
        <v>炼魄秘术【炼魄秘术】</v>
      </c>
      <c r="D297" s="3">
        <v>4</v>
      </c>
      <c r="E297" s="3" t="s">
        <v>1259</v>
      </c>
    </row>
    <row r="298" spans="1:5" x14ac:dyDescent="0.2">
      <c r="A298" s="3">
        <v>295</v>
      </c>
      <c r="B298" s="3">
        <v>1304008</v>
      </c>
      <c r="C298" s="3" t="str">
        <f>INDEX(技能!D:D,MATCH(技能描述!B298,技能!A:A,0))&amp;"【"&amp;INDEX(技能!C:C,MATCH(技能描述!B298,技能!A:A,0))&amp;"】"</f>
        <v>炼魄秘术【炼魄秘术】</v>
      </c>
      <c r="D298" s="3">
        <v>5</v>
      </c>
      <c r="E298" s="3" t="s">
        <v>1260</v>
      </c>
    </row>
    <row r="299" spans="1:5" ht="33" x14ac:dyDescent="0.2">
      <c r="A299" s="3">
        <v>296</v>
      </c>
      <c r="B299" s="3">
        <v>1304009</v>
      </c>
      <c r="C299" s="3" t="str">
        <f>INDEX(技能!D:D,MATCH(技能描述!B299,技能!A:A,0))&amp;"【"&amp;INDEX(技能!C:C,MATCH(技能描述!B299,技能!A:A,0))&amp;"】"</f>
        <v>回春妙术【回春妙术】</v>
      </c>
      <c r="D299" s="3">
        <v>1</v>
      </c>
      <c r="E299" s="3" t="s">
        <v>1261</v>
      </c>
    </row>
    <row r="300" spans="1:5" x14ac:dyDescent="0.2">
      <c r="A300" s="3">
        <v>297</v>
      </c>
      <c r="B300" s="3">
        <v>1304009</v>
      </c>
      <c r="C300" s="3" t="str">
        <f>INDEX(技能!D:D,MATCH(技能描述!B300,技能!A:A,0))&amp;"【"&amp;INDEX(技能!C:C,MATCH(技能描述!B300,技能!A:A,0))&amp;"】"</f>
        <v>回春妙术【回春妙术】</v>
      </c>
      <c r="D300" s="3">
        <v>2</v>
      </c>
      <c r="E300" s="3" t="s">
        <v>924</v>
      </c>
    </row>
    <row r="301" spans="1:5" x14ac:dyDescent="0.2">
      <c r="A301" s="3">
        <v>298</v>
      </c>
      <c r="B301" s="3">
        <v>1304009</v>
      </c>
      <c r="C301" s="3" t="str">
        <f>INDEX(技能!D:D,MATCH(技能描述!B301,技能!A:A,0))&amp;"【"&amp;INDEX(技能!C:C,MATCH(技能描述!B301,技能!A:A,0))&amp;"】"</f>
        <v>回春妙术【回春妙术】</v>
      </c>
      <c r="D301" s="3">
        <v>3</v>
      </c>
      <c r="E301" s="3" t="s">
        <v>925</v>
      </c>
    </row>
    <row r="302" spans="1:5" x14ac:dyDescent="0.2">
      <c r="A302" s="3">
        <v>299</v>
      </c>
      <c r="B302" s="3">
        <v>1304009</v>
      </c>
      <c r="C302" s="3" t="str">
        <f>INDEX(技能!D:D,MATCH(技能描述!B302,技能!A:A,0))&amp;"【"&amp;INDEX(技能!C:C,MATCH(技能描述!B302,技能!A:A,0))&amp;"】"</f>
        <v>回春妙术【回春妙术】</v>
      </c>
      <c r="D302" s="3">
        <v>4</v>
      </c>
      <c r="E302" s="3" t="s">
        <v>1238</v>
      </c>
    </row>
    <row r="303" spans="1:5" x14ac:dyDescent="0.2">
      <c r="A303" s="3">
        <v>300</v>
      </c>
      <c r="B303" s="3">
        <v>1304009</v>
      </c>
      <c r="C303" s="3" t="str">
        <f>INDEX(技能!D:D,MATCH(技能描述!B303,技能!A:A,0))&amp;"【"&amp;INDEX(技能!C:C,MATCH(技能描述!B303,技能!A:A,0))&amp;"】"</f>
        <v>回春妙术【回春妙术】</v>
      </c>
      <c r="D303" s="3">
        <v>5</v>
      </c>
      <c r="E303" s="3" t="s">
        <v>1239</v>
      </c>
    </row>
    <row r="304" spans="1:5" ht="33" x14ac:dyDescent="0.2">
      <c r="A304" s="3">
        <v>301</v>
      </c>
      <c r="B304" s="3">
        <v>1304010</v>
      </c>
      <c r="C304" s="3" t="str">
        <f>INDEX(技能!D:D,MATCH(技能描述!B304,技能!A:A,0))&amp;"【"&amp;INDEX(技能!C:C,MATCH(技能描述!B304,技能!A:A,0))&amp;"】"</f>
        <v>奇门化伤【奇门化伤】</v>
      </c>
      <c r="D304" s="3">
        <v>1</v>
      </c>
      <c r="E304" s="3" t="s">
        <v>1154</v>
      </c>
    </row>
    <row r="305" spans="1:5" x14ac:dyDescent="0.2">
      <c r="A305" s="3">
        <v>302</v>
      </c>
      <c r="B305" s="3">
        <v>1304010</v>
      </c>
      <c r="C305" s="3" t="str">
        <f>INDEX(技能!D:D,MATCH(技能描述!B305,技能!A:A,0))&amp;"【"&amp;INDEX(技能!C:C,MATCH(技能描述!B305,技能!A:A,0))&amp;"】"</f>
        <v>奇门化伤【奇门化伤】</v>
      </c>
      <c r="D305" s="3">
        <v>2</v>
      </c>
      <c r="E305" s="3" t="s">
        <v>1263</v>
      </c>
    </row>
    <row r="306" spans="1:5" x14ac:dyDescent="0.2">
      <c r="A306" s="3">
        <v>303</v>
      </c>
      <c r="B306" s="3">
        <v>1304010</v>
      </c>
      <c r="C306" s="3" t="str">
        <f>INDEX(技能!D:D,MATCH(技能描述!B306,技能!A:A,0))&amp;"【"&amp;INDEX(技能!C:C,MATCH(技能描述!B306,技能!A:A,0))&amp;"】"</f>
        <v>奇门化伤【奇门化伤】</v>
      </c>
      <c r="D306" s="3">
        <v>3</v>
      </c>
      <c r="E306" s="3" t="s">
        <v>1264</v>
      </c>
    </row>
    <row r="307" spans="1:5" x14ac:dyDescent="0.2">
      <c r="A307" s="3">
        <v>304</v>
      </c>
      <c r="B307" s="3">
        <v>1304010</v>
      </c>
      <c r="C307" s="3" t="str">
        <f>INDEX(技能!D:D,MATCH(技能描述!B307,技能!A:A,0))&amp;"【"&amp;INDEX(技能!C:C,MATCH(技能描述!B307,技能!A:A,0))&amp;"】"</f>
        <v>奇门化伤【奇门化伤】</v>
      </c>
      <c r="D307" s="3">
        <v>4</v>
      </c>
      <c r="E307" s="3" t="s">
        <v>1265</v>
      </c>
    </row>
    <row r="308" spans="1:5" x14ac:dyDescent="0.2">
      <c r="A308" s="3">
        <v>305</v>
      </c>
      <c r="B308" s="3">
        <v>1304010</v>
      </c>
      <c r="C308" s="3" t="str">
        <f>INDEX(技能!D:D,MATCH(技能描述!B308,技能!A:A,0))&amp;"【"&amp;INDEX(技能!C:C,MATCH(技能描述!B308,技能!A:A,0))&amp;"】"</f>
        <v>奇门化伤【奇门化伤】</v>
      </c>
      <c r="D308" s="3">
        <v>5</v>
      </c>
      <c r="E308" s="3" t="s">
        <v>1266</v>
      </c>
    </row>
    <row r="309" spans="1:5" ht="33" x14ac:dyDescent="0.2">
      <c r="A309" s="3">
        <v>306</v>
      </c>
      <c r="B309" s="3">
        <v>1304011</v>
      </c>
      <c r="C309" s="3" t="str">
        <f>INDEX(技能!D:D,MATCH(技能描述!B309,技能!A:A,0))&amp;"【"&amp;INDEX(技能!C:C,MATCH(技能描述!B309,技能!A:A,0))&amp;"】"</f>
        <v>枕戈坐甲【枕戈坐甲】</v>
      </c>
      <c r="D309" s="3">
        <v>1</v>
      </c>
      <c r="E309" s="3" t="s">
        <v>1155</v>
      </c>
    </row>
    <row r="310" spans="1:5" x14ac:dyDescent="0.2">
      <c r="A310" s="3">
        <v>307</v>
      </c>
      <c r="B310" s="3">
        <v>1304011</v>
      </c>
      <c r="C310" s="3" t="str">
        <f>INDEX(技能!D:D,MATCH(技能描述!B310,技能!A:A,0))&amp;"【"&amp;INDEX(技能!C:C,MATCH(技能描述!B310,技能!A:A,0))&amp;"】"</f>
        <v>枕戈坐甲【枕戈坐甲】</v>
      </c>
      <c r="D310" s="3">
        <v>2</v>
      </c>
      <c r="E310" s="3" t="s">
        <v>1267</v>
      </c>
    </row>
    <row r="311" spans="1:5" x14ac:dyDescent="0.2">
      <c r="A311" s="3">
        <v>308</v>
      </c>
      <c r="B311" s="3">
        <v>1304011</v>
      </c>
      <c r="C311" s="3" t="str">
        <f>INDEX(技能!D:D,MATCH(技能描述!B311,技能!A:A,0))&amp;"【"&amp;INDEX(技能!C:C,MATCH(技能描述!B311,技能!A:A,0))&amp;"】"</f>
        <v>枕戈坐甲【枕戈坐甲】</v>
      </c>
      <c r="D311" s="3">
        <v>3</v>
      </c>
      <c r="E311" s="3" t="s">
        <v>1268</v>
      </c>
    </row>
    <row r="312" spans="1:5" x14ac:dyDescent="0.2">
      <c r="A312" s="3">
        <v>309</v>
      </c>
      <c r="B312" s="3">
        <v>1304011</v>
      </c>
      <c r="C312" s="3" t="str">
        <f>INDEX(技能!D:D,MATCH(技能描述!B312,技能!A:A,0))&amp;"【"&amp;INDEX(技能!C:C,MATCH(技能描述!B312,技能!A:A,0))&amp;"】"</f>
        <v>枕戈坐甲【枕戈坐甲】</v>
      </c>
      <c r="D312" s="3">
        <v>4</v>
      </c>
      <c r="E312" s="3" t="s">
        <v>1269</v>
      </c>
    </row>
    <row r="313" spans="1:5" x14ac:dyDescent="0.2">
      <c r="A313" s="3">
        <v>310</v>
      </c>
      <c r="B313" s="3">
        <v>1304011</v>
      </c>
      <c r="C313" s="3" t="str">
        <f>INDEX(技能!D:D,MATCH(技能描述!B313,技能!A:A,0))&amp;"【"&amp;INDEX(技能!C:C,MATCH(技能描述!B313,技能!A:A,0))&amp;"】"</f>
        <v>枕戈坐甲【枕戈坐甲】</v>
      </c>
      <c r="D313" s="3">
        <v>5</v>
      </c>
      <c r="E313" s="3" t="s">
        <v>1270</v>
      </c>
    </row>
    <row r="314" spans="1:5" x14ac:dyDescent="0.2">
      <c r="A314" s="3">
        <v>311</v>
      </c>
      <c r="B314" s="3">
        <v>1304012</v>
      </c>
      <c r="C314" s="3" t="str">
        <f>INDEX(技能!D:D,MATCH(技能描述!B314,技能!A:A,0))&amp;"【"&amp;INDEX(技能!C:C,MATCH(技能描述!B314,技能!A:A,0))&amp;"】"</f>
        <v>铁胆灵心【铁胆灵心】</v>
      </c>
      <c r="D314" s="3">
        <v>1</v>
      </c>
      <c r="E314" s="3" t="s">
        <v>956</v>
      </c>
    </row>
    <row r="315" spans="1:5" x14ac:dyDescent="0.2">
      <c r="A315" s="3">
        <v>312</v>
      </c>
      <c r="B315" s="3">
        <v>1304012</v>
      </c>
      <c r="C315" s="3" t="str">
        <f>INDEX(技能!D:D,MATCH(技能描述!B315,技能!A:A,0))&amp;"【"&amp;INDEX(技能!C:C,MATCH(技能描述!B315,技能!A:A,0))&amp;"】"</f>
        <v>铁胆灵心【铁胆灵心】</v>
      </c>
      <c r="D315" s="3">
        <v>2</v>
      </c>
      <c r="E315" s="3" t="s">
        <v>1271</v>
      </c>
    </row>
    <row r="316" spans="1:5" x14ac:dyDescent="0.2">
      <c r="A316" s="3">
        <v>313</v>
      </c>
      <c r="B316" s="3">
        <v>1304012</v>
      </c>
      <c r="C316" s="3" t="str">
        <f>INDEX(技能!D:D,MATCH(技能描述!B316,技能!A:A,0))&amp;"【"&amp;INDEX(技能!C:C,MATCH(技能描述!B316,技能!A:A,0))&amp;"】"</f>
        <v>铁胆灵心【铁胆灵心】</v>
      </c>
      <c r="D316" s="3">
        <v>3</v>
      </c>
      <c r="E316" s="3" t="s">
        <v>1272</v>
      </c>
    </row>
    <row r="317" spans="1:5" x14ac:dyDescent="0.2">
      <c r="A317" s="3">
        <v>314</v>
      </c>
      <c r="B317" s="3">
        <v>1304012</v>
      </c>
      <c r="C317" s="3" t="str">
        <f>INDEX(技能!D:D,MATCH(技能描述!B317,技能!A:A,0))&amp;"【"&amp;INDEX(技能!C:C,MATCH(技能描述!B317,技能!A:A,0))&amp;"】"</f>
        <v>铁胆灵心【铁胆灵心】</v>
      </c>
      <c r="D317" s="3">
        <v>4</v>
      </c>
      <c r="E317" s="3" t="s">
        <v>1273</v>
      </c>
    </row>
    <row r="318" spans="1:5" x14ac:dyDescent="0.2">
      <c r="A318" s="3">
        <v>315</v>
      </c>
      <c r="B318" s="3">
        <v>1304012</v>
      </c>
      <c r="C318" s="3" t="str">
        <f>INDEX(技能!D:D,MATCH(技能描述!B318,技能!A:A,0))&amp;"【"&amp;INDEX(技能!C:C,MATCH(技能描述!B318,技能!A:A,0))&amp;"】"</f>
        <v>铁胆灵心【铁胆灵心】</v>
      </c>
      <c r="D318" s="3">
        <v>5</v>
      </c>
      <c r="E318" s="3" t="s">
        <v>1274</v>
      </c>
    </row>
    <row r="319" spans="1:5" ht="33" x14ac:dyDescent="0.2">
      <c r="A319" s="3">
        <v>316</v>
      </c>
      <c r="B319" s="3">
        <v>1304013</v>
      </c>
      <c r="C319" s="3" t="str">
        <f>INDEX(技能!D:D,MATCH(技能描述!B319,技能!A:A,0))&amp;"【"&amp;INDEX(技能!C:C,MATCH(技能描述!B319,技能!A:A,0))&amp;"】"</f>
        <v>碎玉【碎玉】</v>
      </c>
      <c r="D319" s="3">
        <v>1</v>
      </c>
      <c r="E319" s="3" t="s">
        <v>1275</v>
      </c>
    </row>
    <row r="320" spans="1:5" x14ac:dyDescent="0.2">
      <c r="A320" s="3">
        <v>317</v>
      </c>
      <c r="B320" s="3">
        <v>1304013</v>
      </c>
      <c r="C320" s="3" t="str">
        <f>INDEX(技能!D:D,MATCH(技能描述!B320,技能!A:A,0))&amp;"【"&amp;INDEX(技能!C:C,MATCH(技能描述!B320,技能!A:A,0))&amp;"】"</f>
        <v>碎玉【碎玉】</v>
      </c>
      <c r="D320" s="3">
        <v>2</v>
      </c>
      <c r="E320" s="3" t="s">
        <v>1220</v>
      </c>
    </row>
    <row r="321" spans="1:5" x14ac:dyDescent="0.2">
      <c r="A321" s="3">
        <v>318</v>
      </c>
      <c r="B321" s="3">
        <v>1304013</v>
      </c>
      <c r="C321" s="3" t="str">
        <f>INDEX(技能!D:D,MATCH(技能描述!B321,技能!A:A,0))&amp;"【"&amp;INDEX(技能!C:C,MATCH(技能描述!B321,技能!A:A,0))&amp;"】"</f>
        <v>碎玉【碎玉】</v>
      </c>
      <c r="D321" s="3">
        <v>3</v>
      </c>
      <c r="E321" s="3" t="s">
        <v>1221</v>
      </c>
    </row>
    <row r="322" spans="1:5" x14ac:dyDescent="0.2">
      <c r="A322" s="3">
        <v>319</v>
      </c>
      <c r="B322" s="3">
        <v>1304013</v>
      </c>
      <c r="C322" s="3" t="str">
        <f>INDEX(技能!D:D,MATCH(技能描述!B322,技能!A:A,0))&amp;"【"&amp;INDEX(技能!C:C,MATCH(技能描述!B322,技能!A:A,0))&amp;"】"</f>
        <v>碎玉【碎玉】</v>
      </c>
      <c r="D322" s="3">
        <v>4</v>
      </c>
      <c r="E322" s="3" t="s">
        <v>1222</v>
      </c>
    </row>
    <row r="323" spans="1:5" x14ac:dyDescent="0.2">
      <c r="A323" s="3">
        <v>320</v>
      </c>
      <c r="B323" s="3">
        <v>1304013</v>
      </c>
      <c r="C323" s="3" t="str">
        <f>INDEX(技能!D:D,MATCH(技能描述!B323,技能!A:A,0))&amp;"【"&amp;INDEX(技能!C:C,MATCH(技能描述!B323,技能!A:A,0))&amp;"】"</f>
        <v>碎玉【碎玉】</v>
      </c>
      <c r="D323" s="3">
        <v>5</v>
      </c>
      <c r="E323" s="3" t="s">
        <v>1223</v>
      </c>
    </row>
    <row r="324" spans="1:5" ht="33" x14ac:dyDescent="0.2">
      <c r="A324" s="3">
        <v>321</v>
      </c>
      <c r="B324" s="3">
        <v>1304014</v>
      </c>
      <c r="C324" s="3" t="str">
        <f>INDEX(技能!D:D,MATCH(技能描述!B324,技能!A:A,0))&amp;"【"&amp;INDEX(技能!C:C,MATCH(技能描述!B324,技能!A:A,0))&amp;"】"</f>
        <v>焚金【焚金】</v>
      </c>
      <c r="D324" s="3">
        <v>1</v>
      </c>
      <c r="E324" s="3" t="s">
        <v>1276</v>
      </c>
    </row>
    <row r="325" spans="1:5" x14ac:dyDescent="0.2">
      <c r="A325" s="3">
        <v>322</v>
      </c>
      <c r="B325" s="3">
        <v>1304014</v>
      </c>
      <c r="C325" s="3" t="str">
        <f>INDEX(技能!D:D,MATCH(技能描述!B325,技能!A:A,0))&amp;"【"&amp;INDEX(技能!C:C,MATCH(技能描述!B325,技能!A:A,0))&amp;"】"</f>
        <v>焚金【焚金】</v>
      </c>
      <c r="D325" s="3">
        <v>2</v>
      </c>
      <c r="E325" s="3" t="s">
        <v>1220</v>
      </c>
    </row>
    <row r="326" spans="1:5" x14ac:dyDescent="0.2">
      <c r="A326" s="3">
        <v>323</v>
      </c>
      <c r="B326" s="3">
        <v>1304014</v>
      </c>
      <c r="C326" s="3" t="str">
        <f>INDEX(技能!D:D,MATCH(技能描述!B326,技能!A:A,0))&amp;"【"&amp;INDEX(技能!C:C,MATCH(技能描述!B326,技能!A:A,0))&amp;"】"</f>
        <v>焚金【焚金】</v>
      </c>
      <c r="D326" s="3">
        <v>3</v>
      </c>
      <c r="E326" s="3" t="s">
        <v>1221</v>
      </c>
    </row>
    <row r="327" spans="1:5" x14ac:dyDescent="0.2">
      <c r="A327" s="3">
        <v>324</v>
      </c>
      <c r="B327" s="3">
        <v>1304014</v>
      </c>
      <c r="C327" s="3" t="str">
        <f>INDEX(技能!D:D,MATCH(技能描述!B327,技能!A:A,0))&amp;"【"&amp;INDEX(技能!C:C,MATCH(技能描述!B327,技能!A:A,0))&amp;"】"</f>
        <v>焚金【焚金】</v>
      </c>
      <c r="D327" s="3">
        <v>4</v>
      </c>
      <c r="E327" s="3" t="s">
        <v>1222</v>
      </c>
    </row>
    <row r="328" spans="1:5" x14ac:dyDescent="0.2">
      <c r="A328" s="3">
        <v>325</v>
      </c>
      <c r="B328" s="3">
        <v>1304014</v>
      </c>
      <c r="C328" s="3" t="str">
        <f>INDEX(技能!D:D,MATCH(技能描述!B328,技能!A:A,0))&amp;"【"&amp;INDEX(技能!C:C,MATCH(技能描述!B328,技能!A:A,0))&amp;"】"</f>
        <v>焚金【焚金】</v>
      </c>
      <c r="D328" s="3">
        <v>5</v>
      </c>
      <c r="E328" s="3" t="s">
        <v>1223</v>
      </c>
    </row>
    <row r="329" spans="1:5" x14ac:dyDescent="0.2">
      <c r="A329" s="3">
        <v>326</v>
      </c>
      <c r="B329" s="3">
        <v>1304015</v>
      </c>
      <c r="C329" s="3" t="str">
        <f>INDEX(技能!D:D,MATCH(技能描述!B329,技能!A:A,0))&amp;"【"&amp;INDEX(技能!C:C,MATCH(技能描述!B329,技能!A:A,0))&amp;"】"</f>
        <v>封脉【封脉】</v>
      </c>
      <c r="D329" s="3">
        <v>1</v>
      </c>
      <c r="E329" s="3" t="s">
        <v>1277</v>
      </c>
    </row>
    <row r="330" spans="1:5" x14ac:dyDescent="0.2">
      <c r="A330" s="3">
        <v>327</v>
      </c>
      <c r="B330" s="3">
        <v>1304015</v>
      </c>
      <c r="C330" s="3" t="str">
        <f>INDEX(技能!D:D,MATCH(技能描述!B330,技能!A:A,0))&amp;"【"&amp;INDEX(技能!C:C,MATCH(技能描述!B330,技能!A:A,0))&amp;"】"</f>
        <v>封脉【封脉】</v>
      </c>
      <c r="D330" s="3">
        <v>2</v>
      </c>
      <c r="E330" s="3" t="s">
        <v>957</v>
      </c>
    </row>
    <row r="331" spans="1:5" x14ac:dyDescent="0.2">
      <c r="A331" s="3">
        <v>328</v>
      </c>
      <c r="B331" s="3">
        <v>1304015</v>
      </c>
      <c r="C331" s="3" t="str">
        <f>INDEX(技能!D:D,MATCH(技能描述!B331,技能!A:A,0))&amp;"【"&amp;INDEX(技能!C:C,MATCH(技能描述!B331,技能!A:A,0))&amp;"】"</f>
        <v>封脉【封脉】</v>
      </c>
      <c r="D331" s="3">
        <v>3</v>
      </c>
      <c r="E331" s="3" t="s">
        <v>958</v>
      </c>
    </row>
    <row r="332" spans="1:5" x14ac:dyDescent="0.2">
      <c r="A332" s="3">
        <v>329</v>
      </c>
      <c r="B332" s="3">
        <v>1304015</v>
      </c>
      <c r="C332" s="3" t="str">
        <f>INDEX(技能!D:D,MATCH(技能描述!B332,技能!A:A,0))&amp;"【"&amp;INDEX(技能!C:C,MATCH(技能描述!B332,技能!A:A,0))&amp;"】"</f>
        <v>封脉【封脉】</v>
      </c>
      <c r="D332" s="3">
        <v>4</v>
      </c>
      <c r="E332" s="3" t="s">
        <v>959</v>
      </c>
    </row>
    <row r="333" spans="1:5" x14ac:dyDescent="0.2">
      <c r="A333" s="3">
        <v>330</v>
      </c>
      <c r="B333" s="3">
        <v>1304015</v>
      </c>
      <c r="C333" s="3" t="str">
        <f>INDEX(技能!D:D,MATCH(技能描述!B333,技能!A:A,0))&amp;"【"&amp;INDEX(技能!C:C,MATCH(技能描述!B333,技能!A:A,0))&amp;"】"</f>
        <v>封脉【封脉】</v>
      </c>
      <c r="D333" s="3">
        <v>5</v>
      </c>
      <c r="E333" s="3" t="s">
        <v>960</v>
      </c>
    </row>
    <row r="334" spans="1:5" x14ac:dyDescent="0.2">
      <c r="A334" s="3">
        <v>331</v>
      </c>
      <c r="B334" s="3">
        <v>1304016</v>
      </c>
      <c r="C334" s="3" t="str">
        <f>INDEX(技能!D:D,MATCH(技能描述!B334,技能!A:A,0))&amp;"【"&amp;INDEX(技能!C:C,MATCH(技能描述!B334,技能!A:A,0))&amp;"】"</f>
        <v>千机乱舞【千机乱舞】</v>
      </c>
      <c r="D334" s="3">
        <v>1</v>
      </c>
      <c r="E334" s="3" t="s">
        <v>1278</v>
      </c>
    </row>
    <row r="335" spans="1:5" x14ac:dyDescent="0.2">
      <c r="A335" s="3">
        <v>332</v>
      </c>
      <c r="B335" s="3">
        <v>1304016</v>
      </c>
      <c r="C335" s="3" t="str">
        <f>INDEX(技能!D:D,MATCH(技能描述!B335,技能!A:A,0))&amp;"【"&amp;INDEX(技能!C:C,MATCH(技能描述!B335,技能!A:A,0))&amp;"】"</f>
        <v>千机乱舞【千机乱舞】</v>
      </c>
      <c r="D335" s="3">
        <v>2</v>
      </c>
      <c r="E335" s="3" t="s">
        <v>1220</v>
      </c>
    </row>
    <row r="336" spans="1:5" x14ac:dyDescent="0.2">
      <c r="A336" s="3">
        <v>333</v>
      </c>
      <c r="B336" s="3">
        <v>1304016</v>
      </c>
      <c r="C336" s="3" t="str">
        <f>INDEX(技能!D:D,MATCH(技能描述!B336,技能!A:A,0))&amp;"【"&amp;INDEX(技能!C:C,MATCH(技能描述!B336,技能!A:A,0))&amp;"】"</f>
        <v>千机乱舞【千机乱舞】</v>
      </c>
      <c r="D336" s="3">
        <v>3</v>
      </c>
      <c r="E336" s="3" t="s">
        <v>1221</v>
      </c>
    </row>
    <row r="337" spans="1:5" x14ac:dyDescent="0.2">
      <c r="A337" s="3">
        <v>334</v>
      </c>
      <c r="B337" s="3">
        <v>1304016</v>
      </c>
      <c r="C337" s="3" t="str">
        <f>INDEX(技能!D:D,MATCH(技能描述!B337,技能!A:A,0))&amp;"【"&amp;INDEX(技能!C:C,MATCH(技能描述!B337,技能!A:A,0))&amp;"】"</f>
        <v>千机乱舞【千机乱舞】</v>
      </c>
      <c r="D337" s="3">
        <v>4</v>
      </c>
      <c r="E337" s="3" t="s">
        <v>1222</v>
      </c>
    </row>
    <row r="338" spans="1:5" x14ac:dyDescent="0.2">
      <c r="A338" s="3">
        <v>335</v>
      </c>
      <c r="B338" s="3">
        <v>1304016</v>
      </c>
      <c r="C338" s="3" t="str">
        <f>INDEX(技能!D:D,MATCH(技能描述!B338,技能!A:A,0))&amp;"【"&amp;INDEX(技能!C:C,MATCH(技能描述!B338,技能!A:A,0))&amp;"】"</f>
        <v>千机乱舞【千机乱舞】</v>
      </c>
      <c r="D338" s="3">
        <v>5</v>
      </c>
      <c r="E338" s="3" t="s">
        <v>1223</v>
      </c>
    </row>
  </sheetData>
  <phoneticPr fontId="9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7"/>
  <sheetViews>
    <sheetView workbookViewId="0">
      <selection activeCell="D19" sqref="D19"/>
    </sheetView>
  </sheetViews>
  <sheetFormatPr defaultRowHeight="14.25" x14ac:dyDescent="0.2"/>
  <cols>
    <col min="1" max="1" width="7.875" customWidth="1"/>
    <col min="2" max="2" width="18.25" customWidth="1"/>
    <col min="4" max="4" width="13.75" customWidth="1"/>
    <col min="5" max="5" width="16.625" customWidth="1"/>
    <col min="6" max="6" width="15.625" customWidth="1"/>
    <col min="7" max="7" width="16" customWidth="1"/>
    <col min="8" max="8" width="12.25" customWidth="1"/>
    <col min="9" max="9" width="15.375" customWidth="1"/>
  </cols>
  <sheetData>
    <row r="1" spans="1:9" ht="15" x14ac:dyDescent="0.2">
      <c r="A1" s="1" t="s">
        <v>1048</v>
      </c>
      <c r="B1" s="1" t="s">
        <v>1012</v>
      </c>
      <c r="C1" s="1" t="s">
        <v>1042</v>
      </c>
      <c r="D1" s="1" t="s">
        <v>1008</v>
      </c>
      <c r="E1" s="1" t="s">
        <v>1021</v>
      </c>
      <c r="F1" s="1" t="s">
        <v>1016</v>
      </c>
      <c r="G1" s="1" t="s">
        <v>1032</v>
      </c>
      <c r="H1" s="1" t="s">
        <v>1009</v>
      </c>
      <c r="I1" s="1" t="s">
        <v>1169</v>
      </c>
    </row>
    <row r="2" spans="1:9" x14ac:dyDescent="0.2">
      <c r="A2" s="30" t="s">
        <v>1041</v>
      </c>
      <c r="B2" s="30" t="s">
        <v>1022</v>
      </c>
      <c r="C2" s="30" t="s">
        <v>1011</v>
      </c>
      <c r="D2" s="30" t="s">
        <v>1050</v>
      </c>
      <c r="E2" s="30" t="s">
        <v>1051</v>
      </c>
      <c r="F2" s="30" t="s">
        <v>1052</v>
      </c>
      <c r="G2" s="30" t="s">
        <v>1053</v>
      </c>
      <c r="H2" s="30" t="s">
        <v>1054</v>
      </c>
      <c r="I2" s="30" t="s">
        <v>1052</v>
      </c>
    </row>
    <row r="3" spans="1:9" ht="30" x14ac:dyDescent="0.2">
      <c r="A3" s="2" t="s">
        <v>1020</v>
      </c>
      <c r="B3" s="2" t="s">
        <v>1013</v>
      </c>
      <c r="C3" s="2" t="s">
        <v>1014</v>
      </c>
      <c r="D3" s="2" t="s">
        <v>1015</v>
      </c>
      <c r="E3" s="2" t="s">
        <v>1017</v>
      </c>
      <c r="F3" s="2" t="s">
        <v>1018</v>
      </c>
      <c r="G3" s="2" t="s">
        <v>1033</v>
      </c>
      <c r="H3" s="2" t="s">
        <v>1019</v>
      </c>
      <c r="I3" s="2" t="s">
        <v>1170</v>
      </c>
    </row>
    <row r="4" spans="1:9" ht="16.5" x14ac:dyDescent="0.2">
      <c r="A4" s="3">
        <v>1</v>
      </c>
      <c r="B4" s="3" t="str">
        <f>INDEX(技能!$D$4:$D$54,INT((技能突破!A4-1)/2)+1)</f>
        <v>常服曹焱兵技能1</v>
      </c>
      <c r="C4" s="3">
        <f>MOD(A4-1,2)+1</f>
        <v>1</v>
      </c>
      <c r="D4" s="3">
        <v>3</v>
      </c>
      <c r="E4" s="3" t="str">
        <f>IF(C4=1,"",IF(RIGHT(B4,2)="技能",LEFT(B4,LEN(B4)-2)&amp;"碎片",LEFT(B4,LEN(B4)-3)&amp;"碎片"))</f>
        <v/>
      </c>
      <c r="F4" s="3" t="s">
        <v>199</v>
      </c>
      <c r="G4" s="3"/>
      <c r="H4" s="3"/>
      <c r="I4" s="31">
        <v>0</v>
      </c>
    </row>
    <row r="5" spans="1:9" ht="16.5" x14ac:dyDescent="0.2">
      <c r="A5" s="3">
        <v>2</v>
      </c>
      <c r="B5" s="3" t="str">
        <f>INDEX(技能!$D$4:$D$54,INT((技能突破!A5-1)/2)+1)</f>
        <v>常服曹焱兵技能1</v>
      </c>
      <c r="C5" s="3">
        <f t="shared" ref="C5:C68" si="0">MOD(A5-1,2)+1</f>
        <v>2</v>
      </c>
      <c r="D5" s="3">
        <v>5</v>
      </c>
      <c r="E5" s="3" t="str">
        <f t="shared" ref="E5:E68" si="1">IF(C5=1,"",IF(RIGHT(B5,2)="技能",LEFT(B5,LEN(B5)-2)&amp;"碎片",LEFT(B5,LEN(B5)-3)&amp;"碎片"))</f>
        <v>常服曹焱兵碎片</v>
      </c>
      <c r="F5" s="3">
        <v>30</v>
      </c>
      <c r="G5" s="3">
        <v>1</v>
      </c>
      <c r="H5" s="3">
        <v>30</v>
      </c>
      <c r="I5" s="31">
        <v>0</v>
      </c>
    </row>
    <row r="6" spans="1:9" ht="16.5" x14ac:dyDescent="0.2">
      <c r="A6" s="3">
        <v>3</v>
      </c>
      <c r="B6" s="3" t="str">
        <f>INDEX(技能!$D$4:$D$54,INT((技能突破!A6-1)/2)+1)</f>
        <v>常服曹焱兵技能2</v>
      </c>
      <c r="C6" s="3">
        <f t="shared" si="0"/>
        <v>1</v>
      </c>
      <c r="D6" s="3">
        <v>3</v>
      </c>
      <c r="E6" s="3" t="str">
        <f t="shared" si="1"/>
        <v/>
      </c>
      <c r="F6" s="3" t="s">
        <v>199</v>
      </c>
      <c r="G6" s="3"/>
      <c r="H6" s="3"/>
      <c r="I6" s="31">
        <v>0</v>
      </c>
    </row>
    <row r="7" spans="1:9" ht="16.5" x14ac:dyDescent="0.2">
      <c r="A7" s="3">
        <v>4</v>
      </c>
      <c r="B7" s="3" t="str">
        <f>INDEX(技能!$D$4:$D$54,INT((技能突破!A7-1)/2)+1)</f>
        <v>常服曹焱兵技能2</v>
      </c>
      <c r="C7" s="3">
        <f t="shared" si="0"/>
        <v>2</v>
      </c>
      <c r="D7" s="3">
        <v>5</v>
      </c>
      <c r="E7" s="3" t="str">
        <f t="shared" si="1"/>
        <v>常服曹焱兵碎片</v>
      </c>
      <c r="F7" s="3">
        <v>30</v>
      </c>
      <c r="G7" s="3">
        <v>1</v>
      </c>
      <c r="H7" s="3">
        <v>30</v>
      </c>
      <c r="I7" s="31">
        <v>0</v>
      </c>
    </row>
    <row r="8" spans="1:9" ht="16.5" x14ac:dyDescent="0.2">
      <c r="A8" s="3">
        <v>5</v>
      </c>
      <c r="B8" s="3" t="str">
        <f>INDEX(技能!$D$4:$D$54,INT((技能突破!A8-1)/2)+1)</f>
        <v>曹玄亮技能1</v>
      </c>
      <c r="C8" s="3">
        <f t="shared" si="0"/>
        <v>1</v>
      </c>
      <c r="D8" s="3">
        <v>3</v>
      </c>
      <c r="E8" s="3" t="str">
        <f t="shared" si="1"/>
        <v/>
      </c>
      <c r="F8" s="3" t="s">
        <v>199</v>
      </c>
      <c r="G8" s="3"/>
      <c r="H8" s="3"/>
      <c r="I8" s="31">
        <v>0</v>
      </c>
    </row>
    <row r="9" spans="1:9" ht="16.5" x14ac:dyDescent="0.2">
      <c r="A9" s="3">
        <v>6</v>
      </c>
      <c r="B9" s="3" t="str">
        <f>INDEX(技能!$D$4:$D$54,INT((技能突破!A9-1)/2)+1)</f>
        <v>曹玄亮技能1</v>
      </c>
      <c r="C9" s="3">
        <f t="shared" si="0"/>
        <v>2</v>
      </c>
      <c r="D9" s="3">
        <v>3</v>
      </c>
      <c r="E9" s="3" t="str">
        <f t="shared" si="1"/>
        <v>曹玄亮碎片</v>
      </c>
      <c r="F9" s="3">
        <v>20</v>
      </c>
      <c r="G9" s="3">
        <v>1</v>
      </c>
      <c r="H9" s="3">
        <v>30</v>
      </c>
      <c r="I9" s="31">
        <v>0</v>
      </c>
    </row>
    <row r="10" spans="1:9" ht="16.5" x14ac:dyDescent="0.2">
      <c r="A10" s="3">
        <v>7</v>
      </c>
      <c r="B10" s="3" t="str">
        <f>INDEX(技能!$D$4:$D$54,INT((技能突破!A10-1)/2)+1)</f>
        <v>曹玄亮技能2</v>
      </c>
      <c r="C10" s="3">
        <f t="shared" si="0"/>
        <v>1</v>
      </c>
      <c r="D10" s="3">
        <v>3</v>
      </c>
      <c r="E10" s="3" t="str">
        <f t="shared" si="1"/>
        <v/>
      </c>
      <c r="F10" s="3" t="s">
        <v>199</v>
      </c>
      <c r="G10" s="3"/>
      <c r="H10" s="3"/>
      <c r="I10" s="31">
        <v>0</v>
      </c>
    </row>
    <row r="11" spans="1:9" ht="16.5" x14ac:dyDescent="0.2">
      <c r="A11" s="3">
        <v>8</v>
      </c>
      <c r="B11" s="3" t="str">
        <f>INDEX(技能!$D$4:$D$54,INT((技能突破!A11-1)/2)+1)</f>
        <v>曹玄亮技能2</v>
      </c>
      <c r="C11" s="3">
        <f t="shared" si="0"/>
        <v>2</v>
      </c>
      <c r="D11" s="3">
        <v>5</v>
      </c>
      <c r="E11" s="3" t="str">
        <f t="shared" si="1"/>
        <v>曹玄亮碎片</v>
      </c>
      <c r="F11" s="3">
        <v>20</v>
      </c>
      <c r="G11" s="3">
        <v>1</v>
      </c>
      <c r="H11" s="3">
        <v>30</v>
      </c>
      <c r="I11" s="31">
        <v>0</v>
      </c>
    </row>
    <row r="12" spans="1:9" ht="16.5" x14ac:dyDescent="0.2">
      <c r="A12" s="3">
        <v>9</v>
      </c>
      <c r="B12" s="3" t="str">
        <f>INDEX(技能!$D$4:$D$54,INT((技能突破!A12-1)/2)+1)</f>
        <v>战斗夏玲技能1</v>
      </c>
      <c r="C12" s="3">
        <f t="shared" si="0"/>
        <v>1</v>
      </c>
      <c r="D12" s="3">
        <v>3</v>
      </c>
      <c r="E12" s="3" t="str">
        <f t="shared" si="1"/>
        <v/>
      </c>
      <c r="F12" s="3" t="s">
        <v>199</v>
      </c>
      <c r="G12" s="3"/>
      <c r="H12" s="3"/>
      <c r="I12" s="31">
        <v>0</v>
      </c>
    </row>
    <row r="13" spans="1:9" ht="16.5" x14ac:dyDescent="0.2">
      <c r="A13" s="3">
        <v>10</v>
      </c>
      <c r="B13" s="3" t="str">
        <f>INDEX(技能!$D$4:$D$54,INT((技能突破!A13-1)/2)+1)</f>
        <v>战斗夏玲技能1</v>
      </c>
      <c r="C13" s="3">
        <f t="shared" si="0"/>
        <v>2</v>
      </c>
      <c r="D13" s="3">
        <v>5</v>
      </c>
      <c r="E13" s="3" t="str">
        <f t="shared" si="1"/>
        <v>战斗夏玲碎片</v>
      </c>
      <c r="F13" s="3">
        <v>30</v>
      </c>
      <c r="G13" s="3">
        <v>1</v>
      </c>
      <c r="H13" s="3">
        <v>30</v>
      </c>
      <c r="I13" s="31">
        <v>0</v>
      </c>
    </row>
    <row r="14" spans="1:9" ht="16.5" x14ac:dyDescent="0.2">
      <c r="A14" s="3">
        <v>11</v>
      </c>
      <c r="B14" s="3" t="str">
        <f>INDEX(技能!$D$4:$D$54,INT((技能突破!A14-1)/2)+1)</f>
        <v>战斗夏玲技能2</v>
      </c>
      <c r="C14" s="3">
        <f t="shared" si="0"/>
        <v>1</v>
      </c>
      <c r="D14" s="3">
        <v>3</v>
      </c>
      <c r="E14" s="3" t="str">
        <f t="shared" si="1"/>
        <v/>
      </c>
      <c r="F14" s="3" t="s">
        <v>199</v>
      </c>
      <c r="G14" s="3"/>
      <c r="H14" s="3"/>
      <c r="I14" s="31">
        <v>0</v>
      </c>
    </row>
    <row r="15" spans="1:9" ht="16.5" x14ac:dyDescent="0.2">
      <c r="A15" s="3">
        <v>12</v>
      </c>
      <c r="B15" s="3" t="str">
        <f>INDEX(技能!$D$4:$D$54,INT((技能突破!A15-1)/2)+1)</f>
        <v>战斗夏玲技能2</v>
      </c>
      <c r="C15" s="3">
        <f t="shared" si="0"/>
        <v>2</v>
      </c>
      <c r="D15" s="3">
        <v>5</v>
      </c>
      <c r="E15" s="3" t="str">
        <f t="shared" si="1"/>
        <v>战斗夏玲碎片</v>
      </c>
      <c r="F15" s="3">
        <v>30</v>
      </c>
      <c r="G15" s="3">
        <v>1</v>
      </c>
      <c r="H15" s="3">
        <v>30</v>
      </c>
      <c r="I15" s="31">
        <v>0</v>
      </c>
    </row>
    <row r="16" spans="1:9" ht="16.5" x14ac:dyDescent="0.2">
      <c r="A16" s="3">
        <v>13</v>
      </c>
      <c r="B16" s="3" t="str">
        <f>INDEX(技能!$D$4:$D$54,INT((技能突破!A16-1)/2)+1)</f>
        <v>项昆仑技能1</v>
      </c>
      <c r="C16" s="3">
        <f t="shared" si="0"/>
        <v>1</v>
      </c>
      <c r="D16" s="3">
        <v>3</v>
      </c>
      <c r="E16" s="3" t="str">
        <f t="shared" si="1"/>
        <v/>
      </c>
      <c r="F16" s="3" t="s">
        <v>199</v>
      </c>
      <c r="G16" s="3"/>
      <c r="H16" s="3"/>
      <c r="I16" s="31">
        <v>0</v>
      </c>
    </row>
    <row r="17" spans="1:9" ht="16.5" x14ac:dyDescent="0.2">
      <c r="A17" s="3">
        <v>14</v>
      </c>
      <c r="B17" s="3" t="str">
        <f>INDEX(技能!$D$4:$D$54,INT((技能突破!A17-1)/2)+1)</f>
        <v>项昆仑技能1</v>
      </c>
      <c r="C17" s="3">
        <f t="shared" si="0"/>
        <v>2</v>
      </c>
      <c r="D17" s="3">
        <v>5</v>
      </c>
      <c r="E17" s="3" t="str">
        <f t="shared" si="1"/>
        <v>项昆仑碎片</v>
      </c>
      <c r="F17" s="3">
        <v>45</v>
      </c>
      <c r="G17" s="3">
        <v>1</v>
      </c>
      <c r="H17" s="3">
        <v>30</v>
      </c>
      <c r="I17" s="31">
        <v>0</v>
      </c>
    </row>
    <row r="18" spans="1:9" ht="16.5" x14ac:dyDescent="0.2">
      <c r="A18" s="3">
        <v>15</v>
      </c>
      <c r="B18" s="3" t="str">
        <f>INDEX(技能!$D$4:$D$54,INT((技能突破!A18-1)/2)+1)</f>
        <v>项昆仑技能2</v>
      </c>
      <c r="C18" s="3">
        <f t="shared" si="0"/>
        <v>1</v>
      </c>
      <c r="D18" s="3">
        <v>3</v>
      </c>
      <c r="E18" s="3" t="str">
        <f t="shared" si="1"/>
        <v/>
      </c>
      <c r="F18" s="3" t="s">
        <v>199</v>
      </c>
      <c r="G18" s="3"/>
      <c r="H18" s="3"/>
      <c r="I18" s="31">
        <v>0</v>
      </c>
    </row>
    <row r="19" spans="1:9" ht="16.5" x14ac:dyDescent="0.2">
      <c r="A19" s="3">
        <v>16</v>
      </c>
      <c r="B19" s="3" t="str">
        <f>INDEX(技能!$D$4:$D$54,INT((技能突破!A19-1)/2)+1)</f>
        <v>项昆仑技能2</v>
      </c>
      <c r="C19" s="3">
        <f t="shared" si="0"/>
        <v>2</v>
      </c>
      <c r="D19" s="3">
        <v>5</v>
      </c>
      <c r="E19" s="3" t="str">
        <f t="shared" si="1"/>
        <v>项昆仑碎片</v>
      </c>
      <c r="F19" s="3">
        <v>45</v>
      </c>
      <c r="G19" s="3">
        <v>1</v>
      </c>
      <c r="H19" s="3">
        <v>30</v>
      </c>
      <c r="I19" s="31">
        <v>0</v>
      </c>
    </row>
    <row r="20" spans="1:9" ht="16.5" x14ac:dyDescent="0.2">
      <c r="A20" s="3">
        <v>17</v>
      </c>
      <c r="B20" s="3" t="str">
        <f>INDEX(技能!$D$4:$D$54,INT((技能突破!A20-1)/2)+1)</f>
        <v>刘羽禅技能1</v>
      </c>
      <c r="C20" s="3">
        <f t="shared" si="0"/>
        <v>1</v>
      </c>
      <c r="D20" s="3">
        <v>3</v>
      </c>
      <c r="E20" s="3" t="str">
        <f t="shared" si="1"/>
        <v/>
      </c>
      <c r="F20" s="3" t="s">
        <v>199</v>
      </c>
      <c r="G20" s="3"/>
      <c r="H20" s="3"/>
      <c r="I20" s="31">
        <v>0</v>
      </c>
    </row>
    <row r="21" spans="1:9" ht="16.5" x14ac:dyDescent="0.2">
      <c r="A21" s="3">
        <v>18</v>
      </c>
      <c r="B21" s="3" t="str">
        <f>INDEX(技能!$D$4:$D$54,INT((技能突破!A21-1)/2)+1)</f>
        <v>刘羽禅技能1</v>
      </c>
      <c r="C21" s="3">
        <f t="shared" si="0"/>
        <v>2</v>
      </c>
      <c r="D21" s="3">
        <v>5</v>
      </c>
      <c r="E21" s="3" t="str">
        <f t="shared" si="1"/>
        <v>刘羽禅碎片</v>
      </c>
      <c r="F21" s="3">
        <v>45</v>
      </c>
      <c r="G21" s="3">
        <v>1</v>
      </c>
      <c r="H21" s="3">
        <v>30</v>
      </c>
      <c r="I21" s="31">
        <v>0</v>
      </c>
    </row>
    <row r="22" spans="1:9" ht="16.5" x14ac:dyDescent="0.2">
      <c r="A22" s="3">
        <v>19</v>
      </c>
      <c r="B22" s="3" t="str">
        <f>INDEX(技能!$D$4:$D$54,INT((技能突破!A22-1)/2)+1)</f>
        <v>刘羽禅技能2</v>
      </c>
      <c r="C22" s="3">
        <f t="shared" si="0"/>
        <v>1</v>
      </c>
      <c r="D22" s="3">
        <v>3</v>
      </c>
      <c r="E22" s="3" t="str">
        <f t="shared" si="1"/>
        <v/>
      </c>
      <c r="F22" s="3" t="s">
        <v>199</v>
      </c>
      <c r="G22" s="3"/>
      <c r="H22" s="3"/>
      <c r="I22" s="31">
        <v>0</v>
      </c>
    </row>
    <row r="23" spans="1:9" ht="16.5" x14ac:dyDescent="0.2">
      <c r="A23" s="3">
        <v>20</v>
      </c>
      <c r="B23" s="3" t="str">
        <f>INDEX(技能!$D$4:$D$54,INT((技能突破!A23-1)/2)+1)</f>
        <v>刘羽禅技能2</v>
      </c>
      <c r="C23" s="3">
        <f t="shared" si="0"/>
        <v>2</v>
      </c>
      <c r="D23" s="3">
        <v>5</v>
      </c>
      <c r="E23" s="3" t="str">
        <f t="shared" si="1"/>
        <v>刘羽禅碎片</v>
      </c>
      <c r="F23" s="3">
        <v>45</v>
      </c>
      <c r="G23" s="3">
        <v>1</v>
      </c>
      <c r="H23" s="3">
        <v>30</v>
      </c>
      <c r="I23" s="31">
        <v>0</v>
      </c>
    </row>
    <row r="24" spans="1:9" ht="16.5" x14ac:dyDescent="0.2">
      <c r="A24" s="3">
        <v>21</v>
      </c>
      <c r="B24" s="3" t="str">
        <f>INDEX(技能!$D$4:$D$54,INT((技能突破!A24-1)/2)+1)</f>
        <v>红莲·缇娜技能1</v>
      </c>
      <c r="C24" s="3">
        <f t="shared" si="0"/>
        <v>1</v>
      </c>
      <c r="D24" s="3">
        <v>3</v>
      </c>
      <c r="E24" s="3" t="str">
        <f t="shared" si="1"/>
        <v/>
      </c>
      <c r="F24" s="3" t="s">
        <v>199</v>
      </c>
      <c r="G24" s="3"/>
      <c r="H24" s="3"/>
      <c r="I24" s="31">
        <v>0</v>
      </c>
    </row>
    <row r="25" spans="1:9" ht="16.5" x14ac:dyDescent="0.2">
      <c r="A25" s="3">
        <v>22</v>
      </c>
      <c r="B25" s="3" t="str">
        <f>INDEX(技能!$D$4:$D$54,INT((技能突破!A25-1)/2)+1)</f>
        <v>红莲·缇娜技能1</v>
      </c>
      <c r="C25" s="3">
        <f t="shared" si="0"/>
        <v>2</v>
      </c>
      <c r="D25" s="3">
        <v>5</v>
      </c>
      <c r="E25" s="3" t="str">
        <f t="shared" si="1"/>
        <v>红莲·缇娜碎片</v>
      </c>
      <c r="F25" s="3">
        <v>30</v>
      </c>
      <c r="G25" s="3">
        <v>1</v>
      </c>
      <c r="H25" s="3">
        <v>30</v>
      </c>
      <c r="I25" s="31">
        <v>0</v>
      </c>
    </row>
    <row r="26" spans="1:9" ht="16.5" x14ac:dyDescent="0.2">
      <c r="A26" s="3">
        <v>23</v>
      </c>
      <c r="B26" s="3" t="str">
        <f>INDEX(技能!$D$4:$D$54,INT((技能突破!A26-1)/2)+1)</f>
        <v>红莲·缇娜技能2</v>
      </c>
      <c r="C26" s="3">
        <f t="shared" si="0"/>
        <v>1</v>
      </c>
      <c r="D26" s="3">
        <v>3</v>
      </c>
      <c r="E26" s="3" t="str">
        <f t="shared" si="1"/>
        <v/>
      </c>
      <c r="F26" s="3" t="s">
        <v>199</v>
      </c>
      <c r="G26" s="3"/>
      <c r="H26" s="3"/>
      <c r="I26" s="31">
        <v>0</v>
      </c>
    </row>
    <row r="27" spans="1:9" ht="16.5" x14ac:dyDescent="0.2">
      <c r="A27" s="3">
        <v>24</v>
      </c>
      <c r="B27" s="3" t="str">
        <f>INDEX(技能!$D$4:$D$54,INT((技能突破!A27-1)/2)+1)</f>
        <v>红莲·缇娜技能2</v>
      </c>
      <c r="C27" s="3">
        <f t="shared" si="0"/>
        <v>2</v>
      </c>
      <c r="D27" s="3">
        <v>5</v>
      </c>
      <c r="E27" s="3" t="str">
        <f t="shared" si="1"/>
        <v>红莲·缇娜碎片</v>
      </c>
      <c r="F27" s="3">
        <v>30</v>
      </c>
      <c r="G27" s="3">
        <v>1</v>
      </c>
      <c r="H27" s="3">
        <v>30</v>
      </c>
      <c r="I27" s="31">
        <v>0</v>
      </c>
    </row>
    <row r="28" spans="1:9" ht="16.5" x14ac:dyDescent="0.2">
      <c r="A28" s="3">
        <v>25</v>
      </c>
      <c r="B28" s="3" t="str">
        <f>INDEX(技能!$D$4:$D$54,INT((技能突破!A28-1)/2)+1)</f>
        <v>战斗曹焱兵技能1</v>
      </c>
      <c r="C28" s="3">
        <f t="shared" si="0"/>
        <v>1</v>
      </c>
      <c r="D28" s="3">
        <v>3</v>
      </c>
      <c r="E28" s="3" t="str">
        <f t="shared" si="1"/>
        <v/>
      </c>
      <c r="F28" s="3" t="s">
        <v>199</v>
      </c>
      <c r="G28" s="3"/>
      <c r="H28" s="3"/>
      <c r="I28" s="31">
        <v>0</v>
      </c>
    </row>
    <row r="29" spans="1:9" ht="16.5" x14ac:dyDescent="0.2">
      <c r="A29" s="3">
        <v>26</v>
      </c>
      <c r="B29" s="3" t="str">
        <f>INDEX(技能!$D$4:$D$54,INT((技能突破!A29-1)/2)+1)</f>
        <v>战斗曹焱兵技能1</v>
      </c>
      <c r="C29" s="3">
        <f t="shared" si="0"/>
        <v>2</v>
      </c>
      <c r="D29" s="3">
        <v>5</v>
      </c>
      <c r="E29" s="3" t="str">
        <f t="shared" si="1"/>
        <v>战斗曹焱兵碎片</v>
      </c>
      <c r="F29" s="3">
        <v>45</v>
      </c>
      <c r="G29" s="3">
        <v>1</v>
      </c>
      <c r="H29" s="3">
        <v>30</v>
      </c>
      <c r="I29" s="31">
        <v>0</v>
      </c>
    </row>
    <row r="30" spans="1:9" ht="16.5" x14ac:dyDescent="0.2">
      <c r="A30" s="3">
        <v>27</v>
      </c>
      <c r="B30" s="3" t="str">
        <f>INDEX(技能!$D$4:$D$54,INT((技能突破!A30-1)/2)+1)</f>
        <v>战斗曹焱兵技能2</v>
      </c>
      <c r="C30" s="3">
        <f t="shared" si="0"/>
        <v>1</v>
      </c>
      <c r="D30" s="3">
        <v>3</v>
      </c>
      <c r="E30" s="3" t="str">
        <f t="shared" si="1"/>
        <v/>
      </c>
      <c r="F30" s="3" t="s">
        <v>199</v>
      </c>
      <c r="G30" s="3"/>
      <c r="H30" s="3"/>
      <c r="I30" s="31">
        <v>0</v>
      </c>
    </row>
    <row r="31" spans="1:9" ht="16.5" x14ac:dyDescent="0.2">
      <c r="A31" s="3">
        <v>28</v>
      </c>
      <c r="B31" s="3" t="str">
        <f>INDEX(技能!$D$4:$D$54,INT((技能突破!A31-1)/2)+1)</f>
        <v>战斗曹焱兵技能2</v>
      </c>
      <c r="C31" s="3">
        <f t="shared" si="0"/>
        <v>2</v>
      </c>
      <c r="D31" s="3">
        <v>5</v>
      </c>
      <c r="E31" s="3" t="str">
        <f t="shared" si="1"/>
        <v>战斗曹焱兵碎片</v>
      </c>
      <c r="F31" s="3">
        <v>45</v>
      </c>
      <c r="G31" s="3">
        <v>1</v>
      </c>
      <c r="H31" s="3">
        <v>30</v>
      </c>
      <c r="I31" s="31">
        <v>0</v>
      </c>
    </row>
    <row r="32" spans="1:9" ht="16.5" x14ac:dyDescent="0.2">
      <c r="A32" s="3">
        <v>29</v>
      </c>
      <c r="B32" s="3" t="str">
        <f>INDEX(技能!$D$4:$D$54,INT((技能突破!A32-1)/2)+1)</f>
        <v>黑尔·坎普技能1</v>
      </c>
      <c r="C32" s="3">
        <f t="shared" si="0"/>
        <v>1</v>
      </c>
      <c r="D32" s="3">
        <v>3</v>
      </c>
      <c r="E32" s="3" t="str">
        <f t="shared" si="1"/>
        <v/>
      </c>
      <c r="F32" s="3" t="s">
        <v>199</v>
      </c>
      <c r="G32" s="3"/>
      <c r="H32" s="3"/>
      <c r="I32" s="31">
        <v>0</v>
      </c>
    </row>
    <row r="33" spans="1:9" ht="16.5" x14ac:dyDescent="0.2">
      <c r="A33" s="3">
        <v>30</v>
      </c>
      <c r="B33" s="3" t="str">
        <f>INDEX(技能!$D$4:$D$54,INT((技能突破!A33-1)/2)+1)</f>
        <v>黑尔·坎普技能1</v>
      </c>
      <c r="C33" s="3">
        <f t="shared" si="0"/>
        <v>2</v>
      </c>
      <c r="D33" s="3">
        <v>5</v>
      </c>
      <c r="E33" s="3" t="str">
        <f t="shared" si="1"/>
        <v>黑尔·坎普碎片</v>
      </c>
      <c r="F33" s="3">
        <v>20</v>
      </c>
      <c r="G33" s="3">
        <v>1</v>
      </c>
      <c r="H33" s="3">
        <v>30</v>
      </c>
      <c r="I33" s="31">
        <v>0</v>
      </c>
    </row>
    <row r="34" spans="1:9" ht="16.5" x14ac:dyDescent="0.2">
      <c r="A34" s="3">
        <v>31</v>
      </c>
      <c r="B34" s="3" t="str">
        <f>INDEX(技能!$D$4:$D$54,INT((技能突破!A34-1)/2)+1)</f>
        <v>黑尔·坎普技能2</v>
      </c>
      <c r="C34" s="3">
        <f t="shared" si="0"/>
        <v>1</v>
      </c>
      <c r="D34" s="3">
        <v>3</v>
      </c>
      <c r="E34" s="3" t="str">
        <f t="shared" si="1"/>
        <v/>
      </c>
      <c r="F34" s="3" t="s">
        <v>199</v>
      </c>
      <c r="G34" s="3"/>
      <c r="H34" s="3"/>
      <c r="I34" s="31">
        <v>0</v>
      </c>
    </row>
    <row r="35" spans="1:9" ht="16.5" x14ac:dyDescent="0.2">
      <c r="A35" s="3">
        <v>32</v>
      </c>
      <c r="B35" s="3" t="str">
        <f>INDEX(技能!$D$4:$D$54,INT((技能突破!A35-1)/2)+1)</f>
        <v>黑尔·坎普技能2</v>
      </c>
      <c r="C35" s="3">
        <f t="shared" si="0"/>
        <v>2</v>
      </c>
      <c r="D35" s="3">
        <v>5</v>
      </c>
      <c r="E35" s="3" t="str">
        <f t="shared" si="1"/>
        <v>黑尔·坎普碎片</v>
      </c>
      <c r="F35" s="3">
        <v>20</v>
      </c>
      <c r="G35" s="3">
        <v>1</v>
      </c>
      <c r="H35" s="3">
        <v>30</v>
      </c>
      <c r="I35" s="31">
        <v>0</v>
      </c>
    </row>
    <row r="36" spans="1:9" ht="16.5" x14ac:dyDescent="0.2">
      <c r="A36" s="3">
        <v>33</v>
      </c>
      <c r="B36" s="3" t="str">
        <f>INDEX(技能!$D$4:$D$54,INT((技能突破!A36-1)/2)+1)</f>
        <v>北落师门技能1</v>
      </c>
      <c r="C36" s="3">
        <f t="shared" si="0"/>
        <v>1</v>
      </c>
      <c r="D36" s="3">
        <v>3</v>
      </c>
      <c r="E36" s="3" t="str">
        <f t="shared" si="1"/>
        <v/>
      </c>
      <c r="F36" s="3" t="s">
        <v>199</v>
      </c>
      <c r="G36" s="3"/>
      <c r="H36" s="3"/>
      <c r="I36" s="31">
        <v>0</v>
      </c>
    </row>
    <row r="37" spans="1:9" ht="16.5" x14ac:dyDescent="0.2">
      <c r="A37" s="3">
        <v>34</v>
      </c>
      <c r="B37" s="3" t="str">
        <f>INDEX(技能!$D$4:$D$54,INT((技能突破!A37-1)/2)+1)</f>
        <v>北落师门技能1</v>
      </c>
      <c r="C37" s="3">
        <f t="shared" si="0"/>
        <v>2</v>
      </c>
      <c r="D37" s="3">
        <v>5</v>
      </c>
      <c r="E37" s="3" t="str">
        <f t="shared" si="1"/>
        <v>北落师门碎片</v>
      </c>
      <c r="F37" s="3">
        <v>30</v>
      </c>
      <c r="G37" s="3">
        <v>1</v>
      </c>
      <c r="H37" s="3">
        <v>30</v>
      </c>
      <c r="I37" s="31">
        <v>0</v>
      </c>
    </row>
    <row r="38" spans="1:9" ht="16.5" x14ac:dyDescent="0.2">
      <c r="A38" s="3">
        <v>35</v>
      </c>
      <c r="B38" s="3" t="str">
        <f>INDEX(技能!$D$4:$D$54,INT((技能突破!A38-1)/2)+1)</f>
        <v>北落师门技能2</v>
      </c>
      <c r="C38" s="3">
        <f t="shared" si="0"/>
        <v>1</v>
      </c>
      <c r="D38" s="3">
        <v>3</v>
      </c>
      <c r="E38" s="3" t="str">
        <f t="shared" si="1"/>
        <v/>
      </c>
      <c r="F38" s="3" t="s">
        <v>199</v>
      </c>
      <c r="G38" s="3"/>
      <c r="H38" s="3"/>
      <c r="I38" s="31">
        <v>0</v>
      </c>
    </row>
    <row r="39" spans="1:9" ht="16.5" x14ac:dyDescent="0.2">
      <c r="A39" s="3">
        <v>36</v>
      </c>
      <c r="B39" s="3" t="str">
        <f>INDEX(技能!$D$4:$D$54,INT((技能突破!A39-1)/2)+1)</f>
        <v>北落师门技能2</v>
      </c>
      <c r="C39" s="3">
        <f t="shared" si="0"/>
        <v>2</v>
      </c>
      <c r="D39" s="3">
        <v>5</v>
      </c>
      <c r="E39" s="3" t="str">
        <f t="shared" si="1"/>
        <v>北落师门碎片</v>
      </c>
      <c r="F39" s="3">
        <v>30</v>
      </c>
      <c r="G39" s="3">
        <v>1</v>
      </c>
      <c r="H39" s="3">
        <v>30</v>
      </c>
      <c r="I39" s="31">
        <v>0</v>
      </c>
    </row>
    <row r="40" spans="1:9" ht="16.5" x14ac:dyDescent="0.2">
      <c r="A40" s="3">
        <v>37</v>
      </c>
      <c r="B40" s="3" t="str">
        <f>INDEX(技能!$D$4:$D$54,INT((技能突破!A40-1)/2)+1)</f>
        <v>盖文技能1</v>
      </c>
      <c r="C40" s="3">
        <f t="shared" si="0"/>
        <v>1</v>
      </c>
      <c r="D40" s="3">
        <v>3</v>
      </c>
      <c r="E40" s="3" t="str">
        <f t="shared" si="1"/>
        <v/>
      </c>
      <c r="F40" s="3" t="s">
        <v>199</v>
      </c>
      <c r="G40" s="3"/>
      <c r="H40" s="3"/>
      <c r="I40" s="31">
        <v>0</v>
      </c>
    </row>
    <row r="41" spans="1:9" ht="16.5" x14ac:dyDescent="0.2">
      <c r="A41" s="3">
        <v>38</v>
      </c>
      <c r="B41" s="3" t="str">
        <f>INDEX(技能!$D$4:$D$54,INT((技能突破!A41-1)/2)+1)</f>
        <v>盖文技能1</v>
      </c>
      <c r="C41" s="3">
        <f t="shared" si="0"/>
        <v>2</v>
      </c>
      <c r="D41" s="3">
        <v>5</v>
      </c>
      <c r="E41" s="3" t="str">
        <f t="shared" si="1"/>
        <v>盖文碎片</v>
      </c>
      <c r="F41" s="3">
        <v>45</v>
      </c>
      <c r="G41" s="3">
        <v>1</v>
      </c>
      <c r="H41" s="3">
        <v>30</v>
      </c>
      <c r="I41" s="31">
        <v>0</v>
      </c>
    </row>
    <row r="42" spans="1:9" ht="16.5" x14ac:dyDescent="0.2">
      <c r="A42" s="3">
        <v>39</v>
      </c>
      <c r="B42" s="3" t="str">
        <f>INDEX(技能!$D$4:$D$54,INT((技能突破!A42-1)/2)+1)</f>
        <v>盖文技能2</v>
      </c>
      <c r="C42" s="3">
        <f t="shared" si="0"/>
        <v>1</v>
      </c>
      <c r="D42" s="3">
        <v>3</v>
      </c>
      <c r="E42" s="3" t="str">
        <f t="shared" si="1"/>
        <v/>
      </c>
      <c r="F42" s="3" t="s">
        <v>199</v>
      </c>
      <c r="G42" s="3"/>
      <c r="H42" s="3"/>
      <c r="I42" s="31">
        <v>0</v>
      </c>
    </row>
    <row r="43" spans="1:9" ht="16.5" x14ac:dyDescent="0.2">
      <c r="A43" s="3">
        <v>40</v>
      </c>
      <c r="B43" s="3" t="str">
        <f>INDEX(技能!$D$4:$D$54,INT((技能突破!A43-1)/2)+1)</f>
        <v>盖文技能2</v>
      </c>
      <c r="C43" s="3">
        <f t="shared" si="0"/>
        <v>2</v>
      </c>
      <c r="D43" s="3">
        <v>5</v>
      </c>
      <c r="E43" s="3" t="str">
        <f t="shared" si="1"/>
        <v>盖文碎片</v>
      </c>
      <c r="F43" s="3">
        <v>45</v>
      </c>
      <c r="G43" s="3">
        <v>1</v>
      </c>
      <c r="H43" s="3">
        <v>30</v>
      </c>
      <c r="I43" s="31">
        <v>0</v>
      </c>
    </row>
    <row r="44" spans="1:9" ht="16.5" x14ac:dyDescent="0.2">
      <c r="A44" s="3">
        <v>41</v>
      </c>
      <c r="B44" s="3" t="str">
        <f>INDEX(技能!$D$4:$D$54,INT((技能突破!A44-1)/2)+1)</f>
        <v>阎风吒技能1</v>
      </c>
      <c r="C44" s="3">
        <f t="shared" si="0"/>
        <v>1</v>
      </c>
      <c r="D44" s="3">
        <v>3</v>
      </c>
      <c r="E44" s="3" t="str">
        <f t="shared" si="1"/>
        <v/>
      </c>
      <c r="F44" s="3" t="s">
        <v>199</v>
      </c>
      <c r="G44" s="3"/>
      <c r="H44" s="3"/>
      <c r="I44" s="31">
        <v>0</v>
      </c>
    </row>
    <row r="45" spans="1:9" ht="16.5" x14ac:dyDescent="0.2">
      <c r="A45" s="3">
        <v>42</v>
      </c>
      <c r="B45" s="3" t="str">
        <f>INDEX(技能!$D$4:$D$54,INT((技能突破!A45-1)/2)+1)</f>
        <v>阎风吒技能1</v>
      </c>
      <c r="C45" s="3">
        <f t="shared" si="0"/>
        <v>2</v>
      </c>
      <c r="D45" s="3">
        <v>5</v>
      </c>
      <c r="E45" s="3" t="str">
        <f t="shared" si="1"/>
        <v>阎风吒碎片</v>
      </c>
      <c r="F45" s="3">
        <v>30</v>
      </c>
      <c r="G45" s="3">
        <v>1</v>
      </c>
      <c r="H45" s="3">
        <v>30</v>
      </c>
      <c r="I45" s="31">
        <v>0</v>
      </c>
    </row>
    <row r="46" spans="1:9" ht="16.5" x14ac:dyDescent="0.2">
      <c r="A46" s="3">
        <v>43</v>
      </c>
      <c r="B46" s="3" t="str">
        <f>INDEX(技能!$D$4:$D$54,INT((技能突破!A46-1)/2)+1)</f>
        <v>阎风吒技能2</v>
      </c>
      <c r="C46" s="3">
        <f t="shared" si="0"/>
        <v>1</v>
      </c>
      <c r="D46" s="3">
        <v>3</v>
      </c>
      <c r="E46" s="3" t="str">
        <f t="shared" si="1"/>
        <v/>
      </c>
      <c r="F46" s="3" t="s">
        <v>199</v>
      </c>
      <c r="G46" s="3"/>
      <c r="H46" s="3"/>
      <c r="I46" s="31">
        <v>0</v>
      </c>
    </row>
    <row r="47" spans="1:9" ht="16.5" x14ac:dyDescent="0.2">
      <c r="A47" s="3">
        <v>44</v>
      </c>
      <c r="B47" s="3" t="str">
        <f>INDEX(技能!$D$4:$D$54,INT((技能突破!A47-1)/2)+1)</f>
        <v>阎风吒技能2</v>
      </c>
      <c r="C47" s="3">
        <f t="shared" si="0"/>
        <v>2</v>
      </c>
      <c r="D47" s="3">
        <v>5</v>
      </c>
      <c r="E47" s="3" t="str">
        <f t="shared" si="1"/>
        <v>阎风吒碎片</v>
      </c>
      <c r="F47" s="3">
        <v>30</v>
      </c>
      <c r="G47" s="3">
        <v>1</v>
      </c>
      <c r="H47" s="3">
        <v>30</v>
      </c>
      <c r="I47" s="31">
        <v>0</v>
      </c>
    </row>
    <row r="48" spans="1:9" ht="16.5" x14ac:dyDescent="0.2">
      <c r="A48" s="3">
        <v>45</v>
      </c>
      <c r="B48" s="3" t="str">
        <f>INDEX(技能!$D$4:$D$54,INT((技能突破!A48-1)/2)+1)</f>
        <v>南御夫技能1</v>
      </c>
      <c r="C48" s="3">
        <f t="shared" si="0"/>
        <v>1</v>
      </c>
      <c r="D48" s="3">
        <v>3</v>
      </c>
      <c r="E48" s="3" t="str">
        <f t="shared" si="1"/>
        <v/>
      </c>
      <c r="F48" s="3" t="s">
        <v>199</v>
      </c>
      <c r="G48" s="3"/>
      <c r="H48" s="3"/>
      <c r="I48" s="31">
        <v>0</v>
      </c>
    </row>
    <row r="49" spans="1:9" ht="16.5" x14ac:dyDescent="0.2">
      <c r="A49" s="3">
        <v>46</v>
      </c>
      <c r="B49" s="3" t="str">
        <f>INDEX(技能!$D$4:$D$54,INT((技能突破!A49-1)/2)+1)</f>
        <v>南御夫技能1</v>
      </c>
      <c r="C49" s="3">
        <f t="shared" si="0"/>
        <v>2</v>
      </c>
      <c r="D49" s="3">
        <v>5</v>
      </c>
      <c r="E49" s="3" t="str">
        <f t="shared" si="1"/>
        <v>南御夫碎片</v>
      </c>
      <c r="F49" s="3">
        <v>20</v>
      </c>
      <c r="G49" s="3">
        <v>1</v>
      </c>
      <c r="H49" s="3">
        <v>30</v>
      </c>
      <c r="I49" s="31">
        <v>0</v>
      </c>
    </row>
    <row r="50" spans="1:9" ht="16.5" x14ac:dyDescent="0.2">
      <c r="A50" s="3">
        <v>47</v>
      </c>
      <c r="B50" s="3" t="str">
        <f>INDEX(技能!$D$4:$D$54,INT((技能突破!A50-1)/2)+1)</f>
        <v>南御夫技能2</v>
      </c>
      <c r="C50" s="3">
        <f t="shared" si="0"/>
        <v>1</v>
      </c>
      <c r="D50" s="3">
        <v>3</v>
      </c>
      <c r="E50" s="3" t="str">
        <f t="shared" si="1"/>
        <v/>
      </c>
      <c r="F50" s="3" t="s">
        <v>199</v>
      </c>
      <c r="G50" s="3"/>
      <c r="H50" s="3"/>
      <c r="I50" s="31">
        <v>0</v>
      </c>
    </row>
    <row r="51" spans="1:9" ht="16.5" x14ac:dyDescent="0.2">
      <c r="A51" s="3">
        <v>48</v>
      </c>
      <c r="B51" s="3" t="str">
        <f>INDEX(技能!$D$4:$D$54,INT((技能突破!A51-1)/2)+1)</f>
        <v>南御夫技能2</v>
      </c>
      <c r="C51" s="3">
        <f t="shared" si="0"/>
        <v>2</v>
      </c>
      <c r="D51" s="3">
        <v>5</v>
      </c>
      <c r="E51" s="3" t="str">
        <f t="shared" si="1"/>
        <v>南御夫碎片</v>
      </c>
      <c r="F51" s="3">
        <v>20</v>
      </c>
      <c r="G51" s="3">
        <v>1</v>
      </c>
      <c r="H51" s="3">
        <v>30</v>
      </c>
      <c r="I51" s="31">
        <v>0</v>
      </c>
    </row>
    <row r="52" spans="1:9" ht="16.5" x14ac:dyDescent="0.2">
      <c r="A52" s="3">
        <v>49</v>
      </c>
      <c r="B52" s="3" t="str">
        <f>INDEX(技能!$D$4:$D$54,INT((技能突破!A52-1)/2)+1)</f>
        <v>吉拉技能1</v>
      </c>
      <c r="C52" s="3">
        <f t="shared" si="0"/>
        <v>1</v>
      </c>
      <c r="D52" s="3">
        <v>3</v>
      </c>
      <c r="E52" s="3" t="str">
        <f t="shared" si="1"/>
        <v/>
      </c>
      <c r="F52" s="3" t="s">
        <v>199</v>
      </c>
      <c r="G52" s="3"/>
      <c r="H52" s="3"/>
      <c r="I52" s="31">
        <v>0</v>
      </c>
    </row>
    <row r="53" spans="1:9" ht="16.5" x14ac:dyDescent="0.2">
      <c r="A53" s="3">
        <v>50</v>
      </c>
      <c r="B53" s="3" t="str">
        <f>INDEX(技能!$D$4:$D$54,INT((技能突破!A53-1)/2)+1)</f>
        <v>吉拉技能1</v>
      </c>
      <c r="C53" s="3">
        <f t="shared" si="0"/>
        <v>2</v>
      </c>
      <c r="D53" s="3">
        <v>5</v>
      </c>
      <c r="E53" s="3" t="str">
        <f t="shared" si="1"/>
        <v>吉拉碎片</v>
      </c>
      <c r="F53" s="3">
        <v>20</v>
      </c>
      <c r="G53" s="3">
        <v>1</v>
      </c>
      <c r="H53" s="3">
        <v>30</v>
      </c>
      <c r="I53" s="31">
        <v>0</v>
      </c>
    </row>
    <row r="54" spans="1:9" ht="16.5" x14ac:dyDescent="0.2">
      <c r="A54" s="3">
        <v>51</v>
      </c>
      <c r="B54" s="3" t="str">
        <f>INDEX(技能!$D$4:$D$54,INT((技能突破!A54-1)/2)+1)</f>
        <v>吉拉技能2</v>
      </c>
      <c r="C54" s="3">
        <f t="shared" si="0"/>
        <v>1</v>
      </c>
      <c r="D54" s="3">
        <v>3</v>
      </c>
      <c r="E54" s="3" t="str">
        <f t="shared" si="1"/>
        <v/>
      </c>
      <c r="F54" s="3" t="s">
        <v>199</v>
      </c>
      <c r="G54" s="3"/>
      <c r="H54" s="3"/>
      <c r="I54" s="31">
        <v>0</v>
      </c>
    </row>
    <row r="55" spans="1:9" ht="16.5" x14ac:dyDescent="0.2">
      <c r="A55" s="3">
        <v>52</v>
      </c>
      <c r="B55" s="3" t="str">
        <f>INDEX(技能!$D$4:$D$54,INT((技能突破!A55-1)/2)+1)</f>
        <v>吉拉技能2</v>
      </c>
      <c r="C55" s="3">
        <f t="shared" si="0"/>
        <v>2</v>
      </c>
      <c r="D55" s="3">
        <v>5</v>
      </c>
      <c r="E55" s="3" t="str">
        <f t="shared" si="1"/>
        <v>吉拉碎片</v>
      </c>
      <c r="F55" s="3">
        <v>20</v>
      </c>
      <c r="G55" s="3">
        <v>1</v>
      </c>
      <c r="H55" s="3">
        <v>30</v>
      </c>
      <c r="I55" s="31">
        <v>0</v>
      </c>
    </row>
    <row r="56" spans="1:9" ht="16.5" x14ac:dyDescent="0.2">
      <c r="A56" s="3">
        <v>53</v>
      </c>
      <c r="B56" s="3" t="str">
        <f>INDEX(技能!$D$4:$D$54,INT((技能突破!A56-1)/2)+1)</f>
        <v>吕仙宫技能1</v>
      </c>
      <c r="C56" s="3">
        <f t="shared" si="0"/>
        <v>1</v>
      </c>
      <c r="D56" s="3">
        <v>3</v>
      </c>
      <c r="E56" s="3" t="str">
        <f t="shared" si="1"/>
        <v/>
      </c>
      <c r="F56" s="3" t="s">
        <v>199</v>
      </c>
      <c r="G56" s="3"/>
      <c r="H56" s="3"/>
      <c r="I56" s="31">
        <v>0</v>
      </c>
    </row>
    <row r="57" spans="1:9" ht="16.5" x14ac:dyDescent="0.2">
      <c r="A57" s="3">
        <v>54</v>
      </c>
      <c r="B57" s="3" t="str">
        <f>INDEX(技能!$D$4:$D$54,INT((技能突破!A57-1)/2)+1)</f>
        <v>吕仙宫技能1</v>
      </c>
      <c r="C57" s="3">
        <f t="shared" si="0"/>
        <v>2</v>
      </c>
      <c r="D57" s="3">
        <v>5</v>
      </c>
      <c r="E57" s="3" t="str">
        <f t="shared" si="1"/>
        <v>吕仙宫碎片</v>
      </c>
      <c r="F57" s="3">
        <v>30</v>
      </c>
      <c r="G57" s="3">
        <v>1</v>
      </c>
      <c r="H57" s="3">
        <v>30</v>
      </c>
      <c r="I57" s="31">
        <v>0</v>
      </c>
    </row>
    <row r="58" spans="1:9" ht="16.5" x14ac:dyDescent="0.2">
      <c r="A58" s="3">
        <v>55</v>
      </c>
      <c r="B58" s="3" t="str">
        <f>INDEX(技能!$D$4:$D$54,INT((技能突破!A58-1)/2)+1)</f>
        <v>吕仙宫技能2</v>
      </c>
      <c r="C58" s="3">
        <f t="shared" si="0"/>
        <v>1</v>
      </c>
      <c r="D58" s="3">
        <v>3</v>
      </c>
      <c r="E58" s="3" t="str">
        <f t="shared" si="1"/>
        <v/>
      </c>
      <c r="F58" s="3" t="s">
        <v>199</v>
      </c>
      <c r="G58" s="3"/>
      <c r="H58" s="3"/>
      <c r="I58" s="31">
        <v>0</v>
      </c>
    </row>
    <row r="59" spans="1:9" ht="16.5" x14ac:dyDescent="0.2">
      <c r="A59" s="3">
        <v>56</v>
      </c>
      <c r="B59" s="3" t="str">
        <f>INDEX(技能!$D$4:$D$54,INT((技能突破!A59-1)/2)+1)</f>
        <v>吕仙宫技能2</v>
      </c>
      <c r="C59" s="3">
        <f t="shared" si="0"/>
        <v>2</v>
      </c>
      <c r="D59" s="3">
        <v>5</v>
      </c>
      <c r="E59" s="3" t="str">
        <f t="shared" si="1"/>
        <v>吕仙宫碎片</v>
      </c>
      <c r="F59" s="3">
        <v>30</v>
      </c>
      <c r="G59" s="3">
        <v>1</v>
      </c>
      <c r="H59" s="3">
        <v>30</v>
      </c>
      <c r="I59" s="31">
        <v>0</v>
      </c>
    </row>
    <row r="60" spans="1:9" ht="16.5" x14ac:dyDescent="0.2">
      <c r="A60" s="3">
        <v>57</v>
      </c>
      <c r="B60" s="3" t="str">
        <f>INDEX(技能!$D$4:$D$54,INT((技能突破!A60-1)/2)+1)</f>
        <v>阎巧巧技能1</v>
      </c>
      <c r="C60" s="3">
        <f t="shared" si="0"/>
        <v>1</v>
      </c>
      <c r="D60" s="3">
        <v>3</v>
      </c>
      <c r="E60" s="3" t="str">
        <f t="shared" si="1"/>
        <v/>
      </c>
      <c r="F60" s="3" t="s">
        <v>199</v>
      </c>
      <c r="G60" s="3"/>
      <c r="H60" s="3"/>
      <c r="I60" s="31">
        <v>0</v>
      </c>
    </row>
    <row r="61" spans="1:9" ht="16.5" x14ac:dyDescent="0.2">
      <c r="A61" s="3">
        <v>58</v>
      </c>
      <c r="B61" s="3" t="str">
        <f>INDEX(技能!$D$4:$D$54,INT((技能突破!A61-1)/2)+1)</f>
        <v>阎巧巧技能1</v>
      </c>
      <c r="C61" s="3">
        <f t="shared" si="0"/>
        <v>2</v>
      </c>
      <c r="D61" s="3">
        <v>5</v>
      </c>
      <c r="E61" s="3" t="str">
        <f t="shared" si="1"/>
        <v>阎巧巧碎片</v>
      </c>
      <c r="F61" s="3">
        <v>20</v>
      </c>
      <c r="G61" s="3">
        <v>1</v>
      </c>
      <c r="H61" s="3">
        <v>30</v>
      </c>
      <c r="I61" s="31">
        <v>0</v>
      </c>
    </row>
    <row r="62" spans="1:9" ht="16.5" x14ac:dyDescent="0.2">
      <c r="A62" s="3">
        <v>59</v>
      </c>
      <c r="B62" s="3" t="str">
        <f>INDEX(技能!$D$4:$D$54,INT((技能突破!A62-1)/2)+1)</f>
        <v>阎巧巧技能2</v>
      </c>
      <c r="C62" s="3">
        <f t="shared" si="0"/>
        <v>1</v>
      </c>
      <c r="D62" s="3">
        <v>3</v>
      </c>
      <c r="E62" s="3" t="str">
        <f t="shared" si="1"/>
        <v/>
      </c>
      <c r="F62" s="3" t="s">
        <v>199</v>
      </c>
      <c r="G62" s="3"/>
      <c r="H62" s="3"/>
      <c r="I62" s="31">
        <v>0</v>
      </c>
    </row>
    <row r="63" spans="1:9" ht="16.5" x14ac:dyDescent="0.2">
      <c r="A63" s="3">
        <v>60</v>
      </c>
      <c r="B63" s="3" t="str">
        <f>INDEX(技能!$D$4:$D$54,INT((技能突破!A63-1)/2)+1)</f>
        <v>阎巧巧技能2</v>
      </c>
      <c r="C63" s="3">
        <f t="shared" si="0"/>
        <v>2</v>
      </c>
      <c r="D63" s="3">
        <v>5</v>
      </c>
      <c r="E63" s="3" t="str">
        <f t="shared" si="1"/>
        <v>阎巧巧碎片</v>
      </c>
      <c r="F63" s="3">
        <v>20</v>
      </c>
      <c r="G63" s="3">
        <v>1</v>
      </c>
      <c r="H63" s="3">
        <v>30</v>
      </c>
      <c r="I63" s="31">
        <v>0</v>
      </c>
    </row>
    <row r="64" spans="1:9" ht="16.5" x14ac:dyDescent="0.2">
      <c r="A64" s="3">
        <v>61</v>
      </c>
      <c r="B64" s="3" t="str">
        <f>INDEX(技能!$D$4:$D$54,INT((技能突破!A64-1)/2)+1)</f>
        <v>关羽技能</v>
      </c>
      <c r="C64" s="3">
        <f t="shared" si="0"/>
        <v>1</v>
      </c>
      <c r="D64" s="3">
        <v>3</v>
      </c>
      <c r="E64" s="3" t="str">
        <f t="shared" si="1"/>
        <v/>
      </c>
      <c r="F64" s="3" t="s">
        <v>199</v>
      </c>
      <c r="G64" s="3"/>
      <c r="H64" s="3"/>
      <c r="I64" s="31">
        <v>0</v>
      </c>
    </row>
    <row r="65" spans="1:9" ht="16.5" x14ac:dyDescent="0.2">
      <c r="A65" s="3">
        <v>62</v>
      </c>
      <c r="B65" s="3" t="str">
        <f>INDEX(技能!$D$4:$D$54,INT((技能突破!A65-1)/2)+1)</f>
        <v>关羽技能</v>
      </c>
      <c r="C65" s="3">
        <f t="shared" si="0"/>
        <v>2</v>
      </c>
      <c r="D65" s="3">
        <v>5</v>
      </c>
      <c r="E65" s="3" t="str">
        <f t="shared" si="1"/>
        <v>关羽碎片</v>
      </c>
      <c r="F65" s="3">
        <v>45</v>
      </c>
      <c r="G65" s="3">
        <v>1</v>
      </c>
      <c r="H65" s="3">
        <v>30</v>
      </c>
      <c r="I65" s="3">
        <v>3</v>
      </c>
    </row>
    <row r="66" spans="1:9" ht="16.5" x14ac:dyDescent="0.2">
      <c r="A66" s="3">
        <v>63</v>
      </c>
      <c r="B66" s="3" t="str">
        <f>INDEX(技能!$D$4:$D$54,INT((技能突破!A66-1)/2)+1)</f>
        <v>许褚技能</v>
      </c>
      <c r="C66" s="3">
        <f t="shared" si="0"/>
        <v>1</v>
      </c>
      <c r="D66" s="3">
        <v>3</v>
      </c>
      <c r="E66" s="3" t="str">
        <f t="shared" si="1"/>
        <v/>
      </c>
      <c r="F66" s="3" t="s">
        <v>199</v>
      </c>
      <c r="G66" s="3"/>
      <c r="H66" s="3"/>
      <c r="I66" s="31">
        <v>0</v>
      </c>
    </row>
    <row r="67" spans="1:9" ht="16.5" x14ac:dyDescent="0.2">
      <c r="A67" s="3">
        <v>64</v>
      </c>
      <c r="B67" s="3" t="str">
        <f>INDEX(技能!$D$4:$D$54,INT((技能突破!A67-1)/2)+1)</f>
        <v>许褚技能</v>
      </c>
      <c r="C67" s="3">
        <f t="shared" si="0"/>
        <v>2</v>
      </c>
      <c r="D67" s="3">
        <v>5</v>
      </c>
      <c r="E67" s="3" t="str">
        <f t="shared" si="1"/>
        <v>许褚碎片</v>
      </c>
      <c r="F67" s="3">
        <v>30</v>
      </c>
      <c r="G67" s="3">
        <v>1</v>
      </c>
      <c r="H67" s="3">
        <v>30</v>
      </c>
      <c r="I67" s="3">
        <v>3</v>
      </c>
    </row>
    <row r="68" spans="1:9" ht="16.5" x14ac:dyDescent="0.2">
      <c r="A68" s="3">
        <v>65</v>
      </c>
      <c r="B68" s="3" t="str">
        <f>INDEX(技能!$D$4:$D$54,INT((技能突破!A68-1)/2)+1)</f>
        <v>典韦技能</v>
      </c>
      <c r="C68" s="3">
        <f t="shared" si="0"/>
        <v>1</v>
      </c>
      <c r="D68" s="3">
        <v>3</v>
      </c>
      <c r="E68" s="3" t="str">
        <f t="shared" si="1"/>
        <v/>
      </c>
      <c r="F68" s="3" t="s">
        <v>199</v>
      </c>
      <c r="G68" s="3"/>
      <c r="H68" s="3"/>
      <c r="I68" s="31">
        <v>0</v>
      </c>
    </row>
    <row r="69" spans="1:9" ht="16.5" x14ac:dyDescent="0.2">
      <c r="A69" s="3">
        <v>66</v>
      </c>
      <c r="B69" s="3" t="str">
        <f>INDEX(技能!$D$4:$D$54,INT((技能突破!A69-1)/2)+1)</f>
        <v>典韦技能</v>
      </c>
      <c r="C69" s="3">
        <f t="shared" ref="C69:C132" si="2">MOD(A69-1,2)+1</f>
        <v>2</v>
      </c>
      <c r="D69" s="3">
        <v>5</v>
      </c>
      <c r="E69" s="3" t="str">
        <f t="shared" ref="E69:E103" si="3">IF(C69=1,"",IF(RIGHT(B69,2)="技能",LEFT(B69,LEN(B69)-2)&amp;"碎片",LEFT(B69,LEN(B69)-3)&amp;"碎片"))</f>
        <v>典韦碎片</v>
      </c>
      <c r="F69" s="3">
        <v>30</v>
      </c>
      <c r="G69" s="3">
        <v>1</v>
      </c>
      <c r="H69" s="3">
        <v>30</v>
      </c>
      <c r="I69" s="3">
        <v>3</v>
      </c>
    </row>
    <row r="70" spans="1:9" ht="16.5" x14ac:dyDescent="0.2">
      <c r="A70" s="3">
        <v>67</v>
      </c>
      <c r="B70" s="3" t="str">
        <f>INDEX(技能!$D$4:$D$54,INT((技能突破!A70-1)/2)+1)</f>
        <v>唐流雨技能</v>
      </c>
      <c r="C70" s="3">
        <f t="shared" si="2"/>
        <v>1</v>
      </c>
      <c r="D70" s="3">
        <v>3</v>
      </c>
      <c r="E70" s="3" t="str">
        <f t="shared" si="3"/>
        <v/>
      </c>
      <c r="F70" s="3" t="s">
        <v>199</v>
      </c>
      <c r="G70" s="3"/>
      <c r="H70" s="3"/>
      <c r="I70" s="31">
        <v>0</v>
      </c>
    </row>
    <row r="71" spans="1:9" ht="16.5" x14ac:dyDescent="0.2">
      <c r="A71" s="3">
        <v>68</v>
      </c>
      <c r="B71" s="3" t="str">
        <f>INDEX(技能!$D$4:$D$54,INT((技能突破!A71-1)/2)+1)</f>
        <v>唐流雨技能</v>
      </c>
      <c r="C71" s="3">
        <f t="shared" si="2"/>
        <v>2</v>
      </c>
      <c r="D71" s="3">
        <v>5</v>
      </c>
      <c r="E71" s="3" t="str">
        <f t="shared" si="3"/>
        <v>唐流雨碎片</v>
      </c>
      <c r="F71" s="3">
        <v>20</v>
      </c>
      <c r="G71" s="3">
        <v>1</v>
      </c>
      <c r="H71" s="3">
        <v>30</v>
      </c>
      <c r="I71" s="3">
        <v>3</v>
      </c>
    </row>
    <row r="72" spans="1:9" ht="16.5" x14ac:dyDescent="0.2">
      <c r="A72" s="3">
        <v>69</v>
      </c>
      <c r="B72" s="3" t="str">
        <f>INDEX(技能!$D$4:$D$54,INT((技能突破!A72-1)/2)+1)</f>
        <v>李轩辕技能</v>
      </c>
      <c r="C72" s="3">
        <f t="shared" si="2"/>
        <v>1</v>
      </c>
      <c r="D72" s="3">
        <v>3</v>
      </c>
      <c r="E72" s="3" t="str">
        <f t="shared" si="3"/>
        <v/>
      </c>
      <c r="F72" s="3" t="s">
        <v>199</v>
      </c>
      <c r="G72" s="3"/>
      <c r="H72" s="3"/>
      <c r="I72" s="31">
        <v>0</v>
      </c>
    </row>
    <row r="73" spans="1:9" ht="16.5" x14ac:dyDescent="0.2">
      <c r="A73" s="3">
        <v>70</v>
      </c>
      <c r="B73" s="3" t="str">
        <f>INDEX(技能!$D$4:$D$54,INT((技能突破!A73-1)/2)+1)</f>
        <v>李轩辕技能</v>
      </c>
      <c r="C73" s="3">
        <f t="shared" si="2"/>
        <v>2</v>
      </c>
      <c r="D73" s="3">
        <v>5</v>
      </c>
      <c r="E73" s="3" t="str">
        <f t="shared" si="3"/>
        <v>李轩辕碎片</v>
      </c>
      <c r="F73" s="3">
        <v>30</v>
      </c>
      <c r="G73" s="3">
        <v>1</v>
      </c>
      <c r="H73" s="3">
        <v>30</v>
      </c>
      <c r="I73" s="3">
        <v>3</v>
      </c>
    </row>
    <row r="74" spans="1:9" ht="16.5" x14ac:dyDescent="0.2">
      <c r="A74" s="3">
        <v>71</v>
      </c>
      <c r="B74" s="3" t="str">
        <f>INDEX(技能!$D$4:$D$54,INT((技能突破!A74-1)/2)+1)</f>
        <v>项羽技能</v>
      </c>
      <c r="C74" s="3">
        <f t="shared" si="2"/>
        <v>1</v>
      </c>
      <c r="D74" s="3">
        <v>3</v>
      </c>
      <c r="E74" s="3" t="str">
        <f t="shared" si="3"/>
        <v/>
      </c>
      <c r="F74" s="3" t="s">
        <v>199</v>
      </c>
      <c r="G74" s="3"/>
      <c r="H74" s="3"/>
      <c r="I74" s="31">
        <v>0</v>
      </c>
    </row>
    <row r="75" spans="1:9" ht="16.5" x14ac:dyDescent="0.2">
      <c r="A75" s="3">
        <v>72</v>
      </c>
      <c r="B75" s="3" t="str">
        <f>INDEX(技能!$D$4:$D$54,INT((技能突破!A75-1)/2)+1)</f>
        <v>项羽技能</v>
      </c>
      <c r="C75" s="3">
        <f t="shared" si="2"/>
        <v>2</v>
      </c>
      <c r="D75" s="3">
        <v>5</v>
      </c>
      <c r="E75" s="3" t="str">
        <f t="shared" si="3"/>
        <v>项羽碎片</v>
      </c>
      <c r="F75" s="3">
        <v>45</v>
      </c>
      <c r="G75" s="3">
        <v>1</v>
      </c>
      <c r="H75" s="3">
        <v>30</v>
      </c>
      <c r="I75" s="3">
        <v>3</v>
      </c>
    </row>
    <row r="76" spans="1:9" ht="16.5" x14ac:dyDescent="0.2">
      <c r="A76" s="3">
        <v>73</v>
      </c>
      <c r="B76" s="3" t="str">
        <f>INDEX(技能!$D$4:$D$54,INT((技能突破!A76-1)/2)+1)</f>
        <v>天使·缇娜技能</v>
      </c>
      <c r="C76" s="3">
        <f t="shared" si="2"/>
        <v>1</v>
      </c>
      <c r="D76" s="3">
        <v>3</v>
      </c>
      <c r="E76" s="3" t="str">
        <f t="shared" si="3"/>
        <v/>
      </c>
      <c r="F76" s="3" t="s">
        <v>199</v>
      </c>
      <c r="G76" s="3"/>
      <c r="H76" s="3"/>
      <c r="I76" s="31">
        <v>0</v>
      </c>
    </row>
    <row r="77" spans="1:9" ht="16.5" x14ac:dyDescent="0.2">
      <c r="A77" s="3">
        <v>74</v>
      </c>
      <c r="B77" s="3" t="str">
        <f>INDEX(技能!$D$4:$D$54,INT((技能突破!A77-1)/2)+1)</f>
        <v>天使·缇娜技能</v>
      </c>
      <c r="C77" s="3">
        <f t="shared" si="2"/>
        <v>2</v>
      </c>
      <c r="D77" s="3">
        <v>5</v>
      </c>
      <c r="E77" s="3" t="str">
        <f t="shared" si="3"/>
        <v>天使·缇娜碎片</v>
      </c>
      <c r="F77" s="3">
        <v>30</v>
      </c>
      <c r="G77" s="3">
        <v>1</v>
      </c>
      <c r="H77" s="3">
        <v>30</v>
      </c>
      <c r="I77" s="3">
        <v>3</v>
      </c>
    </row>
    <row r="78" spans="1:9" ht="16.5" x14ac:dyDescent="0.2">
      <c r="A78" s="3">
        <v>75</v>
      </c>
      <c r="B78" s="3" t="str">
        <f>INDEX(技能!$D$4:$D$54,INT((技能突破!A78-1)/2)+1)</f>
        <v>夏侯渊技能</v>
      </c>
      <c r="C78" s="3">
        <f t="shared" si="2"/>
        <v>1</v>
      </c>
      <c r="D78" s="3">
        <v>3</v>
      </c>
      <c r="E78" s="3" t="str">
        <f t="shared" si="3"/>
        <v/>
      </c>
      <c r="F78" s="3" t="s">
        <v>199</v>
      </c>
      <c r="G78" s="3"/>
      <c r="H78" s="3"/>
      <c r="I78" s="31">
        <v>0</v>
      </c>
    </row>
    <row r="79" spans="1:9" ht="16.5" x14ac:dyDescent="0.2">
      <c r="A79" s="3">
        <v>76</v>
      </c>
      <c r="B79" s="3" t="str">
        <f>INDEX(技能!$D$4:$D$54,INT((技能突破!A79-1)/2)+1)</f>
        <v>夏侯渊技能</v>
      </c>
      <c r="C79" s="3">
        <f t="shared" si="2"/>
        <v>2</v>
      </c>
      <c r="D79" s="3">
        <v>5</v>
      </c>
      <c r="E79" s="3" t="str">
        <f t="shared" si="3"/>
        <v>夏侯渊碎片</v>
      </c>
      <c r="F79" s="3">
        <v>45</v>
      </c>
      <c r="G79" s="3">
        <v>1</v>
      </c>
      <c r="H79" s="3">
        <v>30</v>
      </c>
      <c r="I79" s="3">
        <v>3</v>
      </c>
    </row>
    <row r="80" spans="1:9" ht="16.5" x14ac:dyDescent="0.2">
      <c r="A80" s="3">
        <v>77</v>
      </c>
      <c r="B80" s="3" t="str">
        <f>INDEX(技能!$D$4:$D$54,INT((技能突破!A80-1)/2)+1)</f>
        <v>徐晃技能</v>
      </c>
      <c r="C80" s="3">
        <f t="shared" si="2"/>
        <v>1</v>
      </c>
      <c r="D80" s="3">
        <v>3</v>
      </c>
      <c r="E80" s="3" t="str">
        <f t="shared" si="3"/>
        <v/>
      </c>
      <c r="F80" s="3" t="s">
        <v>199</v>
      </c>
      <c r="G80" s="3"/>
      <c r="H80" s="3"/>
      <c r="I80" s="31">
        <v>0</v>
      </c>
    </row>
    <row r="81" spans="1:9" ht="16.5" x14ac:dyDescent="0.2">
      <c r="A81" s="3">
        <v>78</v>
      </c>
      <c r="B81" s="3" t="str">
        <f>INDEX(技能!$D$4:$D$54,INT((技能突破!A81-1)/2)+1)</f>
        <v>徐晃技能</v>
      </c>
      <c r="C81" s="3">
        <f t="shared" si="2"/>
        <v>2</v>
      </c>
      <c r="D81" s="3">
        <v>5</v>
      </c>
      <c r="E81" s="3" t="str">
        <f t="shared" si="3"/>
        <v>徐晃碎片</v>
      </c>
      <c r="F81" s="3">
        <v>45</v>
      </c>
      <c r="G81" s="3">
        <v>1</v>
      </c>
      <c r="H81" s="3">
        <v>30</v>
      </c>
      <c r="I81" s="3">
        <v>2</v>
      </c>
    </row>
    <row r="82" spans="1:9" ht="16.5" x14ac:dyDescent="0.2">
      <c r="A82" s="3">
        <v>79</v>
      </c>
      <c r="B82" s="3" t="str">
        <f>INDEX(技能!$D$4:$D$54,INT((技能突破!A82-1)/2)+1)</f>
        <v>张郃技能</v>
      </c>
      <c r="C82" s="3">
        <f t="shared" si="2"/>
        <v>1</v>
      </c>
      <c r="D82" s="3">
        <v>3</v>
      </c>
      <c r="E82" s="3" t="str">
        <f t="shared" si="3"/>
        <v/>
      </c>
      <c r="F82" s="3" t="s">
        <v>199</v>
      </c>
      <c r="G82" s="3"/>
      <c r="H82" s="3"/>
      <c r="I82" s="31">
        <v>0</v>
      </c>
    </row>
    <row r="83" spans="1:9" ht="16.5" x14ac:dyDescent="0.2">
      <c r="A83" s="3">
        <v>80</v>
      </c>
      <c r="B83" s="3" t="str">
        <f>INDEX(技能!$D$4:$D$54,INT((技能突破!A83-1)/2)+1)</f>
        <v>张郃技能</v>
      </c>
      <c r="C83" s="3">
        <f t="shared" si="2"/>
        <v>2</v>
      </c>
      <c r="D83" s="3">
        <v>5</v>
      </c>
      <c r="E83" s="3" t="str">
        <f t="shared" si="3"/>
        <v>张郃碎片</v>
      </c>
      <c r="F83" s="3">
        <v>45</v>
      </c>
      <c r="G83" s="3">
        <v>1</v>
      </c>
      <c r="H83" s="3">
        <v>30</v>
      </c>
      <c r="I83" s="3">
        <v>3</v>
      </c>
    </row>
    <row r="84" spans="1:9" ht="16.5" x14ac:dyDescent="0.2">
      <c r="A84" s="3">
        <v>81</v>
      </c>
      <c r="B84" s="3" t="str">
        <f>INDEX(技能!$D$4:$D$54,INT((技能突破!A84-1)/2)+1)</f>
        <v>张飞技能</v>
      </c>
      <c r="C84" s="3">
        <f t="shared" si="2"/>
        <v>1</v>
      </c>
      <c r="D84" s="3">
        <v>3</v>
      </c>
      <c r="E84" s="3" t="str">
        <f t="shared" si="3"/>
        <v/>
      </c>
      <c r="F84" s="3" t="s">
        <v>199</v>
      </c>
      <c r="G84" s="3"/>
      <c r="H84" s="3"/>
      <c r="I84" s="31">
        <v>0</v>
      </c>
    </row>
    <row r="85" spans="1:9" ht="16.5" x14ac:dyDescent="0.2">
      <c r="A85" s="3">
        <v>82</v>
      </c>
      <c r="B85" s="3" t="str">
        <f>INDEX(技能!$D$4:$D$54,INT((技能突破!A85-1)/2)+1)</f>
        <v>张飞技能</v>
      </c>
      <c r="C85" s="3">
        <f t="shared" si="2"/>
        <v>2</v>
      </c>
      <c r="D85" s="3">
        <v>5</v>
      </c>
      <c r="E85" s="3" t="str">
        <f t="shared" si="3"/>
        <v>张飞碎片</v>
      </c>
      <c r="F85" s="3">
        <v>45</v>
      </c>
      <c r="G85" s="3">
        <v>1</v>
      </c>
      <c r="H85" s="3">
        <v>30</v>
      </c>
      <c r="I85" s="3">
        <v>2</v>
      </c>
    </row>
    <row r="86" spans="1:9" ht="16.5" x14ac:dyDescent="0.2">
      <c r="A86" s="3">
        <v>83</v>
      </c>
      <c r="B86" s="3" t="str">
        <f>INDEX(技能!$D$4:$D$54,INT((技能突破!A86-1)/2)+1)</f>
        <v>夏侯惇技能</v>
      </c>
      <c r="C86" s="3">
        <f t="shared" si="2"/>
        <v>1</v>
      </c>
      <c r="D86" s="3">
        <v>3</v>
      </c>
      <c r="E86" s="3" t="str">
        <f t="shared" si="3"/>
        <v/>
      </c>
      <c r="F86" s="3" t="s">
        <v>199</v>
      </c>
      <c r="G86" s="3"/>
      <c r="H86" s="3"/>
      <c r="I86" s="31">
        <v>0</v>
      </c>
    </row>
    <row r="87" spans="1:9" ht="16.5" x14ac:dyDescent="0.2">
      <c r="A87" s="3">
        <v>84</v>
      </c>
      <c r="B87" s="3" t="str">
        <f>INDEX(技能!$D$4:$D$54,INT((技能突破!A87-1)/2)+1)</f>
        <v>夏侯惇技能</v>
      </c>
      <c r="C87" s="3">
        <f t="shared" si="2"/>
        <v>2</v>
      </c>
      <c r="D87" s="3">
        <v>5</v>
      </c>
      <c r="E87" s="3" t="str">
        <f t="shared" si="3"/>
        <v>夏侯惇碎片</v>
      </c>
      <c r="F87" s="3">
        <v>45</v>
      </c>
      <c r="G87" s="3">
        <v>1</v>
      </c>
      <c r="H87" s="3">
        <v>30</v>
      </c>
      <c r="I87" s="3">
        <v>3</v>
      </c>
    </row>
    <row r="88" spans="1:9" ht="16.5" x14ac:dyDescent="0.2">
      <c r="A88" s="3">
        <v>85</v>
      </c>
      <c r="B88" s="3" t="str">
        <f>INDEX(技能!$D$4:$D$54,INT((技能突破!A88-1)/2)+1)</f>
        <v>塞伯罗斯技能</v>
      </c>
      <c r="C88" s="3">
        <f t="shared" si="2"/>
        <v>1</v>
      </c>
      <c r="D88" s="3">
        <v>3</v>
      </c>
      <c r="E88" s="3" t="str">
        <f t="shared" si="3"/>
        <v/>
      </c>
      <c r="F88" s="3" t="s">
        <v>199</v>
      </c>
      <c r="G88" s="3"/>
      <c r="H88" s="3"/>
      <c r="I88" s="31">
        <v>0</v>
      </c>
    </row>
    <row r="89" spans="1:9" ht="16.5" x14ac:dyDescent="0.2">
      <c r="A89" s="3">
        <v>86</v>
      </c>
      <c r="B89" s="3" t="str">
        <f>INDEX(技能!$D$4:$D$54,INT((技能突破!A89-1)/2)+1)</f>
        <v>塞伯罗斯技能</v>
      </c>
      <c r="C89" s="3">
        <f t="shared" si="2"/>
        <v>2</v>
      </c>
      <c r="D89" s="3">
        <v>5</v>
      </c>
      <c r="E89" s="3" t="str">
        <f t="shared" si="3"/>
        <v>塞伯罗斯碎片</v>
      </c>
      <c r="F89" s="3">
        <v>20</v>
      </c>
      <c r="G89" s="3">
        <v>1</v>
      </c>
      <c r="H89" s="3">
        <v>30</v>
      </c>
      <c r="I89" s="3">
        <v>3</v>
      </c>
    </row>
    <row r="90" spans="1:9" ht="16.5" x14ac:dyDescent="0.2">
      <c r="A90" s="3">
        <v>87</v>
      </c>
      <c r="B90" s="3" t="str">
        <f>INDEX(技能!$D$4:$D$54,INT((技能突破!A90-1)/2)+1)</f>
        <v>石灵明技能</v>
      </c>
      <c r="C90" s="3">
        <f t="shared" si="2"/>
        <v>1</v>
      </c>
      <c r="D90" s="3">
        <v>3</v>
      </c>
      <c r="E90" s="3" t="str">
        <f t="shared" si="3"/>
        <v/>
      </c>
      <c r="F90" s="3" t="s">
        <v>199</v>
      </c>
      <c r="G90" s="3"/>
      <c r="H90" s="3"/>
      <c r="I90" s="31">
        <v>0</v>
      </c>
    </row>
    <row r="91" spans="1:9" ht="16.5" x14ac:dyDescent="0.2">
      <c r="A91" s="3">
        <v>88</v>
      </c>
      <c r="B91" s="3" t="str">
        <f>INDEX(技能!$D$4:$D$54,INT((技能突破!A91-1)/2)+1)</f>
        <v>石灵明技能</v>
      </c>
      <c r="C91" s="3">
        <f t="shared" si="2"/>
        <v>2</v>
      </c>
      <c r="D91" s="3">
        <v>5</v>
      </c>
      <c r="E91" s="3" t="str">
        <f t="shared" si="3"/>
        <v>石灵明碎片</v>
      </c>
      <c r="F91" s="3">
        <v>30</v>
      </c>
      <c r="G91" s="3">
        <v>1</v>
      </c>
      <c r="H91" s="3">
        <v>30</v>
      </c>
      <c r="I91" s="3">
        <v>3</v>
      </c>
    </row>
    <row r="92" spans="1:9" ht="16.5" x14ac:dyDescent="0.2">
      <c r="A92" s="3">
        <v>89</v>
      </c>
      <c r="B92" s="3" t="str">
        <f>INDEX(技能!$D$4:$D$54,INT((技能突破!A92-1)/2)+1)</f>
        <v>于禁技能</v>
      </c>
      <c r="C92" s="3">
        <f t="shared" si="2"/>
        <v>1</v>
      </c>
      <c r="D92" s="3">
        <v>3</v>
      </c>
      <c r="E92" s="3" t="str">
        <f t="shared" si="3"/>
        <v/>
      </c>
      <c r="F92" s="3" t="s">
        <v>199</v>
      </c>
      <c r="G92" s="3"/>
      <c r="H92" s="3"/>
      <c r="I92" s="31">
        <v>0</v>
      </c>
    </row>
    <row r="93" spans="1:9" ht="16.5" x14ac:dyDescent="0.2">
      <c r="A93" s="3">
        <v>90</v>
      </c>
      <c r="B93" s="3" t="str">
        <f>INDEX(技能!$D$4:$D$54,INT((技能突破!A93-1)/2)+1)</f>
        <v>于禁技能</v>
      </c>
      <c r="C93" s="3">
        <f t="shared" si="2"/>
        <v>2</v>
      </c>
      <c r="D93" s="3">
        <v>5</v>
      </c>
      <c r="E93" s="3" t="str">
        <f t="shared" si="3"/>
        <v>于禁碎片</v>
      </c>
      <c r="F93" s="3">
        <v>20</v>
      </c>
      <c r="G93" s="3">
        <v>1</v>
      </c>
      <c r="H93" s="3">
        <v>30</v>
      </c>
      <c r="I93" s="3">
        <v>3</v>
      </c>
    </row>
    <row r="94" spans="1:9" ht="16.5" x14ac:dyDescent="0.2">
      <c r="A94" s="3">
        <v>91</v>
      </c>
      <c r="B94" s="3" t="str">
        <f>INDEX(技能!$D$4:$D$54,INT((技能突破!A94-1)/2)+1)</f>
        <v>西方龙技能</v>
      </c>
      <c r="C94" s="3">
        <f t="shared" si="2"/>
        <v>1</v>
      </c>
      <c r="D94" s="3">
        <v>3</v>
      </c>
      <c r="E94" s="3" t="str">
        <f t="shared" si="3"/>
        <v/>
      </c>
      <c r="F94" s="3" t="s">
        <v>199</v>
      </c>
      <c r="G94" s="3"/>
      <c r="H94" s="3"/>
      <c r="I94" s="31">
        <v>0</v>
      </c>
    </row>
    <row r="95" spans="1:9" ht="16.5" x14ac:dyDescent="0.2">
      <c r="A95" s="3">
        <v>92</v>
      </c>
      <c r="B95" s="3" t="str">
        <f>INDEX(技能!$D$4:$D$54,INT((技能突破!A95-1)/2)+1)</f>
        <v>西方龙技能</v>
      </c>
      <c r="C95" s="3">
        <f t="shared" si="2"/>
        <v>2</v>
      </c>
      <c r="D95" s="3">
        <v>5</v>
      </c>
      <c r="E95" s="3" t="str">
        <f t="shared" si="3"/>
        <v>西方龙碎片</v>
      </c>
      <c r="F95" s="3">
        <v>45</v>
      </c>
      <c r="G95" s="3">
        <v>1</v>
      </c>
      <c r="H95" s="3">
        <v>30</v>
      </c>
      <c r="I95" s="3">
        <v>3</v>
      </c>
    </row>
    <row r="96" spans="1:9" ht="16.5" x14ac:dyDescent="0.2">
      <c r="A96" s="3">
        <v>93</v>
      </c>
      <c r="B96" s="3" t="str">
        <f>INDEX(技能!$D$4:$D$54,INT((技能突破!A96-1)/2)+1)</f>
        <v>飞廉技能</v>
      </c>
      <c r="C96" s="3">
        <f t="shared" si="2"/>
        <v>1</v>
      </c>
      <c r="D96" s="3">
        <v>3</v>
      </c>
      <c r="E96" s="3" t="str">
        <f t="shared" si="3"/>
        <v/>
      </c>
      <c r="F96" s="3" t="s">
        <v>199</v>
      </c>
      <c r="G96" s="3"/>
      <c r="H96" s="3"/>
      <c r="I96" s="31">
        <v>0</v>
      </c>
    </row>
    <row r="97" spans="1:9" ht="16.5" x14ac:dyDescent="0.2">
      <c r="A97" s="3">
        <v>94</v>
      </c>
      <c r="B97" s="3" t="str">
        <f>INDEX(技能!$D$4:$D$54,INT((技能突破!A97-1)/2)+1)</f>
        <v>飞廉技能</v>
      </c>
      <c r="C97" s="3">
        <f t="shared" si="2"/>
        <v>2</v>
      </c>
      <c r="D97" s="3">
        <v>5</v>
      </c>
      <c r="E97" s="3" t="str">
        <f t="shared" si="3"/>
        <v>飞廉碎片</v>
      </c>
      <c r="F97" s="3">
        <v>30</v>
      </c>
      <c r="G97" s="3">
        <v>1</v>
      </c>
      <c r="H97" s="3">
        <v>30</v>
      </c>
      <c r="I97" s="3">
        <v>3</v>
      </c>
    </row>
    <row r="98" spans="1:9" ht="16.5" x14ac:dyDescent="0.2">
      <c r="A98" s="3">
        <v>95</v>
      </c>
      <c r="B98" s="3" t="str">
        <f>INDEX(技能!$D$4:$D$54,INT((技能突破!A98-1)/2)+1)</f>
        <v>噬日技能</v>
      </c>
      <c r="C98" s="3">
        <f t="shared" si="2"/>
        <v>1</v>
      </c>
      <c r="D98" s="3">
        <v>3</v>
      </c>
      <c r="E98" s="3" t="str">
        <f t="shared" si="3"/>
        <v/>
      </c>
      <c r="F98" s="3" t="s">
        <v>199</v>
      </c>
      <c r="G98" s="3"/>
      <c r="H98" s="3"/>
      <c r="I98" s="31">
        <v>0</v>
      </c>
    </row>
    <row r="99" spans="1:9" ht="16.5" x14ac:dyDescent="0.2">
      <c r="A99" s="3">
        <v>96</v>
      </c>
      <c r="B99" s="3" t="str">
        <f>INDEX(技能!$D$4:$D$54,INT((技能突破!A99-1)/2)+1)</f>
        <v>噬日技能</v>
      </c>
      <c r="C99" s="3">
        <f t="shared" si="2"/>
        <v>2</v>
      </c>
      <c r="D99" s="3">
        <v>5</v>
      </c>
      <c r="E99" s="3" t="str">
        <f t="shared" si="3"/>
        <v>噬日碎片</v>
      </c>
      <c r="F99" s="3">
        <v>20</v>
      </c>
      <c r="G99" s="3">
        <v>1</v>
      </c>
      <c r="H99" s="3">
        <v>30</v>
      </c>
      <c r="I99" s="3">
        <v>3</v>
      </c>
    </row>
    <row r="100" spans="1:9" ht="16.5" x14ac:dyDescent="0.2">
      <c r="A100" s="3">
        <v>97</v>
      </c>
      <c r="B100" s="3" t="str">
        <f>INDEX(技能!$D$4:$D$54,INT((技能突破!A100-1)/2)+1)</f>
        <v>食火蜥技能</v>
      </c>
      <c r="C100" s="3">
        <f t="shared" si="2"/>
        <v>1</v>
      </c>
      <c r="D100" s="3">
        <v>3</v>
      </c>
      <c r="E100" s="3" t="str">
        <f t="shared" si="3"/>
        <v/>
      </c>
      <c r="F100" s="3" t="s">
        <v>199</v>
      </c>
      <c r="G100" s="3"/>
      <c r="H100" s="3"/>
      <c r="I100" s="31">
        <v>0</v>
      </c>
    </row>
    <row r="101" spans="1:9" ht="16.5" x14ac:dyDescent="0.2">
      <c r="A101" s="3">
        <v>98</v>
      </c>
      <c r="B101" s="3" t="str">
        <f>INDEX(技能!$D$4:$D$54,INT((技能突破!A101-1)/2)+1)</f>
        <v>食火蜥技能</v>
      </c>
      <c r="C101" s="3">
        <f t="shared" si="2"/>
        <v>2</v>
      </c>
      <c r="D101" s="3">
        <v>5</v>
      </c>
      <c r="E101" s="3" t="str">
        <f t="shared" si="3"/>
        <v>食火蜥碎片</v>
      </c>
      <c r="F101" s="3">
        <v>20</v>
      </c>
      <c r="G101" s="3">
        <v>1</v>
      </c>
      <c r="H101" s="3">
        <v>30</v>
      </c>
      <c r="I101" s="3">
        <v>2</v>
      </c>
    </row>
    <row r="102" spans="1:9" ht="16.5" x14ac:dyDescent="0.2">
      <c r="A102" s="3">
        <v>99</v>
      </c>
      <c r="B102" s="3" t="str">
        <f>INDEX(技能!$D$4:$D$54,INT((技能突破!A102-1)/2)+1)</f>
        <v>高顺技能</v>
      </c>
      <c r="C102" s="3">
        <f t="shared" si="2"/>
        <v>1</v>
      </c>
      <c r="D102" s="3">
        <v>3</v>
      </c>
      <c r="E102" s="3" t="str">
        <f t="shared" si="3"/>
        <v/>
      </c>
      <c r="F102" s="3" t="s">
        <v>199</v>
      </c>
      <c r="G102" s="3"/>
      <c r="H102" s="3"/>
      <c r="I102" s="31">
        <v>0</v>
      </c>
    </row>
    <row r="103" spans="1:9" ht="16.5" x14ac:dyDescent="0.2">
      <c r="A103" s="3">
        <v>100</v>
      </c>
      <c r="B103" s="3" t="str">
        <f>INDEX(技能!$D$4:$D$54,INT((技能突破!A103-1)/2)+1)</f>
        <v>高顺技能</v>
      </c>
      <c r="C103" s="3">
        <f t="shared" si="2"/>
        <v>2</v>
      </c>
      <c r="D103" s="3">
        <v>5</v>
      </c>
      <c r="E103" s="3" t="str">
        <f t="shared" si="3"/>
        <v>高顺碎片</v>
      </c>
      <c r="F103" s="3">
        <v>30</v>
      </c>
      <c r="G103" s="3">
        <v>1</v>
      </c>
      <c r="H103" s="3">
        <v>30</v>
      </c>
      <c r="I103" s="3">
        <v>3</v>
      </c>
    </row>
    <row r="104" spans="1:9" ht="16.5" x14ac:dyDescent="0.2">
      <c r="A104" s="3">
        <v>101</v>
      </c>
      <c r="B104" s="3" t="str">
        <f>INDEX(技能!$D$4:$D$54,INT((技能突破!A104-1)/2)+1)</f>
        <v>烈风螳螂技能</v>
      </c>
      <c r="C104" s="3">
        <f t="shared" si="2"/>
        <v>1</v>
      </c>
      <c r="D104" s="3">
        <v>3</v>
      </c>
      <c r="E104" s="3"/>
      <c r="F104" s="3" t="s">
        <v>199</v>
      </c>
      <c r="G104" s="3"/>
      <c r="H104" s="3"/>
      <c r="I104" s="31">
        <v>0</v>
      </c>
    </row>
    <row r="105" spans="1:9" ht="16.5" x14ac:dyDescent="0.2">
      <c r="A105" s="3">
        <v>102</v>
      </c>
      <c r="B105" s="3" t="str">
        <f>INDEX(技能!$D$4:$D$54,INT((技能突破!A105-1)/2)+1)</f>
        <v>烈风螳螂技能</v>
      </c>
      <c r="C105" s="3">
        <f t="shared" si="2"/>
        <v>2</v>
      </c>
      <c r="D105" s="3">
        <v>5</v>
      </c>
      <c r="E105" s="3" t="s">
        <v>1160</v>
      </c>
      <c r="F105" s="3">
        <v>20</v>
      </c>
      <c r="G105" s="3">
        <v>1</v>
      </c>
      <c r="H105" s="3">
        <v>30</v>
      </c>
      <c r="I105" s="3">
        <v>3</v>
      </c>
    </row>
    <row r="106" spans="1:9" ht="16.5" x14ac:dyDescent="0.2">
      <c r="A106" s="3">
        <v>103</v>
      </c>
      <c r="B106" s="3" t="s">
        <v>813</v>
      </c>
      <c r="C106" s="3">
        <f t="shared" si="2"/>
        <v>1</v>
      </c>
      <c r="D106" s="3">
        <v>3</v>
      </c>
      <c r="E106" s="3"/>
      <c r="F106" s="3" t="s">
        <v>199</v>
      </c>
      <c r="G106" s="3"/>
      <c r="H106" s="3"/>
      <c r="I106" s="31">
        <v>0</v>
      </c>
    </row>
    <row r="107" spans="1:9" ht="16.5" x14ac:dyDescent="0.2">
      <c r="A107" s="3">
        <v>104</v>
      </c>
      <c r="B107" s="3" t="s">
        <v>813</v>
      </c>
      <c r="C107" s="3">
        <f t="shared" si="2"/>
        <v>2</v>
      </c>
      <c r="D107" s="3">
        <v>5</v>
      </c>
      <c r="E107" s="3"/>
      <c r="F107" s="3" t="s">
        <v>199</v>
      </c>
      <c r="G107" s="3">
        <v>1</v>
      </c>
      <c r="H107" s="3">
        <v>30</v>
      </c>
      <c r="I107" s="31">
        <v>0</v>
      </c>
    </row>
    <row r="108" spans="1:9" ht="16.5" x14ac:dyDescent="0.2">
      <c r="A108" s="3">
        <v>105</v>
      </c>
      <c r="B108" s="3" t="s">
        <v>814</v>
      </c>
      <c r="C108" s="3">
        <f t="shared" si="2"/>
        <v>1</v>
      </c>
      <c r="D108" s="3">
        <v>3</v>
      </c>
      <c r="E108" s="3"/>
      <c r="F108" s="3" t="s">
        <v>199</v>
      </c>
      <c r="G108" s="3"/>
      <c r="H108" s="3"/>
      <c r="I108" s="31">
        <v>0</v>
      </c>
    </row>
    <row r="109" spans="1:9" ht="16.5" x14ac:dyDescent="0.2">
      <c r="A109" s="3">
        <v>106</v>
      </c>
      <c r="B109" s="3" t="s">
        <v>814</v>
      </c>
      <c r="C109" s="3">
        <f t="shared" si="2"/>
        <v>2</v>
      </c>
      <c r="D109" s="3">
        <v>5</v>
      </c>
      <c r="E109" s="3"/>
      <c r="F109" s="3" t="s">
        <v>199</v>
      </c>
      <c r="G109" s="3">
        <v>1</v>
      </c>
      <c r="H109" s="3">
        <v>30</v>
      </c>
      <c r="I109" s="31">
        <v>0</v>
      </c>
    </row>
    <row r="110" spans="1:9" ht="16.5" x14ac:dyDescent="0.2">
      <c r="A110" s="3">
        <v>107</v>
      </c>
      <c r="B110" s="3" t="s">
        <v>815</v>
      </c>
      <c r="C110" s="3">
        <f t="shared" si="2"/>
        <v>1</v>
      </c>
      <c r="D110" s="3">
        <v>3</v>
      </c>
      <c r="E110" s="3"/>
      <c r="F110" s="3" t="s">
        <v>199</v>
      </c>
      <c r="G110" s="3"/>
      <c r="H110" s="3"/>
      <c r="I110" s="31">
        <v>0</v>
      </c>
    </row>
    <row r="111" spans="1:9" ht="16.5" x14ac:dyDescent="0.2">
      <c r="A111" s="3">
        <v>108</v>
      </c>
      <c r="B111" s="3" t="s">
        <v>815</v>
      </c>
      <c r="C111" s="3">
        <f t="shared" si="2"/>
        <v>2</v>
      </c>
      <c r="D111" s="3">
        <v>5</v>
      </c>
      <c r="E111" s="3"/>
      <c r="F111" s="3" t="s">
        <v>199</v>
      </c>
      <c r="G111" s="3">
        <v>1</v>
      </c>
      <c r="H111" s="3">
        <v>30</v>
      </c>
      <c r="I111" s="31">
        <v>0</v>
      </c>
    </row>
    <row r="112" spans="1:9" ht="16.5" x14ac:dyDescent="0.2">
      <c r="A112" s="3">
        <v>109</v>
      </c>
      <c r="B112" s="3" t="s">
        <v>816</v>
      </c>
      <c r="C112" s="3">
        <f t="shared" si="2"/>
        <v>1</v>
      </c>
      <c r="D112" s="3">
        <v>3</v>
      </c>
      <c r="E112" s="3"/>
      <c r="F112" s="3" t="s">
        <v>199</v>
      </c>
      <c r="G112" s="3"/>
      <c r="H112" s="3"/>
      <c r="I112" s="31">
        <v>0</v>
      </c>
    </row>
    <row r="113" spans="1:9" ht="16.5" x14ac:dyDescent="0.2">
      <c r="A113" s="3">
        <v>110</v>
      </c>
      <c r="B113" s="3" t="s">
        <v>816</v>
      </c>
      <c r="C113" s="3">
        <f t="shared" si="2"/>
        <v>2</v>
      </c>
      <c r="D113" s="3">
        <v>5</v>
      </c>
      <c r="E113" s="3"/>
      <c r="F113" s="3" t="s">
        <v>199</v>
      </c>
      <c r="G113" s="3">
        <v>1</v>
      </c>
      <c r="H113" s="3">
        <v>30</v>
      </c>
      <c r="I113" s="31">
        <v>0</v>
      </c>
    </row>
    <row r="114" spans="1:9" ht="16.5" x14ac:dyDescent="0.2">
      <c r="A114" s="3">
        <v>111</v>
      </c>
      <c r="B114" s="3" t="s">
        <v>817</v>
      </c>
      <c r="C114" s="3">
        <f t="shared" si="2"/>
        <v>1</v>
      </c>
      <c r="D114" s="3">
        <v>3</v>
      </c>
      <c r="E114" s="3"/>
      <c r="F114" s="3" t="s">
        <v>199</v>
      </c>
      <c r="G114" s="3"/>
      <c r="H114" s="3"/>
      <c r="I114" s="31">
        <v>0</v>
      </c>
    </row>
    <row r="115" spans="1:9" ht="16.5" x14ac:dyDescent="0.2">
      <c r="A115" s="3">
        <v>112</v>
      </c>
      <c r="B115" s="3" t="s">
        <v>817</v>
      </c>
      <c r="C115" s="3">
        <f t="shared" si="2"/>
        <v>2</v>
      </c>
      <c r="D115" s="3">
        <v>5</v>
      </c>
      <c r="E115" s="3"/>
      <c r="F115" s="3" t="s">
        <v>199</v>
      </c>
      <c r="G115" s="3">
        <v>1</v>
      </c>
      <c r="H115" s="3">
        <v>30</v>
      </c>
      <c r="I115" s="31">
        <v>0</v>
      </c>
    </row>
    <row r="116" spans="1:9" ht="16.5" x14ac:dyDescent="0.2">
      <c r="A116" s="3">
        <v>115</v>
      </c>
      <c r="B116" s="3" t="s">
        <v>818</v>
      </c>
      <c r="C116" s="3">
        <f t="shared" si="2"/>
        <v>1</v>
      </c>
      <c r="D116" s="3">
        <v>3</v>
      </c>
      <c r="E116" s="3"/>
      <c r="F116" s="3" t="s">
        <v>199</v>
      </c>
      <c r="G116" s="3"/>
      <c r="H116" s="3"/>
      <c r="I116" s="31">
        <v>0</v>
      </c>
    </row>
    <row r="117" spans="1:9" ht="16.5" x14ac:dyDescent="0.2">
      <c r="A117" s="3">
        <v>116</v>
      </c>
      <c r="B117" s="3" t="s">
        <v>818</v>
      </c>
      <c r="C117" s="3">
        <f t="shared" si="2"/>
        <v>2</v>
      </c>
      <c r="D117" s="3">
        <v>5</v>
      </c>
      <c r="E117" s="3"/>
      <c r="F117" s="3" t="s">
        <v>199</v>
      </c>
      <c r="G117" s="3">
        <v>1</v>
      </c>
      <c r="H117" s="3">
        <v>30</v>
      </c>
      <c r="I117" s="31">
        <v>0</v>
      </c>
    </row>
    <row r="118" spans="1:9" ht="16.5" x14ac:dyDescent="0.2">
      <c r="A118" s="3">
        <v>117</v>
      </c>
      <c r="B118" s="3" t="s">
        <v>819</v>
      </c>
      <c r="C118" s="3">
        <f t="shared" si="2"/>
        <v>1</v>
      </c>
      <c r="D118" s="3">
        <v>3</v>
      </c>
      <c r="E118" s="3"/>
      <c r="F118" s="3" t="s">
        <v>199</v>
      </c>
      <c r="G118" s="3"/>
      <c r="H118" s="3"/>
      <c r="I118" s="31">
        <v>0</v>
      </c>
    </row>
    <row r="119" spans="1:9" ht="16.5" x14ac:dyDescent="0.2">
      <c r="A119" s="3">
        <v>118</v>
      </c>
      <c r="B119" s="3" t="s">
        <v>819</v>
      </c>
      <c r="C119" s="3">
        <f t="shared" si="2"/>
        <v>2</v>
      </c>
      <c r="D119" s="3">
        <v>5</v>
      </c>
      <c r="E119" s="3"/>
      <c r="F119" s="3" t="s">
        <v>199</v>
      </c>
      <c r="G119" s="3">
        <v>1</v>
      </c>
      <c r="H119" s="3">
        <v>30</v>
      </c>
      <c r="I119" s="31">
        <v>0</v>
      </c>
    </row>
    <row r="120" spans="1:9" ht="16.5" x14ac:dyDescent="0.2">
      <c r="A120" s="3">
        <v>119</v>
      </c>
      <c r="B120" s="3" t="s">
        <v>820</v>
      </c>
      <c r="C120" s="3">
        <f t="shared" si="2"/>
        <v>1</v>
      </c>
      <c r="D120" s="3">
        <v>3</v>
      </c>
      <c r="E120" s="3"/>
      <c r="F120" s="3" t="s">
        <v>199</v>
      </c>
      <c r="G120" s="3"/>
      <c r="H120" s="3"/>
      <c r="I120" s="31">
        <v>0</v>
      </c>
    </row>
    <row r="121" spans="1:9" ht="16.5" x14ac:dyDescent="0.2">
      <c r="A121" s="3">
        <v>120</v>
      </c>
      <c r="B121" s="3" t="s">
        <v>820</v>
      </c>
      <c r="C121" s="3">
        <f t="shared" si="2"/>
        <v>2</v>
      </c>
      <c r="D121" s="3">
        <v>5</v>
      </c>
      <c r="E121" s="3"/>
      <c r="F121" s="3" t="s">
        <v>199</v>
      </c>
      <c r="G121" s="3">
        <v>1</v>
      </c>
      <c r="H121" s="3">
        <v>30</v>
      </c>
      <c r="I121" s="31">
        <v>0</v>
      </c>
    </row>
    <row r="122" spans="1:9" ht="16.5" x14ac:dyDescent="0.2">
      <c r="A122" s="3">
        <v>121</v>
      </c>
      <c r="B122" s="3" t="s">
        <v>821</v>
      </c>
      <c r="C122" s="3">
        <f t="shared" si="2"/>
        <v>1</v>
      </c>
      <c r="D122" s="3">
        <v>3</v>
      </c>
      <c r="E122" s="3"/>
      <c r="F122" s="3" t="s">
        <v>199</v>
      </c>
      <c r="G122" s="3"/>
      <c r="H122" s="3"/>
      <c r="I122" s="31">
        <v>0</v>
      </c>
    </row>
    <row r="123" spans="1:9" ht="16.5" x14ac:dyDescent="0.2">
      <c r="A123" s="3">
        <v>122</v>
      </c>
      <c r="B123" s="3" t="s">
        <v>821</v>
      </c>
      <c r="C123" s="3">
        <f t="shared" si="2"/>
        <v>2</v>
      </c>
      <c r="D123" s="3">
        <v>5</v>
      </c>
      <c r="E123" s="3"/>
      <c r="F123" s="3" t="s">
        <v>199</v>
      </c>
      <c r="G123" s="3">
        <v>1</v>
      </c>
      <c r="H123" s="3">
        <v>30</v>
      </c>
      <c r="I123" s="31">
        <v>0</v>
      </c>
    </row>
    <row r="124" spans="1:9" ht="16.5" x14ac:dyDescent="0.2">
      <c r="A124" s="3">
        <v>123</v>
      </c>
      <c r="B124" s="3" t="s">
        <v>822</v>
      </c>
      <c r="C124" s="3">
        <f t="shared" si="2"/>
        <v>1</v>
      </c>
      <c r="D124" s="3">
        <v>3</v>
      </c>
      <c r="E124" s="3"/>
      <c r="F124" s="3" t="s">
        <v>199</v>
      </c>
      <c r="G124" s="3"/>
      <c r="H124" s="3"/>
      <c r="I124" s="31">
        <v>0</v>
      </c>
    </row>
    <row r="125" spans="1:9" ht="16.5" x14ac:dyDescent="0.2">
      <c r="A125" s="3">
        <v>124</v>
      </c>
      <c r="B125" s="3" t="s">
        <v>822</v>
      </c>
      <c r="C125" s="3">
        <f t="shared" si="2"/>
        <v>2</v>
      </c>
      <c r="D125" s="3">
        <v>5</v>
      </c>
      <c r="E125" s="3"/>
      <c r="F125" s="3" t="s">
        <v>199</v>
      </c>
      <c r="G125" s="3">
        <v>1</v>
      </c>
      <c r="H125" s="3">
        <v>30</v>
      </c>
      <c r="I125" s="31">
        <v>0</v>
      </c>
    </row>
    <row r="126" spans="1:9" ht="16.5" x14ac:dyDescent="0.2">
      <c r="A126" s="3">
        <v>125</v>
      </c>
      <c r="B126" s="3" t="s">
        <v>334</v>
      </c>
      <c r="C126" s="3">
        <f t="shared" si="2"/>
        <v>1</v>
      </c>
      <c r="D126" s="3">
        <v>3</v>
      </c>
      <c r="E126" s="3"/>
      <c r="F126" s="3" t="s">
        <v>199</v>
      </c>
      <c r="G126" s="3"/>
      <c r="H126" s="3"/>
      <c r="I126" s="31">
        <v>0</v>
      </c>
    </row>
    <row r="127" spans="1:9" ht="16.5" x14ac:dyDescent="0.2">
      <c r="A127" s="3">
        <v>126</v>
      </c>
      <c r="B127" s="3" t="s">
        <v>334</v>
      </c>
      <c r="C127" s="3">
        <f t="shared" si="2"/>
        <v>2</v>
      </c>
      <c r="D127" s="3">
        <v>5</v>
      </c>
      <c r="E127" s="3"/>
      <c r="F127" s="3" t="s">
        <v>199</v>
      </c>
      <c r="G127" s="3">
        <v>1</v>
      </c>
      <c r="H127" s="3">
        <v>30</v>
      </c>
      <c r="I127" s="31">
        <v>0</v>
      </c>
    </row>
    <row r="128" spans="1:9" ht="16.5" x14ac:dyDescent="0.2">
      <c r="A128" s="3">
        <v>127</v>
      </c>
      <c r="B128" s="3" t="s">
        <v>823</v>
      </c>
      <c r="C128" s="3">
        <f t="shared" si="2"/>
        <v>1</v>
      </c>
      <c r="D128" s="3">
        <v>3</v>
      </c>
      <c r="E128" s="3"/>
      <c r="F128" s="3" t="s">
        <v>199</v>
      </c>
      <c r="G128" s="3"/>
      <c r="H128" s="3"/>
      <c r="I128" s="31">
        <v>0</v>
      </c>
    </row>
    <row r="129" spans="1:9" ht="16.5" x14ac:dyDescent="0.2">
      <c r="A129" s="3">
        <v>128</v>
      </c>
      <c r="B129" s="3" t="s">
        <v>823</v>
      </c>
      <c r="C129" s="3">
        <f t="shared" si="2"/>
        <v>2</v>
      </c>
      <c r="D129" s="3">
        <v>5</v>
      </c>
      <c r="E129" s="3"/>
      <c r="F129" s="3" t="s">
        <v>199</v>
      </c>
      <c r="G129" s="3">
        <v>1</v>
      </c>
      <c r="H129" s="3">
        <v>30</v>
      </c>
      <c r="I129" s="31">
        <v>0</v>
      </c>
    </row>
    <row r="130" spans="1:9" ht="16.5" x14ac:dyDescent="0.2">
      <c r="A130" s="3">
        <v>129</v>
      </c>
      <c r="B130" s="3" t="s">
        <v>824</v>
      </c>
      <c r="C130" s="3">
        <f t="shared" si="2"/>
        <v>1</v>
      </c>
      <c r="D130" s="3">
        <v>3</v>
      </c>
      <c r="E130" s="3"/>
      <c r="F130" s="3" t="s">
        <v>199</v>
      </c>
      <c r="G130" s="3"/>
      <c r="H130" s="3"/>
      <c r="I130" s="31">
        <v>0</v>
      </c>
    </row>
    <row r="131" spans="1:9" ht="16.5" x14ac:dyDescent="0.2">
      <c r="A131" s="3">
        <v>130</v>
      </c>
      <c r="B131" s="3" t="s">
        <v>824</v>
      </c>
      <c r="C131" s="3">
        <f t="shared" si="2"/>
        <v>2</v>
      </c>
      <c r="D131" s="3">
        <v>5</v>
      </c>
      <c r="E131" s="3"/>
      <c r="F131" s="3" t="s">
        <v>199</v>
      </c>
      <c r="G131" s="3">
        <v>1</v>
      </c>
      <c r="H131" s="3">
        <v>30</v>
      </c>
      <c r="I131" s="31">
        <v>0</v>
      </c>
    </row>
    <row r="132" spans="1:9" ht="16.5" x14ac:dyDescent="0.2">
      <c r="A132" s="3">
        <v>131</v>
      </c>
      <c r="B132" s="3" t="s">
        <v>825</v>
      </c>
      <c r="C132" s="3">
        <f t="shared" si="2"/>
        <v>1</v>
      </c>
      <c r="D132" s="3">
        <v>3</v>
      </c>
      <c r="E132" s="3"/>
      <c r="F132" s="3" t="s">
        <v>199</v>
      </c>
      <c r="G132" s="3"/>
      <c r="H132" s="3"/>
      <c r="I132" s="31">
        <v>0</v>
      </c>
    </row>
    <row r="133" spans="1:9" ht="16.5" x14ac:dyDescent="0.2">
      <c r="A133" s="3">
        <v>132</v>
      </c>
      <c r="B133" s="3" t="s">
        <v>825</v>
      </c>
      <c r="C133" s="3">
        <f t="shared" ref="C133:C135" si="4">MOD(A133-1,2)+1</f>
        <v>2</v>
      </c>
      <c r="D133" s="3">
        <v>5</v>
      </c>
      <c r="E133" s="3"/>
      <c r="F133" s="3" t="s">
        <v>199</v>
      </c>
      <c r="G133" s="3">
        <v>1</v>
      </c>
      <c r="H133" s="3">
        <v>30</v>
      </c>
      <c r="I133" s="31">
        <v>0</v>
      </c>
    </row>
    <row r="134" spans="1:9" ht="16.5" x14ac:dyDescent="0.2">
      <c r="A134" s="3">
        <v>133</v>
      </c>
      <c r="B134" s="3" t="s">
        <v>826</v>
      </c>
      <c r="C134" s="3">
        <f t="shared" si="4"/>
        <v>1</v>
      </c>
      <c r="D134" s="3">
        <v>3</v>
      </c>
      <c r="E134" s="3"/>
      <c r="F134" s="3" t="s">
        <v>199</v>
      </c>
      <c r="G134" s="3"/>
      <c r="H134" s="3"/>
      <c r="I134" s="31">
        <v>0</v>
      </c>
    </row>
    <row r="135" spans="1:9" ht="16.5" x14ac:dyDescent="0.2">
      <c r="A135" s="3">
        <v>134</v>
      </c>
      <c r="B135" s="3" t="s">
        <v>826</v>
      </c>
      <c r="C135" s="3">
        <f t="shared" si="4"/>
        <v>2</v>
      </c>
      <c r="D135" s="3">
        <v>5</v>
      </c>
      <c r="E135" s="3"/>
      <c r="F135" s="3" t="s">
        <v>199</v>
      </c>
      <c r="G135" s="3">
        <v>1</v>
      </c>
      <c r="H135" s="3">
        <v>30</v>
      </c>
      <c r="I135" s="31">
        <v>0</v>
      </c>
    </row>
    <row r="136" spans="1:9" ht="16.5" x14ac:dyDescent="0.2">
      <c r="A136" s="3">
        <v>135</v>
      </c>
      <c r="B136" s="3" t="s">
        <v>343</v>
      </c>
      <c r="C136" s="3">
        <f t="shared" ref="C136:C137" si="5">MOD(A136-1,2)+1</f>
        <v>1</v>
      </c>
      <c r="D136" s="3">
        <v>3</v>
      </c>
      <c r="E136" s="3"/>
      <c r="F136" s="3" t="s">
        <v>199</v>
      </c>
      <c r="G136" s="3"/>
      <c r="H136" s="3"/>
      <c r="I136" s="31">
        <v>0</v>
      </c>
    </row>
    <row r="137" spans="1:9" ht="16.5" x14ac:dyDescent="0.2">
      <c r="A137" s="3">
        <v>136</v>
      </c>
      <c r="B137" s="3" t="s">
        <v>343</v>
      </c>
      <c r="C137" s="3">
        <f t="shared" si="5"/>
        <v>2</v>
      </c>
      <c r="D137" s="3">
        <v>5</v>
      </c>
      <c r="E137" s="3"/>
      <c r="F137" s="3" t="s">
        <v>199</v>
      </c>
      <c r="G137" s="3">
        <v>1</v>
      </c>
      <c r="H137" s="3">
        <v>30</v>
      </c>
      <c r="I137" s="31">
        <v>0</v>
      </c>
    </row>
  </sheetData>
  <phoneticPr fontId="9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D22" sqref="D22"/>
    </sheetView>
  </sheetViews>
  <sheetFormatPr defaultRowHeight="14.25" x14ac:dyDescent="0.2"/>
  <cols>
    <col min="2" max="3" width="9.125" customWidth="1"/>
    <col min="4" max="4" width="17" customWidth="1"/>
    <col min="5" max="5" width="10.5" customWidth="1"/>
    <col min="6" max="6" width="11.5" customWidth="1"/>
    <col min="7" max="7" width="11.375" bestFit="1" customWidth="1"/>
  </cols>
  <sheetData>
    <row r="1" spans="1:5" ht="15" x14ac:dyDescent="0.2">
      <c r="A1" s="1" t="s">
        <v>1030</v>
      </c>
      <c r="B1" s="1" t="s">
        <v>1031</v>
      </c>
      <c r="C1" s="1" t="s">
        <v>1044</v>
      </c>
      <c r="D1" s="1" t="s">
        <v>1024</v>
      </c>
      <c r="E1" s="1" t="s">
        <v>1010</v>
      </c>
    </row>
    <row r="2" spans="1:5" x14ac:dyDescent="0.2">
      <c r="A2" s="30" t="s">
        <v>1167</v>
      </c>
      <c r="B2" s="30" t="s">
        <v>1023</v>
      </c>
      <c r="C2" s="30" t="s">
        <v>1045</v>
      </c>
      <c r="D2" s="30" t="s">
        <v>1025</v>
      </c>
      <c r="E2" s="30" t="s">
        <v>1023</v>
      </c>
    </row>
    <row r="3" spans="1:5" ht="15" x14ac:dyDescent="0.2">
      <c r="A3" s="2" t="s">
        <v>1028</v>
      </c>
      <c r="B3" s="2" t="s">
        <v>1026</v>
      </c>
      <c r="C3" s="2" t="s">
        <v>1046</v>
      </c>
      <c r="D3" s="2" t="s">
        <v>1029</v>
      </c>
      <c r="E3" s="2" t="s">
        <v>1027</v>
      </c>
    </row>
    <row r="4" spans="1:5" ht="16.5" x14ac:dyDescent="0.2">
      <c r="A4" s="3">
        <v>1</v>
      </c>
      <c r="B4" s="3">
        <v>1</v>
      </c>
      <c r="C4" s="3">
        <v>1</v>
      </c>
      <c r="D4" s="3" t="s">
        <v>843</v>
      </c>
      <c r="E4" s="3">
        <v>1</v>
      </c>
    </row>
    <row r="5" spans="1:5" ht="16.5" x14ac:dyDescent="0.2">
      <c r="A5" s="3">
        <v>2</v>
      </c>
      <c r="B5" s="3">
        <v>1</v>
      </c>
      <c r="C5" s="3">
        <v>2</v>
      </c>
      <c r="D5" s="3" t="s">
        <v>845</v>
      </c>
      <c r="E5" s="3">
        <v>1</v>
      </c>
    </row>
    <row r="6" spans="1:5" ht="16.5" x14ac:dyDescent="0.2">
      <c r="A6" s="3">
        <v>3</v>
      </c>
      <c r="B6" s="3">
        <v>1</v>
      </c>
      <c r="C6" s="3">
        <v>3</v>
      </c>
      <c r="D6" s="3" t="s">
        <v>848</v>
      </c>
      <c r="E6" s="3">
        <v>1</v>
      </c>
    </row>
    <row r="7" spans="1:5" ht="16.5" x14ac:dyDescent="0.2">
      <c r="A7" s="3">
        <v>4</v>
      </c>
      <c r="B7" s="3">
        <v>1</v>
      </c>
      <c r="C7" s="3">
        <v>4</v>
      </c>
      <c r="D7" s="3" t="s">
        <v>851</v>
      </c>
      <c r="E7" s="3">
        <v>1</v>
      </c>
    </row>
    <row r="8" spans="1:5" ht="16.5" x14ac:dyDescent="0.2">
      <c r="A8" s="3">
        <v>5</v>
      </c>
      <c r="B8" s="3">
        <v>1</v>
      </c>
      <c r="C8" s="3">
        <v>5</v>
      </c>
      <c r="D8" s="3" t="s">
        <v>853</v>
      </c>
      <c r="E8" s="3">
        <v>1</v>
      </c>
    </row>
    <row r="9" spans="1:5" ht="16.5" x14ac:dyDescent="0.2">
      <c r="A9" s="3">
        <v>6</v>
      </c>
      <c r="B9" s="3">
        <v>1</v>
      </c>
      <c r="C9" s="3">
        <v>6</v>
      </c>
      <c r="D9" s="3" t="s">
        <v>856</v>
      </c>
      <c r="E9" s="3">
        <v>1</v>
      </c>
    </row>
    <row r="10" spans="1:5" ht="16.5" x14ac:dyDescent="0.2">
      <c r="A10" s="3">
        <v>7</v>
      </c>
      <c r="B10" s="3">
        <v>1</v>
      </c>
      <c r="C10" s="3">
        <v>7</v>
      </c>
      <c r="D10" s="3" t="s">
        <v>859</v>
      </c>
      <c r="E10" s="3">
        <v>1</v>
      </c>
    </row>
    <row r="11" spans="1:5" ht="16.5" x14ac:dyDescent="0.2">
      <c r="A11" s="3">
        <v>8</v>
      </c>
      <c r="B11" s="3">
        <v>1</v>
      </c>
      <c r="C11" s="3">
        <v>8</v>
      </c>
      <c r="D11" s="3" t="s">
        <v>860</v>
      </c>
      <c r="E11" s="3">
        <v>1</v>
      </c>
    </row>
    <row r="12" spans="1:5" ht="16.5" x14ac:dyDescent="0.2">
      <c r="A12" s="3">
        <v>9</v>
      </c>
      <c r="B12" s="3">
        <v>1</v>
      </c>
      <c r="C12" s="3">
        <v>9</v>
      </c>
      <c r="D12" s="3" t="s">
        <v>862</v>
      </c>
      <c r="E12" s="3">
        <v>1</v>
      </c>
    </row>
    <row r="13" spans="1:5" ht="16.5" x14ac:dyDescent="0.2">
      <c r="A13" s="3">
        <v>10</v>
      </c>
      <c r="B13" s="3">
        <v>1</v>
      </c>
      <c r="C13" s="3">
        <v>10</v>
      </c>
      <c r="D13" s="3" t="s">
        <v>865</v>
      </c>
      <c r="E13" s="3">
        <v>1</v>
      </c>
    </row>
    <row r="14" spans="1:5" ht="16.5" x14ac:dyDescent="0.2">
      <c r="A14" s="3">
        <v>11</v>
      </c>
      <c r="B14" s="3">
        <v>1</v>
      </c>
      <c r="C14" s="3">
        <v>11</v>
      </c>
      <c r="D14" s="3" t="s">
        <v>871</v>
      </c>
      <c r="E14" s="3">
        <v>1</v>
      </c>
    </row>
    <row r="15" spans="1:5" ht="16.5" x14ac:dyDescent="0.2">
      <c r="A15" s="3">
        <v>12</v>
      </c>
      <c r="B15" s="3">
        <v>1</v>
      </c>
      <c r="C15" s="3">
        <v>12</v>
      </c>
      <c r="D15" s="3" t="s">
        <v>874</v>
      </c>
      <c r="E15" s="3">
        <v>1</v>
      </c>
    </row>
    <row r="16" spans="1:5" ht="16.5" x14ac:dyDescent="0.2">
      <c r="A16" s="3">
        <v>13</v>
      </c>
      <c r="B16" s="3">
        <v>1</v>
      </c>
      <c r="C16" s="3">
        <v>13</v>
      </c>
      <c r="D16" s="3" t="s">
        <v>875</v>
      </c>
      <c r="E16" s="3">
        <v>1</v>
      </c>
    </row>
    <row r="17" spans="1:5" ht="16.5" x14ac:dyDescent="0.2">
      <c r="A17" s="3">
        <v>14</v>
      </c>
      <c r="B17" s="3">
        <v>1</v>
      </c>
      <c r="C17" s="3">
        <v>14</v>
      </c>
      <c r="D17" s="3" t="s">
        <v>876</v>
      </c>
      <c r="E17" s="3">
        <v>1</v>
      </c>
    </row>
    <row r="18" spans="1:5" ht="16.5" x14ac:dyDescent="0.2">
      <c r="A18" s="3">
        <v>15</v>
      </c>
      <c r="B18" s="3">
        <v>1</v>
      </c>
      <c r="C18" s="3">
        <v>15</v>
      </c>
      <c r="D18" s="3" t="s">
        <v>877</v>
      </c>
      <c r="E18" s="3">
        <v>1</v>
      </c>
    </row>
  </sheetData>
  <sortState xmlns:xlrd2="http://schemas.microsoft.com/office/spreadsheetml/2017/richdata2" ref="G4:H39">
    <sortCondition ref="H4"/>
  </sortState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1"/>
  <sheetViews>
    <sheetView workbookViewId="0">
      <selection activeCell="F6" sqref="F6"/>
    </sheetView>
  </sheetViews>
  <sheetFormatPr defaultColWidth="9" defaultRowHeight="14.25" x14ac:dyDescent="0.2"/>
  <cols>
    <col min="1" max="1" width="12.75" customWidth="1"/>
    <col min="2" max="2" width="27.75" customWidth="1"/>
    <col min="3" max="4" width="14.125" customWidth="1"/>
  </cols>
  <sheetData>
    <row r="1" spans="1:4" ht="15" x14ac:dyDescent="0.2">
      <c r="A1" s="1" t="s">
        <v>10</v>
      </c>
      <c r="B1" s="1" t="s">
        <v>20</v>
      </c>
      <c r="C1" s="1" t="s">
        <v>566</v>
      </c>
      <c r="D1" s="1" t="s">
        <v>1204</v>
      </c>
    </row>
    <row r="2" spans="1:4" x14ac:dyDescent="0.2">
      <c r="A2" t="s">
        <v>104</v>
      </c>
      <c r="B2" t="s">
        <v>376</v>
      </c>
      <c r="C2" s="30" t="s">
        <v>811</v>
      </c>
      <c r="D2" s="30" t="s">
        <v>830</v>
      </c>
    </row>
    <row r="3" spans="1:4" ht="15" x14ac:dyDescent="0.2">
      <c r="A3" s="2" t="s">
        <v>384</v>
      </c>
      <c r="B3" s="2" t="s">
        <v>567</v>
      </c>
      <c r="C3" s="2" t="s">
        <v>568</v>
      </c>
      <c r="D3" s="2" t="s">
        <v>1056</v>
      </c>
    </row>
    <row r="4" spans="1:4" ht="16.5" x14ac:dyDescent="0.2">
      <c r="A4" s="3">
        <v>4001</v>
      </c>
      <c r="B4" s="3" t="s">
        <v>569</v>
      </c>
      <c r="C4" s="3" t="s">
        <v>802</v>
      </c>
      <c r="D4" s="3" t="s">
        <v>1205</v>
      </c>
    </row>
    <row r="5" spans="1:4" ht="16.5" x14ac:dyDescent="0.2">
      <c r="A5" s="3">
        <v>4003</v>
      </c>
      <c r="B5" s="3" t="s">
        <v>570</v>
      </c>
      <c r="C5" s="3" t="s">
        <v>571</v>
      </c>
      <c r="D5" s="3"/>
    </row>
    <row r="6" spans="1:4" ht="16.5" x14ac:dyDescent="0.2">
      <c r="A6" s="3">
        <v>4004</v>
      </c>
      <c r="B6" s="3" t="s">
        <v>572</v>
      </c>
      <c r="C6" s="3" t="s">
        <v>573</v>
      </c>
      <c r="D6" s="3"/>
    </row>
    <row r="7" spans="1:4" ht="16.5" x14ac:dyDescent="0.2">
      <c r="A7" s="3">
        <v>4005</v>
      </c>
      <c r="B7" s="3" t="s">
        <v>574</v>
      </c>
      <c r="C7" s="3"/>
      <c r="D7" s="3"/>
    </row>
    <row r="8" spans="1:4" ht="16.5" x14ac:dyDescent="0.2">
      <c r="A8" s="3">
        <v>4006</v>
      </c>
      <c r="B8" s="3" t="s">
        <v>575</v>
      </c>
      <c r="C8" s="3" t="s">
        <v>803</v>
      </c>
      <c r="D8" s="3"/>
    </row>
    <row r="9" spans="1:4" ht="16.5" x14ac:dyDescent="0.2">
      <c r="A9" s="3">
        <v>4007</v>
      </c>
      <c r="B9" s="3" t="s">
        <v>577</v>
      </c>
      <c r="C9" s="3" t="s">
        <v>576</v>
      </c>
      <c r="D9" s="3"/>
    </row>
    <row r="10" spans="1:4" ht="16.5" x14ac:dyDescent="0.2">
      <c r="A10" s="3">
        <v>4008</v>
      </c>
      <c r="B10" s="3" t="s">
        <v>578</v>
      </c>
      <c r="C10" s="3" t="s">
        <v>579</v>
      </c>
      <c r="D10" s="3"/>
    </row>
    <row r="11" spans="1:4" ht="16.5" x14ac:dyDescent="0.2">
      <c r="A11" s="3">
        <v>4009</v>
      </c>
      <c r="B11" s="3" t="s">
        <v>580</v>
      </c>
      <c r="C11" s="3" t="s">
        <v>581</v>
      </c>
      <c r="D11" s="3"/>
    </row>
    <row r="12" spans="1:4" ht="16.5" x14ac:dyDescent="0.2">
      <c r="A12" s="3">
        <v>4010</v>
      </c>
      <c r="B12" s="3" t="s">
        <v>582</v>
      </c>
      <c r="C12" s="3"/>
      <c r="D12" s="3"/>
    </row>
    <row r="13" spans="1:4" ht="16.5" x14ac:dyDescent="0.2">
      <c r="A13" s="3">
        <v>4011</v>
      </c>
      <c r="B13" s="3" t="s">
        <v>583</v>
      </c>
      <c r="C13" s="3" t="s">
        <v>584</v>
      </c>
      <c r="D13" s="3"/>
    </row>
    <row r="14" spans="1:4" ht="16.5" x14ac:dyDescent="0.2">
      <c r="A14" s="3">
        <v>4012</v>
      </c>
      <c r="B14" s="3" t="s">
        <v>585</v>
      </c>
      <c r="C14" s="3" t="s">
        <v>586</v>
      </c>
      <c r="D14" s="3"/>
    </row>
    <row r="15" spans="1:4" ht="16.5" x14ac:dyDescent="0.2">
      <c r="A15" s="3">
        <v>4013</v>
      </c>
      <c r="B15" s="3" t="s">
        <v>587</v>
      </c>
      <c r="C15" s="3"/>
      <c r="D15" s="3"/>
    </row>
    <row r="16" spans="1:4" ht="16.5" x14ac:dyDescent="0.2">
      <c r="A16" s="3">
        <v>4014</v>
      </c>
      <c r="B16" s="3" t="s">
        <v>588</v>
      </c>
      <c r="C16" s="3"/>
      <c r="D16" s="3"/>
    </row>
    <row r="17" spans="1:4" ht="16.5" x14ac:dyDescent="0.2">
      <c r="A17" s="3">
        <v>4015</v>
      </c>
      <c r="B17" s="3" t="s">
        <v>589</v>
      </c>
      <c r="C17" s="3" t="s">
        <v>590</v>
      </c>
      <c r="D17" s="3"/>
    </row>
    <row r="18" spans="1:4" ht="16.5" x14ac:dyDescent="0.2">
      <c r="A18" s="3">
        <v>4016</v>
      </c>
      <c r="B18" s="3" t="s">
        <v>591</v>
      </c>
      <c r="C18" s="3"/>
      <c r="D18" s="3"/>
    </row>
    <row r="19" spans="1:4" ht="16.5" x14ac:dyDescent="0.2">
      <c r="A19" s="3">
        <v>4017</v>
      </c>
      <c r="B19" s="3" t="s">
        <v>592</v>
      </c>
      <c r="C19" s="3" t="s">
        <v>593</v>
      </c>
      <c r="D19" s="3"/>
    </row>
    <row r="20" spans="1:4" ht="16.5" x14ac:dyDescent="0.2">
      <c r="A20" s="3">
        <v>4018</v>
      </c>
      <c r="B20" s="3" t="s">
        <v>594</v>
      </c>
      <c r="C20" s="3"/>
      <c r="D20" s="3"/>
    </row>
    <row r="21" spans="1:4" ht="16.5" x14ac:dyDescent="0.2">
      <c r="A21" s="3">
        <v>4019</v>
      </c>
      <c r="B21" s="3" t="s">
        <v>595</v>
      </c>
      <c r="C21" s="3"/>
      <c r="D21" s="3"/>
    </row>
    <row r="22" spans="1:4" ht="16.5" x14ac:dyDescent="0.2">
      <c r="A22" s="3">
        <v>4020</v>
      </c>
      <c r="B22" s="3" t="s">
        <v>596</v>
      </c>
      <c r="C22" s="3"/>
      <c r="D22" s="3"/>
    </row>
    <row r="23" spans="1:4" ht="16.5" x14ac:dyDescent="0.2">
      <c r="A23" s="3">
        <v>4021</v>
      </c>
      <c r="B23" s="3" t="s">
        <v>597</v>
      </c>
      <c r="C23" s="3"/>
      <c r="D23" s="3"/>
    </row>
    <row r="24" spans="1:4" ht="16.5" x14ac:dyDescent="0.2">
      <c r="A24" s="3">
        <v>4022</v>
      </c>
      <c r="B24" s="3" t="s">
        <v>598</v>
      </c>
      <c r="C24" s="3"/>
      <c r="D24" s="3"/>
    </row>
    <row r="25" spans="1:4" ht="16.5" x14ac:dyDescent="0.2">
      <c r="A25" s="3">
        <v>4101</v>
      </c>
      <c r="B25" s="3" t="s">
        <v>599</v>
      </c>
      <c r="C25" s="3"/>
      <c r="D25" s="3"/>
    </row>
    <row r="26" spans="1:4" ht="16.5" x14ac:dyDescent="0.2">
      <c r="A26" s="3">
        <v>4102</v>
      </c>
      <c r="B26" s="3" t="s">
        <v>600</v>
      </c>
      <c r="C26" s="3" t="s">
        <v>804</v>
      </c>
      <c r="D26" s="3"/>
    </row>
    <row r="27" spans="1:4" ht="16.5" x14ac:dyDescent="0.2">
      <c r="A27" s="3">
        <v>4103</v>
      </c>
      <c r="B27" s="3" t="s">
        <v>601</v>
      </c>
      <c r="C27" s="3" t="s">
        <v>805</v>
      </c>
      <c r="D27" s="3"/>
    </row>
    <row r="28" spans="1:4" ht="16.5" x14ac:dyDescent="0.2">
      <c r="A28" s="3">
        <v>4104</v>
      </c>
      <c r="B28" s="3" t="s">
        <v>602</v>
      </c>
      <c r="C28" s="3" t="s">
        <v>603</v>
      </c>
      <c r="D28" s="3"/>
    </row>
    <row r="29" spans="1:4" ht="16.5" x14ac:dyDescent="0.2">
      <c r="A29" s="3">
        <v>4105</v>
      </c>
      <c r="B29" s="3" t="s">
        <v>604</v>
      </c>
      <c r="C29" s="3" t="s">
        <v>605</v>
      </c>
      <c r="D29" s="3"/>
    </row>
    <row r="30" spans="1:4" ht="16.5" x14ac:dyDescent="0.2">
      <c r="A30" s="3">
        <v>4106</v>
      </c>
      <c r="B30" s="3" t="s">
        <v>606</v>
      </c>
      <c r="C30" s="3" t="s">
        <v>801</v>
      </c>
      <c r="D30" s="3"/>
    </row>
    <row r="31" spans="1:4" ht="16.5" x14ac:dyDescent="0.2">
      <c r="A31" s="3">
        <v>4107</v>
      </c>
      <c r="B31" s="3" t="s">
        <v>607</v>
      </c>
      <c r="C31" s="3"/>
      <c r="D3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C22" sqref="C22"/>
    </sheetView>
  </sheetViews>
  <sheetFormatPr defaultRowHeight="16.5" x14ac:dyDescent="0.3"/>
  <cols>
    <col min="1" max="1" width="9" style="9"/>
    <col min="2" max="2" width="29.125" style="9" bestFit="1" customWidth="1"/>
    <col min="3" max="3" width="27.25" style="9" customWidth="1"/>
    <col min="4" max="4" width="92.125" style="9" bestFit="1" customWidth="1"/>
    <col min="5" max="16384" width="9" style="9"/>
  </cols>
  <sheetData>
    <row r="1" spans="1:4" ht="33" x14ac:dyDescent="0.3">
      <c r="A1" s="21" t="s">
        <v>636</v>
      </c>
      <c r="B1" s="8" t="s">
        <v>637</v>
      </c>
      <c r="C1" s="25" t="s">
        <v>638</v>
      </c>
      <c r="D1" s="8" t="s">
        <v>639</v>
      </c>
    </row>
    <row r="2" spans="1:4" x14ac:dyDescent="0.3">
      <c r="A2" s="22">
        <v>100</v>
      </c>
      <c r="B2" s="10" t="s">
        <v>831</v>
      </c>
      <c r="C2" s="26" t="s">
        <v>641</v>
      </c>
      <c r="D2" s="10" t="s">
        <v>642</v>
      </c>
    </row>
    <row r="3" spans="1:4" x14ac:dyDescent="0.3">
      <c r="A3" s="22">
        <v>101</v>
      </c>
      <c r="B3" s="10" t="s">
        <v>640</v>
      </c>
      <c r="C3" s="26" t="s">
        <v>641</v>
      </c>
      <c r="D3" s="10" t="s">
        <v>642</v>
      </c>
    </row>
    <row r="4" spans="1:4" x14ac:dyDescent="0.3">
      <c r="A4" s="22">
        <v>102</v>
      </c>
      <c r="B4" s="10" t="s">
        <v>643</v>
      </c>
      <c r="C4" s="26" t="s">
        <v>644</v>
      </c>
      <c r="D4" s="10" t="s">
        <v>645</v>
      </c>
    </row>
    <row r="5" spans="1:4" x14ac:dyDescent="0.3">
      <c r="A5" s="22">
        <v>103</v>
      </c>
      <c r="B5" s="10" t="s">
        <v>646</v>
      </c>
      <c r="C5" s="26" t="s">
        <v>647</v>
      </c>
      <c r="D5" s="10" t="s">
        <v>648</v>
      </c>
    </row>
    <row r="6" spans="1:4" x14ac:dyDescent="0.3">
      <c r="A6" s="22">
        <v>104</v>
      </c>
      <c r="B6" s="10" t="s">
        <v>649</v>
      </c>
      <c r="C6" s="26" t="s">
        <v>650</v>
      </c>
      <c r="D6" s="10" t="s">
        <v>651</v>
      </c>
    </row>
    <row r="7" spans="1:4" x14ac:dyDescent="0.3">
      <c r="A7" s="22">
        <v>105</v>
      </c>
      <c r="B7" s="10" t="s">
        <v>652</v>
      </c>
      <c r="C7" s="26" t="s">
        <v>653</v>
      </c>
      <c r="D7" s="10" t="s">
        <v>654</v>
      </c>
    </row>
    <row r="8" spans="1:4" x14ac:dyDescent="0.3">
      <c r="A8" s="22">
        <v>106</v>
      </c>
      <c r="B8" s="10" t="s">
        <v>655</v>
      </c>
      <c r="C8" s="26" t="s">
        <v>656</v>
      </c>
      <c r="D8" s="10" t="s">
        <v>657</v>
      </c>
    </row>
    <row r="9" spans="1:4" x14ac:dyDescent="0.3">
      <c r="A9" s="22">
        <v>107</v>
      </c>
      <c r="B9" s="10" t="s">
        <v>658</v>
      </c>
      <c r="C9" s="26" t="s">
        <v>656</v>
      </c>
      <c r="D9" s="10" t="s">
        <v>659</v>
      </c>
    </row>
    <row r="10" spans="1:4" x14ac:dyDescent="0.3">
      <c r="A10" s="22">
        <v>108</v>
      </c>
      <c r="B10" s="10" t="s">
        <v>660</v>
      </c>
      <c r="C10" s="26" t="s">
        <v>656</v>
      </c>
      <c r="D10" s="10" t="s">
        <v>659</v>
      </c>
    </row>
    <row r="11" spans="1:4" x14ac:dyDescent="0.3">
      <c r="A11" s="22">
        <v>109</v>
      </c>
      <c r="B11" s="10" t="s">
        <v>661</v>
      </c>
      <c r="C11" s="26" t="s">
        <v>656</v>
      </c>
      <c r="D11" s="10" t="s">
        <v>662</v>
      </c>
    </row>
    <row r="12" spans="1:4" x14ac:dyDescent="0.3">
      <c r="A12" s="23">
        <v>110</v>
      </c>
      <c r="B12" s="12" t="s">
        <v>663</v>
      </c>
      <c r="C12" s="27" t="s">
        <v>664</v>
      </c>
      <c r="D12" s="12" t="s">
        <v>665</v>
      </c>
    </row>
    <row r="13" spans="1:4" x14ac:dyDescent="0.3">
      <c r="A13" s="22">
        <v>111</v>
      </c>
      <c r="B13" s="10" t="s">
        <v>666</v>
      </c>
      <c r="C13" s="26" t="s">
        <v>664</v>
      </c>
      <c r="D13" s="10" t="s">
        <v>665</v>
      </c>
    </row>
    <row r="14" spans="1:4" x14ac:dyDescent="0.3">
      <c r="A14" s="22">
        <v>112</v>
      </c>
      <c r="B14" s="10" t="s">
        <v>667</v>
      </c>
      <c r="C14" s="26">
        <v>0</v>
      </c>
      <c r="D14" s="10" t="s">
        <v>668</v>
      </c>
    </row>
    <row r="15" spans="1:4" x14ac:dyDescent="0.3">
      <c r="A15" s="22">
        <v>113</v>
      </c>
      <c r="B15" s="13" t="s">
        <v>669</v>
      </c>
      <c r="C15" s="28" t="s">
        <v>644</v>
      </c>
      <c r="D15" s="13" t="s">
        <v>670</v>
      </c>
    </row>
    <row r="16" spans="1:4" x14ac:dyDescent="0.3">
      <c r="A16" s="22">
        <v>114</v>
      </c>
      <c r="B16" s="13" t="s">
        <v>671</v>
      </c>
      <c r="C16" s="28">
        <v>0</v>
      </c>
      <c r="D16" s="13" t="s">
        <v>672</v>
      </c>
    </row>
    <row r="17" spans="1:4" x14ac:dyDescent="0.3">
      <c r="A17" s="22">
        <v>115</v>
      </c>
      <c r="B17" s="10" t="s">
        <v>673</v>
      </c>
      <c r="C17" s="26">
        <v>0</v>
      </c>
      <c r="D17" s="10" t="s">
        <v>672</v>
      </c>
    </row>
    <row r="18" spans="1:4" x14ac:dyDescent="0.3">
      <c r="A18" s="22">
        <v>116</v>
      </c>
      <c r="B18" s="10" t="s">
        <v>674</v>
      </c>
      <c r="C18" s="26">
        <v>0</v>
      </c>
      <c r="D18" s="10" t="s">
        <v>672</v>
      </c>
    </row>
    <row r="19" spans="1:4" x14ac:dyDescent="0.3">
      <c r="A19" s="22">
        <v>117</v>
      </c>
      <c r="B19" s="10" t="s">
        <v>675</v>
      </c>
      <c r="C19" s="26">
        <v>0</v>
      </c>
      <c r="D19" s="10" t="s">
        <v>672</v>
      </c>
    </row>
    <row r="20" spans="1:4" ht="17.25" thickBot="1" x14ac:dyDescent="0.35">
      <c r="A20" s="24">
        <v>118</v>
      </c>
      <c r="B20" s="20" t="s">
        <v>676</v>
      </c>
      <c r="C20" s="29">
        <v>0</v>
      </c>
      <c r="D20" s="20" t="s">
        <v>672</v>
      </c>
    </row>
    <row r="21" spans="1:4" x14ac:dyDescent="0.3">
      <c r="A21" s="9">
        <v>119</v>
      </c>
      <c r="B21" s="9" t="s">
        <v>990</v>
      </c>
      <c r="C21" s="9">
        <v>0</v>
      </c>
      <c r="D21" s="9" t="s">
        <v>991</v>
      </c>
    </row>
    <row r="22" spans="1:4" x14ac:dyDescent="0.3">
      <c r="A22" s="9">
        <v>120</v>
      </c>
      <c r="B22" s="9" t="s">
        <v>1150</v>
      </c>
      <c r="C22" s="9">
        <v>0</v>
      </c>
      <c r="D22" s="9" t="s">
        <v>672</v>
      </c>
    </row>
    <row r="23" spans="1:4" x14ac:dyDescent="0.3">
      <c r="A23" s="9">
        <v>121</v>
      </c>
      <c r="B23" s="9" t="s">
        <v>1151</v>
      </c>
      <c r="C23" s="9">
        <v>0</v>
      </c>
      <c r="D23" s="9" t="s">
        <v>672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5"/>
  <sheetViews>
    <sheetView workbookViewId="0">
      <selection activeCell="B11" sqref="B11"/>
    </sheetView>
  </sheetViews>
  <sheetFormatPr defaultRowHeight="16.5" x14ac:dyDescent="0.3"/>
  <cols>
    <col min="1" max="1" width="11.25" style="9" bestFit="1" customWidth="1"/>
    <col min="2" max="2" width="33.875" style="9" bestFit="1" customWidth="1"/>
    <col min="3" max="3" width="142.125" style="9" bestFit="1" customWidth="1"/>
    <col min="4" max="16384" width="9" style="9"/>
  </cols>
  <sheetData>
    <row r="1" spans="1:3" ht="17.25" thickBot="1" x14ac:dyDescent="0.35">
      <c r="A1" s="16" t="s">
        <v>677</v>
      </c>
      <c r="B1" s="16" t="s">
        <v>678</v>
      </c>
      <c r="C1" s="17" t="s">
        <v>679</v>
      </c>
    </row>
    <row r="2" spans="1:3" x14ac:dyDescent="0.3">
      <c r="A2" s="18">
        <v>1001</v>
      </c>
      <c r="B2" s="18" t="s">
        <v>680</v>
      </c>
      <c r="C2" s="19" t="s">
        <v>681</v>
      </c>
    </row>
    <row r="3" spans="1:3" x14ac:dyDescent="0.3">
      <c r="A3" s="10">
        <v>1002</v>
      </c>
      <c r="B3" s="10" t="s">
        <v>682</v>
      </c>
      <c r="C3" s="11" t="s">
        <v>683</v>
      </c>
    </row>
    <row r="4" spans="1:3" x14ac:dyDescent="0.3">
      <c r="A4" s="10">
        <v>1003</v>
      </c>
      <c r="B4" s="10" t="s">
        <v>684</v>
      </c>
      <c r="C4" s="11" t="s">
        <v>685</v>
      </c>
    </row>
    <row r="5" spans="1:3" x14ac:dyDescent="0.3">
      <c r="A5" s="10">
        <v>1004</v>
      </c>
      <c r="B5" s="10" t="s">
        <v>686</v>
      </c>
      <c r="C5" s="11" t="s">
        <v>687</v>
      </c>
    </row>
    <row r="6" spans="1:3" x14ac:dyDescent="0.3">
      <c r="A6" s="10">
        <v>1005</v>
      </c>
      <c r="B6" s="10" t="s">
        <v>688</v>
      </c>
      <c r="C6" s="11" t="s">
        <v>689</v>
      </c>
    </row>
    <row r="7" spans="1:3" x14ac:dyDescent="0.3">
      <c r="A7" s="10">
        <v>1006</v>
      </c>
      <c r="B7" s="10" t="s">
        <v>690</v>
      </c>
      <c r="C7" s="11" t="s">
        <v>691</v>
      </c>
    </row>
    <row r="8" spans="1:3" x14ac:dyDescent="0.3">
      <c r="A8" s="10">
        <v>1007</v>
      </c>
      <c r="B8" s="10" t="s">
        <v>692</v>
      </c>
      <c r="C8" s="11" t="s">
        <v>693</v>
      </c>
    </row>
    <row r="9" spans="1:3" x14ac:dyDescent="0.3">
      <c r="A9" s="10">
        <v>1008</v>
      </c>
      <c r="B9" s="10" t="s">
        <v>694</v>
      </c>
      <c r="C9" s="11" t="s">
        <v>695</v>
      </c>
    </row>
    <row r="10" spans="1:3" x14ac:dyDescent="0.3">
      <c r="A10" s="10">
        <v>1009</v>
      </c>
      <c r="B10" s="10" t="s">
        <v>696</v>
      </c>
      <c r="C10" s="11" t="s">
        <v>697</v>
      </c>
    </row>
    <row r="11" spans="1:3" x14ac:dyDescent="0.3">
      <c r="A11" s="10">
        <v>1010</v>
      </c>
      <c r="B11" s="10" t="s">
        <v>698</v>
      </c>
      <c r="C11" s="11" t="s">
        <v>699</v>
      </c>
    </row>
    <row r="12" spans="1:3" x14ac:dyDescent="0.3">
      <c r="A12" s="14">
        <v>1011</v>
      </c>
      <c r="B12" s="14" t="s">
        <v>997</v>
      </c>
      <c r="C12" s="15" t="s">
        <v>999</v>
      </c>
    </row>
    <row r="13" spans="1:3" x14ac:dyDescent="0.3">
      <c r="A13" s="14">
        <v>1012</v>
      </c>
      <c r="B13" s="14" t="s">
        <v>998</v>
      </c>
      <c r="C13" s="15" t="s">
        <v>999</v>
      </c>
    </row>
    <row r="14" spans="1:3" x14ac:dyDescent="0.3">
      <c r="A14" s="10">
        <v>2001</v>
      </c>
      <c r="B14" s="10" t="s">
        <v>700</v>
      </c>
      <c r="C14" s="11" t="s">
        <v>701</v>
      </c>
    </row>
    <row r="15" spans="1:3" x14ac:dyDescent="0.3">
      <c r="A15" s="10">
        <v>2002</v>
      </c>
      <c r="B15" s="10" t="s">
        <v>702</v>
      </c>
      <c r="C15" s="11" t="s">
        <v>703</v>
      </c>
    </row>
    <row r="16" spans="1:3" x14ac:dyDescent="0.3">
      <c r="A16" s="10">
        <v>2003</v>
      </c>
      <c r="B16" s="10" t="s">
        <v>704</v>
      </c>
      <c r="C16" s="11" t="s">
        <v>705</v>
      </c>
    </row>
    <row r="17" spans="1:3" x14ac:dyDescent="0.3">
      <c r="A17" s="10">
        <v>2004</v>
      </c>
      <c r="B17" s="10" t="s">
        <v>706</v>
      </c>
      <c r="C17" s="11" t="s">
        <v>707</v>
      </c>
    </row>
    <row r="18" spans="1:3" x14ac:dyDescent="0.3">
      <c r="A18" s="10">
        <v>3001</v>
      </c>
      <c r="B18" s="10" t="s">
        <v>708</v>
      </c>
      <c r="C18" s="11"/>
    </row>
    <row r="19" spans="1:3" x14ac:dyDescent="0.3">
      <c r="A19" s="10">
        <v>3002</v>
      </c>
      <c r="B19" s="10" t="s">
        <v>709</v>
      </c>
      <c r="C19" s="11"/>
    </row>
    <row r="20" spans="1:3" x14ac:dyDescent="0.3">
      <c r="A20" s="10">
        <v>3003</v>
      </c>
      <c r="B20" s="10" t="s">
        <v>710</v>
      </c>
      <c r="C20" s="11"/>
    </row>
    <row r="21" spans="1:3" x14ac:dyDescent="0.3">
      <c r="A21" s="10">
        <v>3004</v>
      </c>
      <c r="B21" s="10" t="s">
        <v>711</v>
      </c>
      <c r="C21" s="11" t="s">
        <v>712</v>
      </c>
    </row>
    <row r="22" spans="1:3" x14ac:dyDescent="0.3">
      <c r="A22" s="14">
        <v>3005</v>
      </c>
      <c r="B22" s="14" t="s">
        <v>985</v>
      </c>
      <c r="C22" s="15" t="s">
        <v>986</v>
      </c>
    </row>
    <row r="23" spans="1:3" x14ac:dyDescent="0.3">
      <c r="A23" s="10">
        <v>4001</v>
      </c>
      <c r="B23" s="10" t="s">
        <v>713</v>
      </c>
      <c r="C23" s="11" t="s">
        <v>714</v>
      </c>
    </row>
    <row r="24" spans="1:3" x14ac:dyDescent="0.3">
      <c r="A24" s="10">
        <v>4003</v>
      </c>
      <c r="B24" s="10" t="s">
        <v>715</v>
      </c>
      <c r="C24" s="11" t="s">
        <v>716</v>
      </c>
    </row>
    <row r="25" spans="1:3" x14ac:dyDescent="0.3">
      <c r="A25" s="10">
        <v>4004</v>
      </c>
      <c r="B25" s="10" t="s">
        <v>717</v>
      </c>
      <c r="C25" s="11" t="s">
        <v>718</v>
      </c>
    </row>
    <row r="26" spans="1:3" x14ac:dyDescent="0.3">
      <c r="A26" s="10">
        <v>4005</v>
      </c>
      <c r="B26" s="10" t="s">
        <v>719</v>
      </c>
      <c r="C26" s="11" t="s">
        <v>720</v>
      </c>
    </row>
    <row r="27" spans="1:3" x14ac:dyDescent="0.3">
      <c r="A27" s="10">
        <v>4006</v>
      </c>
      <c r="B27" s="10" t="s">
        <v>721</v>
      </c>
      <c r="C27" s="11" t="s">
        <v>722</v>
      </c>
    </row>
    <row r="28" spans="1:3" x14ac:dyDescent="0.3">
      <c r="A28" s="10">
        <v>4007</v>
      </c>
      <c r="B28" s="10" t="s">
        <v>577</v>
      </c>
      <c r="C28" s="11" t="s">
        <v>723</v>
      </c>
    </row>
    <row r="29" spans="1:3" x14ac:dyDescent="0.3">
      <c r="A29" s="10">
        <v>4008</v>
      </c>
      <c r="B29" s="10" t="s">
        <v>724</v>
      </c>
      <c r="C29" s="11" t="s">
        <v>725</v>
      </c>
    </row>
    <row r="30" spans="1:3" x14ac:dyDescent="0.3">
      <c r="A30" s="10">
        <v>4009</v>
      </c>
      <c r="B30" s="10" t="s">
        <v>726</v>
      </c>
      <c r="C30" s="11" t="s">
        <v>727</v>
      </c>
    </row>
    <row r="31" spans="1:3" x14ac:dyDescent="0.3">
      <c r="A31" s="10">
        <v>4010</v>
      </c>
      <c r="B31" s="10" t="s">
        <v>728</v>
      </c>
      <c r="C31" s="11" t="s">
        <v>729</v>
      </c>
    </row>
    <row r="32" spans="1:3" x14ac:dyDescent="0.3">
      <c r="A32" s="10">
        <v>4011</v>
      </c>
      <c r="B32" s="10" t="s">
        <v>730</v>
      </c>
      <c r="C32" s="11" t="s">
        <v>731</v>
      </c>
    </row>
    <row r="33" spans="1:3" x14ac:dyDescent="0.3">
      <c r="A33" s="10">
        <v>4012</v>
      </c>
      <c r="B33" s="10" t="s">
        <v>732</v>
      </c>
      <c r="C33" s="11" t="s">
        <v>733</v>
      </c>
    </row>
    <row r="34" spans="1:3" x14ac:dyDescent="0.3">
      <c r="A34" s="10">
        <v>4013</v>
      </c>
      <c r="B34" s="10" t="s">
        <v>734</v>
      </c>
      <c r="C34" s="11" t="s">
        <v>735</v>
      </c>
    </row>
    <row r="35" spans="1:3" x14ac:dyDescent="0.3">
      <c r="A35" s="10">
        <v>4014</v>
      </c>
      <c r="B35" s="10" t="s">
        <v>736</v>
      </c>
      <c r="C35" s="11" t="s">
        <v>737</v>
      </c>
    </row>
    <row r="36" spans="1:3" x14ac:dyDescent="0.3">
      <c r="A36" s="10">
        <v>4015</v>
      </c>
      <c r="B36" s="10" t="s">
        <v>738</v>
      </c>
      <c r="C36" s="11" t="s">
        <v>739</v>
      </c>
    </row>
    <row r="37" spans="1:3" x14ac:dyDescent="0.3">
      <c r="A37" s="10">
        <v>4016</v>
      </c>
      <c r="B37" s="10" t="s">
        <v>740</v>
      </c>
      <c r="C37" s="11" t="s">
        <v>741</v>
      </c>
    </row>
    <row r="38" spans="1:3" x14ac:dyDescent="0.3">
      <c r="A38" s="10">
        <v>4017</v>
      </c>
      <c r="B38" s="10" t="s">
        <v>742</v>
      </c>
      <c r="C38" s="11" t="s">
        <v>743</v>
      </c>
    </row>
    <row r="39" spans="1:3" x14ac:dyDescent="0.3">
      <c r="A39" s="10">
        <v>4018</v>
      </c>
      <c r="B39" s="10" t="s">
        <v>744</v>
      </c>
      <c r="C39" s="11" t="s">
        <v>745</v>
      </c>
    </row>
    <row r="40" spans="1:3" x14ac:dyDescent="0.3">
      <c r="A40" s="10">
        <v>4019</v>
      </c>
      <c r="B40" s="10" t="s">
        <v>746</v>
      </c>
      <c r="C40" s="11" t="s">
        <v>747</v>
      </c>
    </row>
    <row r="41" spans="1:3" x14ac:dyDescent="0.3">
      <c r="A41" s="10">
        <v>4021</v>
      </c>
      <c r="B41" s="10" t="s">
        <v>748</v>
      </c>
      <c r="C41" s="11" t="s">
        <v>703</v>
      </c>
    </row>
    <row r="42" spans="1:3" x14ac:dyDescent="0.3">
      <c r="A42" s="10">
        <v>4022</v>
      </c>
      <c r="B42" s="10" t="s">
        <v>749</v>
      </c>
      <c r="C42" s="11" t="s">
        <v>750</v>
      </c>
    </row>
    <row r="43" spans="1:3" x14ac:dyDescent="0.3">
      <c r="A43" s="10">
        <v>4023</v>
      </c>
      <c r="B43" s="10" t="s">
        <v>751</v>
      </c>
      <c r="C43" s="11" t="s">
        <v>752</v>
      </c>
    </row>
    <row r="44" spans="1:3" x14ac:dyDescent="0.3">
      <c r="A44" s="10">
        <v>4024</v>
      </c>
      <c r="B44" s="10" t="s">
        <v>753</v>
      </c>
      <c r="C44" s="11" t="s">
        <v>752</v>
      </c>
    </row>
    <row r="45" spans="1:3" x14ac:dyDescent="0.3">
      <c r="A45" s="10">
        <v>4025</v>
      </c>
      <c r="B45" s="10" t="s">
        <v>754</v>
      </c>
      <c r="C45" s="11" t="s">
        <v>755</v>
      </c>
    </row>
    <row r="46" spans="1:3" x14ac:dyDescent="0.3">
      <c r="A46" s="10">
        <v>4026</v>
      </c>
      <c r="B46" s="10" t="s">
        <v>756</v>
      </c>
      <c r="C46" s="11" t="s">
        <v>757</v>
      </c>
    </row>
    <row r="47" spans="1:3" x14ac:dyDescent="0.3">
      <c r="A47" s="10">
        <v>4027</v>
      </c>
      <c r="B47" s="10" t="s">
        <v>758</v>
      </c>
      <c r="C47" s="11" t="s">
        <v>759</v>
      </c>
    </row>
    <row r="48" spans="1:3" x14ac:dyDescent="0.3">
      <c r="A48" s="10">
        <v>4028</v>
      </c>
      <c r="B48" s="10" t="s">
        <v>760</v>
      </c>
      <c r="C48" s="11" t="s">
        <v>761</v>
      </c>
    </row>
    <row r="49" spans="1:3" x14ac:dyDescent="0.3">
      <c r="A49" s="10">
        <v>4029</v>
      </c>
      <c r="B49" s="10" t="s">
        <v>762</v>
      </c>
      <c r="C49" s="11" t="s">
        <v>763</v>
      </c>
    </row>
    <row r="50" spans="1:3" x14ac:dyDescent="0.3">
      <c r="A50" s="10">
        <v>4030</v>
      </c>
      <c r="B50" s="10" t="s">
        <v>764</v>
      </c>
      <c r="C50" s="11" t="s">
        <v>765</v>
      </c>
    </row>
    <row r="51" spans="1:3" x14ac:dyDescent="0.3">
      <c r="A51" s="10">
        <v>4031</v>
      </c>
      <c r="B51" s="10" t="s">
        <v>766</v>
      </c>
      <c r="C51" s="11" t="s">
        <v>767</v>
      </c>
    </row>
    <row r="52" spans="1:3" x14ac:dyDescent="0.3">
      <c r="A52" s="10">
        <v>4032</v>
      </c>
      <c r="B52" s="10" t="s">
        <v>768</v>
      </c>
      <c r="C52" s="11" t="s">
        <v>769</v>
      </c>
    </row>
    <row r="53" spans="1:3" x14ac:dyDescent="0.3">
      <c r="A53" s="10">
        <v>4033</v>
      </c>
      <c r="B53" s="10" t="s">
        <v>791</v>
      </c>
      <c r="C53" s="11" t="s">
        <v>792</v>
      </c>
    </row>
    <row r="54" spans="1:3" x14ac:dyDescent="0.3">
      <c r="A54" s="10">
        <v>4034</v>
      </c>
      <c r="B54" s="10" t="s">
        <v>839</v>
      </c>
      <c r="C54" s="11" t="s">
        <v>799</v>
      </c>
    </row>
    <row r="55" spans="1:3" x14ac:dyDescent="0.3">
      <c r="A55" s="14">
        <v>4035</v>
      </c>
      <c r="B55" s="14" t="s">
        <v>984</v>
      </c>
      <c r="C55" s="15" t="s">
        <v>987</v>
      </c>
    </row>
    <row r="56" spans="1:3" x14ac:dyDescent="0.3">
      <c r="A56" s="14">
        <v>4036</v>
      </c>
      <c r="B56" s="14" t="s">
        <v>1002</v>
      </c>
      <c r="C56" s="15" t="s">
        <v>1004</v>
      </c>
    </row>
    <row r="57" spans="1:3" x14ac:dyDescent="0.3">
      <c r="A57" s="14">
        <v>4037</v>
      </c>
      <c r="B57" s="14" t="s">
        <v>1003</v>
      </c>
      <c r="C57" s="15" t="s">
        <v>1005</v>
      </c>
    </row>
    <row r="58" spans="1:3" x14ac:dyDescent="0.3">
      <c r="A58" s="10">
        <v>4101</v>
      </c>
      <c r="B58" s="10" t="s">
        <v>770</v>
      </c>
      <c r="C58" s="11" t="s">
        <v>771</v>
      </c>
    </row>
    <row r="59" spans="1:3" x14ac:dyDescent="0.3">
      <c r="A59" s="10">
        <v>4102</v>
      </c>
      <c r="B59" s="10" t="s">
        <v>772</v>
      </c>
      <c r="C59" s="11" t="s">
        <v>773</v>
      </c>
    </row>
    <row r="60" spans="1:3" x14ac:dyDescent="0.3">
      <c r="A60" s="10">
        <v>4103</v>
      </c>
      <c r="B60" s="10" t="s">
        <v>774</v>
      </c>
      <c r="C60" s="11" t="s">
        <v>775</v>
      </c>
    </row>
    <row r="61" spans="1:3" x14ac:dyDescent="0.3">
      <c r="A61" s="10">
        <v>4104</v>
      </c>
      <c r="B61" s="10" t="s">
        <v>776</v>
      </c>
      <c r="C61" s="11" t="s">
        <v>777</v>
      </c>
    </row>
    <row r="62" spans="1:3" x14ac:dyDescent="0.3">
      <c r="A62" s="10">
        <v>4105</v>
      </c>
      <c r="B62" s="10" t="s">
        <v>775</v>
      </c>
      <c r="C62" s="11" t="s">
        <v>778</v>
      </c>
    </row>
    <row r="63" spans="1:3" x14ac:dyDescent="0.3">
      <c r="A63" s="10">
        <v>4106</v>
      </c>
      <c r="B63" s="10" t="s">
        <v>779</v>
      </c>
      <c r="C63" s="11" t="s">
        <v>723</v>
      </c>
    </row>
    <row r="64" spans="1:3" x14ac:dyDescent="0.3">
      <c r="A64" s="10">
        <v>4107</v>
      </c>
      <c r="B64" s="10" t="s">
        <v>780</v>
      </c>
      <c r="C64" s="11" t="s">
        <v>781</v>
      </c>
    </row>
    <row r="65" spans="1:3" x14ac:dyDescent="0.3">
      <c r="A65" s="10">
        <v>5001</v>
      </c>
      <c r="B65" s="10" t="s">
        <v>782</v>
      </c>
      <c r="C65" s="11" t="s">
        <v>783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技能</vt:lpstr>
      <vt:lpstr>技能效果</vt:lpstr>
      <vt:lpstr>技能描述</vt:lpstr>
      <vt:lpstr>技能突破</vt:lpstr>
      <vt:lpstr>技能突破碎片</vt:lpstr>
      <vt:lpstr>技能Buff</vt:lpstr>
      <vt:lpstr>EffectCondition</vt:lpstr>
      <vt:lpstr>DetailType</vt:lpstr>
      <vt:lpstr>Target4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2019-04-04T09:55:18Z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