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800" windowHeight="12540" activeTab="2"/>
  </bookViews>
  <sheets>
    <sheet name="INDEX" sheetId="25" r:id="rId1"/>
    <sheet name="掉落组" sheetId="26" r:id="rId2"/>
    <sheet name="掉落" sheetId="27" r:id="rId3"/>
    <sheet name="复杂掉落组" sheetId="28" r:id="rId4"/>
    <sheet name="版署复杂掉落" sheetId="29" r:id="rId5"/>
  </sheets>
  <calcPr calcId="162913"/>
</workbook>
</file>

<file path=xl/calcChain.xml><?xml version="1.0" encoding="utf-8"?>
<calcChain xmlns="http://schemas.openxmlformats.org/spreadsheetml/2006/main">
  <c r="C388" i="27" l="1"/>
  <c r="C387" i="27"/>
  <c r="C386" i="27"/>
  <c r="C186" i="27" l="1"/>
  <c r="C185" i="27"/>
  <c r="C184" i="27" l="1"/>
  <c r="F555" i="27" l="1"/>
  <c r="G555" i="27"/>
  <c r="F556" i="27"/>
  <c r="G556" i="27"/>
  <c r="F557" i="27"/>
  <c r="G557" i="27"/>
  <c r="F558" i="27"/>
  <c r="G558" i="27"/>
  <c r="F559" i="27"/>
  <c r="G559" i="27"/>
  <c r="F560" i="27"/>
  <c r="G560" i="27"/>
  <c r="F561" i="27"/>
  <c r="G561" i="27"/>
  <c r="F562" i="27"/>
  <c r="G562" i="27"/>
  <c r="F563" i="27"/>
  <c r="G563" i="27"/>
  <c r="F564" i="27"/>
  <c r="G564" i="27"/>
  <c r="F565" i="27"/>
  <c r="G565" i="27"/>
  <c r="F566" i="27"/>
  <c r="G566" i="27"/>
  <c r="F567" i="27"/>
  <c r="G567" i="27"/>
  <c r="F568" i="27"/>
  <c r="G568" i="27"/>
  <c r="F569" i="27"/>
  <c r="G569" i="27"/>
  <c r="F570" i="27"/>
  <c r="G570" i="27"/>
  <c r="F571" i="27"/>
  <c r="G571" i="27"/>
  <c r="F572" i="27"/>
  <c r="G572" i="27"/>
  <c r="F573" i="27"/>
  <c r="G573" i="27"/>
  <c r="F574" i="27"/>
  <c r="G574" i="27"/>
  <c r="F575" i="27"/>
  <c r="G575" i="27"/>
  <c r="F576" i="27"/>
  <c r="G576" i="27"/>
  <c r="F577" i="27"/>
  <c r="G577" i="27"/>
  <c r="F578" i="27"/>
  <c r="G578" i="27"/>
  <c r="F579" i="27"/>
  <c r="G579" i="27"/>
  <c r="F580" i="27"/>
  <c r="G580" i="27"/>
  <c r="F581" i="27"/>
  <c r="G581" i="27"/>
  <c r="F582" i="27"/>
  <c r="G582" i="27"/>
  <c r="F583" i="27"/>
  <c r="G583" i="27"/>
  <c r="F584" i="27"/>
  <c r="G584" i="27"/>
  <c r="F585" i="27"/>
  <c r="G585" i="27"/>
  <c r="F586" i="27"/>
  <c r="G586" i="27"/>
  <c r="F587" i="27"/>
  <c r="G587" i="27"/>
  <c r="F588" i="27"/>
  <c r="G588" i="27"/>
  <c r="F589" i="27"/>
  <c r="G589" i="27"/>
  <c r="F590" i="27"/>
  <c r="G590" i="27"/>
  <c r="F591" i="27"/>
  <c r="G591" i="27"/>
  <c r="F592" i="27"/>
  <c r="G592" i="27"/>
  <c r="F593" i="27"/>
  <c r="G593" i="27"/>
  <c r="F594" i="27"/>
  <c r="G594" i="27"/>
  <c r="F595" i="27"/>
  <c r="G595" i="27"/>
  <c r="F596" i="27"/>
  <c r="G596" i="27"/>
  <c r="F597" i="27"/>
  <c r="G597" i="27"/>
  <c r="F598" i="27"/>
  <c r="G598" i="27"/>
  <c r="F599" i="27"/>
  <c r="G599" i="27"/>
  <c r="F600" i="27"/>
  <c r="G600" i="27"/>
  <c r="F601" i="27"/>
  <c r="G601" i="27"/>
  <c r="F602" i="27"/>
  <c r="G602" i="27"/>
  <c r="F603" i="27"/>
  <c r="G603" i="27"/>
  <c r="F604" i="27"/>
  <c r="G604" i="27"/>
  <c r="F605" i="27"/>
  <c r="G605" i="27"/>
  <c r="F606" i="27"/>
  <c r="G606" i="27"/>
  <c r="F607" i="27"/>
  <c r="G607" i="27"/>
  <c r="F608" i="27"/>
  <c r="G608" i="27"/>
  <c r="F609" i="27"/>
  <c r="G609" i="27"/>
  <c r="F610" i="27"/>
  <c r="G610" i="27"/>
  <c r="F611" i="27"/>
  <c r="G611" i="27"/>
  <c r="F612" i="27"/>
  <c r="G612" i="27"/>
  <c r="F613" i="27"/>
  <c r="G613" i="27"/>
  <c r="F614" i="27"/>
  <c r="G614" i="27"/>
  <c r="F615" i="27"/>
  <c r="G615" i="27"/>
  <c r="F616" i="27"/>
  <c r="G616" i="27"/>
  <c r="F617" i="27"/>
  <c r="G617" i="27"/>
  <c r="F618" i="27"/>
  <c r="G618" i="27"/>
  <c r="F619" i="27"/>
  <c r="G619" i="27"/>
  <c r="F620" i="27"/>
  <c r="G620" i="27"/>
  <c r="F621" i="27"/>
  <c r="G621" i="27"/>
  <c r="F622" i="27"/>
  <c r="G622" i="27"/>
  <c r="F623" i="27"/>
  <c r="G623" i="27"/>
  <c r="F624" i="27"/>
  <c r="G624" i="27"/>
  <c r="F625" i="27"/>
  <c r="G625" i="27"/>
  <c r="F626" i="27"/>
  <c r="G626" i="27"/>
  <c r="F627" i="27"/>
  <c r="G627" i="27"/>
  <c r="F628" i="27"/>
  <c r="G628" i="27"/>
  <c r="F629" i="27"/>
  <c r="G629" i="27"/>
  <c r="F630" i="27"/>
  <c r="G630" i="27"/>
  <c r="F631" i="27"/>
  <c r="G631" i="27"/>
  <c r="F632" i="27"/>
  <c r="G632" i="27"/>
  <c r="F633" i="27"/>
  <c r="G633" i="27"/>
  <c r="F634" i="27"/>
  <c r="G634" i="27"/>
  <c r="F635" i="27"/>
  <c r="G635" i="27"/>
  <c r="F636" i="27"/>
  <c r="G636" i="27"/>
  <c r="F637" i="27"/>
  <c r="G637" i="27"/>
  <c r="F638" i="27"/>
  <c r="G638" i="27"/>
  <c r="F639" i="27"/>
  <c r="G639" i="27"/>
  <c r="F640" i="27"/>
  <c r="G640" i="27"/>
  <c r="F641" i="27"/>
  <c r="G641" i="27"/>
  <c r="F642" i="27"/>
  <c r="G642" i="27"/>
  <c r="F643" i="27"/>
  <c r="G643" i="27"/>
  <c r="F644" i="27"/>
  <c r="G644" i="27"/>
  <c r="F645" i="27"/>
  <c r="G645" i="27"/>
  <c r="F646" i="27"/>
  <c r="G646" i="27"/>
  <c r="F647" i="27"/>
  <c r="G647" i="27"/>
  <c r="F648" i="27"/>
  <c r="G648" i="27"/>
  <c r="F649" i="27"/>
  <c r="G649" i="27"/>
  <c r="F650" i="27"/>
  <c r="G650" i="27"/>
  <c r="F651" i="27"/>
  <c r="G651" i="27"/>
  <c r="F652" i="27"/>
  <c r="G652" i="27"/>
  <c r="F653" i="27"/>
  <c r="G653" i="27"/>
  <c r="F654" i="27"/>
  <c r="G654" i="27"/>
  <c r="F655" i="27"/>
  <c r="G655" i="27"/>
  <c r="F656" i="27"/>
  <c r="G656" i="27"/>
  <c r="F657" i="27"/>
  <c r="G657" i="27"/>
  <c r="F658" i="27"/>
  <c r="G658" i="27"/>
  <c r="F659" i="27"/>
  <c r="G659" i="27"/>
  <c r="F660" i="27"/>
  <c r="G660" i="27"/>
  <c r="F661" i="27"/>
  <c r="G661" i="27"/>
  <c r="F662" i="27"/>
  <c r="G662" i="27"/>
  <c r="F663" i="27"/>
  <c r="G663" i="27"/>
  <c r="F664" i="27"/>
  <c r="G664" i="27"/>
  <c r="F665" i="27"/>
  <c r="G665" i="27"/>
  <c r="F666" i="27"/>
  <c r="G666" i="27"/>
  <c r="F667" i="27"/>
  <c r="G667" i="27"/>
  <c r="F668" i="27"/>
  <c r="G668" i="27"/>
  <c r="F669" i="27"/>
  <c r="G669" i="27"/>
  <c r="F670" i="27"/>
  <c r="G670" i="27"/>
  <c r="F671" i="27"/>
  <c r="G671" i="27"/>
  <c r="F672" i="27"/>
  <c r="G672" i="27"/>
  <c r="F673" i="27"/>
  <c r="G673" i="27"/>
  <c r="F674" i="27"/>
  <c r="G674" i="27"/>
  <c r="F675" i="27"/>
  <c r="G675" i="27"/>
  <c r="F676" i="27"/>
  <c r="G676" i="27"/>
  <c r="F677" i="27"/>
  <c r="G677" i="27"/>
  <c r="F678" i="27"/>
  <c r="G678" i="27"/>
  <c r="F679" i="27"/>
  <c r="G679" i="27"/>
  <c r="F680" i="27"/>
  <c r="G680" i="27"/>
  <c r="F681" i="27"/>
  <c r="G681" i="27"/>
  <c r="F682" i="27"/>
  <c r="G682" i="27"/>
  <c r="F683" i="27"/>
  <c r="G683" i="27"/>
  <c r="F684" i="27"/>
  <c r="G684" i="27"/>
  <c r="F685" i="27"/>
  <c r="G685" i="27"/>
  <c r="F686" i="27"/>
  <c r="G686" i="27"/>
  <c r="F687" i="27"/>
  <c r="G687" i="27"/>
  <c r="F688" i="27"/>
  <c r="G688" i="27"/>
  <c r="F689" i="27"/>
  <c r="G689" i="27"/>
  <c r="F690" i="27"/>
  <c r="G690" i="27"/>
  <c r="F691" i="27"/>
  <c r="G691" i="27"/>
  <c r="F692" i="27"/>
  <c r="G692" i="27"/>
  <c r="F693" i="27"/>
  <c r="G693" i="27"/>
  <c r="F694" i="27"/>
  <c r="G694" i="27"/>
  <c r="F695" i="27"/>
  <c r="G695" i="27"/>
  <c r="F696" i="27"/>
  <c r="G696" i="27"/>
  <c r="F697" i="27"/>
  <c r="G697" i="27"/>
  <c r="F698" i="27"/>
  <c r="G698" i="27"/>
  <c r="F699" i="27"/>
  <c r="G699" i="27"/>
  <c r="F700" i="27"/>
  <c r="G700" i="27"/>
  <c r="F701" i="27"/>
  <c r="G701" i="27"/>
  <c r="F702" i="27"/>
  <c r="G702" i="27"/>
  <c r="F703" i="27"/>
  <c r="G703" i="27"/>
  <c r="F704" i="27"/>
  <c r="G704" i="27"/>
  <c r="F705" i="27"/>
  <c r="G705" i="27"/>
  <c r="F706" i="27"/>
  <c r="G706" i="27"/>
  <c r="F707" i="27"/>
  <c r="G707" i="27"/>
  <c r="F708" i="27"/>
  <c r="G708" i="27"/>
  <c r="F709" i="27"/>
  <c r="G709" i="27"/>
  <c r="F710" i="27"/>
  <c r="G710" i="27"/>
  <c r="F711" i="27"/>
  <c r="G711" i="27"/>
  <c r="F712" i="27"/>
  <c r="G712" i="27"/>
  <c r="F713" i="27"/>
  <c r="G713" i="27"/>
  <c r="F714" i="27"/>
  <c r="G714" i="27"/>
  <c r="F715" i="27"/>
  <c r="G715" i="27"/>
  <c r="F716" i="27"/>
  <c r="G716" i="27"/>
  <c r="F717" i="27"/>
  <c r="G717" i="27"/>
  <c r="F718" i="27"/>
  <c r="G718" i="27"/>
  <c r="F719" i="27"/>
  <c r="G719" i="27"/>
  <c r="F720" i="27"/>
  <c r="G720" i="27"/>
  <c r="F721" i="27"/>
  <c r="G721" i="27"/>
  <c r="F722" i="27"/>
  <c r="G722" i="27"/>
  <c r="F723" i="27"/>
  <c r="G723" i="27"/>
  <c r="F724" i="27"/>
  <c r="G724" i="27"/>
  <c r="F725" i="27"/>
  <c r="G725" i="27"/>
  <c r="F726" i="27"/>
  <c r="G726" i="27"/>
  <c r="F727" i="27"/>
  <c r="G727" i="27"/>
  <c r="F728" i="27"/>
  <c r="G728" i="27"/>
  <c r="F729" i="27"/>
  <c r="G729" i="27"/>
  <c r="F730" i="27"/>
  <c r="G730" i="27"/>
  <c r="F731" i="27"/>
  <c r="G731" i="27"/>
  <c r="F732" i="27"/>
  <c r="G732" i="27"/>
  <c r="F733" i="27"/>
  <c r="G733" i="27"/>
  <c r="F734" i="27"/>
  <c r="G734" i="27"/>
  <c r="F735" i="27"/>
  <c r="G735" i="27"/>
  <c r="F736" i="27"/>
  <c r="G736" i="27"/>
  <c r="F737" i="27"/>
  <c r="G737" i="27"/>
  <c r="F738" i="27"/>
  <c r="G738" i="27"/>
  <c r="F739" i="27"/>
  <c r="G739" i="27"/>
  <c r="F740" i="27"/>
  <c r="G740" i="27"/>
  <c r="F741" i="27"/>
  <c r="G741" i="27"/>
  <c r="F742" i="27"/>
  <c r="G742" i="27"/>
  <c r="F743" i="27"/>
  <c r="G743" i="27"/>
  <c r="F744" i="27"/>
  <c r="G744" i="27"/>
  <c r="F745" i="27"/>
  <c r="G745" i="27"/>
  <c r="F746" i="27"/>
  <c r="G746" i="27"/>
  <c r="F747" i="27"/>
  <c r="G747" i="27"/>
  <c r="F748" i="27"/>
  <c r="G748" i="27"/>
  <c r="F749" i="27"/>
  <c r="G749" i="27"/>
  <c r="F750" i="27"/>
  <c r="G750" i="27"/>
  <c r="F751" i="27"/>
  <c r="G751" i="27"/>
  <c r="F752" i="27"/>
  <c r="G752" i="27"/>
  <c r="F753" i="27"/>
  <c r="G753" i="27"/>
  <c r="F754" i="27"/>
  <c r="G754" i="27"/>
  <c r="F755" i="27"/>
  <c r="G755" i="27"/>
  <c r="F756" i="27"/>
  <c r="G756" i="27"/>
  <c r="F757" i="27"/>
  <c r="G757" i="27"/>
  <c r="F758" i="27"/>
  <c r="G758" i="27"/>
  <c r="F759" i="27"/>
  <c r="G759" i="27"/>
  <c r="F760" i="27"/>
  <c r="G760" i="27"/>
  <c r="F761" i="27"/>
  <c r="G761" i="27"/>
  <c r="F762" i="27"/>
  <c r="G762" i="27"/>
  <c r="F763" i="27"/>
  <c r="G763" i="27"/>
  <c r="F764" i="27"/>
  <c r="G764" i="27"/>
  <c r="F765" i="27"/>
  <c r="G765" i="27"/>
  <c r="F766" i="27"/>
  <c r="G766" i="27"/>
  <c r="F767" i="27"/>
  <c r="G767" i="27"/>
  <c r="F768" i="27"/>
  <c r="G768" i="27"/>
  <c r="F769" i="27"/>
  <c r="G769" i="27"/>
  <c r="F770" i="27"/>
  <c r="G770" i="27"/>
  <c r="F771" i="27"/>
  <c r="G771" i="27"/>
  <c r="F772" i="27"/>
  <c r="G772" i="27"/>
  <c r="F773" i="27"/>
  <c r="G773" i="27"/>
  <c r="F774" i="27"/>
  <c r="G774" i="27"/>
  <c r="F775" i="27"/>
  <c r="G775" i="27"/>
  <c r="F776" i="27"/>
  <c r="G776" i="27"/>
  <c r="F777" i="27"/>
  <c r="G777" i="27"/>
  <c r="F778" i="27"/>
  <c r="G778" i="27"/>
  <c r="F779" i="27"/>
  <c r="G779" i="27"/>
  <c r="F780" i="27"/>
  <c r="G780" i="27"/>
  <c r="F781" i="27"/>
  <c r="G781" i="27"/>
  <c r="F782" i="27"/>
  <c r="G782" i="27"/>
  <c r="F783" i="27"/>
  <c r="G783" i="27"/>
  <c r="F784" i="27"/>
  <c r="G784" i="27"/>
  <c r="F785" i="27"/>
  <c r="G785" i="27"/>
  <c r="F786" i="27"/>
  <c r="G786" i="27"/>
  <c r="F787" i="27"/>
  <c r="G787" i="27"/>
  <c r="F788" i="27"/>
  <c r="G788" i="27"/>
  <c r="F789" i="27"/>
  <c r="G789" i="27"/>
  <c r="F790" i="27"/>
  <c r="G790" i="27"/>
  <c r="F791" i="27"/>
  <c r="G791" i="27"/>
  <c r="F792" i="27"/>
  <c r="G792" i="27"/>
  <c r="F793" i="27"/>
  <c r="G793" i="27"/>
  <c r="F794" i="27"/>
  <c r="G794" i="27"/>
  <c r="F795" i="27"/>
  <c r="G795" i="27"/>
  <c r="F796" i="27"/>
  <c r="G796" i="27"/>
  <c r="F797" i="27"/>
  <c r="G797" i="27"/>
  <c r="F798" i="27"/>
  <c r="G798" i="27"/>
  <c r="F799" i="27"/>
  <c r="G799" i="27"/>
  <c r="F800" i="27"/>
  <c r="G800" i="27"/>
  <c r="F801" i="27"/>
  <c r="G801" i="27"/>
  <c r="F802" i="27"/>
  <c r="G802" i="27"/>
  <c r="F803" i="27"/>
  <c r="G803" i="27"/>
  <c r="F804" i="27"/>
  <c r="G804" i="27"/>
  <c r="F805" i="27"/>
  <c r="G805" i="27"/>
  <c r="F806" i="27"/>
  <c r="G806" i="27"/>
  <c r="F807" i="27"/>
  <c r="G807" i="27"/>
  <c r="F808" i="27"/>
  <c r="G808" i="27"/>
  <c r="F809" i="27"/>
  <c r="G809" i="27"/>
  <c r="F810" i="27"/>
  <c r="G810" i="27"/>
  <c r="F811" i="27"/>
  <c r="G811" i="27"/>
  <c r="F812" i="27"/>
  <c r="G812" i="27"/>
  <c r="F813" i="27"/>
  <c r="G813" i="27"/>
  <c r="F814" i="27"/>
  <c r="G814" i="27"/>
  <c r="F815" i="27"/>
  <c r="G815" i="27"/>
  <c r="F816" i="27"/>
  <c r="G816" i="27"/>
  <c r="F817" i="27"/>
  <c r="G817" i="27"/>
  <c r="F818" i="27"/>
  <c r="G818" i="27"/>
  <c r="F819" i="27"/>
  <c r="G819" i="27"/>
  <c r="F820" i="27"/>
  <c r="G820" i="27"/>
  <c r="F821" i="27"/>
  <c r="G821" i="27"/>
  <c r="F822" i="27"/>
  <c r="G822" i="27"/>
  <c r="F823" i="27"/>
  <c r="G823" i="27"/>
  <c r="F824" i="27"/>
  <c r="G824" i="27"/>
  <c r="F825" i="27"/>
  <c r="G825" i="27"/>
  <c r="F826" i="27"/>
  <c r="G826" i="27"/>
  <c r="F827" i="27"/>
  <c r="G827" i="27"/>
  <c r="F828" i="27"/>
  <c r="G828" i="27"/>
  <c r="F829" i="27"/>
  <c r="G829" i="27"/>
  <c r="F830" i="27"/>
  <c r="G830" i="27"/>
  <c r="F831" i="27"/>
  <c r="G831" i="27"/>
  <c r="F832" i="27"/>
  <c r="G832" i="27"/>
  <c r="F833" i="27"/>
  <c r="G833" i="27"/>
  <c r="F834" i="27"/>
  <c r="G834" i="27"/>
  <c r="F835" i="27"/>
  <c r="G835" i="27"/>
  <c r="F836" i="27"/>
  <c r="G836" i="27"/>
  <c r="F837" i="27"/>
  <c r="G837" i="27"/>
  <c r="F838" i="27"/>
  <c r="G838" i="27"/>
  <c r="F839" i="27"/>
  <c r="G839" i="27"/>
  <c r="F840" i="27"/>
  <c r="G840" i="27"/>
  <c r="F841" i="27"/>
  <c r="G841" i="27"/>
  <c r="F842" i="27"/>
  <c r="G842" i="27"/>
  <c r="F843" i="27"/>
  <c r="G843" i="27"/>
  <c r="F844" i="27"/>
  <c r="G844" i="27"/>
  <c r="F845" i="27"/>
  <c r="G845" i="27"/>
  <c r="F846" i="27"/>
  <c r="G846" i="27"/>
  <c r="F847" i="27"/>
  <c r="G847" i="27"/>
  <c r="F848" i="27"/>
  <c r="G848" i="27"/>
  <c r="F849" i="27"/>
  <c r="G849" i="27"/>
  <c r="F850" i="27"/>
  <c r="G850" i="27"/>
  <c r="F851" i="27"/>
  <c r="G851" i="27"/>
  <c r="F852" i="27"/>
  <c r="G852" i="27"/>
  <c r="F853" i="27"/>
  <c r="G853" i="27"/>
  <c r="F854" i="27"/>
  <c r="G854" i="27"/>
  <c r="F855" i="27"/>
  <c r="G855" i="27"/>
  <c r="F856" i="27"/>
  <c r="G856" i="27"/>
  <c r="F857" i="27"/>
  <c r="G857" i="27"/>
  <c r="F858" i="27"/>
  <c r="G858" i="27"/>
  <c r="F859" i="27"/>
  <c r="G859" i="27"/>
  <c r="F860" i="27"/>
  <c r="G860" i="27"/>
  <c r="F861" i="27"/>
  <c r="G861" i="27"/>
  <c r="F862" i="27"/>
  <c r="G862" i="27"/>
  <c r="F863" i="27"/>
  <c r="G863" i="27"/>
  <c r="F864" i="27"/>
  <c r="G864" i="27"/>
  <c r="F865" i="27"/>
  <c r="G865" i="27"/>
  <c r="F866" i="27"/>
  <c r="G866" i="27"/>
  <c r="F867" i="27"/>
  <c r="G867" i="27"/>
  <c r="F868" i="27"/>
  <c r="G868" i="27"/>
  <c r="F869" i="27"/>
  <c r="G869" i="27"/>
  <c r="F870" i="27"/>
  <c r="G870" i="27"/>
  <c r="F871" i="27"/>
  <c r="G871" i="27"/>
  <c r="F872" i="27"/>
  <c r="G872" i="27"/>
  <c r="F873" i="27"/>
  <c r="G873" i="27"/>
  <c r="F874" i="27"/>
  <c r="G874" i="27"/>
  <c r="F875" i="27"/>
  <c r="G875" i="27"/>
  <c r="F876" i="27"/>
  <c r="G876" i="27"/>
  <c r="F877" i="27"/>
  <c r="G877" i="27"/>
  <c r="F878" i="27"/>
  <c r="G878" i="27"/>
  <c r="F879" i="27"/>
  <c r="G879" i="27"/>
  <c r="F880" i="27"/>
  <c r="G880" i="27"/>
  <c r="F881" i="27"/>
  <c r="G881" i="27"/>
  <c r="F882" i="27"/>
  <c r="G882" i="27"/>
  <c r="F883" i="27"/>
  <c r="G883" i="27"/>
  <c r="F884" i="27"/>
  <c r="G884" i="27"/>
  <c r="F885" i="27"/>
  <c r="G885" i="27"/>
  <c r="F886" i="27"/>
  <c r="G886" i="27"/>
  <c r="F887" i="27"/>
  <c r="G887" i="27"/>
  <c r="F888" i="27"/>
  <c r="G888" i="27"/>
  <c r="F889" i="27"/>
  <c r="G889" i="27"/>
  <c r="F890" i="27"/>
  <c r="G890" i="27"/>
  <c r="F891" i="27"/>
  <c r="G891" i="27"/>
  <c r="F892" i="27"/>
  <c r="G892" i="27"/>
  <c r="F893" i="27"/>
  <c r="G893" i="27"/>
  <c r="F894" i="27"/>
  <c r="G894" i="27"/>
  <c r="F895" i="27"/>
  <c r="G895" i="27"/>
  <c r="F896" i="27"/>
  <c r="G896" i="27"/>
  <c r="F897" i="27"/>
  <c r="G897" i="27"/>
  <c r="F898" i="27"/>
  <c r="G898" i="27"/>
  <c r="F899" i="27"/>
  <c r="G899" i="27"/>
  <c r="F900" i="27"/>
  <c r="G900" i="27"/>
  <c r="F901" i="27"/>
  <c r="G901" i="27"/>
  <c r="F902" i="27"/>
  <c r="G902" i="27"/>
  <c r="F903" i="27"/>
  <c r="G903" i="27"/>
  <c r="F904" i="27"/>
  <c r="G904" i="27"/>
  <c r="F905" i="27"/>
  <c r="G905" i="27"/>
  <c r="F906" i="27"/>
  <c r="G906" i="27"/>
  <c r="F907" i="27"/>
  <c r="G907" i="27"/>
  <c r="F908" i="27"/>
  <c r="G908" i="27"/>
  <c r="F909" i="27"/>
  <c r="G909" i="27"/>
  <c r="F910" i="27"/>
  <c r="G910" i="27"/>
  <c r="F911" i="27"/>
  <c r="G911" i="27"/>
  <c r="F912" i="27"/>
  <c r="G912" i="27"/>
  <c r="F913" i="27"/>
  <c r="G913" i="27"/>
  <c r="F914" i="27"/>
  <c r="G914" i="27"/>
  <c r="F915" i="27"/>
  <c r="G915" i="27"/>
  <c r="F916" i="27"/>
  <c r="G916" i="27"/>
  <c r="F917" i="27"/>
  <c r="G917" i="27"/>
  <c r="F918" i="27"/>
  <c r="G918" i="27"/>
  <c r="F919" i="27"/>
  <c r="G919" i="27"/>
  <c r="F920" i="27"/>
  <c r="G920" i="27"/>
  <c r="F921" i="27"/>
  <c r="G921" i="27"/>
  <c r="F922" i="27"/>
  <c r="G922" i="27"/>
  <c r="F923" i="27"/>
  <c r="G923" i="27"/>
  <c r="F924" i="27"/>
  <c r="G924" i="27"/>
  <c r="F925" i="27"/>
  <c r="G925" i="27"/>
  <c r="F926" i="27"/>
  <c r="G926" i="27"/>
  <c r="F927" i="27"/>
  <c r="G927" i="27"/>
  <c r="F928" i="27"/>
  <c r="G928" i="27"/>
  <c r="F929" i="27"/>
  <c r="G929" i="27"/>
  <c r="F930" i="27"/>
  <c r="G930" i="27"/>
  <c r="F931" i="27"/>
  <c r="G931" i="27"/>
  <c r="F932" i="27"/>
  <c r="G932" i="27"/>
  <c r="F933" i="27"/>
  <c r="G933" i="27"/>
  <c r="F934" i="27"/>
  <c r="G934" i="27"/>
  <c r="F935" i="27"/>
  <c r="G935" i="27"/>
  <c r="F936" i="27"/>
  <c r="G936" i="27"/>
  <c r="F937" i="27"/>
  <c r="G937" i="27"/>
  <c r="F938" i="27"/>
  <c r="G938" i="27"/>
  <c r="F939" i="27"/>
  <c r="G939" i="27"/>
  <c r="F940" i="27"/>
  <c r="G940" i="27"/>
  <c r="F941" i="27"/>
  <c r="G941" i="27"/>
  <c r="F942" i="27"/>
  <c r="G942" i="27"/>
  <c r="F943" i="27"/>
  <c r="G943" i="27"/>
  <c r="F944" i="27"/>
  <c r="G944" i="27"/>
  <c r="F945" i="27"/>
  <c r="G945" i="27"/>
  <c r="F946" i="27"/>
  <c r="G946" i="27"/>
  <c r="F947" i="27"/>
  <c r="G947" i="27"/>
  <c r="F948" i="27"/>
  <c r="G948" i="27"/>
  <c r="F949" i="27"/>
  <c r="G949" i="27"/>
  <c r="F950" i="27"/>
  <c r="G950" i="27"/>
  <c r="F951" i="27"/>
  <c r="G951" i="27"/>
  <c r="F952" i="27"/>
  <c r="G952" i="27"/>
  <c r="F953" i="27"/>
  <c r="G953" i="27"/>
  <c r="F954" i="27"/>
  <c r="G954" i="27"/>
  <c r="F955" i="27"/>
  <c r="G955" i="27"/>
  <c r="F956" i="27"/>
  <c r="G956" i="27"/>
  <c r="F957" i="27"/>
  <c r="G957" i="27"/>
  <c r="F958" i="27"/>
  <c r="G958" i="27"/>
  <c r="F959" i="27"/>
  <c r="G959" i="27"/>
  <c r="F960" i="27"/>
  <c r="G960" i="27"/>
  <c r="F961" i="27"/>
  <c r="G961" i="27"/>
  <c r="F962" i="27"/>
  <c r="G962" i="27"/>
  <c r="F963" i="27"/>
  <c r="G963" i="27"/>
  <c r="F964" i="27"/>
  <c r="G964" i="27"/>
  <c r="F965" i="27"/>
  <c r="G965" i="27"/>
  <c r="F966" i="27"/>
  <c r="G966" i="27"/>
  <c r="F967" i="27"/>
  <c r="G967" i="27"/>
  <c r="F968" i="27"/>
  <c r="G968" i="27"/>
  <c r="F969" i="27"/>
  <c r="G969" i="27"/>
  <c r="F970" i="27"/>
  <c r="G970" i="27"/>
  <c r="F971" i="27"/>
  <c r="G971" i="27"/>
  <c r="F972" i="27"/>
  <c r="G972" i="27"/>
  <c r="F973" i="27"/>
  <c r="G973" i="27"/>
  <c r="F974" i="27"/>
  <c r="G974" i="27"/>
  <c r="F975" i="27"/>
  <c r="G975" i="27"/>
  <c r="F976" i="27"/>
  <c r="G976" i="27"/>
  <c r="F977" i="27"/>
  <c r="G977" i="27"/>
  <c r="F978" i="27"/>
  <c r="G978" i="27"/>
  <c r="F979" i="27"/>
  <c r="G979" i="27"/>
  <c r="F980" i="27"/>
  <c r="G980" i="27"/>
  <c r="F981" i="27"/>
  <c r="G981" i="27"/>
  <c r="F982" i="27"/>
  <c r="G982" i="27"/>
  <c r="F983" i="27"/>
  <c r="G983" i="27"/>
  <c r="F984" i="27"/>
  <c r="G984" i="27"/>
  <c r="F985" i="27"/>
  <c r="G985" i="27"/>
  <c r="F986" i="27"/>
  <c r="G986" i="27"/>
  <c r="F987" i="27"/>
  <c r="G987" i="27"/>
  <c r="F988" i="27"/>
  <c r="G988" i="27"/>
  <c r="F989" i="27"/>
  <c r="G989" i="27"/>
  <c r="F990" i="27"/>
  <c r="G990" i="27"/>
  <c r="F991" i="27"/>
  <c r="G991" i="27"/>
  <c r="F992" i="27"/>
  <c r="G992" i="27"/>
  <c r="F993" i="27"/>
  <c r="G993" i="27"/>
  <c r="F994" i="27"/>
  <c r="G994" i="27"/>
  <c r="F995" i="27"/>
  <c r="G995" i="27"/>
  <c r="F996" i="27"/>
  <c r="G996" i="27"/>
  <c r="F997" i="27"/>
  <c r="G997" i="27"/>
  <c r="F998" i="27"/>
  <c r="G998" i="27"/>
  <c r="F999" i="27"/>
  <c r="G999" i="27"/>
  <c r="F1000" i="27"/>
  <c r="G1000" i="27"/>
  <c r="F1001" i="27"/>
  <c r="G1001" i="27"/>
  <c r="F1002" i="27"/>
  <c r="G1002" i="27"/>
  <c r="F1003" i="27"/>
  <c r="G1003" i="27"/>
  <c r="F1004" i="27"/>
  <c r="G1004" i="27"/>
  <c r="F1005" i="27"/>
  <c r="G1005" i="27"/>
  <c r="F1006" i="27"/>
  <c r="G1006" i="27"/>
  <c r="F1007" i="27"/>
  <c r="G1007" i="27"/>
  <c r="F1008" i="27"/>
  <c r="G1008" i="27"/>
  <c r="F1009" i="27"/>
  <c r="G1009" i="27"/>
  <c r="F1010" i="27"/>
  <c r="G1010" i="27"/>
  <c r="F1011" i="27"/>
  <c r="G1011" i="27"/>
  <c r="F1012" i="27"/>
  <c r="G1012" i="27"/>
  <c r="F1013" i="27"/>
  <c r="G1013" i="27"/>
  <c r="F1014" i="27"/>
  <c r="G1014" i="27"/>
  <c r="F1015" i="27"/>
  <c r="G1015" i="27"/>
  <c r="F1016" i="27"/>
  <c r="G1016" i="27"/>
  <c r="F1017" i="27"/>
  <c r="G1017" i="27"/>
  <c r="F1018" i="27"/>
  <c r="G1018" i="27"/>
  <c r="F1019" i="27"/>
  <c r="G1019" i="27"/>
  <c r="F1020" i="27"/>
  <c r="G1020" i="27"/>
  <c r="F1021" i="27"/>
  <c r="G1021" i="27"/>
  <c r="F1022" i="27"/>
  <c r="G1022" i="27"/>
  <c r="F1023" i="27"/>
  <c r="G1023" i="27"/>
  <c r="F1024" i="27"/>
  <c r="G1024" i="27"/>
  <c r="F1025" i="27"/>
  <c r="G1025" i="27"/>
  <c r="F1026" i="27"/>
  <c r="G1026" i="27"/>
  <c r="F1027" i="27"/>
  <c r="G1027" i="27"/>
  <c r="F1028" i="27"/>
  <c r="G1028" i="27"/>
  <c r="F1029" i="27"/>
  <c r="G1029" i="27"/>
  <c r="F1030" i="27"/>
  <c r="G1030" i="27"/>
  <c r="F1031" i="27"/>
  <c r="G1031" i="27"/>
  <c r="F1032" i="27"/>
  <c r="G1032" i="27"/>
  <c r="F1033" i="27"/>
  <c r="G1033" i="27"/>
  <c r="F1034" i="27"/>
  <c r="G1034" i="27"/>
  <c r="F1035" i="27"/>
  <c r="G1035" i="27"/>
  <c r="F1036" i="27"/>
  <c r="G1036" i="27"/>
  <c r="F1037" i="27"/>
  <c r="G1037" i="27"/>
  <c r="F1038" i="27"/>
  <c r="G1038" i="27"/>
  <c r="F1039" i="27"/>
  <c r="G1039" i="27"/>
  <c r="F1040" i="27"/>
  <c r="G1040" i="27"/>
  <c r="F1041" i="27"/>
  <c r="G1041" i="27"/>
  <c r="F1042" i="27"/>
  <c r="G1042" i="27"/>
  <c r="F1043" i="27"/>
  <c r="G1043" i="27"/>
  <c r="F1044" i="27"/>
  <c r="G1044" i="27"/>
  <c r="F1045" i="27"/>
  <c r="G1045" i="27"/>
  <c r="F1046" i="27"/>
  <c r="G1046" i="27"/>
  <c r="F1047" i="27"/>
  <c r="G1047" i="27"/>
  <c r="F1048" i="27"/>
  <c r="G1048" i="27"/>
  <c r="F1049" i="27"/>
  <c r="G1049" i="27"/>
  <c r="F1050" i="27"/>
  <c r="G1050" i="27"/>
  <c r="F1051" i="27"/>
  <c r="G1051" i="27"/>
  <c r="F1052" i="27"/>
  <c r="G1052" i="27"/>
  <c r="F1053" i="27"/>
  <c r="G1053" i="27"/>
  <c r="F1054" i="27"/>
  <c r="G1054" i="27"/>
  <c r="F1055" i="27"/>
  <c r="G1055" i="27"/>
  <c r="F1056" i="27"/>
  <c r="G1056" i="27"/>
  <c r="F1057" i="27"/>
  <c r="G1057" i="27"/>
  <c r="F1058" i="27"/>
  <c r="G1058" i="27"/>
  <c r="F1059" i="27"/>
  <c r="G1059" i="27"/>
  <c r="F1060" i="27"/>
  <c r="G1060" i="27"/>
  <c r="F1061" i="27"/>
  <c r="G1061" i="27"/>
  <c r="F1062" i="27"/>
  <c r="G1062" i="27"/>
  <c r="F1063" i="27"/>
  <c r="G1063" i="27"/>
  <c r="F1064" i="27"/>
  <c r="G1064" i="27"/>
  <c r="F1065" i="27"/>
  <c r="G1065" i="27"/>
  <c r="F1066" i="27"/>
  <c r="G1066" i="27"/>
  <c r="F1067" i="27"/>
  <c r="G1067" i="27"/>
  <c r="F1068" i="27"/>
  <c r="G1068" i="27"/>
  <c r="F1069" i="27"/>
  <c r="G1069" i="27"/>
  <c r="F1070" i="27"/>
  <c r="G1070" i="27"/>
  <c r="F1071" i="27"/>
  <c r="G1071" i="27"/>
  <c r="F1072" i="27"/>
  <c r="G1072" i="27"/>
  <c r="F1073" i="27"/>
  <c r="G1073" i="27"/>
  <c r="F1074" i="27"/>
  <c r="G1074" i="27"/>
  <c r="F1075" i="27"/>
  <c r="G1075" i="27"/>
  <c r="F1076" i="27"/>
  <c r="G1076" i="27"/>
  <c r="F1077" i="27"/>
  <c r="G1077" i="27"/>
  <c r="F1078" i="27"/>
  <c r="G1078" i="27"/>
  <c r="F1079" i="27"/>
  <c r="G1079" i="27"/>
  <c r="F1080" i="27"/>
  <c r="G1080" i="27"/>
  <c r="F1081" i="27"/>
  <c r="G1081" i="27"/>
  <c r="F1082" i="27"/>
  <c r="G1082" i="27"/>
  <c r="F1083" i="27"/>
  <c r="G1083" i="27"/>
  <c r="F1084" i="27"/>
  <c r="G1084" i="27"/>
  <c r="F1085" i="27"/>
  <c r="G1085" i="27"/>
  <c r="F1086" i="27"/>
  <c r="G1086" i="27"/>
  <c r="F1087" i="27"/>
  <c r="G1087" i="27"/>
  <c r="F1088" i="27"/>
  <c r="G1088" i="27"/>
  <c r="F1089" i="27"/>
  <c r="G1089" i="27"/>
  <c r="F1090" i="27"/>
  <c r="G1090" i="27"/>
  <c r="F1091" i="27"/>
  <c r="G1091" i="27"/>
  <c r="F1092" i="27"/>
  <c r="G1092" i="27"/>
  <c r="F1093" i="27"/>
  <c r="G1093" i="27"/>
  <c r="F1094" i="27"/>
  <c r="G1094" i="27"/>
  <c r="F1095" i="27"/>
  <c r="G1095" i="27"/>
  <c r="F1096" i="27"/>
  <c r="G1096" i="27"/>
  <c r="F1097" i="27"/>
  <c r="G1097" i="27"/>
  <c r="F1098" i="27"/>
  <c r="G1098" i="27"/>
  <c r="F1099" i="27"/>
  <c r="G1099" i="27"/>
  <c r="F1100" i="27"/>
  <c r="G1100" i="27"/>
  <c r="F1101" i="27"/>
  <c r="G1101" i="27"/>
  <c r="F1102" i="27"/>
  <c r="G1102" i="27"/>
  <c r="G554" i="27"/>
  <c r="F554" i="27"/>
  <c r="C381" i="27" l="1"/>
  <c r="C382" i="27"/>
  <c r="C383" i="27"/>
  <c r="C384" i="27"/>
  <c r="C385" i="27"/>
  <c r="C380" i="27"/>
  <c r="C375" i="27"/>
  <c r="C376" i="27"/>
  <c r="C377" i="27"/>
  <c r="C378" i="27"/>
  <c r="C379" i="27"/>
  <c r="C374" i="27"/>
  <c r="C369" i="27"/>
  <c r="C370" i="27"/>
  <c r="C371" i="27"/>
  <c r="C372" i="27"/>
  <c r="C373" i="27"/>
  <c r="C365" i="27"/>
  <c r="C366" i="27"/>
  <c r="C367" i="27"/>
  <c r="C364" i="27"/>
  <c r="C361" i="27"/>
  <c r="C362" i="27"/>
  <c r="C363" i="27"/>
  <c r="C360" i="27"/>
  <c r="C368" i="27"/>
  <c r="C359" i="27"/>
  <c r="C358" i="27"/>
  <c r="C357" i="27"/>
  <c r="C356" i="27"/>
  <c r="C351" i="27" l="1"/>
  <c r="C352" i="27"/>
  <c r="C353" i="27"/>
  <c r="C354" i="27"/>
  <c r="C355" i="27"/>
  <c r="C350" i="27"/>
  <c r="C333" i="27" l="1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32" i="27"/>
  <c r="C331" i="27"/>
  <c r="C330" i="27"/>
  <c r="C329" i="27"/>
  <c r="C328" i="27"/>
  <c r="C327" i="27"/>
  <c r="C326" i="27"/>
  <c r="C325" i="27"/>
  <c r="C324" i="27"/>
  <c r="C323" i="27"/>
  <c r="C322" i="27"/>
  <c r="C321" i="27"/>
  <c r="C320" i="27"/>
  <c r="C319" i="27"/>
  <c r="C318" i="27"/>
  <c r="C317" i="27"/>
  <c r="C316" i="27"/>
  <c r="C315" i="27"/>
  <c r="C314" i="27"/>
  <c r="C313" i="27"/>
  <c r="C312" i="27"/>
  <c r="C311" i="27"/>
  <c r="M310" i="27"/>
  <c r="C310" i="27"/>
  <c r="M309" i="27"/>
  <c r="C309" i="27"/>
  <c r="M308" i="27"/>
  <c r="C308" i="27"/>
  <c r="M307" i="27"/>
  <c r="C307" i="27"/>
  <c r="M306" i="27"/>
  <c r="C306" i="27"/>
  <c r="M305" i="27"/>
  <c r="C305" i="27"/>
  <c r="M304" i="27"/>
  <c r="C304" i="27"/>
  <c r="M303" i="27"/>
  <c r="C303" i="27"/>
  <c r="M302" i="27"/>
  <c r="C302" i="27"/>
  <c r="M301" i="27"/>
  <c r="C301" i="27"/>
  <c r="M300" i="27"/>
  <c r="C300" i="27"/>
  <c r="M299" i="27"/>
  <c r="C299" i="27"/>
  <c r="M298" i="27"/>
  <c r="C298" i="27"/>
  <c r="M297" i="27"/>
  <c r="C297" i="27"/>
  <c r="M296" i="27"/>
  <c r="C296" i="27"/>
  <c r="M295" i="27"/>
  <c r="C295" i="27"/>
  <c r="M294" i="27"/>
  <c r="C294" i="27"/>
  <c r="M293" i="27"/>
  <c r="C293" i="27"/>
  <c r="M292" i="27"/>
  <c r="C292" i="27"/>
  <c r="M291" i="27"/>
  <c r="C291" i="27"/>
  <c r="M290" i="27"/>
  <c r="C290" i="27"/>
  <c r="C183" i="27"/>
  <c r="C182" i="27"/>
  <c r="C181" i="27"/>
  <c r="C180" i="27"/>
  <c r="C179" i="27"/>
  <c r="C178" i="27"/>
  <c r="C177" i="27"/>
  <c r="C176" i="27"/>
  <c r="C175" i="27"/>
  <c r="C174" i="27"/>
  <c r="C173" i="27"/>
  <c r="C172" i="27"/>
  <c r="C171" i="27"/>
  <c r="C170" i="27"/>
  <c r="C169" i="27"/>
  <c r="C168" i="27"/>
  <c r="C167" i="27"/>
  <c r="C166" i="27"/>
  <c r="C165" i="27"/>
  <c r="C164" i="27"/>
  <c r="C163" i="27"/>
  <c r="C162" i="27"/>
  <c r="C161" i="27"/>
  <c r="C160" i="27"/>
  <c r="C159" i="27"/>
  <c r="C158" i="27"/>
  <c r="C157" i="27"/>
  <c r="C156" i="27"/>
  <c r="C155" i="27"/>
  <c r="C154" i="27"/>
  <c r="C153" i="27"/>
  <c r="C152" i="27"/>
  <c r="C151" i="27"/>
  <c r="C150" i="27"/>
  <c r="C149" i="27"/>
  <c r="C148" i="27"/>
  <c r="C147" i="27"/>
  <c r="C146" i="27"/>
  <c r="C145" i="27"/>
  <c r="C144" i="27"/>
  <c r="C143" i="27"/>
  <c r="C142" i="27"/>
  <c r="C141" i="27"/>
  <c r="C140" i="27"/>
  <c r="C139" i="27"/>
  <c r="C138" i="27"/>
  <c r="C137" i="27"/>
  <c r="C136" i="27"/>
  <c r="C135" i="27"/>
  <c r="C134" i="27"/>
  <c r="C133" i="27"/>
  <c r="C132" i="27"/>
  <c r="C131" i="27"/>
  <c r="C130" i="27"/>
  <c r="C129" i="27"/>
  <c r="C128" i="27"/>
  <c r="C127" i="27"/>
  <c r="C126" i="27"/>
  <c r="C125" i="27"/>
  <c r="C124" i="27"/>
  <c r="C123" i="27"/>
  <c r="C122" i="27"/>
  <c r="C121" i="27"/>
  <c r="C120" i="27"/>
  <c r="C119" i="27"/>
  <c r="C118" i="27"/>
  <c r="C117" i="27"/>
  <c r="C116" i="27"/>
  <c r="C115" i="27"/>
  <c r="C114" i="27"/>
  <c r="C113" i="27"/>
  <c r="C112" i="27"/>
  <c r="C111" i="27"/>
  <c r="C110" i="27"/>
  <c r="C109" i="27"/>
  <c r="C108" i="27"/>
  <c r="C107" i="27"/>
  <c r="C106" i="27"/>
  <c r="C105" i="27"/>
  <c r="C104" i="27"/>
  <c r="C103" i="27"/>
  <c r="C102" i="27"/>
  <c r="C101" i="27"/>
  <c r="C100" i="27"/>
  <c r="C99" i="27"/>
  <c r="C47" i="27"/>
  <c r="C46" i="27"/>
  <c r="C45" i="27"/>
  <c r="C44" i="27"/>
  <c r="C43" i="27"/>
  <c r="C42" i="27"/>
  <c r="C41" i="27"/>
  <c r="C40" i="27"/>
  <c r="C39" i="27"/>
  <c r="C38" i="27"/>
  <c r="C37" i="27"/>
  <c r="C36" i="27"/>
  <c r="C35" i="27"/>
  <c r="C34" i="27"/>
  <c r="C33" i="27"/>
  <c r="C32" i="27"/>
  <c r="C31" i="27"/>
  <c r="C30" i="27"/>
  <c r="C29" i="27"/>
  <c r="C28" i="27"/>
  <c r="C21" i="27"/>
  <c r="C20" i="27"/>
  <c r="C19" i="27"/>
  <c r="C18" i="27"/>
  <c r="C17" i="27"/>
  <c r="C16" i="27"/>
  <c r="C15" i="27"/>
  <c r="C14" i="27"/>
  <c r="C13" i="27"/>
  <c r="C12" i="27"/>
  <c r="C11" i="27"/>
  <c r="C10" i="27"/>
  <c r="C9" i="27"/>
  <c r="C8" i="27"/>
  <c r="C7" i="27"/>
  <c r="M288" i="27" l="1"/>
  <c r="O310" i="27" s="1"/>
  <c r="N301" i="27"/>
  <c r="N290" i="27"/>
  <c r="N292" i="27"/>
  <c r="N300" i="27"/>
  <c r="N302" i="27"/>
  <c r="N304" i="27"/>
  <c r="N310" i="27"/>
  <c r="N308" i="27"/>
  <c r="N309" i="27"/>
  <c r="O290" i="27"/>
  <c r="O291" i="27"/>
  <c r="O292" i="27"/>
  <c r="O294" i="27"/>
  <c r="O295" i="27"/>
  <c r="O296" i="27"/>
  <c r="O298" i="27"/>
  <c r="O299" i="27"/>
  <c r="O300" i="27"/>
  <c r="O302" i="27"/>
  <c r="O303" i="27"/>
  <c r="O304" i="27"/>
  <c r="O306" i="27"/>
  <c r="O307" i="27"/>
  <c r="O308" i="27"/>
  <c r="N296" i="27" l="1"/>
  <c r="N299" i="27"/>
  <c r="N297" i="27"/>
  <c r="O309" i="27"/>
  <c r="O305" i="27"/>
  <c r="O301" i="27"/>
  <c r="O297" i="27"/>
  <c r="O293" i="27"/>
  <c r="N307" i="27"/>
  <c r="N306" i="27"/>
  <c r="N298" i="27"/>
  <c r="N305" i="27"/>
  <c r="N293" i="27"/>
  <c r="N291" i="27"/>
  <c r="N294" i="27"/>
  <c r="N303" i="27"/>
  <c r="N295" i="27"/>
</calcChain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1.必然获得
2.组内随机一个
3.组内按Weight为总权重的随机获得</t>
        </r>
      </text>
    </comment>
  </commentList>
</comments>
</file>

<file path=xl/sharedStrings.xml><?xml version="1.0" encoding="utf-8"?>
<sst xmlns="http://schemas.openxmlformats.org/spreadsheetml/2006/main" count="2705" uniqueCount="1562">
  <si>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</si>
  <si>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</si>
  <si>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</si>
  <si>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</si>
  <si>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</si>
  <si>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</si>
  <si>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</si>
  <si>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掉落组</t>
  </si>
  <si>
    <t>drop_group.txt</t>
  </si>
  <si>
    <t>ID</t>
  </si>
  <si>
    <t>掉落组表</t>
  </si>
  <si>
    <t>掉落</t>
  </si>
  <si>
    <t>drop.txt</t>
  </si>
  <si>
    <t>掉落表</t>
  </si>
  <si>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family val="2"/>
        <charset val="134"/>
      </rPr>
      <t>omplex_drop.txt</t>
    </r>
  </si>
  <si>
    <t>复杂掉落表</t>
  </si>
  <si>
    <t>GroupType</t>
  </si>
  <si>
    <t>#note</t>
  </si>
  <si>
    <t>Weight</t>
  </si>
  <si>
    <t>int:&lt;&gt;</t>
  </si>
  <si>
    <t>string:&lt;&gt;</t>
  </si>
  <si>
    <t>组类型</t>
  </si>
  <si>
    <t>备注</t>
  </si>
  <si>
    <t>组权重</t>
  </si>
  <si>
    <t>测试数据</t>
  </si>
  <si>
    <t>初始物品</t>
  </si>
  <si>
    <t>第1关掉落</t>
  </si>
  <si>
    <t>寄灵人抽卡</t>
  </si>
  <si>
    <t>R寄灵人碎片分解</t>
  </si>
  <si>
    <t>SR寄灵人碎片分解</t>
  </si>
  <si>
    <t>SSR寄灵人碎片分解</t>
  </si>
  <si>
    <t>R守护灵碎片分解</t>
  </si>
  <si>
    <t>SR守护灵碎片分解</t>
  </si>
  <si>
    <t>SSR守护灵碎片分解</t>
  </si>
  <si>
    <t>守护灵抽卡</t>
  </si>
  <si>
    <r>
      <rPr>
        <sz val="11"/>
        <color theme="1"/>
        <rFont val="微软雅黑"/>
        <family val="2"/>
        <charset val="134"/>
      </rPr>
      <t>个人B</t>
    </r>
    <r>
      <rPr>
        <sz val="11"/>
        <color theme="1"/>
        <rFont val="微软雅黑"/>
        <family val="2"/>
        <charset val="134"/>
      </rPr>
      <t>OSS1-1</t>
    </r>
  </si>
  <si>
    <r>
      <rPr>
        <sz val="11"/>
        <color theme="1"/>
        <rFont val="微软雅黑"/>
        <family val="2"/>
        <charset val="134"/>
      </rPr>
      <t>个人B</t>
    </r>
    <r>
      <rPr>
        <sz val="11"/>
        <color theme="1"/>
        <rFont val="微软雅黑"/>
        <family val="2"/>
        <charset val="134"/>
      </rPr>
      <t>OSS1-2</t>
    </r>
  </si>
  <si>
    <r>
      <rPr>
        <sz val="11"/>
        <color theme="1"/>
        <rFont val="微软雅黑"/>
        <family val="2"/>
        <charset val="134"/>
      </rPr>
      <t>个人B</t>
    </r>
    <r>
      <rPr>
        <sz val="11"/>
        <color theme="1"/>
        <rFont val="微软雅黑"/>
        <family val="2"/>
        <charset val="134"/>
      </rPr>
      <t>OSS1-3</t>
    </r>
  </si>
  <si>
    <r>
      <rPr>
        <sz val="11"/>
        <color theme="1"/>
        <rFont val="微软雅黑"/>
        <family val="2"/>
        <charset val="134"/>
      </rPr>
      <t>个人B</t>
    </r>
    <r>
      <rPr>
        <sz val="11"/>
        <color theme="1"/>
        <rFont val="微软雅黑"/>
        <family val="2"/>
        <charset val="134"/>
      </rPr>
      <t>OSS1-4</t>
    </r>
  </si>
  <si>
    <r>
      <rPr>
        <sz val="11"/>
        <color theme="1"/>
        <rFont val="微软雅黑"/>
        <family val="2"/>
        <charset val="134"/>
      </rPr>
      <t>个人B</t>
    </r>
    <r>
      <rPr>
        <sz val="11"/>
        <color theme="1"/>
        <rFont val="微软雅黑"/>
        <family val="2"/>
        <charset val="134"/>
      </rPr>
      <t>OSS1-5</t>
    </r>
  </si>
  <si>
    <t>个人BOSS2-1</t>
  </si>
  <si>
    <r>
      <rPr>
        <sz val="11"/>
        <color theme="1"/>
        <rFont val="微软雅黑"/>
        <family val="2"/>
        <charset val="134"/>
      </rPr>
      <t>个人BOSS2-2</t>
    </r>
  </si>
  <si>
    <r>
      <rPr>
        <sz val="11"/>
        <color theme="1"/>
        <rFont val="微软雅黑"/>
        <family val="2"/>
        <charset val="134"/>
      </rPr>
      <t>个人BOSS2-3</t>
    </r>
  </si>
  <si>
    <r>
      <rPr>
        <sz val="11"/>
        <color theme="1"/>
        <rFont val="微软雅黑"/>
        <family val="2"/>
        <charset val="134"/>
      </rPr>
      <t>个人BOSS2-4</t>
    </r>
  </si>
  <si>
    <r>
      <rPr>
        <sz val="11"/>
        <color theme="1"/>
        <rFont val="微软雅黑"/>
        <family val="2"/>
        <charset val="134"/>
      </rPr>
      <t>个人BOSS2-5</t>
    </r>
  </si>
  <si>
    <t>个人BOSS3-1</t>
  </si>
  <si>
    <r>
      <rPr>
        <sz val="11"/>
        <color theme="1"/>
        <rFont val="微软雅黑"/>
        <family val="2"/>
        <charset val="134"/>
      </rPr>
      <t>个人BOSS3-2</t>
    </r>
  </si>
  <si>
    <r>
      <rPr>
        <sz val="11"/>
        <color theme="1"/>
        <rFont val="微软雅黑"/>
        <family val="2"/>
        <charset val="134"/>
      </rPr>
      <t>个人BOSS3-3</t>
    </r>
  </si>
  <si>
    <r>
      <rPr>
        <sz val="11"/>
        <color theme="1"/>
        <rFont val="微软雅黑"/>
        <family val="2"/>
        <charset val="134"/>
      </rPr>
      <t>个人BOSS3-4</t>
    </r>
  </si>
  <si>
    <r>
      <rPr>
        <sz val="11"/>
        <color theme="1"/>
        <rFont val="微软雅黑"/>
        <family val="2"/>
        <charset val="134"/>
      </rPr>
      <t>个人BOSS3-5</t>
    </r>
  </si>
  <si>
    <t>守护灵1~19</t>
  </si>
  <si>
    <t>守护灵21~39</t>
  </si>
  <si>
    <t>守护灵低抽</t>
  </si>
  <si>
    <t>守护灵高抽</t>
  </si>
  <si>
    <t>守护灵10抽保底</t>
  </si>
  <si>
    <t>守护灵20抽保底</t>
  </si>
  <si>
    <t>守护灵40抽保底</t>
  </si>
  <si>
    <t>守护灵60抽保底</t>
  </si>
  <si>
    <t>守护灵首抽保底</t>
  </si>
  <si>
    <t>低级三才宝箱</t>
  </si>
  <si>
    <t>中级三才宝箱</t>
  </si>
  <si>
    <t>高级三才宝箱</t>
  </si>
  <si>
    <t>五行宝箱</t>
  </si>
  <si>
    <t>GM神器大宝箱</t>
  </si>
  <si>
    <t>GMSSR地狱道大宝箱</t>
  </si>
  <si>
    <t>专属武器宝箱</t>
  </si>
  <si>
    <t>普通关第1章基础扫荡-1</t>
  </si>
  <si>
    <t>寄灵人经验</t>
  </si>
  <si>
    <t>普通关第1章基础扫荡-2</t>
  </si>
  <si>
    <t>守护灵经验</t>
  </si>
  <si>
    <t>普通关第2章基础扫荡-1</t>
  </si>
  <si>
    <t>普通关第2章基础扫荡-2</t>
  </si>
  <si>
    <t>普通关第3章基础扫荡-1</t>
  </si>
  <si>
    <t>普通关第3章基础扫荡-2</t>
  </si>
  <si>
    <t>普通关第4章基础扫荡-1</t>
  </si>
  <si>
    <t>普通关第4章基础扫荡-2</t>
  </si>
  <si>
    <t>普通关第5章基础扫荡-1</t>
  </si>
  <si>
    <t>普通关第5章基础扫荡-2</t>
  </si>
  <si>
    <t>普通关第6章基础扫荡-1</t>
  </si>
  <si>
    <t>普通关第6章基础扫荡-2</t>
  </si>
  <si>
    <t>普通关第7章基础扫荡-1</t>
  </si>
  <si>
    <t>普通关第7章基础扫荡-2</t>
  </si>
  <si>
    <t>普通关第8章基础扫荡-1</t>
  </si>
  <si>
    <t>普通关第8章基础扫荡-2</t>
  </si>
  <si>
    <t>普通关第9章基础扫荡-1</t>
  </si>
  <si>
    <t>普通关第9章基础扫荡-2</t>
  </si>
  <si>
    <t>普通关第1章概率扫荡</t>
  </si>
  <si>
    <t>普通关第2章概率扫荡</t>
  </si>
  <si>
    <t>普通关第3章概率扫荡</t>
  </si>
  <si>
    <t>普通关第4章概率扫荡</t>
  </si>
  <si>
    <t>普通关第5章概率扫荡</t>
  </si>
  <si>
    <t>普通关第6章概率扫荡</t>
  </si>
  <si>
    <t>普通关第7章概率扫荡</t>
  </si>
  <si>
    <t>普通关第8章概率扫荡</t>
  </si>
  <si>
    <t>普通关第9章概率扫荡</t>
  </si>
  <si>
    <t>困难关第1章基础扫荡-1</t>
  </si>
  <si>
    <t>红</t>
  </si>
  <si>
    <t>困难关第1章基础扫荡-2</t>
  </si>
  <si>
    <t>黄</t>
  </si>
  <si>
    <t>困难关第2章基础扫荡-1</t>
  </si>
  <si>
    <t>蓝</t>
  </si>
  <si>
    <t>困难关第2章基础扫荡-2</t>
  </si>
  <si>
    <t>困难关第3章基础扫荡-1</t>
  </si>
  <si>
    <t>困难关第3章基础扫荡-2</t>
  </si>
  <si>
    <t>困难关第4章基础扫荡-1</t>
  </si>
  <si>
    <t>困难关第4章基础扫荡-2</t>
  </si>
  <si>
    <t>困难关第5章基础扫荡-1</t>
  </si>
  <si>
    <t>困难关第5章基础扫荡-2</t>
  </si>
  <si>
    <t>困难关第6章基础扫荡-1</t>
  </si>
  <si>
    <t>困难关第6章基础扫荡-2</t>
  </si>
  <si>
    <t>困难关第7章基础扫荡-1</t>
  </si>
  <si>
    <t>困难关第7章基础扫荡-2</t>
  </si>
  <si>
    <t>困难关第8章基础扫荡-1</t>
  </si>
  <si>
    <t>困难关第8章基础扫荡-2</t>
  </si>
  <si>
    <t>困难关第9章基础扫荡-1</t>
  </si>
  <si>
    <t>困难关第9章基础扫荡-2</t>
  </si>
  <si>
    <t>困难关第1章概率扫荡-1</t>
  </si>
  <si>
    <t>困难关第1章概率扫荡-2</t>
  </si>
  <si>
    <t>困难关第1章概率扫荡-3</t>
  </si>
  <si>
    <t>困难关第2章概率扫荡-1</t>
  </si>
  <si>
    <t>困难关第2章概率扫荡-2</t>
  </si>
  <si>
    <t>困难关第2章概率扫荡-3</t>
  </si>
  <si>
    <t>困难关第3章概率扫荡-1</t>
  </si>
  <si>
    <t>困难关第3章概率扫荡-2</t>
  </si>
  <si>
    <t>困难关第3章概率扫荡-3</t>
  </si>
  <si>
    <t>困难关第4章概率扫荡-1</t>
  </si>
  <si>
    <t>困难关第4章概率扫荡-2</t>
  </si>
  <si>
    <t>困难关第4章概率扫荡-3</t>
  </si>
  <si>
    <t>困难关第5章概率扫荡-1</t>
  </si>
  <si>
    <t>困难关第5章概率扫荡-2</t>
  </si>
  <si>
    <t>困难关第5章概率扫荡-3</t>
  </si>
  <si>
    <t>困难关第6章概率扫荡-1</t>
  </si>
  <si>
    <t>困难关第6章概率扫荡-2</t>
  </si>
  <si>
    <t>困难关第6章概率扫荡-3</t>
  </si>
  <si>
    <t>困难关第7章概率扫荡-1</t>
  </si>
  <si>
    <t>困难关第7章概率扫荡-2</t>
  </si>
  <si>
    <t>困难关第7章概率扫荡-3</t>
  </si>
  <si>
    <t>困难关第8章概率扫荡-1</t>
  </si>
  <si>
    <t>困难关第8章概率扫荡-2</t>
  </si>
  <si>
    <t>困难关第8章概率扫荡-3</t>
  </si>
  <si>
    <t>困难关第9章概率扫荡-1</t>
  </si>
  <si>
    <t>困难关第9章概率扫荡-2</t>
  </si>
  <si>
    <t>困难关第9章概率扫荡-3</t>
  </si>
  <si>
    <t>挂机楼1-1_普通掉落1</t>
  </si>
  <si>
    <t>挂机楼1-1_高战掉落6</t>
  </si>
  <si>
    <t>挂机楼1-2_普通掉落1</t>
  </si>
  <si>
    <t>挂机楼1-2_高战掉落6</t>
  </si>
  <si>
    <t>挂机塔1-1_普通掉落1</t>
  </si>
  <si>
    <t>挂机塔1-1_高战掉落6</t>
  </si>
  <si>
    <t>挂机塔1-2_普通掉落1</t>
  </si>
  <si>
    <t>挂机塔1-2_高战掉落6</t>
  </si>
  <si>
    <t>挂机楼2-1_普通掉落1</t>
  </si>
  <si>
    <t>挂机楼2-1_高战掉落6</t>
  </si>
  <si>
    <t>挂机楼2-2_普通掉落1</t>
  </si>
  <si>
    <t>挂机楼2-2_高战掉落6</t>
  </si>
  <si>
    <t>挂机楼2-3_普通掉落1</t>
  </si>
  <si>
    <t>挂机楼2-3_高战掉落6</t>
  </si>
  <si>
    <t>挂机楼2-4_普通掉落1</t>
  </si>
  <si>
    <t>挂机楼2-4_高战掉落6</t>
  </si>
  <si>
    <t>挂机塔2-1_普通掉落1</t>
  </si>
  <si>
    <t>挂机塔2-1_高战掉落6</t>
  </si>
  <si>
    <t>挂机塔2-2_普通掉落1</t>
  </si>
  <si>
    <t>挂机塔2-2_高战掉落6</t>
  </si>
  <si>
    <t>挂机塔2-3_普通掉落1</t>
  </si>
  <si>
    <t>挂机塔2-3_高战掉落6</t>
  </si>
  <si>
    <t>挂机塔2-4_普通掉落1</t>
  </si>
  <si>
    <t>挂机塔2-4_高战掉落6</t>
  </si>
  <si>
    <t>挂机楼3-1_普通掉落1</t>
  </si>
  <si>
    <t>挂机楼3-1_高战掉落6</t>
  </si>
  <si>
    <t>挂机楼3-2_普通掉落1</t>
  </si>
  <si>
    <t>挂机楼3-2_高战掉落6</t>
  </si>
  <si>
    <t>挂机楼3-3_普通掉落1</t>
  </si>
  <si>
    <t>挂机楼3-3_高战掉落6</t>
  </si>
  <si>
    <t>挂机楼3-4_普通掉落1</t>
  </si>
  <si>
    <t>挂机楼3-4_高战掉落6</t>
  </si>
  <si>
    <t>挂机楼3-5_普通掉落1</t>
  </si>
  <si>
    <t>挂机楼3-5_高战掉落6</t>
  </si>
  <si>
    <t>挂机楼3-6_普通掉落1</t>
  </si>
  <si>
    <t>挂机楼3-6_高战掉落6</t>
  </si>
  <si>
    <t>挂机塔3-1_普通掉落1</t>
  </si>
  <si>
    <t>挂机塔3-1_高战掉落20</t>
  </si>
  <si>
    <t>挂机塔3-2_普通掉落1</t>
  </si>
  <si>
    <t>挂机塔3-2_高战掉落20</t>
  </si>
  <si>
    <t>挂机塔3-3_普通掉落1</t>
  </si>
  <si>
    <t>挂机塔3-3_高战掉落20</t>
  </si>
  <si>
    <t>挂机塔3-4_普通掉落1</t>
  </si>
  <si>
    <t>挂机塔3-4_高战掉落20</t>
  </si>
  <si>
    <t>挂机塔3-5_普通掉落1</t>
  </si>
  <si>
    <t>挂机塔3-5_高战掉落20</t>
  </si>
  <si>
    <t>挂机塔3-6_普通掉落1</t>
  </si>
  <si>
    <t>挂机塔3-6_高战掉落20</t>
  </si>
  <si>
    <t>挂机楼4-1_普通掉落1</t>
  </si>
  <si>
    <t>挂机楼4-1_高战掉落6</t>
  </si>
  <si>
    <t>挂机楼4-2_普通掉落1</t>
  </si>
  <si>
    <t>挂机楼4-2_高战掉落6</t>
  </si>
  <si>
    <t>挂机楼4-3_普通掉落1</t>
  </si>
  <si>
    <t>挂机楼4-3_高战掉落6</t>
  </si>
  <si>
    <t>挂机楼4-4_普通掉落1</t>
  </si>
  <si>
    <t>挂机楼4-4_高战掉落6</t>
  </si>
  <si>
    <t>挂机楼4-5_普通掉落1</t>
  </si>
  <si>
    <t>挂机楼4-5_高战掉落6</t>
  </si>
  <si>
    <t>挂机楼4-6_普通掉落1</t>
  </si>
  <si>
    <t>挂机楼4-6_高战掉落6</t>
  </si>
  <si>
    <t>挂机楼4-7_普通掉落1</t>
  </si>
  <si>
    <t>挂机楼4-7_高战掉落6</t>
  </si>
  <si>
    <t>挂机塔4-1_普通掉落1</t>
  </si>
  <si>
    <t>挂机塔4-1_高战掉落20</t>
  </si>
  <si>
    <t>挂机塔4-2_普通掉落1</t>
  </si>
  <si>
    <t>挂机塔4-2_高战掉落20</t>
  </si>
  <si>
    <t>挂机塔4-3_普通掉落1</t>
  </si>
  <si>
    <t>挂机塔4-3_高战掉落20</t>
  </si>
  <si>
    <t>挂机塔4-4_普通掉落1</t>
  </si>
  <si>
    <t>挂机塔4-4_高战掉落20</t>
  </si>
  <si>
    <t>挂机塔4-5_普通掉落1</t>
  </si>
  <si>
    <t>挂机塔4-5_高战掉落20</t>
  </si>
  <si>
    <t>挂机塔4-6_普通掉落1</t>
  </si>
  <si>
    <t>挂机塔4-6_高战掉落20</t>
  </si>
  <si>
    <t>挂机塔4-7_普通掉落1</t>
  </si>
  <si>
    <t>挂机塔4-7_高战掉落20</t>
  </si>
  <si>
    <t>挂机塔4-8_普通掉落1</t>
  </si>
  <si>
    <t>挂机塔4-8_高战掉落20</t>
  </si>
  <si>
    <t>挂机楼5-1_普通掉落1</t>
  </si>
  <si>
    <t>挂机楼5-1_高战掉落6</t>
  </si>
  <si>
    <t>挂机楼5-2_普通掉落1</t>
  </si>
  <si>
    <t>挂机楼5-2_高战掉落6</t>
  </si>
  <si>
    <t>挂机楼5-3_普通掉落1</t>
  </si>
  <si>
    <t>挂机楼5-3_高战掉落6</t>
  </si>
  <si>
    <t>挂机楼5-4_普通掉落1</t>
  </si>
  <si>
    <t>挂机楼5-4_高战掉落6</t>
  </si>
  <si>
    <t>挂机楼5-5_普通掉落1</t>
  </si>
  <si>
    <t>挂机楼5-5_高战掉落6</t>
  </si>
  <si>
    <t>挂机楼5-6_普通掉落1</t>
  </si>
  <si>
    <t>挂机楼5-6_高战掉落6</t>
  </si>
  <si>
    <t>挂机楼5-7_普通掉落1</t>
  </si>
  <si>
    <t>挂机楼5-7_高战掉落6</t>
  </si>
  <si>
    <t>挂机塔5-1_普通掉落1</t>
  </si>
  <si>
    <t>挂机塔5-1_高战掉落20</t>
  </si>
  <si>
    <t>挂机塔5-2_普通掉落1</t>
  </si>
  <si>
    <t>挂机塔5-2_高战掉落20</t>
  </si>
  <si>
    <t>挂机塔5-3_普通掉落1</t>
  </si>
  <si>
    <t>挂机塔5-3_高战掉落20</t>
  </si>
  <si>
    <t>挂机塔5-4_普通掉落1</t>
  </si>
  <si>
    <t>挂机塔5-4_高战掉落20</t>
  </si>
  <si>
    <t>挂机塔5-5_普通掉落1</t>
  </si>
  <si>
    <t>挂机塔5-5_高战掉落20</t>
  </si>
  <si>
    <t>挂机塔5-6_普通掉落1</t>
  </si>
  <si>
    <t>挂机塔5-6_高战掉落20</t>
  </si>
  <si>
    <t>挂机塔5-7_普通掉落1</t>
  </si>
  <si>
    <t>挂机塔5-7_高战掉落20</t>
  </si>
  <si>
    <t>挂机塔5-8_普通掉落1</t>
  </si>
  <si>
    <t>挂机塔5-8_高战掉落20</t>
  </si>
  <si>
    <t>挂机楼6-1_普通掉落1</t>
  </si>
  <si>
    <t>挂机楼6-1_高战掉落6</t>
  </si>
  <si>
    <t>挂机楼6-2_普通掉落1</t>
  </si>
  <si>
    <t>挂机楼6-2_高战掉落6</t>
  </si>
  <si>
    <t>挂机楼6-3_普通掉落1</t>
  </si>
  <si>
    <t>挂机楼6-3_高战掉落6</t>
  </si>
  <si>
    <t>挂机楼6-4_普通掉落1</t>
  </si>
  <si>
    <t>挂机楼6-4_高战掉落6</t>
  </si>
  <si>
    <t>挂机楼6-5_普通掉落1</t>
  </si>
  <si>
    <t>挂机楼6-5_高战掉落6</t>
  </si>
  <si>
    <t>挂机楼6-6_普通掉落1</t>
  </si>
  <si>
    <t>挂机楼6-6_高战掉落6</t>
  </si>
  <si>
    <t>挂机楼6-7_普通掉落1</t>
  </si>
  <si>
    <t>挂机楼6-7_高战掉落6</t>
  </si>
  <si>
    <t>挂机塔6-1_普通掉落1</t>
  </si>
  <si>
    <t>挂机塔6-1_高战掉落20</t>
  </si>
  <si>
    <t>挂机塔6-2_普通掉落1</t>
  </si>
  <si>
    <t>挂机塔6-2_高战掉落20</t>
  </si>
  <si>
    <t>挂机塔6-3_普通掉落1</t>
  </si>
  <si>
    <t>挂机塔6-3_高战掉落20</t>
  </si>
  <si>
    <t>挂机塔6-4_普通掉落1</t>
  </si>
  <si>
    <t>挂机塔6-4_高战掉落20</t>
  </si>
  <si>
    <t>挂机塔6-5_普通掉落1</t>
  </si>
  <si>
    <t>挂机塔6-5_高战掉落20</t>
  </si>
  <si>
    <t>挂机塔6-6_普通掉落1</t>
  </si>
  <si>
    <t>挂机塔6-6_高战掉落20</t>
  </si>
  <si>
    <t>挂机塔6-7_普通掉落1</t>
  </si>
  <si>
    <t>挂机塔6-7_高战掉落20</t>
  </si>
  <si>
    <t>挂机塔6-8_普通掉落1</t>
  </si>
  <si>
    <t>挂机塔6-8_高战掉落20</t>
  </si>
  <si>
    <t>挂机楼7-1_普通掉落1</t>
  </si>
  <si>
    <t>挂机楼7-1_高战掉落6</t>
  </si>
  <si>
    <t>挂机楼7-2_普通掉落1</t>
  </si>
  <si>
    <t>挂机楼7-2_高战掉落6</t>
  </si>
  <si>
    <t>挂机楼7-3_普通掉落1</t>
  </si>
  <si>
    <t>挂机楼7-3_高战掉落6</t>
  </si>
  <si>
    <t>挂机楼7-4_普通掉落1</t>
  </si>
  <si>
    <t>挂机楼7-4_高战掉落6</t>
  </si>
  <si>
    <t>挂机楼7-5_普通掉落1</t>
  </si>
  <si>
    <t>挂机楼7-5_高战掉落6</t>
  </si>
  <si>
    <t>挂机楼7-6_普通掉落1</t>
  </si>
  <si>
    <t>挂机楼7-6_高战掉落6</t>
  </si>
  <si>
    <t>挂机楼7-7_普通掉落1</t>
  </si>
  <si>
    <t>挂机楼7-7_高战掉落6</t>
  </si>
  <si>
    <t>挂机塔7-1_普通掉落1</t>
  </si>
  <si>
    <t>挂机塔7-1_高战掉落20</t>
  </si>
  <si>
    <t>挂机塔7-2_普通掉落1</t>
  </si>
  <si>
    <t>挂机塔7-2_高战掉落20</t>
  </si>
  <si>
    <t>挂机塔7-3_普通掉落1</t>
  </si>
  <si>
    <t>挂机塔7-3_高战掉落20</t>
  </si>
  <si>
    <t>挂机塔7-4_普通掉落1</t>
  </si>
  <si>
    <t>挂机塔7-4_高战掉落20</t>
  </si>
  <si>
    <t>挂机塔7-5_普通掉落1</t>
  </si>
  <si>
    <t>挂机塔7-5_高战掉落20</t>
  </si>
  <si>
    <t>挂机塔7-6_普通掉落1</t>
  </si>
  <si>
    <t>挂机塔7-6_高战掉落20</t>
  </si>
  <si>
    <t>挂机塔7-7_普通掉落1</t>
  </si>
  <si>
    <t>挂机塔7-7_高战掉落20</t>
  </si>
  <si>
    <t>挂机塔7-8_普通掉落1</t>
  </si>
  <si>
    <t>挂机塔7-8_高战掉落20</t>
  </si>
  <si>
    <t>挂机楼8-1_普通掉落1</t>
  </si>
  <si>
    <t>挂机楼8-1_高战掉落6</t>
  </si>
  <si>
    <t>挂机楼8-2_普通掉落1</t>
  </si>
  <si>
    <t>挂机楼8-2_高战掉落6</t>
  </si>
  <si>
    <t>挂机楼8-3_普通掉落1</t>
  </si>
  <si>
    <t>挂机楼8-3_高战掉落6</t>
  </si>
  <si>
    <t>挂机楼8-4_普通掉落1</t>
  </si>
  <si>
    <t>挂机楼8-4_高战掉落6</t>
  </si>
  <si>
    <t>挂机楼8-5_普通掉落1</t>
  </si>
  <si>
    <t>挂机楼8-5_高战掉落6</t>
  </si>
  <si>
    <t>挂机楼8-6_普通掉落1</t>
  </si>
  <si>
    <t>挂机楼8-6_高战掉落6</t>
  </si>
  <si>
    <t>挂机楼8-7_普通掉落1</t>
  </si>
  <si>
    <t>挂机楼8-7_高战掉落6</t>
  </si>
  <si>
    <t>挂机塔8-1_普通掉落1</t>
  </si>
  <si>
    <t>挂机塔8-1_高战掉落20</t>
  </si>
  <si>
    <t>挂机塔8-2_普通掉落1</t>
  </si>
  <si>
    <t>挂机塔8-2_高战掉落20</t>
  </si>
  <si>
    <t>挂机塔8-3_普通掉落1</t>
  </si>
  <si>
    <t>挂机塔8-3_高战掉落20</t>
  </si>
  <si>
    <t>挂机塔8-4_普通掉落1</t>
  </si>
  <si>
    <t>挂机塔8-4_高战掉落20</t>
  </si>
  <si>
    <t>挂机塔8-5_普通掉落1</t>
  </si>
  <si>
    <t>挂机塔8-5_高战掉落20</t>
  </si>
  <si>
    <t>挂机塔8-6_普通掉落1</t>
  </si>
  <si>
    <t>挂机塔8-6_高战掉落20</t>
  </si>
  <si>
    <t>挂机塔8-7_普通掉落1</t>
  </si>
  <si>
    <t>挂机塔8-7_高战掉落20</t>
  </si>
  <si>
    <t>挂机塔8-8_普通掉落1</t>
  </si>
  <si>
    <t>挂机塔8-8_高战掉落20</t>
  </si>
  <si>
    <t>挂机楼9-1_普通掉落1</t>
  </si>
  <si>
    <t>挂机楼9-1_高战掉落6</t>
  </si>
  <si>
    <t>挂机楼9-2_普通掉落1</t>
  </si>
  <si>
    <t>挂机楼9-2_高战掉落6</t>
  </si>
  <si>
    <t>挂机楼9-3_普通掉落1</t>
  </si>
  <si>
    <t>挂机楼9-3_高战掉落6</t>
  </si>
  <si>
    <t>挂机楼9-4_普通掉落1</t>
  </si>
  <si>
    <t>挂机楼9-4_高战掉落6</t>
  </si>
  <si>
    <t>挂机楼9-5_普通掉落1</t>
  </si>
  <si>
    <t>挂机楼9-5_高战掉落6</t>
  </si>
  <si>
    <t>挂机楼9-6_普通掉落1</t>
  </si>
  <si>
    <t>挂机楼9-6_高战掉落6</t>
  </si>
  <si>
    <t>挂机楼9-7_普通掉落1</t>
  </si>
  <si>
    <t>挂机楼9-7_高战掉落6</t>
  </si>
  <si>
    <t>挂机塔9-1_普通掉落1</t>
  </si>
  <si>
    <t>挂机塔9-1_高战掉落20</t>
  </si>
  <si>
    <t>挂机塔9-2_普通掉落1</t>
  </si>
  <si>
    <t>挂机塔9-2_高战掉落20</t>
  </si>
  <si>
    <t>挂机塔9-3_普通掉落1</t>
  </si>
  <si>
    <t>挂机塔9-3_高战掉落20</t>
  </si>
  <si>
    <t>挂机塔9-4_普通掉落1</t>
  </si>
  <si>
    <t>挂机塔9-4_高战掉落20</t>
  </si>
  <si>
    <t>挂机塔9-5_普通掉落1</t>
  </si>
  <si>
    <t>挂机塔9-5_高战掉落20</t>
  </si>
  <si>
    <t>挂机塔9-6_普通掉落1</t>
  </si>
  <si>
    <t>挂机塔9-6_高战掉落20</t>
  </si>
  <si>
    <t>挂机塔9-7_普通掉落1</t>
  </si>
  <si>
    <t>挂机塔9-7_高战掉落20</t>
  </si>
  <si>
    <t>挂机塔9-8_普通掉落1</t>
  </si>
  <si>
    <t>挂机塔9-8_高战掉落20</t>
  </si>
  <si>
    <t>GroupId</t>
  </si>
  <si>
    <t>Item.id</t>
  </si>
  <si>
    <t>Item.type</t>
  </si>
  <si>
    <t>Item.numMin</t>
  </si>
  <si>
    <t>Item.numMax</t>
  </si>
  <si>
    <t>LuckyId</t>
  </si>
  <si>
    <t>item_id:&lt;&gt;</t>
  </si>
  <si>
    <t>int:e&lt;&gt;|1</t>
  </si>
  <si>
    <t>组ID</t>
  </si>
  <si>
    <t>道具ID</t>
  </si>
  <si>
    <t>道具类型</t>
  </si>
  <si>
    <t>道具数量Min</t>
  </si>
  <si>
    <t>道具数量Max</t>
  </si>
  <si>
    <t>权重</t>
  </si>
  <si>
    <t>幸运ID</t>
  </si>
  <si>
    <t>冥币</t>
  </si>
  <si>
    <t>寄灵人抽卡券</t>
  </si>
  <si>
    <t>项昆仑</t>
  </si>
  <si>
    <t>刘羽禅</t>
  </si>
  <si>
    <t>战斗曹焱兵</t>
  </si>
  <si>
    <t>盖文</t>
  </si>
  <si>
    <t>常服曹焱兵</t>
  </si>
  <si>
    <t>战斗夏玲</t>
  </si>
  <si>
    <t>红莲·缇娜</t>
  </si>
  <si>
    <t>北落师门</t>
  </si>
  <si>
    <t>阎风吒</t>
  </si>
  <si>
    <t>吕仙宫</t>
  </si>
  <si>
    <t>曹玄亮</t>
  </si>
  <si>
    <t>黑尔·坎普</t>
  </si>
  <si>
    <t>南御夫</t>
  </si>
  <si>
    <t>吉拉</t>
  </si>
  <si>
    <t>阎巧巧</t>
  </si>
  <si>
    <t>技能经验</t>
  </si>
  <si>
    <t>唐流雨</t>
  </si>
  <si>
    <t>于禁</t>
  </si>
  <si>
    <t>李轩辕</t>
  </si>
  <si>
    <t>高顺</t>
  </si>
  <si>
    <t>许褚</t>
  </si>
  <si>
    <t>石灵明</t>
  </si>
  <si>
    <t>典韦</t>
  </si>
  <si>
    <t>飞廉</t>
  </si>
  <si>
    <t>烈风螳螂</t>
  </si>
  <si>
    <t>噬日</t>
  </si>
  <si>
    <t>塞伯罗斯</t>
  </si>
  <si>
    <t>食火蜥</t>
  </si>
  <si>
    <t>天使缇娜</t>
  </si>
  <si>
    <t>徐晃</t>
  </si>
  <si>
    <t>夏侯惇</t>
  </si>
  <si>
    <t>张飞</t>
  </si>
  <si>
    <t>西方龙</t>
  </si>
  <si>
    <t>关羽</t>
  </si>
  <si>
    <t>项羽</t>
  </si>
  <si>
    <t>张郃</t>
  </si>
  <si>
    <r>
      <rPr>
        <sz val="11"/>
        <color theme="1"/>
        <rFont val="微软雅黑"/>
        <family val="2"/>
        <charset val="134"/>
      </rPr>
      <t>个人boss掉落</t>
    </r>
    <r>
      <rPr>
        <sz val="11"/>
        <color theme="1"/>
        <rFont val="微软雅黑"/>
        <family val="2"/>
        <charset val="134"/>
      </rPr>
      <t>1-1:金币</t>
    </r>
  </si>
  <si>
    <t>金币</t>
  </si>
  <si>
    <t>个人boss掉落1-1:低级专属强化石</t>
  </si>
  <si>
    <t>低级专属强化石</t>
  </si>
  <si>
    <t>个人boss掉落1-1:专属解封石1</t>
  </si>
  <si>
    <t>专属解封石1</t>
  </si>
  <si>
    <t>个人boss掉落1-2:金币</t>
  </si>
  <si>
    <t>个人boss掉落1-2:低级专属强化石</t>
  </si>
  <si>
    <t>个人boss掉落1-2:专属解封石1</t>
  </si>
  <si>
    <t>个人boss掉落1-3:金币</t>
  </si>
  <si>
    <t>个人boss掉落1-3:低级专属强化石</t>
  </si>
  <si>
    <t>个人boss掉落1-3:中级专属强化石</t>
  </si>
  <si>
    <t>中级专属强化石</t>
  </si>
  <si>
    <t>个人boss掉落1-3:专属解封石1</t>
  </si>
  <si>
    <t>个人boss掉落1-4:金币</t>
  </si>
  <si>
    <t>个人boss掉落1-4:中级专属强化石</t>
  </si>
  <si>
    <t>个人boss掉落1-4:高级专属强化石</t>
  </si>
  <si>
    <t>高级专属强化石</t>
  </si>
  <si>
    <t>个人boss掉落1-4:专属解封石1</t>
  </si>
  <si>
    <t>个人boss掉落1-5:金币</t>
  </si>
  <si>
    <t>个人boss掉落1-5:高级专属强化石</t>
  </si>
  <si>
    <t>个人boss掉落1-5:专属解封石1</t>
  </si>
  <si>
    <t>个人boss掉落2-1:金币</t>
  </si>
  <si>
    <t>个人boss掉落2-1:低级专属强化石</t>
  </si>
  <si>
    <t>个人boss掉落2-1:专属解封石1</t>
  </si>
  <si>
    <t>专属解封石2</t>
  </si>
  <si>
    <t>个人boss掉落2-2:金币</t>
  </si>
  <si>
    <t>个人boss掉落2-2:低级专属强化石</t>
  </si>
  <si>
    <t>个人boss掉落2-2:专属解封石1</t>
  </si>
  <si>
    <t>个人boss掉落2-3:金币</t>
  </si>
  <si>
    <t>个人boss掉落2-3:低级专属强化石</t>
  </si>
  <si>
    <t>个人boss掉落2-3:中级专属强化石</t>
  </si>
  <si>
    <t>个人boss掉落2-3:专属解封石1</t>
  </si>
  <si>
    <t>个人boss掉落2-4:金币</t>
  </si>
  <si>
    <t>个人boss掉落2-4:中级专属强化石</t>
  </si>
  <si>
    <t>个人boss掉落2-4:高级专属强化石</t>
  </si>
  <si>
    <t>个人boss掉落2-4:专属解封石1</t>
  </si>
  <si>
    <t>个人boss掉落2-5:金币</t>
  </si>
  <si>
    <t>个人boss掉落2-5:高级专属强化石</t>
  </si>
  <si>
    <t>个人boss掉落2-5:专属解封石1</t>
  </si>
  <si>
    <t>初级三才宝箱:初级红</t>
  </si>
  <si>
    <t>初级红</t>
  </si>
  <si>
    <t>初级三才宝箱:初级黄</t>
  </si>
  <si>
    <t>初级黄</t>
  </si>
  <si>
    <t>初级三才宝箱:初级蓝</t>
  </si>
  <si>
    <t>初级蓝</t>
  </si>
  <si>
    <t>初级三才宝箱:金币</t>
  </si>
  <si>
    <t>中级三才宝箱:中级红</t>
  </si>
  <si>
    <t>中级红</t>
  </si>
  <si>
    <t>中级三才宝箱:中级黄</t>
  </si>
  <si>
    <t>中级黄</t>
  </si>
  <si>
    <t>中级三才宝箱:中级蓝</t>
  </si>
  <si>
    <t>中级蓝</t>
  </si>
  <si>
    <t>中级三才宝箱:金币</t>
  </si>
  <si>
    <t>高级三才宝箱:高级红</t>
  </si>
  <si>
    <t>高级红</t>
  </si>
  <si>
    <t>高级三才宝箱:高级黄</t>
  </si>
  <si>
    <t>高级黄</t>
  </si>
  <si>
    <t>高级三才宝箱:高级蓝</t>
  </si>
  <si>
    <t>高级蓝</t>
  </si>
  <si>
    <t>高级三才宝箱:金币</t>
  </si>
  <si>
    <t>五行宝箱:火修身材料</t>
  </si>
  <si>
    <t>火修身材料</t>
  </si>
  <si>
    <t>五行宝箱:风修身材料</t>
  </si>
  <si>
    <t>风修身材料</t>
  </si>
  <si>
    <t>五行宝箱:雷修身材料</t>
  </si>
  <si>
    <t>雷修身材料</t>
  </si>
  <si>
    <t>五行宝箱:土修身材料</t>
  </si>
  <si>
    <t>土修身材料</t>
  </si>
  <si>
    <t>五行宝箱:水修身材料</t>
  </si>
  <si>
    <t>水修身材料</t>
  </si>
  <si>
    <t>五行宝箱:金币</t>
  </si>
  <si>
    <t>GM神器大宝箱:初级神器1配件1</t>
  </si>
  <si>
    <t>初级神器1配件1</t>
  </si>
  <si>
    <t>GM神器大宝箱:初级神器1配件2</t>
  </si>
  <si>
    <t>初级神器1配件2</t>
  </si>
  <si>
    <t>GM神器大宝箱:初级神器2配件1</t>
  </si>
  <si>
    <t>初级神器2配件1</t>
  </si>
  <si>
    <t>GM神器大宝箱:初级神器2配件2</t>
  </si>
  <si>
    <t>初级神器2配件2</t>
  </si>
  <si>
    <t>GM神器大宝箱:中级神器1配件1</t>
  </si>
  <si>
    <t>中级神器1配件1</t>
  </si>
  <si>
    <t>GM神器大宝箱:中级神器1配件2</t>
  </si>
  <si>
    <t>中级神器1配件2</t>
  </si>
  <si>
    <t>GM神器大宝箱:中级神器1配件3</t>
  </si>
  <si>
    <t>中级神器1配件3</t>
  </si>
  <si>
    <t>GM神器大宝箱:中级神器1配件4</t>
  </si>
  <si>
    <t>中级神器1配件4</t>
  </si>
  <si>
    <t>GM神器大宝箱:中级神器2配件1</t>
  </si>
  <si>
    <t>中级神器2配件1</t>
  </si>
  <si>
    <t>GM神器大宝箱:中级神器2配件2</t>
  </si>
  <si>
    <t>中级神器2配件2</t>
  </si>
  <si>
    <t>GM神器大宝箱:中级神器2配件3</t>
  </si>
  <si>
    <t>中级神器2配件3</t>
  </si>
  <si>
    <t>GM神器大宝箱:中级神器2配件4</t>
  </si>
  <si>
    <t>中级神器2配件4</t>
  </si>
  <si>
    <t>GM神器大宝箱:高级神器1配件1</t>
  </si>
  <si>
    <t>高级神器1配件1</t>
  </si>
  <si>
    <t>GM神器大宝箱:高级神器1配件2</t>
  </si>
  <si>
    <t>高级神器1配件2</t>
  </si>
  <si>
    <t>GM神器大宝箱:高级神器1配件3</t>
  </si>
  <si>
    <t>高级神器1配件3</t>
  </si>
  <si>
    <t>GM神器大宝箱:高级神器1配件4</t>
  </si>
  <si>
    <t>高级神器1配件4</t>
  </si>
  <si>
    <t>GM神器大宝箱:高级神器1配件5</t>
  </si>
  <si>
    <t>高级神器1配件5</t>
  </si>
  <si>
    <t>GM神器大宝箱:高级神器1配件6</t>
  </si>
  <si>
    <t>高级神器1配件6</t>
  </si>
  <si>
    <t>GM神器大宝箱:高级神器2配件1</t>
  </si>
  <si>
    <t>高级神器2配件1</t>
  </si>
  <si>
    <t>GM神器大宝箱:高级神器2配件2</t>
  </si>
  <si>
    <t>高级神器2配件2</t>
  </si>
  <si>
    <t>GM神器大宝箱:高级神器2配件3</t>
  </si>
  <si>
    <t>高级神器2配件3</t>
  </si>
  <si>
    <t>GM神器大宝箱:高级神器2配件4</t>
  </si>
  <si>
    <t>高级神器2配件4</t>
  </si>
  <si>
    <t>GM神器大宝箱:高级神器2配件5</t>
  </si>
  <si>
    <t>高级神器2配件5</t>
  </si>
  <si>
    <t>GM神器大宝箱:高级神器2配件6</t>
  </si>
  <si>
    <t>高级神器2配件6</t>
  </si>
  <si>
    <t>GM神器大宝箱:高级神器3配件1</t>
  </si>
  <si>
    <t>高级神器3配件1</t>
  </si>
  <si>
    <t>GM神器大宝箱:高级神器3配件2</t>
  </si>
  <si>
    <t>高级神器3配件2</t>
  </si>
  <si>
    <t>GM神器大宝箱:高级神器3配件3</t>
  </si>
  <si>
    <t>高级神器3配件3</t>
  </si>
  <si>
    <t>GM神器大宝箱:高级神器3配件4</t>
  </si>
  <si>
    <t>高级神器3配件4</t>
  </si>
  <si>
    <t>GM神器大宝箱:高级神器3配件5</t>
  </si>
  <si>
    <t>高级神器3配件5</t>
  </si>
  <si>
    <t>GM神器大宝箱:高级神器3配件6</t>
  </si>
  <si>
    <t>高级神器3配件6</t>
  </si>
  <si>
    <t>GM神器大宝箱:金币</t>
  </si>
  <si>
    <t>GM神器大宝箱:神器低级材料</t>
  </si>
  <si>
    <t>神器低级材料</t>
  </si>
  <si>
    <t>GM神器大宝箱:神器高级材料</t>
  </si>
  <si>
    <t>神器高级材料</t>
  </si>
  <si>
    <t>GM神器大宝箱:芦花币</t>
  </si>
  <si>
    <t>芦花币</t>
  </si>
  <si>
    <t>GM突破宝箱:绿色基础材料</t>
  </si>
  <si>
    <t>绿色基础材料</t>
  </si>
  <si>
    <t>GM突破宝箱:蓝色基础材料</t>
  </si>
  <si>
    <t>蓝色基础材料</t>
  </si>
  <si>
    <t>GM突破宝箱:紫色基础材料</t>
  </si>
  <si>
    <t>紫色基础材料</t>
  </si>
  <si>
    <t>GM突破宝箱:橙色基础材料</t>
  </si>
  <si>
    <t>橙色基础材料</t>
  </si>
  <si>
    <t>GM突破宝箱:初级红</t>
  </si>
  <si>
    <t>GM突破宝箱:初级黄</t>
  </si>
  <si>
    <t>GM突破宝箱:初级蓝</t>
  </si>
  <si>
    <t>GM突破宝箱:中级红</t>
  </si>
  <si>
    <t>GM突破宝箱:中级黄</t>
  </si>
  <si>
    <t>GM突破宝箱:中级蓝</t>
  </si>
  <si>
    <t>GM突破宝箱:高级红</t>
  </si>
  <si>
    <t>GM突破宝箱:高级黄</t>
  </si>
  <si>
    <t>GM突破宝箱:高级蓝</t>
  </si>
  <si>
    <t>GM突破宝箱:火修身材料</t>
  </si>
  <si>
    <t>GM突破宝箱:风修身材料</t>
  </si>
  <si>
    <t>GM突破宝箱:雷修身材料</t>
  </si>
  <si>
    <t>GM突破宝箱:土修身材料</t>
  </si>
  <si>
    <t>整件</t>
  </si>
  <si>
    <t>碎片</t>
  </si>
  <si>
    <t>GM突破宝箱:水修身材料</t>
  </si>
  <si>
    <t>GM突破宝箱:金币</t>
  </si>
  <si>
    <t>GM突破宝箱:寄灵人经验</t>
  </si>
  <si>
    <t>GM突破宝箱:守护灵经验</t>
  </si>
  <si>
    <t>品质</t>
  </si>
  <si>
    <t>碎片价格</t>
  </si>
  <si>
    <t>反比权</t>
  </si>
  <si>
    <t>整件概率</t>
  </si>
  <si>
    <t>碎片概率</t>
  </si>
  <si>
    <t>关羽专属武器碎片</t>
  </si>
  <si>
    <t>许褚专属武器碎片</t>
  </si>
  <si>
    <t>典韦专属武器碎片</t>
  </si>
  <si>
    <t>唐流雨专属武器碎片</t>
  </si>
  <si>
    <t>李轩辕专属武器碎片</t>
  </si>
  <si>
    <t>项羽专属武器碎片</t>
  </si>
  <si>
    <t>天使缇娜专属武器碎片</t>
  </si>
  <si>
    <t>夏侯渊专属武器碎片</t>
  </si>
  <si>
    <t>徐晃专属武器碎片</t>
  </si>
  <si>
    <t>张郃专属武器碎片</t>
  </si>
  <si>
    <t>张飞专属武器碎片</t>
  </si>
  <si>
    <t>夏侯惇专属武器碎片</t>
  </si>
  <si>
    <t>塞伯罗斯专属武器碎片</t>
  </si>
  <si>
    <t>石灵明专属武器碎片</t>
  </si>
  <si>
    <t>于禁专属武器碎片</t>
  </si>
  <si>
    <t>西方龙专属武器碎片</t>
  </si>
  <si>
    <t>飞廉专属武器碎片</t>
  </si>
  <si>
    <t>噬日专属武器碎片</t>
  </si>
  <si>
    <t>食火蜥专属武器碎片</t>
  </si>
  <si>
    <t>高顺专属武器碎片</t>
  </si>
  <si>
    <t>烈风螳螂专属武器碎片</t>
  </si>
  <si>
    <t>普通关第1章基础扫荡1:寄灵人经验</t>
  </si>
  <si>
    <t>普通关第1章基础扫荡2:金币</t>
  </si>
  <si>
    <t>普通关第1章基础扫荡2:守护灵经验</t>
  </si>
  <si>
    <t>普通关第2章基础扫荡1:金币</t>
  </si>
  <si>
    <t>普通关第2章基础扫荡1:寄灵人经验</t>
  </si>
  <si>
    <t>普通关第2章基础扫荡2:金币</t>
  </si>
  <si>
    <t>普通关第2章基础扫荡2:守护灵经验</t>
  </si>
  <si>
    <t>普通关第3章基础扫荡1:金币</t>
  </si>
  <si>
    <t>普通关第3章基础扫荡1:寄灵人经验</t>
  </si>
  <si>
    <t>普通关第3章基础扫荡2:金币</t>
  </si>
  <si>
    <t>普通关第3章基础扫荡2:守护灵经验</t>
  </si>
  <si>
    <t>普通关第4章基础扫荡1:金币</t>
  </si>
  <si>
    <t>普通关第4章基础扫荡1:寄灵人经验</t>
  </si>
  <si>
    <t>普通关第4章基础扫荡2:金币</t>
  </si>
  <si>
    <t>普通关第4章基础扫荡2:守护灵经验</t>
  </si>
  <si>
    <t>普通关第5章基础扫荡1:金币</t>
  </si>
  <si>
    <t>普通关第5章基础扫荡1:寄灵人经验</t>
  </si>
  <si>
    <t>普通关第5章基础扫荡2:金币</t>
  </si>
  <si>
    <t>普通关第5章基础扫荡2:守护灵经验</t>
  </si>
  <si>
    <t>普通关第6章基础扫荡1:金币</t>
  </si>
  <si>
    <t>普通关第6章基础扫荡1:寄灵人经验</t>
  </si>
  <si>
    <t>普通关第6章基础扫荡2:金币</t>
  </si>
  <si>
    <t>普通关第6章基础扫荡2:守护灵经验</t>
  </si>
  <si>
    <t>普通关第7章基础扫荡1:金币</t>
  </si>
  <si>
    <t>普通关第7章基础扫荡1:寄灵人经验</t>
  </si>
  <si>
    <t>普通关第7章基础扫荡2:金币</t>
  </si>
  <si>
    <t>普通关第7章基础扫荡2:守护灵经验</t>
  </si>
  <si>
    <t>普通关第8章基础扫荡1:金币</t>
  </si>
  <si>
    <t>普通关第8章基础扫荡1:寄灵人经验</t>
  </si>
  <si>
    <t>普通关第8章基础扫荡2:金币</t>
  </si>
  <si>
    <t>普通关第8章基础扫荡2:守护灵经验</t>
  </si>
  <si>
    <t>普通关第9章基础扫荡1:金币</t>
  </si>
  <si>
    <t>普通关第9章基础扫荡1:寄灵人经验</t>
  </si>
  <si>
    <t>普通关第9章基础扫荡2:金币</t>
  </si>
  <si>
    <t>普通关第9章基础扫荡2:守护灵经验</t>
  </si>
  <si>
    <t>普通关第1章概率扫荡:绿色基础材料</t>
  </si>
  <si>
    <t>普通关第2章概率扫荡:绿色基础材料</t>
  </si>
  <si>
    <t>普通关第3章概率扫荡:绿色基础材料</t>
  </si>
  <si>
    <t>普通关第4章概率扫荡:绿色基础材料</t>
  </si>
  <si>
    <t>普通关第4章概率扫荡:蓝色基础材料</t>
  </si>
  <si>
    <t>普通关第5章概率扫荡:绿色基础材料</t>
  </si>
  <si>
    <t>普通关第5章概率扫荡:蓝色基础材料</t>
  </si>
  <si>
    <t>普通关第6章概率扫荡:蓝色基础材料</t>
  </si>
  <si>
    <t>普通关第6章概率扫荡:紫色基础材料</t>
  </si>
  <si>
    <t>普通关第7章概率扫荡:蓝色基础材料</t>
  </si>
  <si>
    <t>普通关第7章概率扫荡:紫色基础材料</t>
  </si>
  <si>
    <t>普通关第8章概率扫荡:紫色基础材料</t>
  </si>
  <si>
    <t>普通关第8章概率扫荡:橙色基础材料</t>
  </si>
  <si>
    <t>普通关第9章概率扫荡:紫色基础材料</t>
  </si>
  <si>
    <t>普通关第9章概率扫荡:橙色基础材料</t>
  </si>
  <si>
    <t>困难关第1章基础扫荡1:金币</t>
  </si>
  <si>
    <t>困难关第1章基础扫荡1:寄灵人经验</t>
  </si>
  <si>
    <t>困难关第1章基础扫荡2:金币</t>
  </si>
  <si>
    <t>困难关第1章基础扫荡2:守护灵经验</t>
  </si>
  <si>
    <t>困难关第2章基础扫荡1:金币</t>
  </si>
  <si>
    <t>困难关第2章基础扫荡1:寄灵人经验</t>
  </si>
  <si>
    <t>困难关第2章基础扫荡2:金币</t>
  </si>
  <si>
    <t>困难关第2章基础扫荡2:守护灵经验</t>
  </si>
  <si>
    <t>困难关第3章基础扫荡1:金币</t>
  </si>
  <si>
    <t>困难关第3章基础扫荡1:寄灵人经验</t>
  </si>
  <si>
    <t>困难关第3章基础扫荡2:金币</t>
  </si>
  <si>
    <t>困难关第3章基础扫荡2:守护灵经验</t>
  </si>
  <si>
    <t>困难关第4章基础扫荡1:金币</t>
  </si>
  <si>
    <t>困难关第4章基础扫荡1:寄灵人经验</t>
  </si>
  <si>
    <t>困难关第4章基础扫荡2:金币</t>
  </si>
  <si>
    <t>困难关第4章基础扫荡2:守护灵经验</t>
  </si>
  <si>
    <t>困难关第5章基础扫荡1:金币</t>
  </si>
  <si>
    <t>困难关第5章基础扫荡1:寄灵人经验</t>
  </si>
  <si>
    <t>困难关第5章基础扫荡2:金币</t>
  </si>
  <si>
    <t>困难关第5章基础扫荡2:守护灵经验</t>
  </si>
  <si>
    <t>困难关第6章基础扫荡1:金币</t>
  </si>
  <si>
    <t>困难关第6章基础扫荡1:寄灵人经验</t>
  </si>
  <si>
    <t>困难关第6章基础扫荡2:金币</t>
  </si>
  <si>
    <t>困难关第6章基础扫荡2:守护灵经验</t>
  </si>
  <si>
    <t>困难关第7章基础扫荡1:金币</t>
  </si>
  <si>
    <t>困难关第7章基础扫荡1:寄灵人经验</t>
  </si>
  <si>
    <t>困难关第7章基础扫荡2:金币</t>
  </si>
  <si>
    <t>困难关第7章基础扫荡2:守护灵经验</t>
  </si>
  <si>
    <t>困难关第8章基础扫荡1:金币</t>
  </si>
  <si>
    <t>困难关第8章基础扫荡1:寄灵人经验</t>
  </si>
  <si>
    <t>困难关第8章基础扫荡2:金币</t>
  </si>
  <si>
    <t>困难关第8章基础扫荡2:守护灵经验</t>
  </si>
  <si>
    <t>困难关第9章基础扫荡1:金币</t>
  </si>
  <si>
    <t>困难关第9章基础扫荡1:寄灵人经验</t>
  </si>
  <si>
    <t>困难关第9章基础扫荡2:金币</t>
  </si>
  <si>
    <t>困难关第9章基础扫荡2:守护灵经验</t>
  </si>
  <si>
    <t>困难关第1章概率扫荡1:绿色基础材料</t>
  </si>
  <si>
    <t>困难关第1章概率扫荡2:绿色基础材料</t>
  </si>
  <si>
    <t>困难关第1章概率扫荡3:绿色基础材料</t>
  </si>
  <si>
    <t>困难关第2章概率扫荡1:绿色基础材料</t>
  </si>
  <si>
    <t>困难关第2章概率扫荡2:绿色基础材料</t>
  </si>
  <si>
    <t>困难关第2章概率扫荡3:绿色基础材料</t>
  </si>
  <si>
    <t>困难关第3章概率扫荡1:初级红</t>
  </si>
  <si>
    <t>困难关第3章概率扫荡2:初级黄</t>
  </si>
  <si>
    <t>困难关第3章概率扫荡3:初级黄</t>
  </si>
  <si>
    <t>困难关第4章概率扫荡1:初级红</t>
  </si>
  <si>
    <t>困难关第4章概率扫荡1:初级黄</t>
  </si>
  <si>
    <t>困难关第4章概率扫荡1:初级蓝</t>
  </si>
  <si>
    <t>困难关第5章概率扫荡1:初级红</t>
  </si>
  <si>
    <t>困难关第5章概率扫荡1:中级红</t>
  </si>
  <si>
    <t>困难关第5章概率扫荡2:初级黄</t>
  </si>
  <si>
    <t>困难关第5章概率扫荡2:中级黄</t>
  </si>
  <si>
    <t>困难关第5章概率扫荡3:初级蓝</t>
  </si>
  <si>
    <t>困难关第5章概率扫荡3:中级蓝</t>
  </si>
  <si>
    <t>困难关第6章概率扫荡1:初级红</t>
  </si>
  <si>
    <t>困难关第6章概率扫荡1:中级红</t>
  </si>
  <si>
    <t>困难关第6章概率扫荡2:初级黄</t>
  </si>
  <si>
    <t>困难关第6章概率扫荡2:中级黄</t>
  </si>
  <si>
    <t>困难关第6章概率扫荡3:初级蓝</t>
  </si>
  <si>
    <t>困难关第6章概率扫荡3:中级蓝</t>
  </si>
  <si>
    <t>困难关第7章概率扫荡1:中级红</t>
  </si>
  <si>
    <t>困难关第7章概率扫荡1:高级红</t>
  </si>
  <si>
    <t>困难关第7章概率扫荡2:中级黄</t>
  </si>
  <si>
    <t>困难关第7章概率扫荡2:高级黄</t>
  </si>
  <si>
    <t>困难关第7章概率扫荡3:中级蓝</t>
  </si>
  <si>
    <t>困难关第7章概率扫荡3:高级蓝</t>
  </si>
  <si>
    <t>困难关第8章概率扫荡1:中级红</t>
  </si>
  <si>
    <t>困难关第8章概率扫荡1:高级红</t>
  </si>
  <si>
    <t>困难关第8章概率扫荡1:五行宝箱</t>
  </si>
  <si>
    <t>困难关第8章概率扫荡2:中级黄</t>
  </si>
  <si>
    <t>困难关第8章概率扫荡2:高级黄</t>
  </si>
  <si>
    <t>困难关第8章概率扫荡2:五行宝箱</t>
  </si>
  <si>
    <t>困难关第8章概率扫荡3:中级蓝</t>
  </si>
  <si>
    <t>困难关第8章概率扫荡3:高级蓝</t>
  </si>
  <si>
    <t>困难关第8章概率扫荡3:五行宝箱</t>
  </si>
  <si>
    <t>困难关第9章概率扫荡1:高级红</t>
  </si>
  <si>
    <t>困难关第9章概率扫荡1:五行宝箱</t>
  </si>
  <si>
    <t>困难关第9章概率扫荡1:高级黄</t>
  </si>
  <si>
    <t>困难关第9章概率扫荡1:高级蓝</t>
  </si>
  <si>
    <t>挂机楼1-1_普通掉落1_寄灵人经验x5</t>
  </si>
  <si>
    <t>挂机楼1-1_普通掉落1_守护灵经验x5</t>
  </si>
  <si>
    <t>挂机楼1-1_普通掉落1_金币x5</t>
  </si>
  <si>
    <t>挂机楼1-1_高战掉落6_金币x30</t>
  </si>
  <si>
    <t>挂机楼1-2_普通掉落1_寄灵人经验x5</t>
  </si>
  <si>
    <t>挂机楼1-2_普通掉落1_守护灵经验x5</t>
  </si>
  <si>
    <t>挂机楼1-2_普通掉落1_金币x5</t>
  </si>
  <si>
    <t>挂机楼1-2_高战掉落6_金币x30</t>
  </si>
  <si>
    <t>挂机塔1-1_普通掉落1_寄灵人经验x5</t>
  </si>
  <si>
    <t>挂机塔1-1_普通掉落1_守护灵经验x5</t>
  </si>
  <si>
    <t>挂机塔1-1_普通掉落1_金币x5</t>
  </si>
  <si>
    <t>挂机塔1-1_高战掉落6_绿色基础材料x0.3</t>
  </si>
  <si>
    <t>挂机塔1-2_普通掉落1_寄灵人经验x5</t>
  </si>
  <si>
    <t>挂机塔1-2_普通掉落1_守护灵经验x5</t>
  </si>
  <si>
    <t>挂机塔1-2_普通掉落1_金币x5</t>
  </si>
  <si>
    <t>挂机塔1-2_高战掉落6_绿色基础材料x0.4</t>
  </si>
  <si>
    <t>挂机楼2-1_普通掉落1_寄灵人经验x6</t>
  </si>
  <si>
    <t>挂机楼2-1_普通掉落1_守护灵经验x6</t>
  </si>
  <si>
    <t>挂机楼2-1_普通掉落1_金币x6</t>
  </si>
  <si>
    <t>挂机楼2-1_高战掉落6_绿色基础材料x0.2</t>
  </si>
  <si>
    <t>挂机楼2-2_普通掉落1_寄灵人经验x6</t>
  </si>
  <si>
    <t>挂机楼2-2_普通掉落1_守护灵经验x6</t>
  </si>
  <si>
    <t>挂机楼2-2_普通掉落1_金币x6</t>
  </si>
  <si>
    <t>挂机楼2-2_高战掉落6_绿色基础材料x0.3</t>
  </si>
  <si>
    <t>挂机楼2-3_普通掉落1_寄灵人经验x6</t>
  </si>
  <si>
    <t>挂机楼2-3_普通掉落1_守护灵经验x6</t>
  </si>
  <si>
    <t>挂机楼2-3_普通掉落1_金币x6</t>
  </si>
  <si>
    <t>挂机楼2-3_高战掉落6_绿色基础材料x0.4</t>
  </si>
  <si>
    <t>挂机楼2-4_普通掉落1_寄灵人经验x6</t>
  </si>
  <si>
    <t>挂机楼2-4_普通掉落1_守护灵经验x6</t>
  </si>
  <si>
    <t>挂机楼2-4_普通掉落1_金币x6</t>
  </si>
  <si>
    <t>挂机楼2-4_高战掉落6_绿色基础材料x0.5</t>
  </si>
  <si>
    <t>挂机塔2-1_普通掉落1_寄灵人经验x6</t>
  </si>
  <si>
    <t>挂机塔2-1_普通掉落1_守护灵经验x6</t>
  </si>
  <si>
    <t>挂机塔2-1_普通掉落1_金币x6</t>
  </si>
  <si>
    <t>挂机塔2-1_高战掉落6_绿色基础材料x0.6</t>
  </si>
  <si>
    <t>挂机塔2-2_普通掉落1_寄灵人经验x6</t>
  </si>
  <si>
    <t>挂机塔2-2_普通掉落1_守护灵经验x6</t>
  </si>
  <si>
    <t>挂机塔2-2_普通掉落1_金币x6</t>
  </si>
  <si>
    <t>挂机塔2-2_高战掉落6_绿色基础材料x0.7</t>
  </si>
  <si>
    <t>挂机塔2-3_普通掉落1_寄灵人经验x6</t>
  </si>
  <si>
    <t>挂机塔2-3_普通掉落1_守护灵经验x6</t>
  </si>
  <si>
    <t>挂机塔2-3_普通掉落1_金币x6</t>
  </si>
  <si>
    <t>挂机塔2-3_高战掉落6_绿色基础材料x0.8</t>
  </si>
  <si>
    <t>挂机塔2-4_普通掉落1_寄灵人经验x6</t>
  </si>
  <si>
    <t>挂机塔2-4_普通掉落1_守护灵经验x6</t>
  </si>
  <si>
    <t>挂机塔2-4_普通掉落1_金币x6</t>
  </si>
  <si>
    <t>挂机塔2-4_高战掉落6_绿色基础材料x0.9</t>
  </si>
  <si>
    <t>挂机楼3-1_普通掉落1_寄灵人经验x7</t>
  </si>
  <si>
    <t>挂机楼3-1_普通掉落1_守护灵经验x7</t>
  </si>
  <si>
    <t>挂机楼3-1_普通掉落1_金币x8</t>
  </si>
  <si>
    <t>挂机楼3-1_高战掉落6_绿色基础材料x0.6</t>
  </si>
  <si>
    <t>挂机楼3-2_普通掉落1_寄灵人经验x7</t>
  </si>
  <si>
    <t>挂机楼3-2_普通掉落1_守护灵经验x7</t>
  </si>
  <si>
    <t>挂机楼3-2_普通掉落1_金币x8</t>
  </si>
  <si>
    <t>挂机楼3-2_高战掉落6_绿色基础材料x0.7</t>
  </si>
  <si>
    <t>挂机楼3-3_普通掉落1_寄灵人经验x7</t>
  </si>
  <si>
    <t>挂机楼3-3_普通掉落1_守护灵经验x7</t>
  </si>
  <si>
    <t>挂机楼3-3_普通掉落1_金币x8</t>
  </si>
  <si>
    <t>挂机楼3-3_高战掉落6_绿色基础材料x0.8</t>
  </si>
  <si>
    <t>挂机楼3-4_普通掉落1_寄灵人经验x7</t>
  </si>
  <si>
    <t>挂机楼3-4_普通掉落1_守护灵经验x7</t>
  </si>
  <si>
    <t>挂机楼3-4_普通掉落1_金币x8</t>
  </si>
  <si>
    <t>挂机楼3-4_高战掉落6_绿色基础材料x0.9</t>
  </si>
  <si>
    <t>挂机楼3-5_普通掉落1_寄灵人经验x7</t>
  </si>
  <si>
    <t>挂机楼3-5_普通掉落1_守护灵经验x7</t>
  </si>
  <si>
    <t>挂机楼3-5_普通掉落1_金币x8</t>
  </si>
  <si>
    <t>挂机楼3-5_高战掉落6_绿色基础材料x0.95</t>
  </si>
  <si>
    <t>挂机楼3-6_普通掉落1_寄灵人经验x7</t>
  </si>
  <si>
    <t>挂机楼3-6_普通掉落1_守护灵经验x7</t>
  </si>
  <si>
    <t>挂机楼3-6_普通掉落1_金币x8</t>
  </si>
  <si>
    <t>挂机楼3-6_高战掉落6_绿色基础材料x1</t>
  </si>
  <si>
    <t>挂机塔3-1_普通掉落1_寄灵人经验x7</t>
  </si>
  <si>
    <t>挂机塔3-1_普通掉落1_守护灵经验x7</t>
  </si>
  <si>
    <t>挂机塔3-1_普通掉落1_金币x8</t>
  </si>
  <si>
    <t>挂机塔3-1_高战掉落20_初级蓝x0.3</t>
  </si>
  <si>
    <t>挂机塔3-2_普通掉落1_寄灵人经验x7</t>
  </si>
  <si>
    <t>挂机塔3-2_普通掉落1_守护灵经验x7</t>
  </si>
  <si>
    <t>挂机塔3-2_普通掉落1_金币x8</t>
  </si>
  <si>
    <t>挂机塔3-2_高战掉落20_初级黄x0.3</t>
  </si>
  <si>
    <t>挂机塔3-3_普通掉落1_寄灵人经验x7</t>
  </si>
  <si>
    <t>挂机塔3-3_普通掉落1_守护灵经验x7</t>
  </si>
  <si>
    <t>挂机塔3-3_普通掉落1_金币x8</t>
  </si>
  <si>
    <t>挂机塔3-3_高战掉落20_初级红x0.3</t>
  </si>
  <si>
    <t>挂机塔3-4_普通掉落1_寄灵人经验x7</t>
  </si>
  <si>
    <t>挂机塔3-4_普通掉落1_守护灵经验x7</t>
  </si>
  <si>
    <t>挂机塔3-4_普通掉落1_金币x8</t>
  </si>
  <si>
    <t>挂机塔3-4_高战掉落20_初级蓝x0.5</t>
  </si>
  <si>
    <t>挂机塔3-5_普通掉落1_寄灵人经验x7</t>
  </si>
  <si>
    <t>挂机塔3-5_普通掉落1_守护灵经验x7</t>
  </si>
  <si>
    <t>挂机塔3-5_普通掉落1_金币x8</t>
  </si>
  <si>
    <t>挂机塔3-5_高战掉落20_初级黄x0.5</t>
  </si>
  <si>
    <t>挂机塔3-6_普通掉落1_寄灵人经验x7</t>
  </si>
  <si>
    <t>挂机塔3-6_普通掉落1_守护灵经验x7</t>
  </si>
  <si>
    <t>挂机塔3-6_普通掉落1_金币x8</t>
  </si>
  <si>
    <t>挂机塔3-6_高战掉落20_初级红x0.5</t>
  </si>
  <si>
    <t>挂机楼4-1_普通掉落1_寄灵人经验x9</t>
  </si>
  <si>
    <t>挂机楼4-1_普通掉落1_守护灵经验x9</t>
  </si>
  <si>
    <t>挂机楼4-1_普通掉落1_金币x9</t>
  </si>
  <si>
    <t>挂机楼4-1_高战掉落6_绿色基础材料x1</t>
  </si>
  <si>
    <t>挂机楼4-1_高战掉落6_蓝色基础材料x0.1</t>
  </si>
  <si>
    <t>挂机楼4-2_普通掉落1_寄灵人经验x9</t>
  </si>
  <si>
    <t>挂机楼4-2_普通掉落1_守护灵经验x9</t>
  </si>
  <si>
    <t>挂机楼4-2_普通掉落1_金币x9</t>
  </si>
  <si>
    <t>挂机楼4-2_高战掉落6_绿色基础材料x1</t>
  </si>
  <si>
    <t>挂机楼4-2_高战掉落6_蓝色基础材料x0.125</t>
  </si>
  <si>
    <t>挂机楼4-3_普通掉落1_寄灵人经验x9</t>
  </si>
  <si>
    <t>挂机楼4-3_普通掉落1_守护灵经验x9</t>
  </si>
  <si>
    <t>挂机楼4-3_普通掉落1_金币x9</t>
  </si>
  <si>
    <t>挂机楼4-3_高战掉落6_绿色基础材料x1</t>
  </si>
  <si>
    <t>挂机楼4-3_高战掉落6_蓝色基础材料x0.15</t>
  </si>
  <si>
    <t>挂机楼4-4_普通掉落1_寄灵人经验x9</t>
  </si>
  <si>
    <t>挂机楼4-4_普通掉落1_守护灵经验x9</t>
  </si>
  <si>
    <t>挂机楼4-4_普通掉落1_金币x9</t>
  </si>
  <si>
    <t>挂机楼4-4_高战掉落6_绿色基础材料x1</t>
  </si>
  <si>
    <t>挂机楼4-4_高战掉落6_蓝色基础材料x0.175</t>
  </si>
  <si>
    <t>挂机楼4-5_普通掉落1_寄灵人经验x9</t>
  </si>
  <si>
    <t>挂机楼4-5_普通掉落1_守护灵经验x9</t>
  </si>
  <si>
    <t>挂机楼4-5_普通掉落1_金币x9</t>
  </si>
  <si>
    <t>挂机楼4-5_高战掉落6_绿色基础材料x1</t>
  </si>
  <si>
    <t>挂机楼4-5_高战掉落6_蓝色基础材料x0.2</t>
  </si>
  <si>
    <t>挂机楼4-6_普通掉落1_寄灵人经验x9</t>
  </si>
  <si>
    <t>挂机楼4-6_普通掉落1_守护灵经验x9</t>
  </si>
  <si>
    <t>挂机楼4-6_普通掉落1_金币x9</t>
  </si>
  <si>
    <t>挂机楼4-6_高战掉落6_绿色基础材料x1</t>
  </si>
  <si>
    <t>挂机楼4-6_高战掉落6_蓝色基础材料x0.225</t>
  </si>
  <si>
    <t>挂机楼4-7_普通掉落1_寄灵人经验x9</t>
  </si>
  <si>
    <t>挂机楼4-7_普通掉落1_守护灵经验x9</t>
  </si>
  <si>
    <t>挂机楼4-7_普通掉落1_金币x9</t>
  </si>
  <si>
    <t>挂机楼4-7_高战掉落6_绿色基础材料x1</t>
  </si>
  <si>
    <t>挂机楼4-7_高战掉落6_蓝色基础材料x0.25</t>
  </si>
  <si>
    <t>挂机塔4-1_普通掉落1_寄灵人经验x9</t>
  </si>
  <si>
    <t>挂机塔4-1_普通掉落1_守护灵经验x9</t>
  </si>
  <si>
    <t>挂机塔4-1_普通掉落1_金币x9</t>
  </si>
  <si>
    <t>挂机塔4-1_高战掉落20_初级蓝x0.7</t>
  </si>
  <si>
    <t>挂机塔4-2_普通掉落1_寄灵人经验x9</t>
  </si>
  <si>
    <t>挂机塔4-2_普通掉落1_守护灵经验x9</t>
  </si>
  <si>
    <t>挂机塔4-2_普通掉落1_金币x9</t>
  </si>
  <si>
    <t>挂机塔4-2_高战掉落20_初级黄x0.7</t>
  </si>
  <si>
    <t>挂机塔4-3_普通掉落1_寄灵人经验x9</t>
  </si>
  <si>
    <t>挂机塔4-3_普通掉落1_守护灵经验x9</t>
  </si>
  <si>
    <t>挂机塔4-3_普通掉落1_金币x9</t>
  </si>
  <si>
    <t>挂机塔4-3_高战掉落20_初级红x0.7</t>
  </si>
  <si>
    <t>挂机塔4-4_普通掉落1_寄灵人经验x9</t>
  </si>
  <si>
    <t>挂机塔4-4_普通掉落1_守护灵经验x9</t>
  </si>
  <si>
    <t>挂机塔4-4_普通掉落1_金币x9</t>
  </si>
  <si>
    <t>挂机塔4-4_高战掉落20_初级蓝x0.85</t>
  </si>
  <si>
    <t>挂机塔4-5_普通掉落1_寄灵人经验x9</t>
  </si>
  <si>
    <t>挂机塔4-5_普通掉落1_守护灵经验x9</t>
  </si>
  <si>
    <t>挂机塔4-5_普通掉落1_金币x9</t>
  </si>
  <si>
    <t>挂机塔4-5_高战掉落20_初级黄x0.85</t>
  </si>
  <si>
    <t>挂机塔4-6_普通掉落1_寄灵人经验x9</t>
  </si>
  <si>
    <t>挂机塔4-6_普通掉落1_守护灵经验x9</t>
  </si>
  <si>
    <t>挂机塔4-6_普通掉落1_金币x9</t>
  </si>
  <si>
    <t>挂机塔4-6_高战掉落20_初级红x0.85</t>
  </si>
  <si>
    <t>挂机塔4-7_普通掉落1_寄灵人经验x9</t>
  </si>
  <si>
    <t>挂机塔4-7_普通掉落1_守护灵经验x9</t>
  </si>
  <si>
    <t>挂机塔4-7_普通掉落1_金币x9</t>
  </si>
  <si>
    <t>挂机塔4-7_高战掉落20_初级三才宝箱x1</t>
  </si>
  <si>
    <t>初级三才宝箱</t>
  </si>
  <si>
    <t>挂机塔4-8_普通掉落1_寄灵人经验x9</t>
  </si>
  <si>
    <t>挂机塔4-8_普通掉落1_守护灵经验x9</t>
  </si>
  <si>
    <t>挂机塔4-8_普通掉落1_金币x9</t>
  </si>
  <si>
    <t>挂机塔4-8_高战掉落20_初级三才宝箱x1</t>
  </si>
  <si>
    <t>挂机楼5-1_普通掉落1_寄灵人经验x11</t>
  </si>
  <si>
    <t>挂机楼5-1_普通掉落1_守护灵经验x11</t>
  </si>
  <si>
    <t>挂机楼5-1_普通掉落1_金币x10</t>
  </si>
  <si>
    <t>挂机楼5-1_高战掉落6_绿色基础材料x0.5</t>
  </si>
  <si>
    <t>挂机楼5-1_高战掉落6_蓝色基础材料x0.35</t>
  </si>
  <si>
    <t>挂机楼5-2_普通掉落1_寄灵人经验x11</t>
  </si>
  <si>
    <t>挂机楼5-2_普通掉落1_守护灵经验x11</t>
  </si>
  <si>
    <t>挂机楼5-2_普通掉落1_金币x10</t>
  </si>
  <si>
    <t>挂机楼5-2_高战掉落6_绿色基础材料x0.5</t>
  </si>
  <si>
    <t>挂机楼5-2_高战掉落6_蓝色基础材料x0.375</t>
  </si>
  <si>
    <t>挂机楼5-3_普通掉落1_寄灵人经验x11</t>
  </si>
  <si>
    <t>挂机楼5-3_普通掉落1_守护灵经验x11</t>
  </si>
  <si>
    <t>挂机楼5-3_普通掉落1_金币x10</t>
  </si>
  <si>
    <t>挂机楼5-3_高战掉落6_绿色基础材料x0.5</t>
  </si>
  <si>
    <t>挂机楼5-3_高战掉落6_蓝色基础材料x0.4</t>
  </si>
  <si>
    <t>挂机楼5-4_普通掉落1_寄灵人经验x11</t>
  </si>
  <si>
    <t>挂机楼5-4_普通掉落1_守护灵经验x11</t>
  </si>
  <si>
    <t>挂机楼5-4_普通掉落1_金币x10</t>
  </si>
  <si>
    <t>挂机楼5-4_高战掉落6_绿色基础材料x0.5</t>
  </si>
  <si>
    <t>挂机楼5-4_高战掉落6_蓝色基础材料x0.425</t>
  </si>
  <si>
    <t>挂机楼5-5_普通掉落1_寄灵人经验x11</t>
  </si>
  <si>
    <t>挂机楼5-5_普通掉落1_守护灵经验x11</t>
  </si>
  <si>
    <t>挂机楼5-5_普通掉落1_金币x10</t>
  </si>
  <si>
    <t>挂机楼5-5_高战掉落6_绿色基础材料x0.5</t>
  </si>
  <si>
    <t>挂机楼5-5_高战掉落6_蓝色基础材料x0.45</t>
  </si>
  <si>
    <t>挂机楼5-6_普通掉落1_寄灵人经验x11</t>
  </si>
  <si>
    <t>挂机楼5-6_普通掉落1_守护灵经验x11</t>
  </si>
  <si>
    <t>挂机楼5-6_普通掉落1_金币x10</t>
  </si>
  <si>
    <t>挂机楼5-6_高战掉落6_绿色基础材料x0.5</t>
  </si>
  <si>
    <t>挂机楼5-6_高战掉落6_蓝色基础材料x0.475</t>
  </si>
  <si>
    <t>挂机楼5-7_普通掉落1_寄灵人经验x11</t>
  </si>
  <si>
    <t>挂机楼5-7_普通掉落1_守护灵经验x11</t>
  </si>
  <si>
    <t>挂机楼5-7_普通掉落1_金币x10</t>
  </si>
  <si>
    <t>挂机楼5-7_高战掉落6_绿色基础材料x0.5</t>
  </si>
  <si>
    <t>挂机楼5-7_高战掉落6_蓝色基础材料x0.5</t>
  </si>
  <si>
    <t>挂机塔5-1_普通掉落1_寄灵人经验x11</t>
  </si>
  <si>
    <t>挂机塔5-1_普通掉落1_守护灵经验x11</t>
  </si>
  <si>
    <t>挂机塔5-1_普通掉落1_金币x10</t>
  </si>
  <si>
    <t>挂机塔5-1_高战掉落20_初级蓝x1</t>
  </si>
  <si>
    <t>挂机塔5-1_高战掉落20_初级黄x1</t>
  </si>
  <si>
    <t>挂机塔5-1_高战掉落20_初级红x1</t>
  </si>
  <si>
    <t>挂机塔5-1_高战掉落20_中级蓝x0.125</t>
  </si>
  <si>
    <t>挂机塔5-2_普通掉落1_寄灵人经验x11</t>
  </si>
  <si>
    <t>挂机塔5-2_普通掉落1_守护灵经验x11</t>
  </si>
  <si>
    <t>挂机塔5-2_普通掉落1_金币x10</t>
  </si>
  <si>
    <t>挂机塔5-2_高战掉落20_初级黄x1</t>
  </si>
  <si>
    <t>挂机塔5-2_高战掉落20_中级黄x0.125</t>
  </si>
  <si>
    <t>挂机塔5-3_普通掉落1_寄灵人经验x11</t>
  </si>
  <si>
    <t>挂机塔5-3_普通掉落1_守护灵经验x11</t>
  </si>
  <si>
    <t>挂机塔5-3_普通掉落1_金币x10</t>
  </si>
  <si>
    <t>挂机塔5-3_高战掉落20_初级红x1</t>
  </si>
  <si>
    <t>挂机塔5-3_高战掉落20_中级红x0.125</t>
  </si>
  <si>
    <t>挂机塔5-4_普通掉落1_寄灵人经验x11</t>
  </si>
  <si>
    <t>挂机塔5-4_普通掉落1_守护灵经验x11</t>
  </si>
  <si>
    <t>挂机塔5-4_普通掉落1_金币x10</t>
  </si>
  <si>
    <t>挂机塔5-4_高战掉落20_初级蓝x1</t>
  </si>
  <si>
    <t>挂机塔5-4_高战掉落20_中级蓝x0.2</t>
  </si>
  <si>
    <t>挂机塔5-5_普通掉落1_寄灵人经验x11</t>
  </si>
  <si>
    <t>挂机塔5-5_普通掉落1_守护灵经验x11</t>
  </si>
  <si>
    <t>挂机塔5-5_普通掉落1_金币x10</t>
  </si>
  <si>
    <t>挂机塔5-5_高战掉落20_初级黄x1</t>
  </si>
  <si>
    <t>挂机塔5-5_高战掉落20_中级黄x0.2</t>
  </si>
  <si>
    <t>挂机塔5-6_普通掉落1_寄灵人经验x11</t>
  </si>
  <si>
    <t>挂机塔5-6_普通掉落1_守护灵经验x11</t>
  </si>
  <si>
    <t>挂机塔5-6_普通掉落1_金币x10</t>
  </si>
  <si>
    <t>挂机塔5-6_高战掉落20_初级红x1</t>
  </si>
  <si>
    <t>挂机塔5-6_高战掉落20_中级红x0.2</t>
  </si>
  <si>
    <t>挂机塔5-7_普通掉落1_寄灵人经验x11</t>
  </si>
  <si>
    <t>挂机塔5-7_普通掉落1_守护灵经验x11</t>
  </si>
  <si>
    <t>挂机塔5-7_普通掉落1_金币x10</t>
  </si>
  <si>
    <t>挂机塔5-7_高战掉落20_初级三才宝箱x1</t>
  </si>
  <si>
    <t>挂机塔5-7_高战掉落20_中级三才宝箱x0.25</t>
  </si>
  <si>
    <t>挂机塔5-8_普通掉落1_寄灵人经验x11</t>
  </si>
  <si>
    <t>挂机塔5-8_普通掉落1_守护灵经验x11</t>
  </si>
  <si>
    <t>挂机塔5-8_普通掉落1_金币x10</t>
  </si>
  <si>
    <t>挂机塔5-8_高战掉落20_初级三才宝箱x1</t>
  </si>
  <si>
    <t>挂机塔5-8_高战掉落20_中级三才宝箱x0.25</t>
  </si>
  <si>
    <t>挂机楼6-1_普通掉落1_寄灵人经验x13</t>
  </si>
  <si>
    <t>挂机楼6-1_普通掉落1_守护灵经验x13</t>
  </si>
  <si>
    <t>挂机楼6-1_普通掉落1_金币x12</t>
  </si>
  <si>
    <t>挂机楼6-1_高战掉落6_蓝色基础材料x0.5</t>
  </si>
  <si>
    <t>挂机楼6-1_高战掉落6_紫色基础材料x0.06</t>
  </si>
  <si>
    <t>挂机楼6-2_普通掉落1_寄灵人经验x13</t>
  </si>
  <si>
    <t>挂机楼6-2_普通掉落1_守护灵经验x13</t>
  </si>
  <si>
    <t>挂机楼6-2_普通掉落1_金币x12</t>
  </si>
  <si>
    <t>挂机楼6-2_高战掉落6_蓝色基础材料x0.5</t>
  </si>
  <si>
    <t>挂机楼6-2_高战掉落6_紫色基础材料x0.075</t>
  </si>
  <si>
    <t>挂机楼6-3_普通掉落1_寄灵人经验x13</t>
  </si>
  <si>
    <t>挂机楼6-3_普通掉落1_守护灵经验x13</t>
  </si>
  <si>
    <t>挂机楼6-3_普通掉落1_金币x12</t>
  </si>
  <si>
    <t>挂机楼6-3_高战掉落6_蓝色基础材料x0.5</t>
  </si>
  <si>
    <t>挂机楼6-3_高战掉落6_紫色基础材料x0.09</t>
  </si>
  <si>
    <t>挂机楼6-4_普通掉落1_寄灵人经验x13</t>
  </si>
  <si>
    <t>挂机楼6-4_普通掉落1_守护灵经验x13</t>
  </si>
  <si>
    <t>挂机楼6-4_普通掉落1_金币x12</t>
  </si>
  <si>
    <t>挂机楼6-4_高战掉落6_蓝色基础材料x0.5</t>
  </si>
  <si>
    <t>挂机楼6-4_高战掉落6_紫色基础材料x0.105</t>
  </si>
  <si>
    <t>挂机楼6-5_普通掉落1_寄灵人经验x13</t>
  </si>
  <si>
    <t>挂机楼6-5_普通掉落1_守护灵经验x13</t>
  </si>
  <si>
    <t>挂机楼6-5_普通掉落1_金币x12</t>
  </si>
  <si>
    <t>挂机楼6-5_高战掉落6_蓝色基础材料x0.5</t>
  </si>
  <si>
    <t>挂机楼6-5_高战掉落6_紫色基础材料x0.12</t>
  </si>
  <si>
    <t>挂机楼6-6_普通掉落1_寄灵人经验x13</t>
  </si>
  <si>
    <t>挂机楼6-6_普通掉落1_守护灵经验x13</t>
  </si>
  <si>
    <t>挂机楼6-6_普通掉落1_金币x12</t>
  </si>
  <si>
    <t>挂机楼6-6_高战掉落6_蓝色基础材料x0.5</t>
  </si>
  <si>
    <t>挂机楼6-6_高战掉落6_紫色基础材料x0.135</t>
  </si>
  <si>
    <t>挂机楼6-7_普通掉落1_寄灵人经验x13</t>
  </si>
  <si>
    <t>挂机楼6-7_普通掉落1_守护灵经验x13</t>
  </si>
  <si>
    <t>挂机楼6-7_普通掉落1_金币x12</t>
  </si>
  <si>
    <t>挂机楼6-7_高战掉落6_蓝色基础材料x0.5</t>
  </si>
  <si>
    <t>挂机楼6-7_高战掉落6_紫色基础材料x0.15</t>
  </si>
  <si>
    <t>挂机塔6-1_普通掉落1_寄灵人经验x13</t>
  </si>
  <si>
    <t>挂机塔6-1_普通掉落1_守护灵经验x13</t>
  </si>
  <si>
    <t>挂机塔6-1_普通掉落1_金币x12</t>
  </si>
  <si>
    <t>挂机塔6-1_高战掉落20_初级蓝x0.5</t>
  </si>
  <si>
    <t>挂机塔6-1_高战掉落20_中级蓝x0.35</t>
  </si>
  <si>
    <t>挂机塔6-2_普通掉落1_寄灵人经验x13</t>
  </si>
  <si>
    <t>挂机塔6-2_普通掉落1_守护灵经验x13</t>
  </si>
  <si>
    <t>挂机塔6-2_普通掉落1_金币x12</t>
  </si>
  <si>
    <t>挂机塔6-2_高战掉落20_初级黄x0.5</t>
  </si>
  <si>
    <t>挂机塔6-2_高战掉落20_中级黄x0.35</t>
  </si>
  <si>
    <t>挂机塔6-3_普通掉落1_寄灵人经验x13</t>
  </si>
  <si>
    <t>挂机塔6-3_普通掉落1_守护灵经验x13</t>
  </si>
  <si>
    <t>挂机塔6-3_普通掉落1_金币x12</t>
  </si>
  <si>
    <t>挂机塔6-3_高战掉落20_初级红x0.5</t>
  </si>
  <si>
    <t>挂机塔6-3_高战掉落20_中级红x0.35</t>
  </si>
  <si>
    <t>挂机塔6-4_普通掉落1_寄灵人经验x13</t>
  </si>
  <si>
    <t>挂机塔6-4_普通掉落1_守护灵经验x13</t>
  </si>
  <si>
    <t>挂机塔6-4_普通掉落1_金币x12</t>
  </si>
  <si>
    <t>挂机塔6-4_高战掉落20_初级蓝x0.5</t>
  </si>
  <si>
    <t>挂机塔6-4_高战掉落20_中级蓝x0.425</t>
  </si>
  <si>
    <t>挂机塔6-5_普通掉落1_寄灵人经验x13</t>
  </si>
  <si>
    <t>挂机塔6-5_普通掉落1_守护灵经验x13</t>
  </si>
  <si>
    <t>挂机塔6-5_普通掉落1_金币x12</t>
  </si>
  <si>
    <t>挂机塔6-5_高战掉落20_初级黄x0.5</t>
  </si>
  <si>
    <t>挂机塔6-5_高战掉落20_中级黄x0.425</t>
  </si>
  <si>
    <t>挂机塔6-6_普通掉落1_寄灵人经验x13</t>
  </si>
  <si>
    <t>挂机塔6-6_普通掉落1_守护灵经验x13</t>
  </si>
  <si>
    <t>挂机塔6-6_普通掉落1_金币x12</t>
  </si>
  <si>
    <t>挂机塔6-6_高战掉落20_初级红x0.5</t>
  </si>
  <si>
    <t>挂机塔6-6_高战掉落20_中级红x0.425</t>
  </si>
  <si>
    <t>挂机塔6-7_普通掉落1_寄灵人经验x13</t>
  </si>
  <si>
    <t>挂机塔6-7_普通掉落1_守护灵经验x13</t>
  </si>
  <si>
    <t>挂机塔6-7_普通掉落1_金币x12</t>
  </si>
  <si>
    <t>挂机塔6-7_高战掉落20_初级三才宝箱x0.5</t>
  </si>
  <si>
    <t>挂机塔6-7_高战掉落20_中级三才宝箱x0.5</t>
  </si>
  <si>
    <t>挂机塔6-8_普通掉落1_寄灵人经验x13</t>
  </si>
  <si>
    <t>挂机塔6-8_普通掉落1_守护灵经验x13</t>
  </si>
  <si>
    <t>挂机塔6-8_普通掉落1_金币x12</t>
  </si>
  <si>
    <t>挂机塔6-8_高战掉落20_初级三才宝箱x0.5</t>
  </si>
  <si>
    <t>挂机塔6-8_高战掉落20_中级三才宝箱x0.5</t>
  </si>
  <si>
    <t>挂机楼7-1_普通掉落1_寄灵人经验x15</t>
  </si>
  <si>
    <t>挂机楼7-1_普通掉落1_守护灵经验x15</t>
  </si>
  <si>
    <t>挂机楼7-1_普通掉落1_金币x14</t>
  </si>
  <si>
    <t>挂机楼7-1_高战掉落6_蓝色基础材料x0.25</t>
  </si>
  <si>
    <t>挂机楼7-1_高战掉落6_紫色基础材料x0.21</t>
  </si>
  <si>
    <t>挂机楼7-2_普通掉落1_寄灵人经验x15</t>
  </si>
  <si>
    <t>挂机楼7-2_普通掉落1_守护灵经验x15</t>
  </si>
  <si>
    <t>挂机楼7-2_普通掉落1_金币x14</t>
  </si>
  <si>
    <t>挂机楼7-2_高战掉落6_蓝色基础材料x0.25</t>
  </si>
  <si>
    <t>挂机楼7-2_高战掉落6_紫色基础材料x0.225</t>
  </si>
  <si>
    <t>挂机楼7-3_普通掉落1_寄灵人经验x15</t>
  </si>
  <si>
    <t>挂机楼7-3_普通掉落1_守护灵经验x15</t>
  </si>
  <si>
    <t>挂机楼7-3_普通掉落1_金币x14</t>
  </si>
  <si>
    <t>挂机楼7-3_高战掉落6_蓝色基础材料x0.25</t>
  </si>
  <si>
    <t>挂机楼7-3_高战掉落6_紫色基础材料x0.24</t>
  </si>
  <si>
    <t>挂机楼7-4_普通掉落1_寄灵人经验x15</t>
  </si>
  <si>
    <t>挂机楼7-4_普通掉落1_守护灵经验x15</t>
  </si>
  <si>
    <t>挂机楼7-4_普通掉落1_金币x14</t>
  </si>
  <si>
    <t>挂机楼7-4_高战掉落6_蓝色基础材料x0.25</t>
  </si>
  <si>
    <t>挂机楼7-4_高战掉落6_紫色基础材料x0.255</t>
  </si>
  <si>
    <t>挂机楼7-5_普通掉落1_寄灵人经验x15</t>
  </si>
  <si>
    <t>挂机楼7-5_普通掉落1_守护灵经验x15</t>
  </si>
  <si>
    <t>挂机楼7-5_普通掉落1_金币x14</t>
  </si>
  <si>
    <t>挂机楼7-5_高战掉落6_蓝色基础材料x0.25</t>
  </si>
  <si>
    <t>挂机楼7-5_高战掉落6_紫色基础材料x0.27</t>
  </si>
  <si>
    <t>挂机楼7-6_普通掉落1_寄灵人经验x15</t>
  </si>
  <si>
    <t>挂机楼7-6_普通掉落1_守护灵经验x15</t>
  </si>
  <si>
    <t>挂机楼7-6_普通掉落1_金币x14</t>
  </si>
  <si>
    <t>挂机楼7-6_高战掉落6_蓝色基础材料x0.25</t>
  </si>
  <si>
    <t>挂机楼7-6_高战掉落6_紫色基础材料x0.285</t>
  </si>
  <si>
    <t>挂机楼7-7_普通掉落1_寄灵人经验x15</t>
  </si>
  <si>
    <t>挂机楼7-7_普通掉落1_守护灵经验x15</t>
  </si>
  <si>
    <t>挂机楼7-7_普通掉落1_金币x14</t>
  </si>
  <si>
    <t>挂机楼7-7_高战掉落6_蓝色基础材料x0.25</t>
  </si>
  <si>
    <t>挂机楼7-7_高战掉落6_紫色基础材料x0.3</t>
  </si>
  <si>
    <t>挂机塔7-1_普通掉落1_寄灵人经验x15</t>
  </si>
  <si>
    <t>挂机塔7-1_普通掉落1_守护灵经验x15</t>
  </si>
  <si>
    <t>挂机塔7-1_普通掉落1_金币x14</t>
  </si>
  <si>
    <t>挂机塔7-1_高战掉落20_中级蓝x0.5</t>
  </si>
  <si>
    <t>挂机塔7-1_高战掉落20_高级蓝x0.05</t>
  </si>
  <si>
    <t>挂机塔7-2_普通掉落1_寄灵人经验x15</t>
  </si>
  <si>
    <t>挂机塔7-2_普通掉落1_守护灵经验x15</t>
  </si>
  <si>
    <t>挂机塔7-2_普通掉落1_金币x14</t>
  </si>
  <si>
    <t>挂机塔7-2_高战掉落20_中级黄x0.5</t>
  </si>
  <si>
    <t>挂机塔7-2_高战掉落20_高级黄x0.05</t>
  </si>
  <si>
    <t>挂机塔7-3_普通掉落1_寄灵人经验x15</t>
  </si>
  <si>
    <t>挂机塔7-3_普通掉落1_守护灵经验x15</t>
  </si>
  <si>
    <t>挂机塔7-3_普通掉落1_金币x14</t>
  </si>
  <si>
    <t>挂机塔7-3_高战掉落20_中级红x0.5</t>
  </si>
  <si>
    <t>挂机塔7-3_高战掉落20_高级红x0.05</t>
  </si>
  <si>
    <t>挂机塔7-4_普通掉落1_寄灵人经验x15</t>
  </si>
  <si>
    <t>挂机塔7-4_普通掉落1_守护灵经验x15</t>
  </si>
  <si>
    <t>挂机塔7-4_普通掉落1_金币x14</t>
  </si>
  <si>
    <t>挂机塔7-4_高战掉落20_中级蓝x0.5</t>
  </si>
  <si>
    <t>挂机塔7-4_高战掉落20_高级蓝x0.08</t>
  </si>
  <si>
    <t>挂机塔7-5_普通掉落1_寄灵人经验x15</t>
  </si>
  <si>
    <t>挂机塔7-5_普通掉落1_守护灵经验x15</t>
  </si>
  <si>
    <t>挂机塔7-5_普通掉落1_金币x14</t>
  </si>
  <si>
    <t>挂机塔7-5_高战掉落20_中级黄x0.5</t>
  </si>
  <si>
    <t>挂机塔7-5_高战掉落20_高级黄x0.08</t>
  </si>
  <si>
    <t>挂机塔7-6_普通掉落1_寄灵人经验x15</t>
  </si>
  <si>
    <t>挂机塔7-6_普通掉落1_守护灵经验x15</t>
  </si>
  <si>
    <t>挂机塔7-6_普通掉落1_金币x14</t>
  </si>
  <si>
    <t>挂机塔7-6_高战掉落20_中级红x0.5</t>
  </si>
  <si>
    <t>挂机塔7-6_高战掉落20_高级红x0.08</t>
  </si>
  <si>
    <t>挂机塔7-7_普通掉落1_寄灵人经验x15</t>
  </si>
  <si>
    <t>挂机塔7-7_普通掉落1_守护灵经验x15</t>
  </si>
  <si>
    <t>挂机塔7-7_普通掉落1_金币x14</t>
  </si>
  <si>
    <t>挂机塔7-7_高战掉落20_中级三才宝箱x0.5</t>
  </si>
  <si>
    <t>挂机塔7-7_高战掉落20_高级三才宝箱x0.1</t>
  </si>
  <si>
    <t>挂机塔7-8_普通掉落1_寄灵人经验x15</t>
  </si>
  <si>
    <t>挂机塔7-8_普通掉落1_守护灵经验x15</t>
  </si>
  <si>
    <t>挂机塔7-8_普通掉落1_金币x14</t>
  </si>
  <si>
    <t>挂机塔7-8_高战掉落20_中级三才宝箱x0.5</t>
  </si>
  <si>
    <t>挂机塔7-8_高战掉落20_高级三才宝箱x0.1</t>
  </si>
  <si>
    <t>挂机楼8-1_普通掉落1_寄灵人经验x17</t>
  </si>
  <si>
    <t>挂机楼8-1_普通掉落1_守护灵经验x17</t>
  </si>
  <si>
    <t>挂机楼8-1_普通掉落1_金币x16</t>
  </si>
  <si>
    <t>挂机楼8-1_高战掉落6_紫色基础材料x0.3</t>
  </si>
  <si>
    <t>挂机楼8-1_高战掉落6_橙色基础材料x0.04</t>
  </si>
  <si>
    <t>挂机楼8-2_普通掉落1_寄灵人经验x17</t>
  </si>
  <si>
    <t>挂机楼8-2_普通掉落1_守护灵经验x17</t>
  </si>
  <si>
    <t>挂机楼8-2_普通掉落1_金币x16</t>
  </si>
  <si>
    <t>挂机楼8-2_高战掉落6_紫色基础材料x0.3</t>
  </si>
  <si>
    <t>挂机楼8-2_高战掉落6_橙色基础材料x0.05</t>
  </si>
  <si>
    <t>挂机楼8-3_普通掉落1_寄灵人经验x17</t>
  </si>
  <si>
    <t>挂机楼8-3_普通掉落1_守护灵经验x17</t>
  </si>
  <si>
    <t>挂机楼8-3_普通掉落1_金币x16</t>
  </si>
  <si>
    <t>挂机楼8-3_高战掉落6_紫色基础材料x0.3</t>
  </si>
  <si>
    <t>挂机楼8-3_高战掉落6_橙色基础材料x0.06</t>
  </si>
  <si>
    <t>挂机楼8-4_普通掉落1_寄灵人经验x17</t>
  </si>
  <si>
    <t>挂机楼8-4_普通掉落1_守护灵经验x17</t>
  </si>
  <si>
    <t>挂机楼8-4_普通掉落1_金币x16</t>
  </si>
  <si>
    <t>挂机楼8-4_高战掉落6_紫色基础材料x0.3</t>
  </si>
  <si>
    <t>挂机楼8-4_高战掉落6_橙色基础材料x0.07</t>
  </si>
  <si>
    <t>挂机楼8-5_普通掉落1_寄灵人经验x17</t>
  </si>
  <si>
    <t>挂机楼8-5_普通掉落1_守护灵经验x17</t>
  </si>
  <si>
    <t>挂机楼8-5_普通掉落1_金币x16</t>
  </si>
  <si>
    <t>挂机楼8-5_高战掉落6_紫色基础材料x0.3</t>
  </si>
  <si>
    <t>挂机楼8-5_高战掉落6_橙色基础材料x0.08</t>
  </si>
  <si>
    <t>挂机楼8-6_普通掉落1_寄灵人经验x17</t>
  </si>
  <si>
    <t>挂机楼8-6_普通掉落1_守护灵经验x17</t>
  </si>
  <si>
    <t>挂机楼8-6_普通掉落1_金币x16</t>
  </si>
  <si>
    <t>挂机楼8-6_高战掉落6_紫色基础材料x0.3</t>
  </si>
  <si>
    <t>挂机楼8-6_高战掉落6_橙色基础材料x0.09</t>
  </si>
  <si>
    <t>挂机楼8-7_普通掉落1_寄灵人经验x17</t>
  </si>
  <si>
    <t>挂机楼8-7_普通掉落1_守护灵经验x17</t>
  </si>
  <si>
    <t>挂机楼8-7_普通掉落1_金币x16</t>
  </si>
  <si>
    <t>挂机楼8-7_高战掉落6_紫色基础材料x0.3</t>
  </si>
  <si>
    <t>挂机楼8-7_高战掉落6_橙色基础材料x0.1</t>
  </si>
  <si>
    <t>挂机塔8-1_普通掉落1_寄灵人经验x17</t>
  </si>
  <si>
    <t>挂机塔8-1_普通掉落1_守护灵经验x17</t>
  </si>
  <si>
    <t>挂机塔8-1_普通掉落1_金币x16</t>
  </si>
  <si>
    <t>挂机塔8-1_高战掉落20_中级蓝x0.25</t>
  </si>
  <si>
    <t>挂机塔8-1_高战掉落20_高级蓝x0.14</t>
  </si>
  <si>
    <t>挂机塔8-1_高战掉落20_五行宝箱x0.05</t>
  </si>
  <si>
    <t>挂机塔8-2_普通掉落1_寄灵人经验x17</t>
  </si>
  <si>
    <t>挂机塔8-2_普通掉落1_守护灵经验x17</t>
  </si>
  <si>
    <t>挂机塔8-2_普通掉落1_金币x16</t>
  </si>
  <si>
    <t>挂机塔8-2_高战掉落20_中级黄x0.25</t>
  </si>
  <si>
    <t>挂机塔8-2_高战掉落20_高级黄x0.14</t>
  </si>
  <si>
    <t>挂机塔8-2_高战掉落20_高级红x0.14</t>
  </si>
  <si>
    <t>挂机塔8-2_高战掉落20_五行宝箱x0.05</t>
  </si>
  <si>
    <t>挂机塔8-3_普通掉落1_寄灵人经验x17</t>
  </si>
  <si>
    <t>挂机塔8-3_普通掉落1_守护灵经验x17</t>
  </si>
  <si>
    <t>挂机塔8-3_普通掉落1_金币x16</t>
  </si>
  <si>
    <t>挂机塔8-3_高战掉落20_中级红x0.25</t>
  </si>
  <si>
    <t>挂机塔8-3_高战掉落20_高级红x0.14</t>
  </si>
  <si>
    <t>挂机塔8-3_高战掉落20_五行宝箱x0.05</t>
  </si>
  <si>
    <t>挂机塔8-4_普通掉落1_寄灵人经验x17</t>
  </si>
  <si>
    <t>挂机塔8-4_普通掉落1_守护灵经验x17</t>
  </si>
  <si>
    <t>挂机塔8-4_普通掉落1_金币x16</t>
  </si>
  <si>
    <t>挂机塔8-4_高战掉落20_中级蓝x0.25</t>
  </si>
  <si>
    <t>挂机塔8-4_高战掉落20_高级蓝x0.17</t>
  </si>
  <si>
    <t>挂机塔8-4_高战掉落20_五行宝箱x0.05</t>
  </si>
  <si>
    <t>挂机塔8-5_普通掉落1_寄灵人经验x17</t>
  </si>
  <si>
    <t>挂机塔8-5_普通掉落1_守护灵经验x17</t>
  </si>
  <si>
    <t>挂机塔8-5_普通掉落1_金币x16</t>
  </si>
  <si>
    <t>挂机塔8-5_高战掉落20_中级黄x0.25</t>
  </si>
  <si>
    <t>挂机塔8-5_高战掉落20_高级黄x0.17</t>
  </si>
  <si>
    <t>挂机塔8-5_高战掉落20_五行宝箱x0.05</t>
  </si>
  <si>
    <t>挂机塔8-6_普通掉落1_寄灵人经验x17</t>
  </si>
  <si>
    <t>挂机塔8-6_普通掉落1_守护灵经验x17</t>
  </si>
  <si>
    <t>挂机塔8-6_普通掉落1_金币x16</t>
  </si>
  <si>
    <t>挂机塔8-6_高战掉落20_中级红x0.25</t>
  </si>
  <si>
    <t>挂机塔8-6_高战掉落20_高级红x0.17</t>
  </si>
  <si>
    <t>挂机塔8-6_高战掉落20_五行宝箱x0.05</t>
  </si>
  <si>
    <t>挂机塔8-7_普通掉落1_寄灵人经验x17</t>
  </si>
  <si>
    <t>挂机塔8-7_普通掉落1_守护灵经验x17</t>
  </si>
  <si>
    <t>挂机塔8-7_普通掉落1_金币x16</t>
  </si>
  <si>
    <t>挂机塔8-7_高战掉落20_中级三才宝箱x0.25</t>
  </si>
  <si>
    <t>挂机塔8-7_高战掉落20_高级三才宝箱x0.2</t>
  </si>
  <si>
    <t>挂机塔8-7_高战掉落20_五行宝箱x0.05</t>
  </si>
  <si>
    <t>挂机塔8-8_普通掉落1_寄灵人经验x17</t>
  </si>
  <si>
    <t>挂机塔8-8_普通掉落1_守护灵经验x17</t>
  </si>
  <si>
    <t>挂机塔8-8_普通掉落1_金币x16</t>
  </si>
  <si>
    <t>挂机塔8-8_高战掉落20_中级三才宝箱x0.25</t>
  </si>
  <si>
    <t>挂机塔8-8_高战掉落20_高级三才宝箱x0.2</t>
  </si>
  <si>
    <t>挂机塔8-8_高战掉落20_五行宝箱x0.05</t>
  </si>
  <si>
    <t>挂机楼9-1_普通掉落1_寄灵人经验x19</t>
  </si>
  <si>
    <t>挂机楼9-1_普通掉落1_守护灵经验x19</t>
  </si>
  <si>
    <t>挂机楼9-1_普通掉落1_金币x18</t>
  </si>
  <si>
    <t>挂机楼9-1_高战掉落6_紫色基础材料x0.3</t>
  </si>
  <si>
    <t>挂机楼9-1_高战掉落6_橙色基础材料x0.14</t>
  </si>
  <si>
    <t>挂机楼9-2_普通掉落1_寄灵人经验x19</t>
  </si>
  <si>
    <t>挂机楼9-2_普通掉落1_守护灵经验x19</t>
  </si>
  <si>
    <t>挂机楼9-2_普通掉落1_金币x18</t>
  </si>
  <si>
    <t>挂机楼9-2_高战掉落6_紫色基础材料x0.3</t>
  </si>
  <si>
    <t>挂机楼9-2_高战掉落6_橙色基础材料x0.15</t>
  </si>
  <si>
    <t>挂机楼9-3_普通掉落1_寄灵人经验x19</t>
  </si>
  <si>
    <t>挂机楼9-3_普通掉落1_守护灵经验x19</t>
  </si>
  <si>
    <t>挂机楼9-3_普通掉落1_金币x18</t>
  </si>
  <si>
    <t>挂机楼9-3_高战掉落6_紫色基础材料x0.3</t>
  </si>
  <si>
    <t>挂机楼9-3_高战掉落6_橙色基础材料x0.16</t>
  </si>
  <si>
    <t>挂机楼9-4_普通掉落1_寄灵人经验x19</t>
  </si>
  <si>
    <t>挂机楼9-4_普通掉落1_守护灵经验x19</t>
  </si>
  <si>
    <t>挂机楼9-4_普通掉落1_金币x18</t>
  </si>
  <si>
    <t>挂机楼9-4_高战掉落6_紫色基础材料x0.3</t>
  </si>
  <si>
    <t>挂机楼9-4_高战掉落6_橙色基础材料x0.17</t>
  </si>
  <si>
    <t>挂机楼9-5_普通掉落1_寄灵人经验x19</t>
  </si>
  <si>
    <t>挂机楼9-5_普通掉落1_守护灵经验x19</t>
  </si>
  <si>
    <t>挂机楼9-5_普通掉落1_金币x18</t>
  </si>
  <si>
    <t>挂机楼9-5_高战掉落6_紫色基础材料x0.3</t>
  </si>
  <si>
    <t>挂机楼9-5_高战掉落6_橙色基础材料x0.18</t>
  </si>
  <si>
    <t>挂机楼9-6_普通掉落1_寄灵人经验x19</t>
  </si>
  <si>
    <t>挂机楼9-6_普通掉落1_守护灵经验x19</t>
  </si>
  <si>
    <t>挂机楼9-6_普通掉落1_金币x18</t>
  </si>
  <si>
    <t>挂机楼9-6_高战掉落6_紫色基础材料x0.3</t>
  </si>
  <si>
    <t>挂机楼9-6_高战掉落6_橙色基础材料x0.19</t>
  </si>
  <si>
    <t>挂机楼9-7_普通掉落1_寄灵人经验x19</t>
  </si>
  <si>
    <t>挂机楼9-7_普通掉落1_守护灵经验x19</t>
  </si>
  <si>
    <t>挂机楼9-7_普通掉落1_金币x18</t>
  </si>
  <si>
    <t>挂机楼9-7_高战掉落6_紫色基础材料x0.3</t>
  </si>
  <si>
    <t>挂机楼9-7_高战掉落6_橙色基础材料x0.2</t>
  </si>
  <si>
    <t>挂机塔9-1_普通掉落1_寄灵人经验x19</t>
  </si>
  <si>
    <t>挂机塔9-1_普通掉落1_守护灵经验x19</t>
  </si>
  <si>
    <t>挂机塔9-1_普通掉落1_金币x18</t>
  </si>
  <si>
    <t>挂机塔9-1_高战掉落20_高级蓝x0.2</t>
  </si>
  <si>
    <t>挂机塔9-1_高战掉落20_五行宝箱x0.065</t>
  </si>
  <si>
    <t>挂机塔9-2_普通掉落1_寄灵人经验x19</t>
  </si>
  <si>
    <t>挂机塔9-2_普通掉落1_守护灵经验x19</t>
  </si>
  <si>
    <t>挂机塔9-2_普通掉落1_金币x18</t>
  </si>
  <si>
    <t>挂机塔9-2_高战掉落20_高级黄x0.2</t>
  </si>
  <si>
    <t>挂机塔9-2_高战掉落20_五行宝箱x0.07</t>
  </si>
  <si>
    <t>挂机塔9-3_普通掉落1_寄灵人经验x19</t>
  </si>
  <si>
    <t>挂机塔9-3_普通掉落1_守护灵经验x19</t>
  </si>
  <si>
    <t>挂机塔9-3_普通掉落1_金币x18</t>
  </si>
  <si>
    <t>挂机塔9-3_高战掉落20_高级红x0.2</t>
  </si>
  <si>
    <t>挂机塔9-3_高战掉落20_五行宝箱x0.075</t>
  </si>
  <si>
    <t>挂机塔9-4_普通掉落1_寄灵人经验x19</t>
  </si>
  <si>
    <t>挂机塔9-4_普通掉落1_守护灵经验x19</t>
  </si>
  <si>
    <t>挂机塔9-4_普通掉落1_金币x18</t>
  </si>
  <si>
    <t>挂机塔9-4_高战掉落20_高级蓝x0.2</t>
  </si>
  <si>
    <t>挂机塔9-4_高战掉落20_五行宝箱x0.08</t>
  </si>
  <si>
    <t>挂机塔9-5_普通掉落1_寄灵人经验x19</t>
  </si>
  <si>
    <t>挂机塔9-5_普通掉落1_守护灵经验x19</t>
  </si>
  <si>
    <t>挂机塔9-5_普通掉落1_金币x18</t>
  </si>
  <si>
    <t>挂机塔9-5_高战掉落20_高级黄x0.2</t>
  </si>
  <si>
    <t>挂机塔9-5_高战掉落20_五行宝箱x0.085</t>
  </si>
  <si>
    <t>挂机塔9-6_普通掉落1_寄灵人经验x19</t>
  </si>
  <si>
    <t>挂机塔9-6_普通掉落1_守护灵经验x19</t>
  </si>
  <si>
    <t>挂机塔9-6_普通掉落1_金币x18</t>
  </si>
  <si>
    <t>挂机塔9-6_高战掉落20_高级红x0.2</t>
  </si>
  <si>
    <t>挂机塔9-6_高战掉落20_五行宝箱x0.09</t>
  </si>
  <si>
    <t>挂机塔9-7_普通掉落1_寄灵人经验x19</t>
  </si>
  <si>
    <t>挂机塔9-7_普通掉落1_守护灵经验x19</t>
  </si>
  <si>
    <t>挂机塔9-7_普通掉落1_金币x18</t>
  </si>
  <si>
    <t>挂机塔9-7_高战掉落20_高级三才宝箱x0.2</t>
  </si>
  <si>
    <t>挂机塔9-7_高战掉落20_五行宝箱x0.095</t>
  </si>
  <si>
    <t>挂机塔9-8_普通掉落1_寄灵人经验x19</t>
  </si>
  <si>
    <t>挂机塔9-8_普通掉落1_守护灵经验x19</t>
  </si>
  <si>
    <t>挂机塔9-8_普通掉落1_金币x18</t>
  </si>
  <si>
    <t>挂机塔9-8_高战掉落20_高级三才宝箱x0.2</t>
  </si>
  <si>
    <t>挂机塔9-8_高战掉落20_五行宝箱x0.1</t>
  </si>
  <si>
    <t>Group</t>
  </si>
  <si>
    <t>times</t>
  </si>
  <si>
    <t>canDown</t>
  </si>
  <si>
    <t>Add[1]</t>
  </si>
  <si>
    <t>Add[2]</t>
  </si>
  <si>
    <t>Add[3]</t>
  </si>
  <si>
    <t>Add[4]</t>
  </si>
  <si>
    <t>dropId</t>
  </si>
  <si>
    <t>bool:</t>
  </si>
  <si>
    <t>int:</t>
  </si>
  <si>
    <t>drop_id:&lt;&gt;</t>
  </si>
  <si>
    <t>掉落次数上限1</t>
  </si>
  <si>
    <t>是否可降级</t>
  </si>
  <si>
    <t>普通加次</t>
  </si>
  <si>
    <t>高货加次</t>
  </si>
  <si>
    <t>超抽加次</t>
  </si>
  <si>
    <t>极品加次</t>
  </si>
  <si>
    <t>掉落ID1</t>
  </si>
  <si>
    <t>首抽保底</t>
  </si>
  <si>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0抽保底</t>
    </r>
  </si>
  <si>
    <t>20抽保底</t>
  </si>
  <si>
    <t>普通抽20~39</t>
  </si>
  <si>
    <t>40抽保底</t>
  </si>
  <si>
    <t>普通抽41~59</t>
  </si>
  <si>
    <t>60抽保底</t>
  </si>
  <si>
    <t>正常抽</t>
  </si>
  <si>
    <t>正常抽低</t>
  </si>
  <si>
    <t>正常抽高</t>
  </si>
  <si>
    <t>高级神器宝箱</t>
  </si>
  <si>
    <t>高级神器56宝箱</t>
  </si>
  <si>
    <t>初级神器2宝箱</t>
  </si>
  <si>
    <t>中级神器1宝箱</t>
  </si>
  <si>
    <t>中级神器2宝箱</t>
  </si>
  <si>
    <t>高级神器1宝箱</t>
  </si>
  <si>
    <t>高级神器2宝箱</t>
  </si>
  <si>
    <t>高级神器3宝箱</t>
  </si>
  <si>
    <t>初级神器1宝箱</t>
    <phoneticPr fontId="11" type="noConversion"/>
  </si>
  <si>
    <t>活动系数</t>
    <phoneticPr fontId="11" type="noConversion"/>
  </si>
  <si>
    <t>寄灵人首抽保底</t>
    <phoneticPr fontId="11" type="noConversion"/>
  </si>
  <si>
    <t>李轩辕</t>
    <phoneticPr fontId="11" type="noConversion"/>
  </si>
  <si>
    <t>守护灵2抽保底</t>
    <phoneticPr fontId="11" type="noConversion"/>
  </si>
  <si>
    <t>2抽保底</t>
    <phoneticPr fontId="11" type="noConversion"/>
  </si>
  <si>
    <t>11~19抽</t>
    <phoneticPr fontId="11" type="noConversion"/>
  </si>
  <si>
    <t>寄灵人首抽</t>
    <phoneticPr fontId="11" type="noConversion"/>
  </si>
  <si>
    <t>寄灵人抽卡</t>
    <phoneticPr fontId="11" type="noConversion"/>
  </si>
  <si>
    <t>测试精英宝箱</t>
    <phoneticPr fontId="11" type="noConversion"/>
  </si>
  <si>
    <t>守护灵抽卡券</t>
  </si>
  <si>
    <t>钻石</t>
    <phoneticPr fontId="11" type="noConversion"/>
  </si>
  <si>
    <t>初级神器1配件1激活</t>
  </si>
  <si>
    <t>初级神器1配件2激活</t>
  </si>
  <si>
    <t>初级神器2配件1激活</t>
  </si>
  <si>
    <t>初级神器2配件2激活</t>
  </si>
  <si>
    <t>中级神器1配件1激活</t>
  </si>
  <si>
    <t>中级神器1配件2激活</t>
  </si>
  <si>
    <t>中级神器1配件3激活</t>
  </si>
  <si>
    <t>中级神器1配件4激活</t>
  </si>
  <si>
    <t>中级神器2配件1激活</t>
  </si>
  <si>
    <t>中级神器2配件2激活</t>
  </si>
  <si>
    <t>中级神器2配件3激活</t>
  </si>
  <si>
    <t>中级神器2配件4激活</t>
  </si>
  <si>
    <t>高级神器1配件1激活</t>
  </si>
  <si>
    <t>高级神器1配件2激活</t>
  </si>
  <si>
    <t>高级神器1配件3激活</t>
  </si>
  <si>
    <t>高级神器1配件4激活</t>
  </si>
  <si>
    <t>高级神器1配件5激活</t>
  </si>
  <si>
    <t>高级神器1配件6激活</t>
  </si>
  <si>
    <t>高级神器2配件1激活</t>
  </si>
  <si>
    <t>高级神器2配件2激活</t>
  </si>
  <si>
    <t>高级神器2配件3激活</t>
  </si>
  <si>
    <t>高级神器2配件4激活</t>
  </si>
  <si>
    <t>高级神器2配件5激活</t>
  </si>
  <si>
    <t>高级神器2配件6激活</t>
  </si>
  <si>
    <t>高级神器3配件1激活</t>
  </si>
  <si>
    <t>高级神器3配件2激活</t>
  </si>
  <si>
    <t>高级神器3配件3激活</t>
  </si>
  <si>
    <t>高级神器3配件4激活</t>
  </si>
  <si>
    <t>高级神器3配件5激活</t>
  </si>
  <si>
    <t>高级神器3配件6激活</t>
  </si>
  <si>
    <t>战斗夏玲</t>
    <phoneticPr fontId="11" type="noConversion"/>
  </si>
  <si>
    <t>3~9抽</t>
    <phoneticPr fontId="11" type="noConversion"/>
  </si>
  <si>
    <t>10抽保底</t>
  </si>
  <si>
    <t>普通抽20~29</t>
    <phoneticPr fontId="11" type="noConversion"/>
  </si>
  <si>
    <t>30抽保底</t>
    <phoneticPr fontId="11" type="noConversion"/>
  </si>
  <si>
    <t>普通抽31~39</t>
    <phoneticPr fontId="11" type="noConversion"/>
  </si>
  <si>
    <t>普通抽41~49</t>
    <phoneticPr fontId="11" type="noConversion"/>
  </si>
  <si>
    <t>50抽保底</t>
    <phoneticPr fontId="11" type="noConversion"/>
  </si>
  <si>
    <t>普通抽51~59</t>
    <phoneticPr fontId="11" type="noConversion"/>
  </si>
  <si>
    <t>普通抽61~69</t>
    <phoneticPr fontId="11" type="noConversion"/>
  </si>
  <si>
    <t>70抽保底</t>
    <phoneticPr fontId="11" type="noConversion"/>
  </si>
  <si>
    <t>90抽保底</t>
    <phoneticPr fontId="11" type="noConversion"/>
  </si>
  <si>
    <t>120抽保底</t>
    <phoneticPr fontId="11" type="noConversion"/>
  </si>
  <si>
    <t>200抽保底</t>
    <phoneticPr fontId="11" type="noConversion"/>
  </si>
  <si>
    <t>李轩辕</t>
    <phoneticPr fontId="11" type="noConversion"/>
  </si>
  <si>
    <t>5抽保底</t>
    <phoneticPr fontId="11" type="noConversion"/>
  </si>
  <si>
    <t>6~9抽</t>
    <phoneticPr fontId="11" type="noConversion"/>
  </si>
  <si>
    <t>守护灵1~19</t>
    <phoneticPr fontId="11" type="noConversion"/>
  </si>
  <si>
    <t>塞伯罗斯</t>
    <phoneticPr fontId="11" type="noConversion"/>
  </si>
  <si>
    <t>烈风螳螂</t>
    <phoneticPr fontId="11" type="noConversion"/>
  </si>
  <si>
    <t>食火蜥</t>
    <phoneticPr fontId="11" type="noConversion"/>
  </si>
  <si>
    <t>许褚</t>
    <phoneticPr fontId="11" type="noConversion"/>
  </si>
  <si>
    <t>噬日</t>
    <phoneticPr fontId="11" type="noConversion"/>
  </si>
  <si>
    <t>高顺</t>
    <phoneticPr fontId="11" type="noConversion"/>
  </si>
  <si>
    <t>石灵明</t>
    <phoneticPr fontId="11" type="noConversion"/>
  </si>
  <si>
    <t>飞廉</t>
    <phoneticPr fontId="11" type="noConversion"/>
  </si>
  <si>
    <t>典韦</t>
    <phoneticPr fontId="11" type="noConversion"/>
  </si>
  <si>
    <t>300抽保底</t>
    <phoneticPr fontId="11" type="noConversion"/>
  </si>
  <si>
    <t>徐晃</t>
    <phoneticPr fontId="11" type="noConversion"/>
  </si>
  <si>
    <t>400抽保底</t>
    <phoneticPr fontId="11" type="noConversion"/>
  </si>
  <si>
    <t>西方龙</t>
    <phoneticPr fontId="11" type="noConversion"/>
  </si>
  <si>
    <t>500抽保底</t>
    <phoneticPr fontId="11" type="noConversion"/>
  </si>
  <si>
    <t>夏侯惇</t>
    <phoneticPr fontId="11" type="noConversion"/>
  </si>
  <si>
    <t>800抽保底</t>
    <phoneticPr fontId="11" type="noConversion"/>
  </si>
  <si>
    <t>1200抽保底</t>
    <phoneticPr fontId="11" type="noConversion"/>
  </si>
  <si>
    <t>张颌</t>
    <phoneticPr fontId="11" type="noConversion"/>
  </si>
  <si>
    <t>张飞</t>
    <phoneticPr fontId="11" type="noConversion"/>
  </si>
  <si>
    <t>1500抽保底</t>
    <phoneticPr fontId="11" type="noConversion"/>
  </si>
  <si>
    <t>关羽</t>
    <phoneticPr fontId="11" type="noConversion"/>
  </si>
  <si>
    <t>2000抽保底</t>
    <phoneticPr fontId="11" type="noConversion"/>
  </si>
  <si>
    <t>项羽</t>
    <phoneticPr fontId="11" type="noConversion"/>
  </si>
  <si>
    <t>3000抽保底</t>
    <phoneticPr fontId="11" type="noConversion"/>
  </si>
  <si>
    <t>普通抽71~89</t>
    <phoneticPr fontId="11" type="noConversion"/>
  </si>
  <si>
    <t>普通抽91~119</t>
    <phoneticPr fontId="11" type="noConversion"/>
  </si>
  <si>
    <t>普通抽121~199</t>
    <phoneticPr fontId="11" type="noConversion"/>
  </si>
  <si>
    <t>普通抽201~299</t>
    <phoneticPr fontId="11" type="noConversion"/>
  </si>
  <si>
    <t>普通抽301~399</t>
    <phoneticPr fontId="11" type="noConversion"/>
  </si>
  <si>
    <t>普通抽401~499</t>
    <phoneticPr fontId="11" type="noConversion"/>
  </si>
  <si>
    <t>普通抽501~799</t>
    <phoneticPr fontId="11" type="noConversion"/>
  </si>
  <si>
    <t>普通抽801~1199</t>
    <phoneticPr fontId="11" type="noConversion"/>
  </si>
  <si>
    <t>普通抽1201~1499</t>
    <phoneticPr fontId="11" type="noConversion"/>
  </si>
  <si>
    <t>普通抽1501~1999</t>
    <phoneticPr fontId="11" type="noConversion"/>
  </si>
  <si>
    <t>普通抽2001~2999</t>
    <phoneticPr fontId="11" type="noConversion"/>
  </si>
  <si>
    <t>版署守护灵10次保底</t>
    <phoneticPr fontId="11" type="noConversion"/>
  </si>
  <si>
    <t>版署守护灵20次保底</t>
    <phoneticPr fontId="11" type="noConversion"/>
  </si>
  <si>
    <t>版署守护灵30次保底</t>
    <phoneticPr fontId="11" type="noConversion"/>
  </si>
  <si>
    <t>版署守护灵40次保底</t>
    <phoneticPr fontId="11" type="noConversion"/>
  </si>
  <si>
    <t>版署守护灵50次保底</t>
    <phoneticPr fontId="11" type="noConversion"/>
  </si>
  <si>
    <t>版署守护灵60次保底</t>
    <phoneticPr fontId="11" type="noConversion"/>
  </si>
  <si>
    <t>版署守护灵70次保底</t>
    <phoneticPr fontId="11" type="noConversion"/>
  </si>
  <si>
    <t>版署守护灵90次保底</t>
    <phoneticPr fontId="11" type="noConversion"/>
  </si>
  <si>
    <t>版署守护灵120次保底</t>
    <phoneticPr fontId="11" type="noConversion"/>
  </si>
  <si>
    <t>版署守护灵200次保底</t>
    <phoneticPr fontId="11" type="noConversion"/>
  </si>
  <si>
    <t>版署守护灵5次保底</t>
    <phoneticPr fontId="11" type="noConversion"/>
  </si>
  <si>
    <t>版署守护灵5次保底</t>
    <phoneticPr fontId="11" type="noConversion"/>
  </si>
  <si>
    <t>版署守护灵10次保底</t>
    <phoneticPr fontId="11" type="noConversion"/>
  </si>
  <si>
    <t>版署守护灵20次保底</t>
    <phoneticPr fontId="11" type="noConversion"/>
  </si>
  <si>
    <t>版署守护灵30次保底</t>
    <phoneticPr fontId="11" type="noConversion"/>
  </si>
  <si>
    <t>版署守护灵40次保底</t>
    <phoneticPr fontId="11" type="noConversion"/>
  </si>
  <si>
    <t>版署守护灵50次保底</t>
    <phoneticPr fontId="11" type="noConversion"/>
  </si>
  <si>
    <t>版署守护灵60次保底</t>
    <phoneticPr fontId="11" type="noConversion"/>
  </si>
  <si>
    <t>版署守护灵70次保底</t>
    <phoneticPr fontId="11" type="noConversion"/>
  </si>
  <si>
    <t>版署守护灵90次保底</t>
    <phoneticPr fontId="11" type="noConversion"/>
  </si>
  <si>
    <t>版署守护灵120次保底</t>
    <phoneticPr fontId="11" type="noConversion"/>
  </si>
  <si>
    <t>版署守护灵200次保底</t>
    <phoneticPr fontId="11" type="noConversion"/>
  </si>
  <si>
    <t>版署守护灵300次保底</t>
    <phoneticPr fontId="11" type="noConversion"/>
  </si>
  <si>
    <t>版署守护灵400次保底</t>
    <phoneticPr fontId="11" type="noConversion"/>
  </si>
  <si>
    <t>版署守护灵500次保底</t>
    <phoneticPr fontId="11" type="noConversion"/>
  </si>
  <si>
    <t>版署守护灵800次保底</t>
    <phoneticPr fontId="11" type="noConversion"/>
  </si>
  <si>
    <t>版署守护灵1200次保底</t>
    <phoneticPr fontId="11" type="noConversion"/>
  </si>
  <si>
    <t>版署守护灵1500次保底</t>
    <phoneticPr fontId="11" type="noConversion"/>
  </si>
  <si>
    <t>版署守护灵2000次保底</t>
    <phoneticPr fontId="11" type="noConversion"/>
  </si>
  <si>
    <t>版署守护灵3000次保底</t>
    <phoneticPr fontId="11" type="noConversion"/>
  </si>
  <si>
    <t>版署复杂掉落</t>
    <phoneticPr fontId="11" type="noConversion"/>
  </si>
  <si>
    <t>版署守护灵300次保底</t>
  </si>
  <si>
    <t>版署守护灵300次保底</t>
    <phoneticPr fontId="11" type="noConversion"/>
  </si>
  <si>
    <t>版署守护灵400次保底</t>
  </si>
  <si>
    <t>版署守护灵400次保底</t>
    <phoneticPr fontId="11" type="noConversion"/>
  </si>
  <si>
    <t>版署守护灵500次保底</t>
  </si>
  <si>
    <t>版署守护灵500次保底</t>
    <phoneticPr fontId="11" type="noConversion"/>
  </si>
  <si>
    <t>版署守护灵800次保底</t>
  </si>
  <si>
    <t>版署守护灵1200次保底</t>
  </si>
  <si>
    <t>版署守护灵1200次保底</t>
    <phoneticPr fontId="11" type="noConversion"/>
  </si>
  <si>
    <t>版署守护灵1500次保底</t>
  </si>
  <si>
    <t>版署守护灵1500次保底</t>
    <phoneticPr fontId="11" type="noConversion"/>
  </si>
  <si>
    <t>版署守护灵2000次保底</t>
  </si>
  <si>
    <t>版署守护灵2000次保底</t>
    <phoneticPr fontId="11" type="noConversion"/>
  </si>
  <si>
    <t>版署守护灵3000次保底</t>
  </si>
  <si>
    <t>版署守护灵5次保底</t>
  </si>
  <si>
    <t>版署守护灵10次保底</t>
  </si>
  <si>
    <t>版署守护灵20次保底</t>
  </si>
  <si>
    <t>版署守护灵30次保底</t>
  </si>
  <si>
    <t>版署守护灵40次保底</t>
  </si>
  <si>
    <t>版署守护灵50次保底</t>
  </si>
  <si>
    <t>版署守护灵60次保底</t>
  </si>
  <si>
    <t>版署守护灵70次保底</t>
  </si>
  <si>
    <t>版署守护灵90次保底</t>
  </si>
  <si>
    <t>版署守护灵120次保底</t>
  </si>
  <si>
    <t>版署守护灵200次保底</t>
  </si>
  <si>
    <t>张郃</t>
    <phoneticPr fontId="11" type="noConversion"/>
  </si>
  <si>
    <t>寄灵人5次保底</t>
  </si>
  <si>
    <t>寄灵人10次保底</t>
  </si>
  <si>
    <t>寄灵人15次保底</t>
  </si>
  <si>
    <t>寄灵人20次保底</t>
  </si>
  <si>
    <t>寄灵人30次保底</t>
  </si>
  <si>
    <t>战斗夏铃</t>
    <phoneticPr fontId="11" type="noConversion"/>
  </si>
  <si>
    <t>寄灵人40次保底</t>
  </si>
  <si>
    <t>寄灵人50次保底</t>
  </si>
  <si>
    <t>寄灵人60次保底</t>
  </si>
  <si>
    <t>寄灵人70次保底</t>
  </si>
  <si>
    <t>寄灵人80次保底</t>
  </si>
  <si>
    <t>寄灵人90次保底</t>
  </si>
  <si>
    <t>寄灵人100次保底</t>
  </si>
  <si>
    <t>寄灵人150次保底</t>
  </si>
  <si>
    <t>寄灵人200次保底</t>
  </si>
  <si>
    <t>寄灵人300次保底</t>
  </si>
  <si>
    <t>寄灵人2~4抽</t>
    <phoneticPr fontId="11" type="noConversion"/>
  </si>
  <si>
    <t>寄灵人6~9抽</t>
    <phoneticPr fontId="11" type="noConversion"/>
  </si>
  <si>
    <t>寄灵人11~14抽</t>
    <phoneticPr fontId="11" type="noConversion"/>
  </si>
  <si>
    <t>寄灵人16~19抽</t>
    <phoneticPr fontId="11" type="noConversion"/>
  </si>
  <si>
    <t>寄灵人21~29抽</t>
    <phoneticPr fontId="11" type="noConversion"/>
  </si>
  <si>
    <t>寄灵人31~39抽</t>
    <phoneticPr fontId="11" type="noConversion"/>
  </si>
  <si>
    <t>寄灵人41~49抽</t>
    <phoneticPr fontId="11" type="noConversion"/>
  </si>
  <si>
    <t>寄灵人51~59抽</t>
    <phoneticPr fontId="11" type="noConversion"/>
  </si>
  <si>
    <t>寄灵人61~69抽</t>
    <phoneticPr fontId="11" type="noConversion"/>
  </si>
  <si>
    <t>寄灵人71~79抽</t>
    <phoneticPr fontId="11" type="noConversion"/>
  </si>
  <si>
    <t>寄灵人81~89抽</t>
    <phoneticPr fontId="11" type="noConversion"/>
  </si>
  <si>
    <t>寄灵人91~99抽</t>
    <phoneticPr fontId="11" type="noConversion"/>
  </si>
  <si>
    <t>寄灵人101~149抽</t>
    <phoneticPr fontId="11" type="noConversion"/>
  </si>
  <si>
    <t>寄灵人151~199抽</t>
    <phoneticPr fontId="11" type="noConversion"/>
  </si>
  <si>
    <t>寄灵人201~299抽</t>
    <phoneticPr fontId="11" type="noConversion"/>
  </si>
  <si>
    <t>寄灵人普通抽卡</t>
    <phoneticPr fontId="11" type="noConversion"/>
  </si>
  <si>
    <t>版署守护灵3000次保底</t>
    <phoneticPr fontId="11" type="noConversion"/>
  </si>
  <si>
    <t>版署寄灵人5次保底</t>
  </si>
  <si>
    <t>版署寄灵人5次保底</t>
    <phoneticPr fontId="11" type="noConversion"/>
  </si>
  <si>
    <t>版署寄灵人10次保底</t>
  </si>
  <si>
    <t>版署寄灵人10次保底</t>
    <phoneticPr fontId="11" type="noConversion"/>
  </si>
  <si>
    <t>版署寄灵人15次保底</t>
  </si>
  <si>
    <t>版署寄灵人15次保底</t>
    <phoneticPr fontId="11" type="noConversion"/>
  </si>
  <si>
    <t>版署寄灵人20次保底</t>
  </si>
  <si>
    <t>版署寄灵人20次保底</t>
    <phoneticPr fontId="11" type="noConversion"/>
  </si>
  <si>
    <t>版署寄灵人30次保底</t>
  </si>
  <si>
    <t>版署寄灵人30次保底</t>
    <phoneticPr fontId="11" type="noConversion"/>
  </si>
  <si>
    <t>版署寄灵人40次保底</t>
  </si>
  <si>
    <t>版署寄灵人40次保底</t>
    <phoneticPr fontId="11" type="noConversion"/>
  </si>
  <si>
    <t>版署寄灵人50次保底</t>
  </si>
  <si>
    <t>版署寄灵人50次保底</t>
    <phoneticPr fontId="11" type="noConversion"/>
  </si>
  <si>
    <t>版署寄灵人60次保底</t>
  </si>
  <si>
    <t>版署寄灵人60次保底</t>
    <phoneticPr fontId="11" type="noConversion"/>
  </si>
  <si>
    <t>版署寄灵人70次保底</t>
  </si>
  <si>
    <t>版署寄灵人70次保底</t>
    <phoneticPr fontId="11" type="noConversion"/>
  </si>
  <si>
    <t>版署寄灵人80次保底</t>
  </si>
  <si>
    <t>版署寄灵人80次保底</t>
    <phoneticPr fontId="11" type="noConversion"/>
  </si>
  <si>
    <t>版署寄灵人90次保底</t>
  </si>
  <si>
    <t>版署寄灵人90次保底</t>
    <phoneticPr fontId="11" type="noConversion"/>
  </si>
  <si>
    <t>版署寄灵人100次保底</t>
  </si>
  <si>
    <t>版署寄灵人100次保底</t>
    <phoneticPr fontId="11" type="noConversion"/>
  </si>
  <si>
    <t>版署寄灵人150次保底</t>
  </si>
  <si>
    <t>版署寄灵人150次保底</t>
    <phoneticPr fontId="11" type="noConversion"/>
  </si>
  <si>
    <t>版署寄灵人200次保底</t>
  </si>
  <si>
    <t>版署寄灵人200次保底</t>
    <phoneticPr fontId="11" type="noConversion"/>
  </si>
  <si>
    <t>版署寄灵人300次保底</t>
  </si>
  <si>
    <t>版署寄灵人300次保底</t>
    <phoneticPr fontId="11" type="noConversion"/>
  </si>
  <si>
    <t>战斗夏玲</t>
    <phoneticPr fontId="11" type="noConversion"/>
  </si>
  <si>
    <t>版署寄灵人5次保底</t>
    <phoneticPr fontId="11" type="noConversion"/>
  </si>
  <si>
    <t>版署寄灵人10次保底</t>
    <phoneticPr fontId="11" type="noConversion"/>
  </si>
  <si>
    <t>版署寄灵人15次保底</t>
    <phoneticPr fontId="11" type="noConversion"/>
  </si>
  <si>
    <t>版署寄灵人20次保底</t>
    <phoneticPr fontId="11" type="noConversion"/>
  </si>
  <si>
    <t>版署寄灵人30次保底</t>
    <phoneticPr fontId="11" type="noConversion"/>
  </si>
  <si>
    <t>版署寄灵人40次保底</t>
    <phoneticPr fontId="11" type="noConversion"/>
  </si>
  <si>
    <t>版署寄灵人50次保底</t>
    <phoneticPr fontId="11" type="noConversion"/>
  </si>
  <si>
    <t>版署寄灵人60次保底</t>
    <phoneticPr fontId="11" type="noConversion"/>
  </si>
  <si>
    <t>版署寄灵人70次保底</t>
    <phoneticPr fontId="11" type="noConversion"/>
  </si>
  <si>
    <t>版署寄灵人80次保底</t>
    <phoneticPr fontId="11" type="noConversion"/>
  </si>
  <si>
    <t>版署寄灵人90次保底</t>
    <phoneticPr fontId="11" type="noConversion"/>
  </si>
  <si>
    <t>版署寄灵人100次保底</t>
    <phoneticPr fontId="11" type="noConversion"/>
  </si>
  <si>
    <t>版署寄灵人150次保底</t>
    <phoneticPr fontId="11" type="noConversion"/>
  </si>
  <si>
    <t>版署寄灵人200次保底</t>
    <phoneticPr fontId="11" type="noConversion"/>
  </si>
  <si>
    <t>版署寄灵人300次保底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</si>
</sst>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8" fillId="4" borderId="1" applyFont="0">
      <alignment horizontal="center" vertical="center" wrapText="1"/>
    </xf>
    <xf numFmtId="0" fontId="5" fillId="0" borderId="2">
      <alignment horizontal="center" vertical="center"/>
    </xf>
    <xf numFmtId="0" fontId="8" fillId="0" borderId="0">
      <alignment vertical="center"/>
    </xf>
    <xf numFmtId="0" fontId="3" fillId="0" borderId="0"/>
    <xf numFmtId="0" fontId="7" fillId="0" borderId="0" applyNumberFormat="0" applyFill="0" applyBorder="0" applyAlignment="0" applyProtection="0"/>
    <xf numFmtId="0" fontId="2" fillId="7" borderId="0"/>
    <xf numFmtId="0" fontId="6" fillId="6" borderId="0"/>
    <xf numFmtId="0" fontId="1" fillId="2" borderId="0">
      <alignment horizontal="center" vertical="top"/>
    </xf>
  </cellStyleXfs>
  <cellXfs count="11">
    <xf numFmtId="0" fontId="0" fillId="0" borderId="0" xfId="0"/>
    <xf numFmtId="0" fontId="8" fillId="0" borderId="0" xfId="7">
      <alignment vertical="center"/>
    </xf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8" fillId="4" borderId="1" xfId="5" applyFont="1">
      <alignment horizontal="center" vertical="center" wrapText="1"/>
    </xf>
    <xf numFmtId="0" fontId="8" fillId="0" borderId="0" xfId="0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0" sqref="E10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5" t="s">
        <v>7</v>
      </c>
      <c r="B2" s="5"/>
      <c r="C2" s="5" t="s">
        <v>8</v>
      </c>
      <c r="D2" s="5" t="s">
        <v>9</v>
      </c>
      <c r="E2" s="5"/>
      <c r="F2" s="5" t="s">
        <v>10</v>
      </c>
      <c r="G2" s="4" t="b">
        <v>1</v>
      </c>
    </row>
    <row r="3" spans="1:7" ht="57.75" customHeight="1" x14ac:dyDescent="0.2">
      <c r="A3" s="5" t="s">
        <v>11</v>
      </c>
      <c r="B3" s="4"/>
      <c r="C3" s="5" t="s">
        <v>12</v>
      </c>
      <c r="D3" s="5" t="s">
        <v>9</v>
      </c>
      <c r="E3" s="5"/>
      <c r="F3" s="5" t="s">
        <v>13</v>
      </c>
      <c r="G3" s="4" t="b">
        <v>1</v>
      </c>
    </row>
    <row r="4" spans="1:7" ht="54" customHeight="1" x14ac:dyDescent="0.2">
      <c r="A4" s="5" t="s">
        <v>1456</v>
      </c>
      <c r="B4" s="4"/>
      <c r="C4" s="5" t="s">
        <v>14</v>
      </c>
      <c r="D4" s="5" t="s">
        <v>9</v>
      </c>
      <c r="E4" s="4"/>
      <c r="F4" s="5" t="s">
        <v>15</v>
      </c>
      <c r="G4" s="4" t="b">
        <v>1</v>
      </c>
    </row>
    <row r="5" spans="1:7" ht="55.5" customHeight="1" x14ac:dyDescent="0.2">
      <c r="A5" s="4"/>
      <c r="B5" s="4"/>
      <c r="C5" s="4"/>
      <c r="D5" s="4"/>
      <c r="E5" s="4"/>
      <c r="F5" s="4"/>
      <c r="G5" s="4"/>
    </row>
    <row r="9" spans="1:7" x14ac:dyDescent="0.2">
      <c r="A9" s="1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1"/>
  <sheetViews>
    <sheetView topLeftCell="A67" workbookViewId="0">
      <selection activeCell="C77" sqref="C77:C91"/>
    </sheetView>
  </sheetViews>
  <sheetFormatPr defaultColWidth="9" defaultRowHeight="14.25" x14ac:dyDescent="0.2"/>
  <cols>
    <col min="2" max="2" width="13" customWidth="1"/>
    <col min="3" max="3" width="30.375" customWidth="1"/>
    <col min="4" max="4" width="10.875" customWidth="1"/>
    <col min="6" max="6" width="14.125" customWidth="1"/>
  </cols>
  <sheetData>
    <row r="1" spans="1:4" ht="15" x14ac:dyDescent="0.2">
      <c r="A1" s="2" t="s">
        <v>9</v>
      </c>
      <c r="B1" s="2" t="s">
        <v>16</v>
      </c>
      <c r="C1" s="2" t="s">
        <v>17</v>
      </c>
      <c r="D1" s="2" t="s">
        <v>18</v>
      </c>
    </row>
    <row r="2" spans="1:4" x14ac:dyDescent="0.2">
      <c r="A2" t="s">
        <v>19</v>
      </c>
      <c r="B2" t="s">
        <v>19</v>
      </c>
      <c r="C2" t="s">
        <v>20</v>
      </c>
      <c r="D2" t="s">
        <v>19</v>
      </c>
    </row>
    <row r="3" spans="1:4" ht="15" x14ac:dyDescent="0.2">
      <c r="A3" s="3" t="s">
        <v>9</v>
      </c>
      <c r="B3" s="3" t="s">
        <v>21</v>
      </c>
      <c r="C3" s="3" t="s">
        <v>22</v>
      </c>
      <c r="D3" s="3" t="s">
        <v>23</v>
      </c>
    </row>
    <row r="4" spans="1:4" ht="16.5" x14ac:dyDescent="0.2">
      <c r="A4" s="4">
        <v>1000</v>
      </c>
      <c r="B4" s="4">
        <v>1</v>
      </c>
      <c r="C4" s="4" t="s">
        <v>24</v>
      </c>
      <c r="D4" s="4">
        <v>10</v>
      </c>
    </row>
    <row r="5" spans="1:4" ht="16.5" x14ac:dyDescent="0.2">
      <c r="A5" s="4">
        <v>1001</v>
      </c>
      <c r="B5" s="4">
        <v>1</v>
      </c>
      <c r="C5" s="4" t="s">
        <v>25</v>
      </c>
      <c r="D5" s="4">
        <v>10</v>
      </c>
    </row>
    <row r="6" spans="1:4" ht="16.5" x14ac:dyDescent="0.2">
      <c r="A6" s="4">
        <v>1002</v>
      </c>
      <c r="B6" s="4">
        <v>1</v>
      </c>
      <c r="C6" s="4" t="s">
        <v>26</v>
      </c>
      <c r="D6" s="4">
        <v>10</v>
      </c>
    </row>
    <row r="7" spans="1:4" ht="16.5" x14ac:dyDescent="0.2">
      <c r="A7" s="4">
        <v>1003</v>
      </c>
      <c r="B7" s="4">
        <v>2</v>
      </c>
      <c r="C7" s="4" t="s">
        <v>27</v>
      </c>
      <c r="D7" s="4">
        <v>10000</v>
      </c>
    </row>
    <row r="8" spans="1:4" ht="16.5" x14ac:dyDescent="0.2">
      <c r="A8" s="4">
        <v>1004</v>
      </c>
      <c r="B8" s="4">
        <v>1</v>
      </c>
      <c r="C8" s="4" t="s">
        <v>28</v>
      </c>
      <c r="D8" s="4">
        <v>10</v>
      </c>
    </row>
    <row r="9" spans="1:4" ht="16.5" x14ac:dyDescent="0.2">
      <c r="A9" s="4">
        <v>1005</v>
      </c>
      <c r="B9" s="4">
        <v>1</v>
      </c>
      <c r="C9" s="4" t="s">
        <v>29</v>
      </c>
      <c r="D9" s="4">
        <v>10</v>
      </c>
    </row>
    <row r="10" spans="1:4" ht="16.5" x14ac:dyDescent="0.2">
      <c r="A10" s="4">
        <v>1006</v>
      </c>
      <c r="B10" s="4">
        <v>1</v>
      </c>
      <c r="C10" s="4" t="s">
        <v>30</v>
      </c>
      <c r="D10" s="4">
        <v>10</v>
      </c>
    </row>
    <row r="11" spans="1:4" ht="16.5" x14ac:dyDescent="0.2">
      <c r="A11" s="4">
        <v>1007</v>
      </c>
      <c r="B11" s="4">
        <v>1</v>
      </c>
      <c r="C11" s="4" t="s">
        <v>31</v>
      </c>
      <c r="D11" s="4">
        <v>10</v>
      </c>
    </row>
    <row r="12" spans="1:4" ht="16.5" x14ac:dyDescent="0.2">
      <c r="A12" s="4">
        <v>1008</v>
      </c>
      <c r="B12" s="4">
        <v>1</v>
      </c>
      <c r="C12" s="4" t="s">
        <v>32</v>
      </c>
      <c r="D12" s="4">
        <v>10</v>
      </c>
    </row>
    <row r="13" spans="1:4" ht="16.5" x14ac:dyDescent="0.2">
      <c r="A13" s="4">
        <v>1009</v>
      </c>
      <c r="B13" s="4">
        <v>1</v>
      </c>
      <c r="C13" s="4" t="s">
        <v>33</v>
      </c>
      <c r="D13" s="4">
        <v>10</v>
      </c>
    </row>
    <row r="14" spans="1:4" ht="16.5" x14ac:dyDescent="0.2">
      <c r="A14" s="4">
        <v>1010</v>
      </c>
      <c r="B14" s="4">
        <v>2</v>
      </c>
      <c r="C14" s="5" t="s">
        <v>34</v>
      </c>
      <c r="D14" s="4">
        <v>10000</v>
      </c>
    </row>
    <row r="15" spans="1:4" ht="16.5" x14ac:dyDescent="0.2">
      <c r="A15" s="4">
        <v>1011</v>
      </c>
      <c r="B15" s="4">
        <v>3</v>
      </c>
      <c r="C15" s="5" t="s">
        <v>35</v>
      </c>
      <c r="D15" s="4">
        <v>10000</v>
      </c>
    </row>
    <row r="16" spans="1:4" ht="16.5" x14ac:dyDescent="0.2">
      <c r="A16" s="4">
        <v>1012</v>
      </c>
      <c r="B16" s="4">
        <v>3</v>
      </c>
      <c r="C16" s="5" t="s">
        <v>36</v>
      </c>
      <c r="D16" s="4">
        <v>10000</v>
      </c>
    </row>
    <row r="17" spans="1:4" ht="16.5" x14ac:dyDescent="0.2">
      <c r="A17" s="4">
        <v>1013</v>
      </c>
      <c r="B17" s="4">
        <v>3</v>
      </c>
      <c r="C17" s="5" t="s">
        <v>37</v>
      </c>
      <c r="D17" s="4">
        <v>10000</v>
      </c>
    </row>
    <row r="18" spans="1:4" ht="16.5" x14ac:dyDescent="0.2">
      <c r="A18" s="4">
        <v>1014</v>
      </c>
      <c r="B18" s="4">
        <v>3</v>
      </c>
      <c r="C18" s="5" t="s">
        <v>38</v>
      </c>
      <c r="D18" s="4">
        <v>10000</v>
      </c>
    </row>
    <row r="19" spans="1:4" ht="16.5" x14ac:dyDescent="0.2">
      <c r="A19" s="4">
        <v>1015</v>
      </c>
      <c r="B19" s="4">
        <v>3</v>
      </c>
      <c r="C19" s="5" t="s">
        <v>39</v>
      </c>
      <c r="D19" s="4">
        <v>10000</v>
      </c>
    </row>
    <row r="20" spans="1:4" ht="16.5" x14ac:dyDescent="0.2">
      <c r="A20" s="4">
        <v>1016</v>
      </c>
      <c r="B20" s="4">
        <v>3</v>
      </c>
      <c r="C20" s="5" t="s">
        <v>40</v>
      </c>
      <c r="D20" s="4">
        <v>10000</v>
      </c>
    </row>
    <row r="21" spans="1:4" ht="16.5" x14ac:dyDescent="0.2">
      <c r="A21" s="4">
        <v>1017</v>
      </c>
      <c r="B21" s="4">
        <v>3</v>
      </c>
      <c r="C21" s="5" t="s">
        <v>41</v>
      </c>
      <c r="D21" s="4">
        <v>10000</v>
      </c>
    </row>
    <row r="22" spans="1:4" ht="16.5" x14ac:dyDescent="0.2">
      <c r="A22" s="4">
        <v>1018</v>
      </c>
      <c r="B22" s="4">
        <v>3</v>
      </c>
      <c r="C22" s="5" t="s">
        <v>42</v>
      </c>
      <c r="D22" s="4">
        <v>10000</v>
      </c>
    </row>
    <row r="23" spans="1:4" ht="16.5" x14ac:dyDescent="0.2">
      <c r="A23" s="4">
        <v>1019</v>
      </c>
      <c r="B23" s="4">
        <v>3</v>
      </c>
      <c r="C23" s="5" t="s">
        <v>43</v>
      </c>
      <c r="D23" s="4">
        <v>10000</v>
      </c>
    </row>
    <row r="24" spans="1:4" ht="16.5" x14ac:dyDescent="0.2">
      <c r="A24" s="4">
        <v>1020</v>
      </c>
      <c r="B24" s="4">
        <v>3</v>
      </c>
      <c r="C24" s="5" t="s">
        <v>44</v>
      </c>
      <c r="D24" s="4">
        <v>10000</v>
      </c>
    </row>
    <row r="25" spans="1:4" ht="16.5" x14ac:dyDescent="0.2">
      <c r="A25" s="4">
        <v>1021</v>
      </c>
      <c r="B25" s="4">
        <v>3</v>
      </c>
      <c r="C25" s="5" t="s">
        <v>45</v>
      </c>
      <c r="D25" s="4">
        <v>10000</v>
      </c>
    </row>
    <row r="26" spans="1:4" ht="16.5" x14ac:dyDescent="0.2">
      <c r="A26" s="4">
        <v>1022</v>
      </c>
      <c r="B26" s="4">
        <v>3</v>
      </c>
      <c r="C26" s="5" t="s">
        <v>46</v>
      </c>
      <c r="D26" s="4">
        <v>10000</v>
      </c>
    </row>
    <row r="27" spans="1:4" ht="16.5" x14ac:dyDescent="0.2">
      <c r="A27" s="4">
        <v>1023</v>
      </c>
      <c r="B27" s="4">
        <v>3</v>
      </c>
      <c r="C27" s="5" t="s">
        <v>47</v>
      </c>
      <c r="D27" s="4">
        <v>10000</v>
      </c>
    </row>
    <row r="28" spans="1:4" ht="16.5" x14ac:dyDescent="0.2">
      <c r="A28" s="4">
        <v>1024</v>
      </c>
      <c r="B28" s="4">
        <v>3</v>
      </c>
      <c r="C28" s="5" t="s">
        <v>48</v>
      </c>
      <c r="D28" s="4">
        <v>10000</v>
      </c>
    </row>
    <row r="29" spans="1:4" ht="16.5" x14ac:dyDescent="0.2">
      <c r="A29" s="4">
        <v>1025</v>
      </c>
      <c r="B29" s="4">
        <v>3</v>
      </c>
      <c r="C29" s="5" t="s">
        <v>49</v>
      </c>
      <c r="D29" s="4">
        <v>10000</v>
      </c>
    </row>
    <row r="30" spans="1:4" ht="16.5" x14ac:dyDescent="0.2">
      <c r="A30" s="4">
        <v>1026</v>
      </c>
      <c r="B30" s="4">
        <v>2</v>
      </c>
      <c r="C30" s="5" t="s">
        <v>50</v>
      </c>
      <c r="D30" s="4">
        <v>10000</v>
      </c>
    </row>
    <row r="31" spans="1:4" ht="16.5" x14ac:dyDescent="0.2">
      <c r="A31" s="4">
        <v>1027</v>
      </c>
      <c r="B31" s="4">
        <v>2</v>
      </c>
      <c r="C31" s="5" t="s">
        <v>51</v>
      </c>
      <c r="D31" s="4">
        <v>10000</v>
      </c>
    </row>
    <row r="32" spans="1:4" ht="16.5" x14ac:dyDescent="0.2">
      <c r="A32" s="4">
        <v>1028</v>
      </c>
      <c r="B32" s="4">
        <v>2</v>
      </c>
      <c r="C32" s="5" t="s">
        <v>52</v>
      </c>
      <c r="D32" s="4">
        <v>10000</v>
      </c>
    </row>
    <row r="33" spans="1:4" ht="16.5" x14ac:dyDescent="0.2">
      <c r="A33" s="4">
        <v>1029</v>
      </c>
      <c r="B33" s="4">
        <v>2</v>
      </c>
      <c r="C33" s="5" t="s">
        <v>53</v>
      </c>
      <c r="D33" s="4">
        <v>10000</v>
      </c>
    </row>
    <row r="34" spans="1:4" ht="16.5" x14ac:dyDescent="0.2">
      <c r="A34" s="4">
        <v>1030</v>
      </c>
      <c r="B34" s="4">
        <v>2</v>
      </c>
      <c r="C34" s="5" t="s">
        <v>54</v>
      </c>
      <c r="D34" s="4">
        <v>10000</v>
      </c>
    </row>
    <row r="35" spans="1:4" ht="16.5" x14ac:dyDescent="0.2">
      <c r="A35" s="4">
        <v>1031</v>
      </c>
      <c r="B35" s="4">
        <v>2</v>
      </c>
      <c r="C35" s="5" t="s">
        <v>55</v>
      </c>
      <c r="D35" s="4">
        <v>10000</v>
      </c>
    </row>
    <row r="36" spans="1:4" ht="16.5" x14ac:dyDescent="0.2">
      <c r="A36" s="4">
        <v>1032</v>
      </c>
      <c r="B36" s="4">
        <v>2</v>
      </c>
      <c r="C36" s="5" t="s">
        <v>56</v>
      </c>
      <c r="D36" s="4">
        <v>10000</v>
      </c>
    </row>
    <row r="37" spans="1:4" ht="16.5" x14ac:dyDescent="0.2">
      <c r="A37" s="4">
        <v>1033</v>
      </c>
      <c r="B37" s="4">
        <v>2</v>
      </c>
      <c r="C37" s="5" t="s">
        <v>57</v>
      </c>
      <c r="D37" s="4">
        <v>10000</v>
      </c>
    </row>
    <row r="38" spans="1:4" ht="16.5" x14ac:dyDescent="0.2">
      <c r="A38" s="4">
        <v>1034</v>
      </c>
      <c r="B38" s="4">
        <v>2</v>
      </c>
      <c r="C38" s="5" t="s">
        <v>58</v>
      </c>
      <c r="D38" s="4">
        <v>10000</v>
      </c>
    </row>
    <row r="39" spans="1:4" ht="16.5" x14ac:dyDescent="0.2">
      <c r="A39" s="4">
        <v>1035</v>
      </c>
      <c r="B39" s="4">
        <v>2</v>
      </c>
      <c r="C39" s="5" t="s">
        <v>1335</v>
      </c>
      <c r="D39" s="4">
        <v>10000</v>
      </c>
    </row>
    <row r="40" spans="1:4" ht="16.5" x14ac:dyDescent="0.2">
      <c r="A40" s="4">
        <v>1036</v>
      </c>
      <c r="B40" s="4">
        <v>2</v>
      </c>
      <c r="C40" s="5" t="s">
        <v>1333</v>
      </c>
      <c r="D40" s="4">
        <v>10000</v>
      </c>
    </row>
    <row r="41" spans="1:4" ht="16.5" x14ac:dyDescent="0.2">
      <c r="A41" s="4">
        <v>2001</v>
      </c>
      <c r="B41" s="4">
        <v>2</v>
      </c>
      <c r="C41" s="5" t="s">
        <v>59</v>
      </c>
      <c r="D41" s="4">
        <v>10000</v>
      </c>
    </row>
    <row r="42" spans="1:4" ht="16.5" x14ac:dyDescent="0.2">
      <c r="A42" s="4">
        <v>2002</v>
      </c>
      <c r="B42" s="4">
        <v>2</v>
      </c>
      <c r="C42" s="5" t="s">
        <v>60</v>
      </c>
      <c r="D42" s="4">
        <v>10000</v>
      </c>
    </row>
    <row r="43" spans="1:4" ht="16.5" x14ac:dyDescent="0.2">
      <c r="A43" s="4">
        <v>2003</v>
      </c>
      <c r="B43" s="4">
        <v>2</v>
      </c>
      <c r="C43" s="5" t="s">
        <v>61</v>
      </c>
      <c r="D43" s="4">
        <v>10000</v>
      </c>
    </row>
    <row r="44" spans="1:4" ht="16.5" x14ac:dyDescent="0.2">
      <c r="A44" s="4">
        <v>2004</v>
      </c>
      <c r="B44" s="4">
        <v>2</v>
      </c>
      <c r="C44" s="5" t="s">
        <v>62</v>
      </c>
      <c r="D44" s="4">
        <v>10000</v>
      </c>
    </row>
    <row r="45" spans="1:4" ht="16.5" x14ac:dyDescent="0.2">
      <c r="A45" s="4">
        <v>2005</v>
      </c>
      <c r="B45" s="4">
        <v>1</v>
      </c>
      <c r="C45" s="5" t="s">
        <v>63</v>
      </c>
      <c r="D45" s="4">
        <v>10000</v>
      </c>
    </row>
    <row r="46" spans="1:4" ht="16.5" x14ac:dyDescent="0.2">
      <c r="A46" s="4">
        <v>2006</v>
      </c>
      <c r="B46" s="4">
        <v>1</v>
      </c>
      <c r="C46" s="5" t="s">
        <v>64</v>
      </c>
      <c r="D46" s="4">
        <v>10000</v>
      </c>
    </row>
    <row r="47" spans="1:4" ht="16.5" x14ac:dyDescent="0.2">
      <c r="A47" s="4">
        <v>2007</v>
      </c>
      <c r="B47" s="4">
        <v>1</v>
      </c>
      <c r="C47" s="5" t="s">
        <v>65</v>
      </c>
      <c r="D47" s="4">
        <v>10000</v>
      </c>
    </row>
    <row r="48" spans="1:4" ht="16.5" x14ac:dyDescent="0.2">
      <c r="A48" s="4">
        <v>2008</v>
      </c>
      <c r="B48" s="4">
        <v>2</v>
      </c>
      <c r="C48" s="5" t="s">
        <v>1323</v>
      </c>
      <c r="D48" s="4">
        <v>10000</v>
      </c>
    </row>
    <row r="49" spans="1:4" ht="16.5" x14ac:dyDescent="0.2">
      <c r="A49" s="4">
        <v>2009</v>
      </c>
      <c r="B49" s="4">
        <v>2</v>
      </c>
      <c r="C49" s="5" t="s">
        <v>1324</v>
      </c>
      <c r="D49" s="4">
        <v>10000</v>
      </c>
    </row>
    <row r="50" spans="1:4" ht="16.5" x14ac:dyDescent="0.2">
      <c r="A50" s="4">
        <v>2010</v>
      </c>
      <c r="B50" s="4">
        <v>2</v>
      </c>
      <c r="C50" s="5" t="s">
        <v>1331</v>
      </c>
      <c r="D50" s="4">
        <v>10000</v>
      </c>
    </row>
    <row r="51" spans="1:4" ht="16.5" x14ac:dyDescent="0.2">
      <c r="A51" s="4">
        <v>2011</v>
      </c>
      <c r="B51" s="4">
        <v>2</v>
      </c>
      <c r="C51" s="5" t="s">
        <v>1325</v>
      </c>
      <c r="D51" s="4">
        <v>10000</v>
      </c>
    </row>
    <row r="52" spans="1:4" ht="16.5" x14ac:dyDescent="0.2">
      <c r="A52" s="4">
        <v>2012</v>
      </c>
      <c r="B52" s="4">
        <v>2</v>
      </c>
      <c r="C52" s="5" t="s">
        <v>1326</v>
      </c>
      <c r="D52" s="4">
        <v>10000</v>
      </c>
    </row>
    <row r="53" spans="1:4" ht="16.5" x14ac:dyDescent="0.2">
      <c r="A53" s="4">
        <v>2013</v>
      </c>
      <c r="B53" s="4">
        <v>2</v>
      </c>
      <c r="C53" s="5" t="s">
        <v>1327</v>
      </c>
      <c r="D53" s="4">
        <v>10000</v>
      </c>
    </row>
    <row r="54" spans="1:4" ht="16.5" x14ac:dyDescent="0.2">
      <c r="A54" s="4">
        <v>2014</v>
      </c>
      <c r="B54" s="4">
        <v>2</v>
      </c>
      <c r="C54" s="5" t="s">
        <v>1328</v>
      </c>
      <c r="D54" s="4">
        <v>10000</v>
      </c>
    </row>
    <row r="55" spans="1:4" ht="16.5" x14ac:dyDescent="0.2">
      <c r="A55" s="4">
        <v>2015</v>
      </c>
      <c r="B55" s="4">
        <v>2</v>
      </c>
      <c r="C55" s="5" t="s">
        <v>1329</v>
      </c>
      <c r="D55" s="4">
        <v>10000</v>
      </c>
    </row>
    <row r="56" spans="1:4" ht="16.5" x14ac:dyDescent="0.2">
      <c r="A56" s="4">
        <v>2016</v>
      </c>
      <c r="B56" s="4">
        <v>2</v>
      </c>
      <c r="C56" s="5" t="s">
        <v>1330</v>
      </c>
      <c r="D56" s="4">
        <v>10000</v>
      </c>
    </row>
    <row r="57" spans="1:4" ht="16.5" x14ac:dyDescent="0.2">
      <c r="A57" s="4">
        <v>2017</v>
      </c>
      <c r="B57" s="4">
        <v>1</v>
      </c>
      <c r="C57" s="4" t="s">
        <v>1340</v>
      </c>
      <c r="D57" s="4">
        <v>10000</v>
      </c>
    </row>
    <row r="58" spans="1:4" ht="16.5" x14ac:dyDescent="0.2">
      <c r="A58" s="4">
        <v>2018</v>
      </c>
      <c r="B58" s="4">
        <v>2</v>
      </c>
      <c r="C58" s="4" t="s">
        <v>1436</v>
      </c>
      <c r="D58" s="4">
        <v>10000</v>
      </c>
    </row>
    <row r="59" spans="1:4" ht="16.5" x14ac:dyDescent="0.2">
      <c r="A59" s="4">
        <v>2019</v>
      </c>
      <c r="B59" s="4">
        <v>2</v>
      </c>
      <c r="C59" s="4" t="s">
        <v>1426</v>
      </c>
      <c r="D59" s="4">
        <v>10000</v>
      </c>
    </row>
    <row r="60" spans="1:4" ht="16.5" x14ac:dyDescent="0.2">
      <c r="A60" s="4">
        <v>2020</v>
      </c>
      <c r="B60" s="4">
        <v>2</v>
      </c>
      <c r="C60" s="4" t="s">
        <v>1427</v>
      </c>
      <c r="D60" s="4">
        <v>10000</v>
      </c>
    </row>
    <row r="61" spans="1:4" ht="16.5" x14ac:dyDescent="0.2">
      <c r="A61" s="4">
        <v>2021</v>
      </c>
      <c r="B61" s="4">
        <v>2</v>
      </c>
      <c r="C61" s="4" t="s">
        <v>1428</v>
      </c>
      <c r="D61" s="4">
        <v>10000</v>
      </c>
    </row>
    <row r="62" spans="1:4" ht="16.5" x14ac:dyDescent="0.2">
      <c r="A62" s="4">
        <v>2022</v>
      </c>
      <c r="B62" s="4">
        <v>2</v>
      </c>
      <c r="C62" s="4" t="s">
        <v>1429</v>
      </c>
      <c r="D62" s="4">
        <v>10000</v>
      </c>
    </row>
    <row r="63" spans="1:4" ht="16.5" x14ac:dyDescent="0.2">
      <c r="A63" s="4">
        <v>2023</v>
      </c>
      <c r="B63" s="4">
        <v>2</v>
      </c>
      <c r="C63" s="4" t="s">
        <v>1430</v>
      </c>
      <c r="D63" s="4">
        <v>10000</v>
      </c>
    </row>
    <row r="64" spans="1:4" ht="16.5" x14ac:dyDescent="0.2">
      <c r="A64" s="4">
        <v>2024</v>
      </c>
      <c r="B64" s="4">
        <v>2</v>
      </c>
      <c r="C64" s="4" t="s">
        <v>1431</v>
      </c>
      <c r="D64" s="4">
        <v>10000</v>
      </c>
    </row>
    <row r="65" spans="1:4" ht="16.5" x14ac:dyDescent="0.2">
      <c r="A65" s="4">
        <v>2025</v>
      </c>
      <c r="B65" s="4">
        <v>2</v>
      </c>
      <c r="C65" s="4" t="s">
        <v>1432</v>
      </c>
      <c r="D65" s="4">
        <v>10000</v>
      </c>
    </row>
    <row r="66" spans="1:4" ht="16.5" x14ac:dyDescent="0.2">
      <c r="A66" s="4">
        <v>2026</v>
      </c>
      <c r="B66" s="4">
        <v>2</v>
      </c>
      <c r="C66" s="4" t="s">
        <v>1433</v>
      </c>
      <c r="D66" s="4">
        <v>10000</v>
      </c>
    </row>
    <row r="67" spans="1:4" ht="16.5" x14ac:dyDescent="0.2">
      <c r="A67" s="4">
        <v>2027</v>
      </c>
      <c r="B67" s="4">
        <v>2</v>
      </c>
      <c r="C67" s="4" t="s">
        <v>1434</v>
      </c>
      <c r="D67" s="4">
        <v>10000</v>
      </c>
    </row>
    <row r="68" spans="1:4" ht="16.5" x14ac:dyDescent="0.2">
      <c r="A68" s="4">
        <v>2028</v>
      </c>
      <c r="B68" s="4">
        <v>2</v>
      </c>
      <c r="C68" s="4" t="s">
        <v>1435</v>
      </c>
      <c r="D68" s="4">
        <v>10000</v>
      </c>
    </row>
    <row r="69" spans="1:4" ht="16.5" x14ac:dyDescent="0.2">
      <c r="A69" s="4">
        <v>2029</v>
      </c>
      <c r="B69" s="4">
        <v>2</v>
      </c>
      <c r="C69" s="4" t="s">
        <v>1458</v>
      </c>
      <c r="D69" s="4">
        <v>10000</v>
      </c>
    </row>
    <row r="70" spans="1:4" ht="16.5" x14ac:dyDescent="0.2">
      <c r="A70" s="4">
        <v>2030</v>
      </c>
      <c r="B70" s="4">
        <v>2</v>
      </c>
      <c r="C70" s="4" t="s">
        <v>1460</v>
      </c>
      <c r="D70" s="4">
        <v>10000</v>
      </c>
    </row>
    <row r="71" spans="1:4" ht="16.5" x14ac:dyDescent="0.2">
      <c r="A71" s="4">
        <v>2031</v>
      </c>
      <c r="B71" s="4">
        <v>2</v>
      </c>
      <c r="C71" s="4" t="s">
        <v>1462</v>
      </c>
      <c r="D71" s="4">
        <v>10000</v>
      </c>
    </row>
    <row r="72" spans="1:4" ht="16.5" x14ac:dyDescent="0.2">
      <c r="A72" s="4">
        <v>2032</v>
      </c>
      <c r="B72" s="4">
        <v>2</v>
      </c>
      <c r="C72" s="4" t="s">
        <v>1451</v>
      </c>
      <c r="D72" s="4">
        <v>10000</v>
      </c>
    </row>
    <row r="73" spans="1:4" ht="16.5" x14ac:dyDescent="0.2">
      <c r="A73" s="4">
        <v>2033</v>
      </c>
      <c r="B73" s="4">
        <v>2</v>
      </c>
      <c r="C73" s="4" t="s">
        <v>1465</v>
      </c>
      <c r="D73" s="4">
        <v>10000</v>
      </c>
    </row>
    <row r="74" spans="1:4" ht="16.5" x14ac:dyDescent="0.2">
      <c r="A74" s="4">
        <v>2034</v>
      </c>
      <c r="B74" s="4">
        <v>2</v>
      </c>
      <c r="C74" s="4" t="s">
        <v>1467</v>
      </c>
      <c r="D74" s="4">
        <v>10000</v>
      </c>
    </row>
    <row r="75" spans="1:4" ht="16.5" x14ac:dyDescent="0.2">
      <c r="A75" s="4">
        <v>2035</v>
      </c>
      <c r="B75" s="4">
        <v>2</v>
      </c>
      <c r="C75" s="4" t="s">
        <v>1469</v>
      </c>
      <c r="D75" s="4">
        <v>10000</v>
      </c>
    </row>
    <row r="76" spans="1:4" ht="16.5" x14ac:dyDescent="0.2">
      <c r="A76" s="4">
        <v>2036</v>
      </c>
      <c r="B76" s="4">
        <v>2</v>
      </c>
      <c r="C76" s="4" t="s">
        <v>1515</v>
      </c>
      <c r="D76" s="4">
        <v>10000</v>
      </c>
    </row>
    <row r="77" spans="1:4" ht="16.5" x14ac:dyDescent="0.2">
      <c r="A77" s="4">
        <v>2037</v>
      </c>
      <c r="B77" s="4">
        <v>2</v>
      </c>
      <c r="C77" s="4" t="s">
        <v>1517</v>
      </c>
      <c r="D77" s="4">
        <v>10000</v>
      </c>
    </row>
    <row r="78" spans="1:4" ht="16.5" x14ac:dyDescent="0.2">
      <c r="A78" s="4">
        <v>2038</v>
      </c>
      <c r="B78" s="4">
        <v>2</v>
      </c>
      <c r="C78" s="4" t="s">
        <v>1519</v>
      </c>
      <c r="D78" s="4">
        <v>10000</v>
      </c>
    </row>
    <row r="79" spans="1:4" ht="16.5" x14ac:dyDescent="0.2">
      <c r="A79" s="4">
        <v>2039</v>
      </c>
      <c r="B79" s="4">
        <v>2</v>
      </c>
      <c r="C79" s="4" t="s">
        <v>1521</v>
      </c>
      <c r="D79" s="4">
        <v>10000</v>
      </c>
    </row>
    <row r="80" spans="1:4" ht="16.5" x14ac:dyDescent="0.2">
      <c r="A80" s="4">
        <v>2040</v>
      </c>
      <c r="B80" s="4">
        <v>2</v>
      </c>
      <c r="C80" s="4" t="s">
        <v>1523</v>
      </c>
      <c r="D80" s="4">
        <v>10000</v>
      </c>
    </row>
    <row r="81" spans="1:6" ht="16.5" x14ac:dyDescent="0.2">
      <c r="A81" s="4">
        <v>2041</v>
      </c>
      <c r="B81" s="4">
        <v>2</v>
      </c>
      <c r="C81" s="4" t="s">
        <v>1525</v>
      </c>
      <c r="D81" s="4">
        <v>10000</v>
      </c>
    </row>
    <row r="82" spans="1:6" ht="16.5" x14ac:dyDescent="0.2">
      <c r="A82" s="4">
        <v>2042</v>
      </c>
      <c r="B82" s="4">
        <v>2</v>
      </c>
      <c r="C82" s="4" t="s">
        <v>1527</v>
      </c>
      <c r="D82" s="4">
        <v>10000</v>
      </c>
    </row>
    <row r="83" spans="1:6" ht="16.5" x14ac:dyDescent="0.2">
      <c r="A83" s="4">
        <v>2043</v>
      </c>
      <c r="B83" s="4">
        <v>2</v>
      </c>
      <c r="C83" s="4" t="s">
        <v>1529</v>
      </c>
      <c r="D83" s="4">
        <v>10000</v>
      </c>
    </row>
    <row r="84" spans="1:6" ht="16.5" x14ac:dyDescent="0.2">
      <c r="A84" s="4">
        <v>2044</v>
      </c>
      <c r="B84" s="4">
        <v>2</v>
      </c>
      <c r="C84" s="4" t="s">
        <v>1531</v>
      </c>
      <c r="D84" s="4">
        <v>10000</v>
      </c>
    </row>
    <row r="85" spans="1:6" ht="16.5" x14ac:dyDescent="0.2">
      <c r="A85" s="4">
        <v>2045</v>
      </c>
      <c r="B85" s="4">
        <v>2</v>
      </c>
      <c r="C85" s="4" t="s">
        <v>1533</v>
      </c>
      <c r="D85" s="4">
        <v>10000</v>
      </c>
    </row>
    <row r="86" spans="1:6" ht="16.5" x14ac:dyDescent="0.2">
      <c r="A86" s="4">
        <v>2046</v>
      </c>
      <c r="B86" s="4">
        <v>2</v>
      </c>
      <c r="C86" s="4" t="s">
        <v>1535</v>
      </c>
      <c r="D86" s="4">
        <v>10000</v>
      </c>
    </row>
    <row r="87" spans="1:6" ht="16.5" x14ac:dyDescent="0.2">
      <c r="A87" s="4">
        <v>2047</v>
      </c>
      <c r="B87" s="4">
        <v>2</v>
      </c>
      <c r="C87" s="4" t="s">
        <v>1537</v>
      </c>
      <c r="D87" s="4">
        <v>10000</v>
      </c>
    </row>
    <row r="88" spans="1:6" ht="16.5" x14ac:dyDescent="0.2">
      <c r="A88" s="4">
        <v>2048</v>
      </c>
      <c r="B88" s="4">
        <v>2</v>
      </c>
      <c r="C88" s="4" t="s">
        <v>1539</v>
      </c>
      <c r="D88" s="4">
        <v>10000</v>
      </c>
    </row>
    <row r="89" spans="1:6" ht="16.5" x14ac:dyDescent="0.2">
      <c r="A89" s="4">
        <v>2049</v>
      </c>
      <c r="B89" s="4">
        <v>2</v>
      </c>
      <c r="C89" s="4" t="s">
        <v>1541</v>
      </c>
      <c r="D89" s="4">
        <v>10000</v>
      </c>
    </row>
    <row r="90" spans="1:6" ht="16.5" x14ac:dyDescent="0.2">
      <c r="A90" s="4">
        <v>2050</v>
      </c>
      <c r="B90" s="4">
        <v>2</v>
      </c>
      <c r="C90" s="4" t="s">
        <v>1543</v>
      </c>
      <c r="D90" s="4">
        <v>10000</v>
      </c>
    </row>
    <row r="91" spans="1:6" ht="16.5" x14ac:dyDescent="0.2">
      <c r="A91" s="4">
        <v>2051</v>
      </c>
      <c r="B91" s="4">
        <v>2</v>
      </c>
      <c r="C91" s="4" t="s">
        <v>1545</v>
      </c>
      <c r="D91" s="4">
        <v>10000</v>
      </c>
    </row>
    <row r="92" spans="1:6" ht="16.5" x14ac:dyDescent="0.2">
      <c r="A92" s="4">
        <v>4001</v>
      </c>
      <c r="B92" s="4">
        <v>1</v>
      </c>
      <c r="C92" s="5" t="s">
        <v>66</v>
      </c>
      <c r="D92" s="4">
        <v>10000</v>
      </c>
      <c r="F92" t="s">
        <v>67</v>
      </c>
    </row>
    <row r="93" spans="1:6" ht="16.5" x14ac:dyDescent="0.2">
      <c r="A93" s="4">
        <v>4002</v>
      </c>
      <c r="B93" s="4">
        <v>1</v>
      </c>
      <c r="C93" s="5" t="s">
        <v>68</v>
      </c>
      <c r="D93" s="4">
        <v>10000</v>
      </c>
      <c r="F93" t="s">
        <v>69</v>
      </c>
    </row>
    <row r="94" spans="1:6" ht="16.5" x14ac:dyDescent="0.2">
      <c r="A94" s="4">
        <v>4003</v>
      </c>
      <c r="B94" s="4">
        <v>1</v>
      </c>
      <c r="C94" s="5" t="s">
        <v>70</v>
      </c>
      <c r="D94" s="4">
        <v>10000</v>
      </c>
    </row>
    <row r="95" spans="1:6" ht="16.5" x14ac:dyDescent="0.2">
      <c r="A95" s="4">
        <v>4004</v>
      </c>
      <c r="B95" s="4">
        <v>1</v>
      </c>
      <c r="C95" s="5" t="s">
        <v>71</v>
      </c>
      <c r="D95" s="4">
        <v>10000</v>
      </c>
    </row>
    <row r="96" spans="1:6" ht="16.5" x14ac:dyDescent="0.2">
      <c r="A96" s="4">
        <v>4005</v>
      </c>
      <c r="B96" s="4">
        <v>1</v>
      </c>
      <c r="C96" s="5" t="s">
        <v>72</v>
      </c>
      <c r="D96" s="4">
        <v>10000</v>
      </c>
    </row>
    <row r="97" spans="1:4" ht="16.5" x14ac:dyDescent="0.2">
      <c r="A97" s="4">
        <v>4006</v>
      </c>
      <c r="B97" s="4">
        <v>1</v>
      </c>
      <c r="C97" s="5" t="s">
        <v>73</v>
      </c>
      <c r="D97" s="4">
        <v>10000</v>
      </c>
    </row>
    <row r="98" spans="1:4" ht="16.5" x14ac:dyDescent="0.2">
      <c r="A98" s="4">
        <v>4007</v>
      </c>
      <c r="B98" s="4">
        <v>1</v>
      </c>
      <c r="C98" s="5" t="s">
        <v>74</v>
      </c>
      <c r="D98" s="4">
        <v>10000</v>
      </c>
    </row>
    <row r="99" spans="1:4" ht="16.5" x14ac:dyDescent="0.2">
      <c r="A99" s="4">
        <v>4008</v>
      </c>
      <c r="B99" s="4">
        <v>1</v>
      </c>
      <c r="C99" s="5" t="s">
        <v>75</v>
      </c>
      <c r="D99" s="4">
        <v>10000</v>
      </c>
    </row>
    <row r="100" spans="1:4" ht="16.5" x14ac:dyDescent="0.2">
      <c r="A100" s="4">
        <v>4009</v>
      </c>
      <c r="B100" s="4">
        <v>1</v>
      </c>
      <c r="C100" s="5" t="s">
        <v>76</v>
      </c>
      <c r="D100" s="4">
        <v>10000</v>
      </c>
    </row>
    <row r="101" spans="1:4" ht="16.5" x14ac:dyDescent="0.2">
      <c r="A101" s="4">
        <v>4010</v>
      </c>
      <c r="B101" s="4">
        <v>1</v>
      </c>
      <c r="C101" s="5" t="s">
        <v>77</v>
      </c>
      <c r="D101" s="4">
        <v>10000</v>
      </c>
    </row>
    <row r="102" spans="1:4" ht="16.5" x14ac:dyDescent="0.2">
      <c r="A102" s="4">
        <v>4011</v>
      </c>
      <c r="B102" s="4">
        <v>1</v>
      </c>
      <c r="C102" s="5" t="s">
        <v>78</v>
      </c>
      <c r="D102" s="4">
        <v>10000</v>
      </c>
    </row>
    <row r="103" spans="1:4" ht="16.5" x14ac:dyDescent="0.2">
      <c r="A103" s="4">
        <v>4012</v>
      </c>
      <c r="B103" s="4">
        <v>1</v>
      </c>
      <c r="C103" s="5" t="s">
        <v>79</v>
      </c>
      <c r="D103" s="4">
        <v>10000</v>
      </c>
    </row>
    <row r="104" spans="1:4" ht="16.5" x14ac:dyDescent="0.2">
      <c r="A104" s="4">
        <v>4013</v>
      </c>
      <c r="B104" s="4">
        <v>1</v>
      </c>
      <c r="C104" s="5" t="s">
        <v>80</v>
      </c>
      <c r="D104" s="4">
        <v>10000</v>
      </c>
    </row>
    <row r="105" spans="1:4" ht="16.5" x14ac:dyDescent="0.2">
      <c r="A105" s="4">
        <v>4014</v>
      </c>
      <c r="B105" s="4">
        <v>1</v>
      </c>
      <c r="C105" s="5" t="s">
        <v>81</v>
      </c>
      <c r="D105" s="4">
        <v>10000</v>
      </c>
    </row>
    <row r="106" spans="1:4" ht="16.5" x14ac:dyDescent="0.2">
      <c r="A106" s="4">
        <v>4015</v>
      </c>
      <c r="B106" s="4">
        <v>1</v>
      </c>
      <c r="C106" s="5" t="s">
        <v>82</v>
      </c>
      <c r="D106" s="4">
        <v>10000</v>
      </c>
    </row>
    <row r="107" spans="1:4" ht="16.5" x14ac:dyDescent="0.2">
      <c r="A107" s="4">
        <v>4016</v>
      </c>
      <c r="B107" s="4">
        <v>1</v>
      </c>
      <c r="C107" s="5" t="s">
        <v>83</v>
      </c>
      <c r="D107" s="4">
        <v>10000</v>
      </c>
    </row>
    <row r="108" spans="1:4" ht="16.5" x14ac:dyDescent="0.2">
      <c r="A108" s="4">
        <v>4017</v>
      </c>
      <c r="B108" s="4">
        <v>1</v>
      </c>
      <c r="C108" s="5" t="s">
        <v>84</v>
      </c>
      <c r="D108" s="4">
        <v>10000</v>
      </c>
    </row>
    <row r="109" spans="1:4" ht="16.5" x14ac:dyDescent="0.2">
      <c r="A109" s="4">
        <v>4018</v>
      </c>
      <c r="B109" s="4">
        <v>1</v>
      </c>
      <c r="C109" s="5" t="s">
        <v>85</v>
      </c>
      <c r="D109" s="4">
        <v>10000</v>
      </c>
    </row>
    <row r="110" spans="1:4" ht="16.5" x14ac:dyDescent="0.2">
      <c r="A110" s="4">
        <v>4019</v>
      </c>
      <c r="B110" s="4">
        <v>2</v>
      </c>
      <c r="C110" s="5" t="s">
        <v>86</v>
      </c>
      <c r="D110" s="4">
        <v>10000</v>
      </c>
    </row>
    <row r="111" spans="1:4" ht="16.5" x14ac:dyDescent="0.2">
      <c r="A111" s="4">
        <v>4020</v>
      </c>
      <c r="B111" s="4">
        <v>2</v>
      </c>
      <c r="C111" s="5" t="s">
        <v>87</v>
      </c>
      <c r="D111" s="4">
        <v>10000</v>
      </c>
    </row>
    <row r="112" spans="1:4" ht="16.5" x14ac:dyDescent="0.2">
      <c r="A112" s="4">
        <v>4021</v>
      </c>
      <c r="B112" s="4">
        <v>2</v>
      </c>
      <c r="C112" s="5" t="s">
        <v>88</v>
      </c>
      <c r="D112" s="4">
        <v>10000</v>
      </c>
    </row>
    <row r="113" spans="1:6" ht="16.5" x14ac:dyDescent="0.2">
      <c r="A113" s="4">
        <v>4022</v>
      </c>
      <c r="B113" s="4">
        <v>2</v>
      </c>
      <c r="C113" s="5" t="s">
        <v>89</v>
      </c>
      <c r="D113" s="4">
        <v>10000</v>
      </c>
    </row>
    <row r="114" spans="1:6" ht="16.5" x14ac:dyDescent="0.2">
      <c r="A114" s="4">
        <v>4023</v>
      </c>
      <c r="B114" s="4">
        <v>2</v>
      </c>
      <c r="C114" s="5" t="s">
        <v>90</v>
      </c>
      <c r="D114" s="4">
        <v>10000</v>
      </c>
    </row>
    <row r="115" spans="1:6" ht="16.5" x14ac:dyDescent="0.2">
      <c r="A115" s="4">
        <v>4024</v>
      </c>
      <c r="B115" s="4">
        <v>2</v>
      </c>
      <c r="C115" s="5" t="s">
        <v>91</v>
      </c>
      <c r="D115" s="4">
        <v>10000</v>
      </c>
    </row>
    <row r="116" spans="1:6" ht="16.5" x14ac:dyDescent="0.2">
      <c r="A116" s="4">
        <v>4025</v>
      </c>
      <c r="B116" s="4">
        <v>2</v>
      </c>
      <c r="C116" s="5" t="s">
        <v>92</v>
      </c>
      <c r="D116" s="4">
        <v>10000</v>
      </c>
    </row>
    <row r="117" spans="1:6" ht="16.5" x14ac:dyDescent="0.2">
      <c r="A117" s="4">
        <v>4026</v>
      </c>
      <c r="B117" s="4">
        <v>2</v>
      </c>
      <c r="C117" s="5" t="s">
        <v>93</v>
      </c>
      <c r="D117" s="4">
        <v>10000</v>
      </c>
    </row>
    <row r="118" spans="1:6" ht="16.5" x14ac:dyDescent="0.2">
      <c r="A118" s="4">
        <v>4027</v>
      </c>
      <c r="B118" s="4">
        <v>2</v>
      </c>
      <c r="C118" s="5" t="s">
        <v>94</v>
      </c>
      <c r="D118" s="4">
        <v>10000</v>
      </c>
    </row>
    <row r="119" spans="1:6" ht="16.5" x14ac:dyDescent="0.2">
      <c r="A119" s="4">
        <v>5001</v>
      </c>
      <c r="B119" s="4">
        <v>1</v>
      </c>
      <c r="C119" s="5" t="s">
        <v>95</v>
      </c>
      <c r="D119" s="4">
        <v>10000</v>
      </c>
      <c r="F119" t="s">
        <v>96</v>
      </c>
    </row>
    <row r="120" spans="1:6" ht="16.5" x14ac:dyDescent="0.2">
      <c r="A120" s="4">
        <v>5002</v>
      </c>
      <c r="B120" s="4">
        <v>1</v>
      </c>
      <c r="C120" s="5" t="s">
        <v>97</v>
      </c>
      <c r="D120" s="4">
        <v>10000</v>
      </c>
      <c r="F120" t="s">
        <v>98</v>
      </c>
    </row>
    <row r="121" spans="1:6" ht="16.5" x14ac:dyDescent="0.2">
      <c r="A121" s="4">
        <v>5003</v>
      </c>
      <c r="B121" s="4">
        <v>1</v>
      </c>
      <c r="C121" s="5" t="s">
        <v>99</v>
      </c>
      <c r="D121" s="4">
        <v>10000</v>
      </c>
      <c r="F121" t="s">
        <v>100</v>
      </c>
    </row>
    <row r="122" spans="1:6" ht="16.5" x14ac:dyDescent="0.2">
      <c r="A122" s="4">
        <v>5004</v>
      </c>
      <c r="B122" s="4">
        <v>1</v>
      </c>
      <c r="C122" s="5" t="s">
        <v>101</v>
      </c>
      <c r="D122" s="4">
        <v>10000</v>
      </c>
    </row>
    <row r="123" spans="1:6" ht="16.5" x14ac:dyDescent="0.2">
      <c r="A123" s="4">
        <v>5005</v>
      </c>
      <c r="B123" s="4">
        <v>1</v>
      </c>
      <c r="C123" s="5" t="s">
        <v>102</v>
      </c>
      <c r="D123" s="4">
        <v>10000</v>
      </c>
    </row>
    <row r="124" spans="1:6" ht="16.5" x14ac:dyDescent="0.2">
      <c r="A124" s="4">
        <v>5006</v>
      </c>
      <c r="B124" s="4">
        <v>1</v>
      </c>
      <c r="C124" s="5" t="s">
        <v>103</v>
      </c>
      <c r="D124" s="4">
        <v>10000</v>
      </c>
    </row>
    <row r="125" spans="1:6" ht="16.5" x14ac:dyDescent="0.2">
      <c r="A125" s="4">
        <v>5007</v>
      </c>
      <c r="B125" s="4">
        <v>1</v>
      </c>
      <c r="C125" s="5" t="s">
        <v>104</v>
      </c>
      <c r="D125" s="4">
        <v>10000</v>
      </c>
    </row>
    <row r="126" spans="1:6" ht="16.5" x14ac:dyDescent="0.2">
      <c r="A126" s="4">
        <v>5008</v>
      </c>
      <c r="B126" s="4">
        <v>1</v>
      </c>
      <c r="C126" s="5" t="s">
        <v>105</v>
      </c>
      <c r="D126" s="4">
        <v>10000</v>
      </c>
    </row>
    <row r="127" spans="1:6" ht="16.5" x14ac:dyDescent="0.2">
      <c r="A127" s="4">
        <v>5009</v>
      </c>
      <c r="B127" s="4">
        <v>1</v>
      </c>
      <c r="C127" s="5" t="s">
        <v>106</v>
      </c>
      <c r="D127" s="4">
        <v>10000</v>
      </c>
    </row>
    <row r="128" spans="1:6" ht="16.5" x14ac:dyDescent="0.2">
      <c r="A128" s="4">
        <v>5010</v>
      </c>
      <c r="B128" s="4">
        <v>1</v>
      </c>
      <c r="C128" s="5" t="s">
        <v>107</v>
      </c>
      <c r="D128" s="4">
        <v>10000</v>
      </c>
    </row>
    <row r="129" spans="1:4" ht="16.5" x14ac:dyDescent="0.2">
      <c r="A129" s="4">
        <v>5011</v>
      </c>
      <c r="B129" s="4">
        <v>1</v>
      </c>
      <c r="C129" s="5" t="s">
        <v>108</v>
      </c>
      <c r="D129" s="4">
        <v>10000</v>
      </c>
    </row>
    <row r="130" spans="1:4" ht="16.5" x14ac:dyDescent="0.2">
      <c r="A130" s="4">
        <v>5012</v>
      </c>
      <c r="B130" s="4">
        <v>1</v>
      </c>
      <c r="C130" s="5" t="s">
        <v>109</v>
      </c>
      <c r="D130" s="4">
        <v>10000</v>
      </c>
    </row>
    <row r="131" spans="1:4" ht="16.5" x14ac:dyDescent="0.2">
      <c r="A131" s="4">
        <v>5013</v>
      </c>
      <c r="B131" s="4">
        <v>1</v>
      </c>
      <c r="C131" s="5" t="s">
        <v>110</v>
      </c>
      <c r="D131" s="4">
        <v>10000</v>
      </c>
    </row>
    <row r="132" spans="1:4" ht="16.5" x14ac:dyDescent="0.2">
      <c r="A132" s="4">
        <v>5014</v>
      </c>
      <c r="B132" s="4">
        <v>1</v>
      </c>
      <c r="C132" s="5" t="s">
        <v>111</v>
      </c>
      <c r="D132" s="4">
        <v>10000</v>
      </c>
    </row>
    <row r="133" spans="1:4" ht="16.5" x14ac:dyDescent="0.2">
      <c r="A133" s="4">
        <v>5015</v>
      </c>
      <c r="B133" s="4">
        <v>1</v>
      </c>
      <c r="C133" s="5" t="s">
        <v>112</v>
      </c>
      <c r="D133" s="4">
        <v>10000</v>
      </c>
    </row>
    <row r="134" spans="1:4" ht="16.5" x14ac:dyDescent="0.2">
      <c r="A134" s="4">
        <v>5016</v>
      </c>
      <c r="B134" s="4">
        <v>1</v>
      </c>
      <c r="C134" s="5" t="s">
        <v>113</v>
      </c>
      <c r="D134" s="4">
        <v>10000</v>
      </c>
    </row>
    <row r="135" spans="1:4" ht="16.5" x14ac:dyDescent="0.2">
      <c r="A135" s="4">
        <v>5017</v>
      </c>
      <c r="B135" s="4">
        <v>1</v>
      </c>
      <c r="C135" s="5" t="s">
        <v>114</v>
      </c>
      <c r="D135" s="4">
        <v>10000</v>
      </c>
    </row>
    <row r="136" spans="1:4" ht="16.5" x14ac:dyDescent="0.2">
      <c r="A136" s="4">
        <v>5018</v>
      </c>
      <c r="B136" s="4">
        <v>1</v>
      </c>
      <c r="C136" s="5" t="s">
        <v>115</v>
      </c>
      <c r="D136" s="4">
        <v>10000</v>
      </c>
    </row>
    <row r="137" spans="1:4" ht="16.5" x14ac:dyDescent="0.2">
      <c r="A137" s="4">
        <v>5019</v>
      </c>
      <c r="B137" s="4">
        <v>2</v>
      </c>
      <c r="C137" s="5" t="s">
        <v>116</v>
      </c>
      <c r="D137" s="4">
        <v>10000</v>
      </c>
    </row>
    <row r="138" spans="1:4" ht="16.5" x14ac:dyDescent="0.2">
      <c r="A138" s="4">
        <v>5020</v>
      </c>
      <c r="B138" s="4">
        <v>2</v>
      </c>
      <c r="C138" s="5" t="s">
        <v>117</v>
      </c>
      <c r="D138" s="4">
        <v>10000</v>
      </c>
    </row>
    <row r="139" spans="1:4" ht="16.5" x14ac:dyDescent="0.2">
      <c r="A139" s="4">
        <v>5021</v>
      </c>
      <c r="B139" s="4">
        <v>2</v>
      </c>
      <c r="C139" s="5" t="s">
        <v>118</v>
      </c>
      <c r="D139" s="4">
        <v>10000</v>
      </c>
    </row>
    <row r="140" spans="1:4" ht="16.5" x14ac:dyDescent="0.2">
      <c r="A140" s="4">
        <v>5022</v>
      </c>
      <c r="B140" s="4">
        <v>2</v>
      </c>
      <c r="C140" s="5" t="s">
        <v>119</v>
      </c>
      <c r="D140" s="4">
        <v>10000</v>
      </c>
    </row>
    <row r="141" spans="1:4" ht="16.5" x14ac:dyDescent="0.2">
      <c r="A141" s="4">
        <v>5023</v>
      </c>
      <c r="B141" s="4">
        <v>2</v>
      </c>
      <c r="C141" s="5" t="s">
        <v>120</v>
      </c>
      <c r="D141" s="4">
        <v>10000</v>
      </c>
    </row>
    <row r="142" spans="1:4" ht="16.5" x14ac:dyDescent="0.2">
      <c r="A142" s="4">
        <v>5024</v>
      </c>
      <c r="B142" s="4">
        <v>2</v>
      </c>
      <c r="C142" s="5" t="s">
        <v>121</v>
      </c>
      <c r="D142" s="4">
        <v>10000</v>
      </c>
    </row>
    <row r="143" spans="1:4" ht="16.5" x14ac:dyDescent="0.2">
      <c r="A143" s="4">
        <v>5025</v>
      </c>
      <c r="B143" s="4">
        <v>2</v>
      </c>
      <c r="C143" s="5" t="s">
        <v>122</v>
      </c>
      <c r="D143" s="4">
        <v>10000</v>
      </c>
    </row>
    <row r="144" spans="1:4" ht="16.5" x14ac:dyDescent="0.2">
      <c r="A144" s="4">
        <v>5026</v>
      </c>
      <c r="B144" s="4">
        <v>2</v>
      </c>
      <c r="C144" s="5" t="s">
        <v>123</v>
      </c>
      <c r="D144" s="4">
        <v>10000</v>
      </c>
    </row>
    <row r="145" spans="1:4" ht="16.5" x14ac:dyDescent="0.2">
      <c r="A145" s="4">
        <v>5027</v>
      </c>
      <c r="B145" s="4">
        <v>2</v>
      </c>
      <c r="C145" s="5" t="s">
        <v>124</v>
      </c>
      <c r="D145" s="4">
        <v>10000</v>
      </c>
    </row>
    <row r="146" spans="1:4" ht="16.5" x14ac:dyDescent="0.2">
      <c r="A146" s="4">
        <v>5028</v>
      </c>
      <c r="B146" s="4">
        <v>2</v>
      </c>
      <c r="C146" s="5" t="s">
        <v>125</v>
      </c>
      <c r="D146" s="4">
        <v>10000</v>
      </c>
    </row>
    <row r="147" spans="1:4" ht="16.5" x14ac:dyDescent="0.2">
      <c r="A147" s="4">
        <v>5029</v>
      </c>
      <c r="B147" s="4">
        <v>2</v>
      </c>
      <c r="C147" s="5" t="s">
        <v>126</v>
      </c>
      <c r="D147" s="4">
        <v>10000</v>
      </c>
    </row>
    <row r="148" spans="1:4" ht="16.5" x14ac:dyDescent="0.2">
      <c r="A148" s="4">
        <v>5030</v>
      </c>
      <c r="B148" s="4">
        <v>2</v>
      </c>
      <c r="C148" s="5" t="s">
        <v>127</v>
      </c>
      <c r="D148" s="4">
        <v>10000</v>
      </c>
    </row>
    <row r="149" spans="1:4" ht="16.5" x14ac:dyDescent="0.2">
      <c r="A149" s="4">
        <v>5031</v>
      </c>
      <c r="B149" s="4">
        <v>2</v>
      </c>
      <c r="C149" s="5" t="s">
        <v>128</v>
      </c>
      <c r="D149" s="4">
        <v>10000</v>
      </c>
    </row>
    <row r="150" spans="1:4" ht="16.5" x14ac:dyDescent="0.2">
      <c r="A150" s="4">
        <v>5032</v>
      </c>
      <c r="B150" s="4">
        <v>2</v>
      </c>
      <c r="C150" s="5" t="s">
        <v>129</v>
      </c>
      <c r="D150" s="4">
        <v>10000</v>
      </c>
    </row>
    <row r="151" spans="1:4" ht="16.5" x14ac:dyDescent="0.2">
      <c r="A151" s="4">
        <v>5033</v>
      </c>
      <c r="B151" s="4">
        <v>2</v>
      </c>
      <c r="C151" s="5" t="s">
        <v>130</v>
      </c>
      <c r="D151" s="4">
        <v>10000</v>
      </c>
    </row>
    <row r="152" spans="1:4" ht="16.5" x14ac:dyDescent="0.2">
      <c r="A152" s="4">
        <v>5034</v>
      </c>
      <c r="B152" s="4">
        <v>2</v>
      </c>
      <c r="C152" s="5" t="s">
        <v>131</v>
      </c>
      <c r="D152" s="4">
        <v>10000</v>
      </c>
    </row>
    <row r="153" spans="1:4" ht="16.5" x14ac:dyDescent="0.2">
      <c r="A153" s="4">
        <v>5035</v>
      </c>
      <c r="B153" s="4">
        <v>2</v>
      </c>
      <c r="C153" s="5" t="s">
        <v>132</v>
      </c>
      <c r="D153" s="4">
        <v>10000</v>
      </c>
    </row>
    <row r="154" spans="1:4" ht="16.5" x14ac:dyDescent="0.2">
      <c r="A154" s="4">
        <v>5036</v>
      </c>
      <c r="B154" s="4">
        <v>2</v>
      </c>
      <c r="C154" s="5" t="s">
        <v>133</v>
      </c>
      <c r="D154" s="4">
        <v>10000</v>
      </c>
    </row>
    <row r="155" spans="1:4" ht="16.5" x14ac:dyDescent="0.2">
      <c r="A155" s="4">
        <v>5037</v>
      </c>
      <c r="B155" s="4">
        <v>2</v>
      </c>
      <c r="C155" s="5" t="s">
        <v>134</v>
      </c>
      <c r="D155" s="4">
        <v>10000</v>
      </c>
    </row>
    <row r="156" spans="1:4" ht="16.5" x14ac:dyDescent="0.2">
      <c r="A156" s="4">
        <v>5038</v>
      </c>
      <c r="B156" s="4">
        <v>2</v>
      </c>
      <c r="C156" s="5" t="s">
        <v>135</v>
      </c>
      <c r="D156" s="4">
        <v>10000</v>
      </c>
    </row>
    <row r="157" spans="1:4" ht="16.5" x14ac:dyDescent="0.2">
      <c r="A157" s="4">
        <v>5039</v>
      </c>
      <c r="B157" s="4">
        <v>2</v>
      </c>
      <c r="C157" s="5" t="s">
        <v>136</v>
      </c>
      <c r="D157" s="4">
        <v>10000</v>
      </c>
    </row>
    <row r="158" spans="1:4" ht="16.5" x14ac:dyDescent="0.2">
      <c r="A158" s="4">
        <v>5040</v>
      </c>
      <c r="B158" s="4">
        <v>2</v>
      </c>
      <c r="C158" s="5" t="s">
        <v>137</v>
      </c>
      <c r="D158" s="4">
        <v>10000</v>
      </c>
    </row>
    <row r="159" spans="1:4" ht="16.5" x14ac:dyDescent="0.2">
      <c r="A159" s="4">
        <v>5041</v>
      </c>
      <c r="B159" s="4">
        <v>2</v>
      </c>
      <c r="C159" s="5" t="s">
        <v>138</v>
      </c>
      <c r="D159" s="4">
        <v>10000</v>
      </c>
    </row>
    <row r="160" spans="1:4" ht="16.5" x14ac:dyDescent="0.2">
      <c r="A160" s="4">
        <v>5042</v>
      </c>
      <c r="B160" s="4">
        <v>2</v>
      </c>
      <c r="C160" s="5" t="s">
        <v>139</v>
      </c>
      <c r="D160" s="4">
        <v>10000</v>
      </c>
    </row>
    <row r="161" spans="1:4" ht="16.5" x14ac:dyDescent="0.2">
      <c r="A161" s="4">
        <v>5043</v>
      </c>
      <c r="B161" s="4">
        <v>2</v>
      </c>
      <c r="C161" s="5" t="s">
        <v>140</v>
      </c>
      <c r="D161" s="4">
        <v>10000</v>
      </c>
    </row>
    <row r="162" spans="1:4" ht="16.5" x14ac:dyDescent="0.2">
      <c r="A162" s="4">
        <v>5044</v>
      </c>
      <c r="B162" s="4">
        <v>2</v>
      </c>
      <c r="C162" s="5" t="s">
        <v>141</v>
      </c>
      <c r="D162" s="4">
        <v>10000</v>
      </c>
    </row>
    <row r="163" spans="1:4" ht="16.5" x14ac:dyDescent="0.2">
      <c r="A163" s="4">
        <v>5045</v>
      </c>
      <c r="B163" s="4">
        <v>2</v>
      </c>
      <c r="C163" s="5" t="s">
        <v>142</v>
      </c>
      <c r="D163" s="4">
        <v>10000</v>
      </c>
    </row>
    <row r="164" spans="1:4" ht="16.5" x14ac:dyDescent="0.2">
      <c r="A164" s="4">
        <v>6001</v>
      </c>
      <c r="B164" s="4">
        <v>3</v>
      </c>
      <c r="C164" s="4" t="s">
        <v>143</v>
      </c>
      <c r="D164" s="4">
        <v>10000</v>
      </c>
    </row>
    <row r="165" spans="1:4" ht="16.5" x14ac:dyDescent="0.2">
      <c r="A165" s="4">
        <v>6002</v>
      </c>
      <c r="B165" s="4">
        <v>3</v>
      </c>
      <c r="C165" s="4" t="s">
        <v>144</v>
      </c>
      <c r="D165" s="4">
        <v>10000</v>
      </c>
    </row>
    <row r="166" spans="1:4" ht="16.5" x14ac:dyDescent="0.2">
      <c r="A166" s="4">
        <v>6003</v>
      </c>
      <c r="B166" s="4">
        <v>3</v>
      </c>
      <c r="C166" s="4" t="s">
        <v>145</v>
      </c>
      <c r="D166" s="4">
        <v>10000</v>
      </c>
    </row>
    <row r="167" spans="1:4" ht="16.5" x14ac:dyDescent="0.2">
      <c r="A167" s="4">
        <v>6004</v>
      </c>
      <c r="B167" s="4">
        <v>3</v>
      </c>
      <c r="C167" s="4" t="s">
        <v>146</v>
      </c>
      <c r="D167" s="4">
        <v>10000</v>
      </c>
    </row>
    <row r="168" spans="1:4" ht="16.5" x14ac:dyDescent="0.2">
      <c r="A168" s="4">
        <v>6005</v>
      </c>
      <c r="B168" s="4">
        <v>3</v>
      </c>
      <c r="C168" s="4" t="s">
        <v>147</v>
      </c>
      <c r="D168" s="4">
        <v>10000</v>
      </c>
    </row>
    <row r="169" spans="1:4" ht="16.5" x14ac:dyDescent="0.2">
      <c r="A169" s="4">
        <v>6006</v>
      </c>
      <c r="B169" s="4">
        <v>3</v>
      </c>
      <c r="C169" s="4" t="s">
        <v>148</v>
      </c>
      <c r="D169" s="4">
        <v>10000</v>
      </c>
    </row>
    <row r="170" spans="1:4" ht="16.5" x14ac:dyDescent="0.2">
      <c r="A170" s="4">
        <v>6007</v>
      </c>
      <c r="B170" s="4">
        <v>3</v>
      </c>
      <c r="C170" s="4" t="s">
        <v>149</v>
      </c>
      <c r="D170" s="4">
        <v>10000</v>
      </c>
    </row>
    <row r="171" spans="1:4" ht="16.5" x14ac:dyDescent="0.2">
      <c r="A171" s="4">
        <v>6008</v>
      </c>
      <c r="B171" s="4">
        <v>3</v>
      </c>
      <c r="C171" s="4" t="s">
        <v>150</v>
      </c>
      <c r="D171" s="4">
        <v>10000</v>
      </c>
    </row>
    <row r="172" spans="1:4" ht="16.5" x14ac:dyDescent="0.2">
      <c r="A172" s="4">
        <v>6009</v>
      </c>
      <c r="B172" s="4">
        <v>3</v>
      </c>
      <c r="C172" s="4" t="s">
        <v>151</v>
      </c>
      <c r="D172" s="4">
        <v>10000</v>
      </c>
    </row>
    <row r="173" spans="1:4" ht="16.5" x14ac:dyDescent="0.2">
      <c r="A173" s="4">
        <v>6010</v>
      </c>
      <c r="B173" s="4">
        <v>3</v>
      </c>
      <c r="C173" s="4" t="s">
        <v>152</v>
      </c>
      <c r="D173" s="4">
        <v>10000</v>
      </c>
    </row>
    <row r="174" spans="1:4" ht="16.5" x14ac:dyDescent="0.2">
      <c r="A174" s="4">
        <v>6011</v>
      </c>
      <c r="B174" s="4">
        <v>3</v>
      </c>
      <c r="C174" s="4" t="s">
        <v>153</v>
      </c>
      <c r="D174" s="4">
        <v>10000</v>
      </c>
    </row>
    <row r="175" spans="1:4" ht="16.5" x14ac:dyDescent="0.2">
      <c r="A175" s="4">
        <v>6012</v>
      </c>
      <c r="B175" s="4">
        <v>3</v>
      </c>
      <c r="C175" s="4" t="s">
        <v>154</v>
      </c>
      <c r="D175" s="4">
        <v>10000</v>
      </c>
    </row>
    <row r="176" spans="1:4" ht="16.5" x14ac:dyDescent="0.2">
      <c r="A176" s="4">
        <v>6013</v>
      </c>
      <c r="B176" s="4">
        <v>3</v>
      </c>
      <c r="C176" s="4" t="s">
        <v>155</v>
      </c>
      <c r="D176" s="4">
        <v>10000</v>
      </c>
    </row>
    <row r="177" spans="1:4" ht="16.5" x14ac:dyDescent="0.2">
      <c r="A177" s="4">
        <v>6014</v>
      </c>
      <c r="B177" s="4">
        <v>3</v>
      </c>
      <c r="C177" s="4" t="s">
        <v>156</v>
      </c>
      <c r="D177" s="4">
        <v>10000</v>
      </c>
    </row>
    <row r="178" spans="1:4" ht="16.5" x14ac:dyDescent="0.2">
      <c r="A178" s="4">
        <v>6015</v>
      </c>
      <c r="B178" s="4">
        <v>3</v>
      </c>
      <c r="C178" s="4" t="s">
        <v>157</v>
      </c>
      <c r="D178" s="4">
        <v>10000</v>
      </c>
    </row>
    <row r="179" spans="1:4" ht="16.5" x14ac:dyDescent="0.2">
      <c r="A179" s="4">
        <v>6016</v>
      </c>
      <c r="B179" s="4">
        <v>3</v>
      </c>
      <c r="C179" s="4" t="s">
        <v>158</v>
      </c>
      <c r="D179" s="4">
        <v>10000</v>
      </c>
    </row>
    <row r="180" spans="1:4" ht="16.5" x14ac:dyDescent="0.2">
      <c r="A180" s="4">
        <v>6017</v>
      </c>
      <c r="B180" s="4">
        <v>3</v>
      </c>
      <c r="C180" s="4" t="s">
        <v>159</v>
      </c>
      <c r="D180" s="4">
        <v>10000</v>
      </c>
    </row>
    <row r="181" spans="1:4" ht="16.5" x14ac:dyDescent="0.2">
      <c r="A181" s="4">
        <v>6018</v>
      </c>
      <c r="B181" s="4">
        <v>3</v>
      </c>
      <c r="C181" s="4" t="s">
        <v>160</v>
      </c>
      <c r="D181" s="4">
        <v>10000</v>
      </c>
    </row>
    <row r="182" spans="1:4" ht="16.5" x14ac:dyDescent="0.2">
      <c r="A182" s="4">
        <v>6019</v>
      </c>
      <c r="B182" s="4">
        <v>3</v>
      </c>
      <c r="C182" s="4" t="s">
        <v>161</v>
      </c>
      <c r="D182" s="4">
        <v>10000</v>
      </c>
    </row>
    <row r="183" spans="1:4" ht="16.5" x14ac:dyDescent="0.2">
      <c r="A183" s="4">
        <v>6020</v>
      </c>
      <c r="B183" s="4">
        <v>3</v>
      </c>
      <c r="C183" s="4" t="s">
        <v>162</v>
      </c>
      <c r="D183" s="4">
        <v>10000</v>
      </c>
    </row>
    <row r="184" spans="1:4" ht="16.5" x14ac:dyDescent="0.2">
      <c r="A184" s="4">
        <v>6021</v>
      </c>
      <c r="B184" s="4">
        <v>3</v>
      </c>
      <c r="C184" s="4" t="s">
        <v>163</v>
      </c>
      <c r="D184" s="4">
        <v>10000</v>
      </c>
    </row>
    <row r="185" spans="1:4" ht="16.5" x14ac:dyDescent="0.2">
      <c r="A185" s="4">
        <v>6022</v>
      </c>
      <c r="B185" s="4">
        <v>3</v>
      </c>
      <c r="C185" s="4" t="s">
        <v>164</v>
      </c>
      <c r="D185" s="4">
        <v>10000</v>
      </c>
    </row>
    <row r="186" spans="1:4" ht="16.5" x14ac:dyDescent="0.2">
      <c r="A186" s="4">
        <v>6023</v>
      </c>
      <c r="B186" s="4">
        <v>3</v>
      </c>
      <c r="C186" s="4" t="s">
        <v>165</v>
      </c>
      <c r="D186" s="4">
        <v>10000</v>
      </c>
    </row>
    <row r="187" spans="1:4" ht="16.5" x14ac:dyDescent="0.2">
      <c r="A187" s="4">
        <v>6024</v>
      </c>
      <c r="B187" s="4">
        <v>3</v>
      </c>
      <c r="C187" s="4" t="s">
        <v>166</v>
      </c>
      <c r="D187" s="4">
        <v>10000</v>
      </c>
    </row>
    <row r="188" spans="1:4" ht="16.5" x14ac:dyDescent="0.2">
      <c r="A188" s="4">
        <v>6025</v>
      </c>
      <c r="B188" s="4">
        <v>3</v>
      </c>
      <c r="C188" s="4" t="s">
        <v>167</v>
      </c>
      <c r="D188" s="4">
        <v>10000</v>
      </c>
    </row>
    <row r="189" spans="1:4" ht="16.5" x14ac:dyDescent="0.2">
      <c r="A189" s="4">
        <v>6026</v>
      </c>
      <c r="B189" s="4">
        <v>3</v>
      </c>
      <c r="C189" s="4" t="s">
        <v>168</v>
      </c>
      <c r="D189" s="4">
        <v>10000</v>
      </c>
    </row>
    <row r="190" spans="1:4" ht="16.5" x14ac:dyDescent="0.2">
      <c r="A190" s="4">
        <v>6027</v>
      </c>
      <c r="B190" s="4">
        <v>3</v>
      </c>
      <c r="C190" s="4" t="s">
        <v>169</v>
      </c>
      <c r="D190" s="4">
        <v>10000</v>
      </c>
    </row>
    <row r="191" spans="1:4" ht="16.5" x14ac:dyDescent="0.2">
      <c r="A191" s="4">
        <v>6028</v>
      </c>
      <c r="B191" s="4">
        <v>3</v>
      </c>
      <c r="C191" s="4" t="s">
        <v>170</v>
      </c>
      <c r="D191" s="4">
        <v>10000</v>
      </c>
    </row>
    <row r="192" spans="1:4" ht="16.5" x14ac:dyDescent="0.2">
      <c r="A192" s="4">
        <v>6029</v>
      </c>
      <c r="B192" s="4">
        <v>3</v>
      </c>
      <c r="C192" s="4" t="s">
        <v>171</v>
      </c>
      <c r="D192" s="4">
        <v>10000</v>
      </c>
    </row>
    <row r="193" spans="1:4" ht="16.5" x14ac:dyDescent="0.2">
      <c r="A193" s="4">
        <v>6030</v>
      </c>
      <c r="B193" s="4">
        <v>3</v>
      </c>
      <c r="C193" s="4" t="s">
        <v>172</v>
      </c>
      <c r="D193" s="4">
        <v>10000</v>
      </c>
    </row>
    <row r="194" spans="1:4" ht="16.5" x14ac:dyDescent="0.2">
      <c r="A194" s="4">
        <v>6031</v>
      </c>
      <c r="B194" s="4">
        <v>3</v>
      </c>
      <c r="C194" s="4" t="s">
        <v>173</v>
      </c>
      <c r="D194" s="4">
        <v>10000</v>
      </c>
    </row>
    <row r="195" spans="1:4" ht="16.5" x14ac:dyDescent="0.2">
      <c r="A195" s="4">
        <v>6032</v>
      </c>
      <c r="B195" s="4">
        <v>3</v>
      </c>
      <c r="C195" s="4" t="s">
        <v>174</v>
      </c>
      <c r="D195" s="4">
        <v>10000</v>
      </c>
    </row>
    <row r="196" spans="1:4" ht="16.5" x14ac:dyDescent="0.2">
      <c r="A196" s="4">
        <v>6033</v>
      </c>
      <c r="B196" s="4">
        <v>3</v>
      </c>
      <c r="C196" s="4" t="s">
        <v>175</v>
      </c>
      <c r="D196" s="4">
        <v>10000</v>
      </c>
    </row>
    <row r="197" spans="1:4" ht="16.5" x14ac:dyDescent="0.2">
      <c r="A197" s="4">
        <v>6034</v>
      </c>
      <c r="B197" s="4">
        <v>3</v>
      </c>
      <c r="C197" s="4" t="s">
        <v>176</v>
      </c>
      <c r="D197" s="4">
        <v>10000</v>
      </c>
    </row>
    <row r="198" spans="1:4" ht="16.5" x14ac:dyDescent="0.2">
      <c r="A198" s="4">
        <v>6035</v>
      </c>
      <c r="B198" s="4">
        <v>3</v>
      </c>
      <c r="C198" s="4" t="s">
        <v>177</v>
      </c>
      <c r="D198" s="4">
        <v>10000</v>
      </c>
    </row>
    <row r="199" spans="1:4" ht="16.5" x14ac:dyDescent="0.2">
      <c r="A199" s="4">
        <v>6036</v>
      </c>
      <c r="B199" s="4">
        <v>3</v>
      </c>
      <c r="C199" s="4" t="s">
        <v>178</v>
      </c>
      <c r="D199" s="4">
        <v>10000</v>
      </c>
    </row>
    <row r="200" spans="1:4" ht="16.5" x14ac:dyDescent="0.2">
      <c r="A200" s="4">
        <v>6037</v>
      </c>
      <c r="B200" s="4">
        <v>3</v>
      </c>
      <c r="C200" s="4" t="s">
        <v>179</v>
      </c>
      <c r="D200" s="4">
        <v>10000</v>
      </c>
    </row>
    <row r="201" spans="1:4" ht="16.5" x14ac:dyDescent="0.2">
      <c r="A201" s="4">
        <v>6038</v>
      </c>
      <c r="B201" s="4">
        <v>3</v>
      </c>
      <c r="C201" s="4" t="s">
        <v>180</v>
      </c>
      <c r="D201" s="4">
        <v>10000</v>
      </c>
    </row>
    <row r="202" spans="1:4" ht="16.5" x14ac:dyDescent="0.2">
      <c r="A202" s="4">
        <v>6039</v>
      </c>
      <c r="B202" s="4">
        <v>3</v>
      </c>
      <c r="C202" s="4" t="s">
        <v>181</v>
      </c>
      <c r="D202" s="4">
        <v>10000</v>
      </c>
    </row>
    <row r="203" spans="1:4" ht="16.5" x14ac:dyDescent="0.2">
      <c r="A203" s="4">
        <v>6040</v>
      </c>
      <c r="B203" s="4">
        <v>3</v>
      </c>
      <c r="C203" s="4" t="s">
        <v>182</v>
      </c>
      <c r="D203" s="4">
        <v>10000</v>
      </c>
    </row>
    <row r="204" spans="1:4" ht="16.5" x14ac:dyDescent="0.2">
      <c r="A204" s="4">
        <v>6041</v>
      </c>
      <c r="B204" s="4">
        <v>3</v>
      </c>
      <c r="C204" s="4" t="s">
        <v>183</v>
      </c>
      <c r="D204" s="4">
        <v>10000</v>
      </c>
    </row>
    <row r="205" spans="1:4" ht="16.5" x14ac:dyDescent="0.2">
      <c r="A205" s="4">
        <v>6042</v>
      </c>
      <c r="B205" s="4">
        <v>3</v>
      </c>
      <c r="C205" s="4" t="s">
        <v>184</v>
      </c>
      <c r="D205" s="4">
        <v>10000</v>
      </c>
    </row>
    <row r="206" spans="1:4" ht="16.5" x14ac:dyDescent="0.2">
      <c r="A206" s="4">
        <v>6043</v>
      </c>
      <c r="B206" s="4">
        <v>3</v>
      </c>
      <c r="C206" s="4" t="s">
        <v>185</v>
      </c>
      <c r="D206" s="4">
        <v>10000</v>
      </c>
    </row>
    <row r="207" spans="1:4" ht="16.5" x14ac:dyDescent="0.2">
      <c r="A207" s="4">
        <v>6044</v>
      </c>
      <c r="B207" s="4">
        <v>3</v>
      </c>
      <c r="C207" s="4" t="s">
        <v>186</v>
      </c>
      <c r="D207" s="4">
        <v>10000</v>
      </c>
    </row>
    <row r="208" spans="1:4" ht="16.5" x14ac:dyDescent="0.2">
      <c r="A208" s="4">
        <v>6045</v>
      </c>
      <c r="B208" s="4">
        <v>3</v>
      </c>
      <c r="C208" s="4" t="s">
        <v>187</v>
      </c>
      <c r="D208" s="4">
        <v>10000</v>
      </c>
    </row>
    <row r="209" spans="1:4" ht="16.5" x14ac:dyDescent="0.2">
      <c r="A209" s="4">
        <v>6046</v>
      </c>
      <c r="B209" s="4">
        <v>3</v>
      </c>
      <c r="C209" s="4" t="s">
        <v>188</v>
      </c>
      <c r="D209" s="4">
        <v>10000</v>
      </c>
    </row>
    <row r="210" spans="1:4" ht="16.5" x14ac:dyDescent="0.2">
      <c r="A210" s="4">
        <v>6047</v>
      </c>
      <c r="B210" s="4">
        <v>3</v>
      </c>
      <c r="C210" s="4" t="s">
        <v>189</v>
      </c>
      <c r="D210" s="4">
        <v>10000</v>
      </c>
    </row>
    <row r="211" spans="1:4" ht="16.5" x14ac:dyDescent="0.2">
      <c r="A211" s="4">
        <v>6048</v>
      </c>
      <c r="B211" s="4">
        <v>3</v>
      </c>
      <c r="C211" s="4" t="s">
        <v>190</v>
      </c>
      <c r="D211" s="4">
        <v>10000</v>
      </c>
    </row>
    <row r="212" spans="1:4" ht="16.5" x14ac:dyDescent="0.2">
      <c r="A212" s="4">
        <v>6049</v>
      </c>
      <c r="B212" s="4">
        <v>3</v>
      </c>
      <c r="C212" s="4" t="s">
        <v>191</v>
      </c>
      <c r="D212" s="4">
        <v>10000</v>
      </c>
    </row>
    <row r="213" spans="1:4" ht="16.5" x14ac:dyDescent="0.2">
      <c r="A213" s="4">
        <v>6050</v>
      </c>
      <c r="B213" s="4">
        <v>3</v>
      </c>
      <c r="C213" s="4" t="s">
        <v>192</v>
      </c>
      <c r="D213" s="4">
        <v>10000</v>
      </c>
    </row>
    <row r="214" spans="1:4" ht="16.5" x14ac:dyDescent="0.2">
      <c r="A214" s="4">
        <v>6051</v>
      </c>
      <c r="B214" s="4">
        <v>3</v>
      </c>
      <c r="C214" s="4" t="s">
        <v>193</v>
      </c>
      <c r="D214" s="4">
        <v>10000</v>
      </c>
    </row>
    <row r="215" spans="1:4" ht="16.5" x14ac:dyDescent="0.2">
      <c r="A215" s="4">
        <v>6052</v>
      </c>
      <c r="B215" s="4">
        <v>3</v>
      </c>
      <c r="C215" s="4" t="s">
        <v>194</v>
      </c>
      <c r="D215" s="4">
        <v>10000</v>
      </c>
    </row>
    <row r="216" spans="1:4" ht="16.5" x14ac:dyDescent="0.2">
      <c r="A216" s="4">
        <v>6053</v>
      </c>
      <c r="B216" s="4">
        <v>3</v>
      </c>
      <c r="C216" s="4" t="s">
        <v>195</v>
      </c>
      <c r="D216" s="4">
        <v>10000</v>
      </c>
    </row>
    <row r="217" spans="1:4" ht="16.5" x14ac:dyDescent="0.2">
      <c r="A217" s="4">
        <v>6054</v>
      </c>
      <c r="B217" s="4">
        <v>3</v>
      </c>
      <c r="C217" s="4" t="s">
        <v>196</v>
      </c>
      <c r="D217" s="4">
        <v>10000</v>
      </c>
    </row>
    <row r="218" spans="1:4" ht="16.5" x14ac:dyDescent="0.2">
      <c r="A218" s="4">
        <v>6055</v>
      </c>
      <c r="B218" s="4">
        <v>3</v>
      </c>
      <c r="C218" s="4" t="s">
        <v>197</v>
      </c>
      <c r="D218" s="4">
        <v>10000</v>
      </c>
    </row>
    <row r="219" spans="1:4" ht="16.5" x14ac:dyDescent="0.2">
      <c r="A219" s="4">
        <v>6056</v>
      </c>
      <c r="B219" s="4">
        <v>3</v>
      </c>
      <c r="C219" s="4" t="s">
        <v>198</v>
      </c>
      <c r="D219" s="4">
        <v>10000</v>
      </c>
    </row>
    <row r="220" spans="1:4" ht="16.5" x14ac:dyDescent="0.2">
      <c r="A220" s="4">
        <v>6057</v>
      </c>
      <c r="B220" s="4">
        <v>3</v>
      </c>
      <c r="C220" s="4" t="s">
        <v>199</v>
      </c>
      <c r="D220" s="4">
        <v>10000</v>
      </c>
    </row>
    <row r="221" spans="1:4" ht="16.5" x14ac:dyDescent="0.2">
      <c r="A221" s="4">
        <v>6058</v>
      </c>
      <c r="B221" s="4">
        <v>3</v>
      </c>
      <c r="C221" s="4" t="s">
        <v>200</v>
      </c>
      <c r="D221" s="4">
        <v>10000</v>
      </c>
    </row>
    <row r="222" spans="1:4" ht="16.5" x14ac:dyDescent="0.2">
      <c r="A222" s="4">
        <v>6059</v>
      </c>
      <c r="B222" s="4">
        <v>3</v>
      </c>
      <c r="C222" s="4" t="s">
        <v>201</v>
      </c>
      <c r="D222" s="4">
        <v>10000</v>
      </c>
    </row>
    <row r="223" spans="1:4" ht="16.5" x14ac:dyDescent="0.2">
      <c r="A223" s="4">
        <v>6060</v>
      </c>
      <c r="B223" s="4">
        <v>3</v>
      </c>
      <c r="C223" s="4" t="s">
        <v>202</v>
      </c>
      <c r="D223" s="4">
        <v>10000</v>
      </c>
    </row>
    <row r="224" spans="1:4" ht="16.5" x14ac:dyDescent="0.2">
      <c r="A224" s="4">
        <v>6061</v>
      </c>
      <c r="B224" s="4">
        <v>3</v>
      </c>
      <c r="C224" s="4" t="s">
        <v>203</v>
      </c>
      <c r="D224" s="4">
        <v>10000</v>
      </c>
    </row>
    <row r="225" spans="1:4" ht="16.5" x14ac:dyDescent="0.2">
      <c r="A225" s="4">
        <v>6062</v>
      </c>
      <c r="B225" s="4">
        <v>3</v>
      </c>
      <c r="C225" s="4" t="s">
        <v>204</v>
      </c>
      <c r="D225" s="4">
        <v>10000</v>
      </c>
    </row>
    <row r="226" spans="1:4" ht="16.5" x14ac:dyDescent="0.2">
      <c r="A226" s="4">
        <v>6063</v>
      </c>
      <c r="B226" s="4">
        <v>3</v>
      </c>
      <c r="C226" s="4" t="s">
        <v>205</v>
      </c>
      <c r="D226" s="4">
        <v>10000</v>
      </c>
    </row>
    <row r="227" spans="1:4" ht="16.5" x14ac:dyDescent="0.2">
      <c r="A227" s="4">
        <v>6064</v>
      </c>
      <c r="B227" s="4">
        <v>3</v>
      </c>
      <c r="C227" s="4" t="s">
        <v>206</v>
      </c>
      <c r="D227" s="4">
        <v>10000</v>
      </c>
    </row>
    <row r="228" spans="1:4" ht="16.5" x14ac:dyDescent="0.2">
      <c r="A228" s="4">
        <v>6065</v>
      </c>
      <c r="B228" s="4">
        <v>3</v>
      </c>
      <c r="C228" s="4" t="s">
        <v>207</v>
      </c>
      <c r="D228" s="4">
        <v>10000</v>
      </c>
    </row>
    <row r="229" spans="1:4" ht="16.5" x14ac:dyDescent="0.2">
      <c r="A229" s="4">
        <v>6066</v>
      </c>
      <c r="B229" s="4">
        <v>3</v>
      </c>
      <c r="C229" s="4" t="s">
        <v>208</v>
      </c>
      <c r="D229" s="4">
        <v>10000</v>
      </c>
    </row>
    <row r="230" spans="1:4" ht="16.5" x14ac:dyDescent="0.2">
      <c r="A230" s="4">
        <v>6067</v>
      </c>
      <c r="B230" s="4">
        <v>3</v>
      </c>
      <c r="C230" s="4" t="s">
        <v>209</v>
      </c>
      <c r="D230" s="4">
        <v>10000</v>
      </c>
    </row>
    <row r="231" spans="1:4" ht="16.5" x14ac:dyDescent="0.2">
      <c r="A231" s="4">
        <v>6068</v>
      </c>
      <c r="B231" s="4">
        <v>3</v>
      </c>
      <c r="C231" s="4" t="s">
        <v>210</v>
      </c>
      <c r="D231" s="4">
        <v>10000</v>
      </c>
    </row>
    <row r="232" spans="1:4" ht="16.5" x14ac:dyDescent="0.2">
      <c r="A232" s="4">
        <v>6069</v>
      </c>
      <c r="B232" s="4">
        <v>3</v>
      </c>
      <c r="C232" s="4" t="s">
        <v>211</v>
      </c>
      <c r="D232" s="4">
        <v>10000</v>
      </c>
    </row>
    <row r="233" spans="1:4" ht="16.5" x14ac:dyDescent="0.2">
      <c r="A233" s="4">
        <v>6070</v>
      </c>
      <c r="B233" s="4">
        <v>3</v>
      </c>
      <c r="C233" s="4" t="s">
        <v>212</v>
      </c>
      <c r="D233" s="4">
        <v>10000</v>
      </c>
    </row>
    <row r="234" spans="1:4" ht="16.5" x14ac:dyDescent="0.2">
      <c r="A234" s="4">
        <v>6071</v>
      </c>
      <c r="B234" s="4">
        <v>3</v>
      </c>
      <c r="C234" s="4" t="s">
        <v>213</v>
      </c>
      <c r="D234" s="4">
        <v>10000</v>
      </c>
    </row>
    <row r="235" spans="1:4" ht="16.5" x14ac:dyDescent="0.2">
      <c r="A235" s="4">
        <v>6072</v>
      </c>
      <c r="B235" s="4">
        <v>3</v>
      </c>
      <c r="C235" s="4" t="s">
        <v>214</v>
      </c>
      <c r="D235" s="4">
        <v>10000</v>
      </c>
    </row>
    <row r="236" spans="1:4" ht="16.5" x14ac:dyDescent="0.2">
      <c r="A236" s="4">
        <v>6073</v>
      </c>
      <c r="B236" s="4">
        <v>3</v>
      </c>
      <c r="C236" s="4" t="s">
        <v>215</v>
      </c>
      <c r="D236" s="4">
        <v>10000</v>
      </c>
    </row>
    <row r="237" spans="1:4" ht="16.5" x14ac:dyDescent="0.2">
      <c r="A237" s="4">
        <v>6074</v>
      </c>
      <c r="B237" s="4">
        <v>3</v>
      </c>
      <c r="C237" s="4" t="s">
        <v>216</v>
      </c>
      <c r="D237" s="4">
        <v>10000</v>
      </c>
    </row>
    <row r="238" spans="1:4" ht="16.5" x14ac:dyDescent="0.2">
      <c r="A238" s="4">
        <v>6075</v>
      </c>
      <c r="B238" s="4">
        <v>3</v>
      </c>
      <c r="C238" s="4" t="s">
        <v>217</v>
      </c>
      <c r="D238" s="4">
        <v>10000</v>
      </c>
    </row>
    <row r="239" spans="1:4" ht="16.5" x14ac:dyDescent="0.2">
      <c r="A239" s="4">
        <v>6076</v>
      </c>
      <c r="B239" s="4">
        <v>3</v>
      </c>
      <c r="C239" s="4" t="s">
        <v>218</v>
      </c>
      <c r="D239" s="4">
        <v>10000</v>
      </c>
    </row>
    <row r="240" spans="1:4" ht="16.5" x14ac:dyDescent="0.2">
      <c r="A240" s="4">
        <v>6077</v>
      </c>
      <c r="B240" s="4">
        <v>3</v>
      </c>
      <c r="C240" s="4" t="s">
        <v>219</v>
      </c>
      <c r="D240" s="4">
        <v>10000</v>
      </c>
    </row>
    <row r="241" spans="1:4" ht="16.5" x14ac:dyDescent="0.2">
      <c r="A241" s="4">
        <v>6078</v>
      </c>
      <c r="B241" s="4">
        <v>3</v>
      </c>
      <c r="C241" s="4" t="s">
        <v>220</v>
      </c>
      <c r="D241" s="4">
        <v>10000</v>
      </c>
    </row>
    <row r="242" spans="1:4" ht="16.5" x14ac:dyDescent="0.2">
      <c r="A242" s="4">
        <v>6079</v>
      </c>
      <c r="B242" s="4">
        <v>3</v>
      </c>
      <c r="C242" s="4" t="s">
        <v>221</v>
      </c>
      <c r="D242" s="4">
        <v>10000</v>
      </c>
    </row>
    <row r="243" spans="1:4" ht="16.5" x14ac:dyDescent="0.2">
      <c r="A243" s="4">
        <v>6080</v>
      </c>
      <c r="B243" s="4">
        <v>3</v>
      </c>
      <c r="C243" s="4" t="s">
        <v>222</v>
      </c>
      <c r="D243" s="4">
        <v>10000</v>
      </c>
    </row>
    <row r="244" spans="1:4" ht="16.5" x14ac:dyDescent="0.2">
      <c r="A244" s="4">
        <v>6081</v>
      </c>
      <c r="B244" s="4">
        <v>3</v>
      </c>
      <c r="C244" s="4" t="s">
        <v>223</v>
      </c>
      <c r="D244" s="4">
        <v>10000</v>
      </c>
    </row>
    <row r="245" spans="1:4" ht="16.5" x14ac:dyDescent="0.2">
      <c r="A245" s="4">
        <v>6082</v>
      </c>
      <c r="B245" s="4">
        <v>3</v>
      </c>
      <c r="C245" s="4" t="s">
        <v>224</v>
      </c>
      <c r="D245" s="4">
        <v>10000</v>
      </c>
    </row>
    <row r="246" spans="1:4" ht="16.5" x14ac:dyDescent="0.2">
      <c r="A246" s="4">
        <v>6083</v>
      </c>
      <c r="B246" s="4">
        <v>3</v>
      </c>
      <c r="C246" s="4" t="s">
        <v>225</v>
      </c>
      <c r="D246" s="4">
        <v>10000</v>
      </c>
    </row>
    <row r="247" spans="1:4" ht="16.5" x14ac:dyDescent="0.2">
      <c r="A247" s="4">
        <v>6084</v>
      </c>
      <c r="B247" s="4">
        <v>3</v>
      </c>
      <c r="C247" s="4" t="s">
        <v>226</v>
      </c>
      <c r="D247" s="4">
        <v>10000</v>
      </c>
    </row>
    <row r="248" spans="1:4" ht="16.5" x14ac:dyDescent="0.2">
      <c r="A248" s="4">
        <v>6085</v>
      </c>
      <c r="B248" s="4">
        <v>3</v>
      </c>
      <c r="C248" s="4" t="s">
        <v>227</v>
      </c>
      <c r="D248" s="4">
        <v>10000</v>
      </c>
    </row>
    <row r="249" spans="1:4" ht="16.5" x14ac:dyDescent="0.2">
      <c r="A249" s="4">
        <v>6086</v>
      </c>
      <c r="B249" s="4">
        <v>3</v>
      </c>
      <c r="C249" s="4" t="s">
        <v>228</v>
      </c>
      <c r="D249" s="4">
        <v>10000</v>
      </c>
    </row>
    <row r="250" spans="1:4" ht="16.5" x14ac:dyDescent="0.2">
      <c r="A250" s="4">
        <v>6087</v>
      </c>
      <c r="B250" s="4">
        <v>3</v>
      </c>
      <c r="C250" s="4" t="s">
        <v>229</v>
      </c>
      <c r="D250" s="4">
        <v>10000</v>
      </c>
    </row>
    <row r="251" spans="1:4" ht="16.5" x14ac:dyDescent="0.2">
      <c r="A251" s="4">
        <v>6088</v>
      </c>
      <c r="B251" s="4">
        <v>3</v>
      </c>
      <c r="C251" s="4" t="s">
        <v>230</v>
      </c>
      <c r="D251" s="4">
        <v>10000</v>
      </c>
    </row>
    <row r="252" spans="1:4" ht="16.5" x14ac:dyDescent="0.2">
      <c r="A252" s="4">
        <v>6089</v>
      </c>
      <c r="B252" s="4">
        <v>3</v>
      </c>
      <c r="C252" s="4" t="s">
        <v>231</v>
      </c>
      <c r="D252" s="4">
        <v>10000</v>
      </c>
    </row>
    <row r="253" spans="1:4" ht="16.5" x14ac:dyDescent="0.2">
      <c r="A253" s="4">
        <v>6090</v>
      </c>
      <c r="B253" s="4">
        <v>3</v>
      </c>
      <c r="C253" s="4" t="s">
        <v>232</v>
      </c>
      <c r="D253" s="4">
        <v>10000</v>
      </c>
    </row>
    <row r="254" spans="1:4" ht="16.5" x14ac:dyDescent="0.2">
      <c r="A254" s="4">
        <v>6091</v>
      </c>
      <c r="B254" s="4">
        <v>3</v>
      </c>
      <c r="C254" s="4" t="s">
        <v>233</v>
      </c>
      <c r="D254" s="4">
        <v>10000</v>
      </c>
    </row>
    <row r="255" spans="1:4" ht="16.5" x14ac:dyDescent="0.2">
      <c r="A255" s="4">
        <v>6092</v>
      </c>
      <c r="B255" s="4">
        <v>3</v>
      </c>
      <c r="C255" s="4" t="s">
        <v>234</v>
      </c>
      <c r="D255" s="4">
        <v>10000</v>
      </c>
    </row>
    <row r="256" spans="1:4" ht="16.5" x14ac:dyDescent="0.2">
      <c r="A256" s="4">
        <v>6093</v>
      </c>
      <c r="B256" s="4">
        <v>3</v>
      </c>
      <c r="C256" s="4" t="s">
        <v>235</v>
      </c>
      <c r="D256" s="4">
        <v>10000</v>
      </c>
    </row>
    <row r="257" spans="1:4" ht="16.5" x14ac:dyDescent="0.2">
      <c r="A257" s="4">
        <v>6094</v>
      </c>
      <c r="B257" s="4">
        <v>3</v>
      </c>
      <c r="C257" s="4" t="s">
        <v>236</v>
      </c>
      <c r="D257" s="4">
        <v>10000</v>
      </c>
    </row>
    <row r="258" spans="1:4" ht="16.5" x14ac:dyDescent="0.2">
      <c r="A258" s="4">
        <v>6095</v>
      </c>
      <c r="B258" s="4">
        <v>3</v>
      </c>
      <c r="C258" s="4" t="s">
        <v>237</v>
      </c>
      <c r="D258" s="4">
        <v>10000</v>
      </c>
    </row>
    <row r="259" spans="1:4" ht="16.5" x14ac:dyDescent="0.2">
      <c r="A259" s="4">
        <v>6096</v>
      </c>
      <c r="B259" s="4">
        <v>3</v>
      </c>
      <c r="C259" s="4" t="s">
        <v>238</v>
      </c>
      <c r="D259" s="4">
        <v>10000</v>
      </c>
    </row>
    <row r="260" spans="1:4" ht="16.5" x14ac:dyDescent="0.2">
      <c r="A260" s="4">
        <v>6097</v>
      </c>
      <c r="B260" s="4">
        <v>3</v>
      </c>
      <c r="C260" s="4" t="s">
        <v>239</v>
      </c>
      <c r="D260" s="4">
        <v>10000</v>
      </c>
    </row>
    <row r="261" spans="1:4" ht="16.5" x14ac:dyDescent="0.2">
      <c r="A261" s="4">
        <v>6098</v>
      </c>
      <c r="B261" s="4">
        <v>3</v>
      </c>
      <c r="C261" s="4" t="s">
        <v>240</v>
      </c>
      <c r="D261" s="4">
        <v>10000</v>
      </c>
    </row>
    <row r="262" spans="1:4" ht="16.5" x14ac:dyDescent="0.2">
      <c r="A262" s="4">
        <v>6099</v>
      </c>
      <c r="B262" s="4">
        <v>3</v>
      </c>
      <c r="C262" s="4" t="s">
        <v>241</v>
      </c>
      <c r="D262" s="4">
        <v>10000</v>
      </c>
    </row>
    <row r="263" spans="1:4" ht="16.5" x14ac:dyDescent="0.2">
      <c r="A263" s="4">
        <v>6100</v>
      </c>
      <c r="B263" s="4">
        <v>3</v>
      </c>
      <c r="C263" s="4" t="s">
        <v>242</v>
      </c>
      <c r="D263" s="4">
        <v>10000</v>
      </c>
    </row>
    <row r="264" spans="1:4" ht="16.5" x14ac:dyDescent="0.2">
      <c r="A264" s="4">
        <v>6101</v>
      </c>
      <c r="B264" s="4">
        <v>3</v>
      </c>
      <c r="C264" s="4" t="s">
        <v>243</v>
      </c>
      <c r="D264" s="4">
        <v>10000</v>
      </c>
    </row>
    <row r="265" spans="1:4" ht="16.5" x14ac:dyDescent="0.2">
      <c r="A265" s="4">
        <v>6102</v>
      </c>
      <c r="B265" s="4">
        <v>3</v>
      </c>
      <c r="C265" s="4" t="s">
        <v>244</v>
      </c>
      <c r="D265" s="4">
        <v>10000</v>
      </c>
    </row>
    <row r="266" spans="1:4" ht="16.5" x14ac:dyDescent="0.2">
      <c r="A266" s="4">
        <v>6103</v>
      </c>
      <c r="B266" s="4">
        <v>3</v>
      </c>
      <c r="C266" s="4" t="s">
        <v>245</v>
      </c>
      <c r="D266" s="4">
        <v>10000</v>
      </c>
    </row>
    <row r="267" spans="1:4" ht="16.5" x14ac:dyDescent="0.2">
      <c r="A267" s="4">
        <v>6104</v>
      </c>
      <c r="B267" s="4">
        <v>3</v>
      </c>
      <c r="C267" s="4" t="s">
        <v>246</v>
      </c>
      <c r="D267" s="4">
        <v>10000</v>
      </c>
    </row>
    <row r="268" spans="1:4" ht="16.5" x14ac:dyDescent="0.2">
      <c r="A268" s="4">
        <v>6105</v>
      </c>
      <c r="B268" s="4">
        <v>3</v>
      </c>
      <c r="C268" s="4" t="s">
        <v>247</v>
      </c>
      <c r="D268" s="4">
        <v>10000</v>
      </c>
    </row>
    <row r="269" spans="1:4" ht="16.5" x14ac:dyDescent="0.2">
      <c r="A269" s="4">
        <v>6106</v>
      </c>
      <c r="B269" s="4">
        <v>3</v>
      </c>
      <c r="C269" s="4" t="s">
        <v>248</v>
      </c>
      <c r="D269" s="4">
        <v>10000</v>
      </c>
    </row>
    <row r="270" spans="1:4" ht="16.5" x14ac:dyDescent="0.2">
      <c r="A270" s="4">
        <v>6107</v>
      </c>
      <c r="B270" s="4">
        <v>3</v>
      </c>
      <c r="C270" s="4" t="s">
        <v>249</v>
      </c>
      <c r="D270" s="4">
        <v>10000</v>
      </c>
    </row>
    <row r="271" spans="1:4" ht="16.5" x14ac:dyDescent="0.2">
      <c r="A271" s="4">
        <v>6108</v>
      </c>
      <c r="B271" s="4">
        <v>3</v>
      </c>
      <c r="C271" s="4" t="s">
        <v>250</v>
      </c>
      <c r="D271" s="4">
        <v>10000</v>
      </c>
    </row>
    <row r="272" spans="1:4" ht="16.5" x14ac:dyDescent="0.2">
      <c r="A272" s="4">
        <v>6109</v>
      </c>
      <c r="B272" s="4">
        <v>3</v>
      </c>
      <c r="C272" s="4" t="s">
        <v>251</v>
      </c>
      <c r="D272" s="4">
        <v>10000</v>
      </c>
    </row>
    <row r="273" spans="1:4" ht="16.5" x14ac:dyDescent="0.2">
      <c r="A273" s="4">
        <v>6110</v>
      </c>
      <c r="B273" s="4">
        <v>3</v>
      </c>
      <c r="C273" s="4" t="s">
        <v>252</v>
      </c>
      <c r="D273" s="4">
        <v>10000</v>
      </c>
    </row>
    <row r="274" spans="1:4" ht="16.5" x14ac:dyDescent="0.2">
      <c r="A274" s="4">
        <v>6111</v>
      </c>
      <c r="B274" s="4">
        <v>3</v>
      </c>
      <c r="C274" s="4" t="s">
        <v>253</v>
      </c>
      <c r="D274" s="4">
        <v>10000</v>
      </c>
    </row>
    <row r="275" spans="1:4" ht="16.5" x14ac:dyDescent="0.2">
      <c r="A275" s="4">
        <v>6112</v>
      </c>
      <c r="B275" s="4">
        <v>3</v>
      </c>
      <c r="C275" s="4" t="s">
        <v>254</v>
      </c>
      <c r="D275" s="4">
        <v>10000</v>
      </c>
    </row>
    <row r="276" spans="1:4" ht="16.5" x14ac:dyDescent="0.2">
      <c r="A276" s="4">
        <v>6113</v>
      </c>
      <c r="B276" s="4">
        <v>3</v>
      </c>
      <c r="C276" s="4" t="s">
        <v>255</v>
      </c>
      <c r="D276" s="4">
        <v>10000</v>
      </c>
    </row>
    <row r="277" spans="1:4" ht="16.5" x14ac:dyDescent="0.2">
      <c r="A277" s="4">
        <v>6114</v>
      </c>
      <c r="B277" s="4">
        <v>3</v>
      </c>
      <c r="C277" s="4" t="s">
        <v>256</v>
      </c>
      <c r="D277" s="4">
        <v>10000</v>
      </c>
    </row>
    <row r="278" spans="1:4" ht="16.5" x14ac:dyDescent="0.2">
      <c r="A278" s="4">
        <v>6115</v>
      </c>
      <c r="B278" s="4">
        <v>3</v>
      </c>
      <c r="C278" s="4" t="s">
        <v>257</v>
      </c>
      <c r="D278" s="4">
        <v>10000</v>
      </c>
    </row>
    <row r="279" spans="1:4" ht="16.5" x14ac:dyDescent="0.2">
      <c r="A279" s="4">
        <v>6116</v>
      </c>
      <c r="B279" s="4">
        <v>3</v>
      </c>
      <c r="C279" s="4" t="s">
        <v>258</v>
      </c>
      <c r="D279" s="4">
        <v>10000</v>
      </c>
    </row>
    <row r="280" spans="1:4" ht="16.5" x14ac:dyDescent="0.2">
      <c r="A280" s="4">
        <v>6117</v>
      </c>
      <c r="B280" s="4">
        <v>3</v>
      </c>
      <c r="C280" s="4" t="s">
        <v>259</v>
      </c>
      <c r="D280" s="4">
        <v>10000</v>
      </c>
    </row>
    <row r="281" spans="1:4" ht="16.5" x14ac:dyDescent="0.2">
      <c r="A281" s="4">
        <v>6118</v>
      </c>
      <c r="B281" s="4">
        <v>3</v>
      </c>
      <c r="C281" s="4" t="s">
        <v>260</v>
      </c>
      <c r="D281" s="4">
        <v>10000</v>
      </c>
    </row>
    <row r="282" spans="1:4" ht="16.5" x14ac:dyDescent="0.2">
      <c r="A282" s="4">
        <v>6119</v>
      </c>
      <c r="B282" s="4">
        <v>3</v>
      </c>
      <c r="C282" s="4" t="s">
        <v>261</v>
      </c>
      <c r="D282" s="4">
        <v>10000</v>
      </c>
    </row>
    <row r="283" spans="1:4" ht="16.5" x14ac:dyDescent="0.2">
      <c r="A283" s="4">
        <v>6120</v>
      </c>
      <c r="B283" s="4">
        <v>3</v>
      </c>
      <c r="C283" s="4" t="s">
        <v>262</v>
      </c>
      <c r="D283" s="4">
        <v>10000</v>
      </c>
    </row>
    <row r="284" spans="1:4" ht="16.5" x14ac:dyDescent="0.2">
      <c r="A284" s="4">
        <v>6121</v>
      </c>
      <c r="B284" s="4">
        <v>3</v>
      </c>
      <c r="C284" s="4" t="s">
        <v>263</v>
      </c>
      <c r="D284" s="4">
        <v>10000</v>
      </c>
    </row>
    <row r="285" spans="1:4" ht="16.5" x14ac:dyDescent="0.2">
      <c r="A285" s="4">
        <v>6122</v>
      </c>
      <c r="B285" s="4">
        <v>3</v>
      </c>
      <c r="C285" s="4" t="s">
        <v>264</v>
      </c>
      <c r="D285" s="4">
        <v>10000</v>
      </c>
    </row>
    <row r="286" spans="1:4" ht="16.5" x14ac:dyDescent="0.2">
      <c r="A286" s="4">
        <v>6123</v>
      </c>
      <c r="B286" s="4">
        <v>3</v>
      </c>
      <c r="C286" s="4" t="s">
        <v>265</v>
      </c>
      <c r="D286" s="4">
        <v>10000</v>
      </c>
    </row>
    <row r="287" spans="1:4" ht="16.5" x14ac:dyDescent="0.2">
      <c r="A287" s="4">
        <v>6124</v>
      </c>
      <c r="B287" s="4">
        <v>3</v>
      </c>
      <c r="C287" s="4" t="s">
        <v>266</v>
      </c>
      <c r="D287" s="4">
        <v>10000</v>
      </c>
    </row>
    <row r="288" spans="1:4" ht="16.5" x14ac:dyDescent="0.2">
      <c r="A288" s="4">
        <v>6125</v>
      </c>
      <c r="B288" s="4">
        <v>3</v>
      </c>
      <c r="C288" s="4" t="s">
        <v>267</v>
      </c>
      <c r="D288" s="4">
        <v>10000</v>
      </c>
    </row>
    <row r="289" spans="1:4" ht="16.5" x14ac:dyDescent="0.2">
      <c r="A289" s="4">
        <v>6126</v>
      </c>
      <c r="B289" s="4">
        <v>3</v>
      </c>
      <c r="C289" s="4" t="s">
        <v>268</v>
      </c>
      <c r="D289" s="4">
        <v>10000</v>
      </c>
    </row>
    <row r="290" spans="1:4" ht="16.5" x14ac:dyDescent="0.2">
      <c r="A290" s="4">
        <v>6127</v>
      </c>
      <c r="B290" s="4">
        <v>3</v>
      </c>
      <c r="C290" s="4" t="s">
        <v>269</v>
      </c>
      <c r="D290" s="4">
        <v>10000</v>
      </c>
    </row>
    <row r="291" spans="1:4" ht="16.5" x14ac:dyDescent="0.2">
      <c r="A291" s="4">
        <v>6128</v>
      </c>
      <c r="B291" s="4">
        <v>3</v>
      </c>
      <c r="C291" s="4" t="s">
        <v>270</v>
      </c>
      <c r="D291" s="4">
        <v>10000</v>
      </c>
    </row>
    <row r="292" spans="1:4" ht="16.5" x14ac:dyDescent="0.2">
      <c r="A292" s="4">
        <v>6129</v>
      </c>
      <c r="B292" s="4">
        <v>3</v>
      </c>
      <c r="C292" s="4" t="s">
        <v>271</v>
      </c>
      <c r="D292" s="4">
        <v>10000</v>
      </c>
    </row>
    <row r="293" spans="1:4" ht="16.5" x14ac:dyDescent="0.2">
      <c r="A293" s="4">
        <v>6130</v>
      </c>
      <c r="B293" s="4">
        <v>3</v>
      </c>
      <c r="C293" s="4" t="s">
        <v>272</v>
      </c>
      <c r="D293" s="4">
        <v>10000</v>
      </c>
    </row>
    <row r="294" spans="1:4" ht="16.5" x14ac:dyDescent="0.2">
      <c r="A294" s="4">
        <v>6131</v>
      </c>
      <c r="B294" s="4">
        <v>3</v>
      </c>
      <c r="C294" s="4" t="s">
        <v>273</v>
      </c>
      <c r="D294" s="4">
        <v>10000</v>
      </c>
    </row>
    <row r="295" spans="1:4" ht="16.5" x14ac:dyDescent="0.2">
      <c r="A295" s="4">
        <v>6132</v>
      </c>
      <c r="B295" s="4">
        <v>3</v>
      </c>
      <c r="C295" s="4" t="s">
        <v>274</v>
      </c>
      <c r="D295" s="4">
        <v>10000</v>
      </c>
    </row>
    <row r="296" spans="1:4" ht="16.5" x14ac:dyDescent="0.2">
      <c r="A296" s="4">
        <v>6133</v>
      </c>
      <c r="B296" s="4">
        <v>3</v>
      </c>
      <c r="C296" s="4" t="s">
        <v>275</v>
      </c>
      <c r="D296" s="4">
        <v>10000</v>
      </c>
    </row>
    <row r="297" spans="1:4" ht="16.5" x14ac:dyDescent="0.2">
      <c r="A297" s="4">
        <v>6134</v>
      </c>
      <c r="B297" s="4">
        <v>3</v>
      </c>
      <c r="C297" s="4" t="s">
        <v>276</v>
      </c>
      <c r="D297" s="4">
        <v>10000</v>
      </c>
    </row>
    <row r="298" spans="1:4" ht="16.5" x14ac:dyDescent="0.2">
      <c r="A298" s="4">
        <v>6135</v>
      </c>
      <c r="B298" s="4">
        <v>3</v>
      </c>
      <c r="C298" s="4" t="s">
        <v>277</v>
      </c>
      <c r="D298" s="4">
        <v>10000</v>
      </c>
    </row>
    <row r="299" spans="1:4" ht="16.5" x14ac:dyDescent="0.2">
      <c r="A299" s="4">
        <v>6136</v>
      </c>
      <c r="B299" s="4">
        <v>3</v>
      </c>
      <c r="C299" s="4" t="s">
        <v>278</v>
      </c>
      <c r="D299" s="4">
        <v>10000</v>
      </c>
    </row>
    <row r="300" spans="1:4" ht="16.5" x14ac:dyDescent="0.2">
      <c r="A300" s="4">
        <v>6137</v>
      </c>
      <c r="B300" s="4">
        <v>3</v>
      </c>
      <c r="C300" s="4" t="s">
        <v>279</v>
      </c>
      <c r="D300" s="4">
        <v>10000</v>
      </c>
    </row>
    <row r="301" spans="1:4" ht="16.5" x14ac:dyDescent="0.2">
      <c r="A301" s="4">
        <v>6138</v>
      </c>
      <c r="B301" s="4">
        <v>3</v>
      </c>
      <c r="C301" s="4" t="s">
        <v>280</v>
      </c>
      <c r="D301" s="4">
        <v>10000</v>
      </c>
    </row>
    <row r="302" spans="1:4" ht="16.5" x14ac:dyDescent="0.2">
      <c r="A302" s="4">
        <v>6139</v>
      </c>
      <c r="B302" s="4">
        <v>3</v>
      </c>
      <c r="C302" s="4" t="s">
        <v>281</v>
      </c>
      <c r="D302" s="4">
        <v>10000</v>
      </c>
    </row>
    <row r="303" spans="1:4" ht="16.5" x14ac:dyDescent="0.2">
      <c r="A303" s="4">
        <v>6140</v>
      </c>
      <c r="B303" s="4">
        <v>3</v>
      </c>
      <c r="C303" s="4" t="s">
        <v>282</v>
      </c>
      <c r="D303" s="4">
        <v>10000</v>
      </c>
    </row>
    <row r="304" spans="1:4" ht="16.5" x14ac:dyDescent="0.2">
      <c r="A304" s="4">
        <v>6141</v>
      </c>
      <c r="B304" s="4">
        <v>3</v>
      </c>
      <c r="C304" s="4" t="s">
        <v>283</v>
      </c>
      <c r="D304" s="4">
        <v>10000</v>
      </c>
    </row>
    <row r="305" spans="1:4" ht="16.5" x14ac:dyDescent="0.2">
      <c r="A305" s="4">
        <v>6142</v>
      </c>
      <c r="B305" s="4">
        <v>3</v>
      </c>
      <c r="C305" s="4" t="s">
        <v>284</v>
      </c>
      <c r="D305" s="4">
        <v>10000</v>
      </c>
    </row>
    <row r="306" spans="1:4" ht="16.5" x14ac:dyDescent="0.2">
      <c r="A306" s="4">
        <v>6143</v>
      </c>
      <c r="B306" s="4">
        <v>3</v>
      </c>
      <c r="C306" s="4" t="s">
        <v>285</v>
      </c>
      <c r="D306" s="4">
        <v>10000</v>
      </c>
    </row>
    <row r="307" spans="1:4" ht="16.5" x14ac:dyDescent="0.2">
      <c r="A307" s="4">
        <v>6144</v>
      </c>
      <c r="B307" s="4">
        <v>3</v>
      </c>
      <c r="C307" s="4" t="s">
        <v>286</v>
      </c>
      <c r="D307" s="4">
        <v>10000</v>
      </c>
    </row>
    <row r="308" spans="1:4" ht="16.5" x14ac:dyDescent="0.2">
      <c r="A308" s="4">
        <v>6145</v>
      </c>
      <c r="B308" s="4">
        <v>3</v>
      </c>
      <c r="C308" s="4" t="s">
        <v>287</v>
      </c>
      <c r="D308" s="4">
        <v>10000</v>
      </c>
    </row>
    <row r="309" spans="1:4" ht="16.5" x14ac:dyDescent="0.2">
      <c r="A309" s="4">
        <v>6146</v>
      </c>
      <c r="B309" s="4">
        <v>3</v>
      </c>
      <c r="C309" s="4" t="s">
        <v>288</v>
      </c>
      <c r="D309" s="4">
        <v>10000</v>
      </c>
    </row>
    <row r="310" spans="1:4" ht="16.5" x14ac:dyDescent="0.2">
      <c r="A310" s="4">
        <v>6147</v>
      </c>
      <c r="B310" s="4">
        <v>3</v>
      </c>
      <c r="C310" s="4" t="s">
        <v>289</v>
      </c>
      <c r="D310" s="4">
        <v>10000</v>
      </c>
    </row>
    <row r="311" spans="1:4" ht="16.5" x14ac:dyDescent="0.2">
      <c r="A311" s="4">
        <v>6148</v>
      </c>
      <c r="B311" s="4">
        <v>3</v>
      </c>
      <c r="C311" s="4" t="s">
        <v>290</v>
      </c>
      <c r="D311" s="4">
        <v>10000</v>
      </c>
    </row>
    <row r="312" spans="1:4" ht="16.5" x14ac:dyDescent="0.2">
      <c r="A312" s="4">
        <v>6149</v>
      </c>
      <c r="B312" s="4">
        <v>3</v>
      </c>
      <c r="C312" s="4" t="s">
        <v>291</v>
      </c>
      <c r="D312" s="4">
        <v>10000</v>
      </c>
    </row>
    <row r="313" spans="1:4" ht="16.5" x14ac:dyDescent="0.2">
      <c r="A313" s="4">
        <v>6150</v>
      </c>
      <c r="B313" s="4">
        <v>3</v>
      </c>
      <c r="C313" s="4" t="s">
        <v>292</v>
      </c>
      <c r="D313" s="4">
        <v>10000</v>
      </c>
    </row>
    <row r="314" spans="1:4" ht="16.5" x14ac:dyDescent="0.2">
      <c r="A314" s="4">
        <v>6151</v>
      </c>
      <c r="B314" s="4">
        <v>3</v>
      </c>
      <c r="C314" s="4" t="s">
        <v>293</v>
      </c>
      <c r="D314" s="4">
        <v>10000</v>
      </c>
    </row>
    <row r="315" spans="1:4" ht="16.5" x14ac:dyDescent="0.2">
      <c r="A315" s="4">
        <v>6152</v>
      </c>
      <c r="B315" s="4">
        <v>3</v>
      </c>
      <c r="C315" s="4" t="s">
        <v>294</v>
      </c>
      <c r="D315" s="4">
        <v>10000</v>
      </c>
    </row>
    <row r="316" spans="1:4" ht="16.5" x14ac:dyDescent="0.2">
      <c r="A316" s="4">
        <v>6153</v>
      </c>
      <c r="B316" s="4">
        <v>3</v>
      </c>
      <c r="C316" s="4" t="s">
        <v>295</v>
      </c>
      <c r="D316" s="4">
        <v>10000</v>
      </c>
    </row>
    <row r="317" spans="1:4" ht="16.5" x14ac:dyDescent="0.2">
      <c r="A317" s="4">
        <v>6154</v>
      </c>
      <c r="B317" s="4">
        <v>3</v>
      </c>
      <c r="C317" s="4" t="s">
        <v>296</v>
      </c>
      <c r="D317" s="4">
        <v>10000</v>
      </c>
    </row>
    <row r="318" spans="1:4" ht="16.5" x14ac:dyDescent="0.2">
      <c r="A318" s="4">
        <v>6155</v>
      </c>
      <c r="B318" s="4">
        <v>3</v>
      </c>
      <c r="C318" s="4" t="s">
        <v>297</v>
      </c>
      <c r="D318" s="4">
        <v>10000</v>
      </c>
    </row>
    <row r="319" spans="1:4" ht="16.5" x14ac:dyDescent="0.2">
      <c r="A319" s="4">
        <v>6156</v>
      </c>
      <c r="B319" s="4">
        <v>3</v>
      </c>
      <c r="C319" s="4" t="s">
        <v>298</v>
      </c>
      <c r="D319" s="4">
        <v>10000</v>
      </c>
    </row>
    <row r="320" spans="1:4" ht="16.5" x14ac:dyDescent="0.2">
      <c r="A320" s="4">
        <v>6157</v>
      </c>
      <c r="B320" s="4">
        <v>3</v>
      </c>
      <c r="C320" s="4" t="s">
        <v>299</v>
      </c>
      <c r="D320" s="4">
        <v>10000</v>
      </c>
    </row>
    <row r="321" spans="1:4" ht="16.5" x14ac:dyDescent="0.2">
      <c r="A321" s="4">
        <v>6158</v>
      </c>
      <c r="B321" s="4">
        <v>3</v>
      </c>
      <c r="C321" s="4" t="s">
        <v>300</v>
      </c>
      <c r="D321" s="4">
        <v>10000</v>
      </c>
    </row>
    <row r="322" spans="1:4" ht="16.5" x14ac:dyDescent="0.2">
      <c r="A322" s="4">
        <v>6159</v>
      </c>
      <c r="B322" s="4">
        <v>3</v>
      </c>
      <c r="C322" s="4" t="s">
        <v>301</v>
      </c>
      <c r="D322" s="4">
        <v>10000</v>
      </c>
    </row>
    <row r="323" spans="1:4" ht="16.5" x14ac:dyDescent="0.2">
      <c r="A323" s="4">
        <v>6160</v>
      </c>
      <c r="B323" s="4">
        <v>3</v>
      </c>
      <c r="C323" s="4" t="s">
        <v>302</v>
      </c>
      <c r="D323" s="4">
        <v>10000</v>
      </c>
    </row>
    <row r="324" spans="1:4" ht="16.5" x14ac:dyDescent="0.2">
      <c r="A324" s="4">
        <v>6161</v>
      </c>
      <c r="B324" s="4">
        <v>3</v>
      </c>
      <c r="C324" s="4" t="s">
        <v>303</v>
      </c>
      <c r="D324" s="4">
        <v>10000</v>
      </c>
    </row>
    <row r="325" spans="1:4" ht="16.5" x14ac:dyDescent="0.2">
      <c r="A325" s="4">
        <v>6162</v>
      </c>
      <c r="B325" s="4">
        <v>3</v>
      </c>
      <c r="C325" s="4" t="s">
        <v>304</v>
      </c>
      <c r="D325" s="4">
        <v>10000</v>
      </c>
    </row>
    <row r="326" spans="1:4" ht="16.5" x14ac:dyDescent="0.2">
      <c r="A326" s="4">
        <v>6163</v>
      </c>
      <c r="B326" s="4">
        <v>3</v>
      </c>
      <c r="C326" s="4" t="s">
        <v>305</v>
      </c>
      <c r="D326" s="4">
        <v>10000</v>
      </c>
    </row>
    <row r="327" spans="1:4" ht="16.5" x14ac:dyDescent="0.2">
      <c r="A327" s="4">
        <v>6164</v>
      </c>
      <c r="B327" s="4">
        <v>3</v>
      </c>
      <c r="C327" s="4" t="s">
        <v>306</v>
      </c>
      <c r="D327" s="4">
        <v>10000</v>
      </c>
    </row>
    <row r="328" spans="1:4" ht="16.5" x14ac:dyDescent="0.2">
      <c r="A328" s="4">
        <v>6165</v>
      </c>
      <c r="B328" s="4">
        <v>3</v>
      </c>
      <c r="C328" s="4" t="s">
        <v>307</v>
      </c>
      <c r="D328" s="4">
        <v>10000</v>
      </c>
    </row>
    <row r="329" spans="1:4" ht="16.5" x14ac:dyDescent="0.2">
      <c r="A329" s="4">
        <v>6166</v>
      </c>
      <c r="B329" s="4">
        <v>3</v>
      </c>
      <c r="C329" s="4" t="s">
        <v>308</v>
      </c>
      <c r="D329" s="4">
        <v>10000</v>
      </c>
    </row>
    <row r="330" spans="1:4" ht="16.5" x14ac:dyDescent="0.2">
      <c r="A330" s="4">
        <v>6167</v>
      </c>
      <c r="B330" s="4">
        <v>3</v>
      </c>
      <c r="C330" s="4" t="s">
        <v>309</v>
      </c>
      <c r="D330" s="4">
        <v>10000</v>
      </c>
    </row>
    <row r="331" spans="1:4" ht="16.5" x14ac:dyDescent="0.2">
      <c r="A331" s="4">
        <v>6168</v>
      </c>
      <c r="B331" s="4">
        <v>3</v>
      </c>
      <c r="C331" s="4" t="s">
        <v>310</v>
      </c>
      <c r="D331" s="4">
        <v>10000</v>
      </c>
    </row>
    <row r="332" spans="1:4" ht="16.5" x14ac:dyDescent="0.2">
      <c r="A332" s="4">
        <v>6169</v>
      </c>
      <c r="B332" s="4">
        <v>3</v>
      </c>
      <c r="C332" s="4" t="s">
        <v>311</v>
      </c>
      <c r="D332" s="4">
        <v>10000</v>
      </c>
    </row>
    <row r="333" spans="1:4" ht="16.5" x14ac:dyDescent="0.2">
      <c r="A333" s="4">
        <v>6170</v>
      </c>
      <c r="B333" s="4">
        <v>3</v>
      </c>
      <c r="C333" s="4" t="s">
        <v>312</v>
      </c>
      <c r="D333" s="4">
        <v>10000</v>
      </c>
    </row>
    <row r="334" spans="1:4" ht="16.5" x14ac:dyDescent="0.2">
      <c r="A334" s="4">
        <v>6171</v>
      </c>
      <c r="B334" s="4">
        <v>3</v>
      </c>
      <c r="C334" s="4" t="s">
        <v>313</v>
      </c>
      <c r="D334" s="4">
        <v>10000</v>
      </c>
    </row>
    <row r="335" spans="1:4" ht="16.5" x14ac:dyDescent="0.2">
      <c r="A335" s="4">
        <v>6172</v>
      </c>
      <c r="B335" s="4">
        <v>3</v>
      </c>
      <c r="C335" s="4" t="s">
        <v>314</v>
      </c>
      <c r="D335" s="4">
        <v>10000</v>
      </c>
    </row>
    <row r="336" spans="1:4" ht="16.5" x14ac:dyDescent="0.2">
      <c r="A336" s="4">
        <v>6173</v>
      </c>
      <c r="B336" s="4">
        <v>3</v>
      </c>
      <c r="C336" s="4" t="s">
        <v>315</v>
      </c>
      <c r="D336" s="4">
        <v>10000</v>
      </c>
    </row>
    <row r="337" spans="1:4" ht="16.5" x14ac:dyDescent="0.2">
      <c r="A337" s="4">
        <v>6174</v>
      </c>
      <c r="B337" s="4">
        <v>3</v>
      </c>
      <c r="C337" s="4" t="s">
        <v>316</v>
      </c>
      <c r="D337" s="4">
        <v>10000</v>
      </c>
    </row>
    <row r="338" spans="1:4" ht="16.5" x14ac:dyDescent="0.2">
      <c r="A338" s="4">
        <v>6175</v>
      </c>
      <c r="B338" s="4">
        <v>3</v>
      </c>
      <c r="C338" s="4" t="s">
        <v>317</v>
      </c>
      <c r="D338" s="4">
        <v>10000</v>
      </c>
    </row>
    <row r="339" spans="1:4" ht="16.5" x14ac:dyDescent="0.2">
      <c r="A339" s="4">
        <v>6176</v>
      </c>
      <c r="B339" s="4">
        <v>3</v>
      </c>
      <c r="C339" s="4" t="s">
        <v>318</v>
      </c>
      <c r="D339" s="4">
        <v>10000</v>
      </c>
    </row>
    <row r="340" spans="1:4" ht="16.5" x14ac:dyDescent="0.2">
      <c r="A340" s="4">
        <v>6177</v>
      </c>
      <c r="B340" s="4">
        <v>3</v>
      </c>
      <c r="C340" s="4" t="s">
        <v>319</v>
      </c>
      <c r="D340" s="4">
        <v>10000</v>
      </c>
    </row>
    <row r="341" spans="1:4" ht="16.5" x14ac:dyDescent="0.2">
      <c r="A341" s="4">
        <v>6178</v>
      </c>
      <c r="B341" s="4">
        <v>3</v>
      </c>
      <c r="C341" s="4" t="s">
        <v>320</v>
      </c>
      <c r="D341" s="4">
        <v>10000</v>
      </c>
    </row>
    <row r="342" spans="1:4" ht="16.5" x14ac:dyDescent="0.2">
      <c r="A342" s="4">
        <v>6179</v>
      </c>
      <c r="B342" s="4">
        <v>3</v>
      </c>
      <c r="C342" s="4" t="s">
        <v>321</v>
      </c>
      <c r="D342" s="4">
        <v>10000</v>
      </c>
    </row>
    <row r="343" spans="1:4" ht="16.5" x14ac:dyDescent="0.2">
      <c r="A343" s="4">
        <v>6180</v>
      </c>
      <c r="B343" s="4">
        <v>3</v>
      </c>
      <c r="C343" s="4" t="s">
        <v>322</v>
      </c>
      <c r="D343" s="4">
        <v>10000</v>
      </c>
    </row>
    <row r="344" spans="1:4" ht="16.5" x14ac:dyDescent="0.2">
      <c r="A344" s="4">
        <v>6181</v>
      </c>
      <c r="B344" s="4">
        <v>3</v>
      </c>
      <c r="C344" s="4" t="s">
        <v>323</v>
      </c>
      <c r="D344" s="4">
        <v>10000</v>
      </c>
    </row>
    <row r="345" spans="1:4" ht="16.5" x14ac:dyDescent="0.2">
      <c r="A345" s="4">
        <v>6182</v>
      </c>
      <c r="B345" s="4">
        <v>3</v>
      </c>
      <c r="C345" s="4" t="s">
        <v>324</v>
      </c>
      <c r="D345" s="4">
        <v>10000</v>
      </c>
    </row>
    <row r="346" spans="1:4" ht="16.5" x14ac:dyDescent="0.2">
      <c r="A346" s="4">
        <v>6183</v>
      </c>
      <c r="B346" s="4">
        <v>3</v>
      </c>
      <c r="C346" s="4" t="s">
        <v>325</v>
      </c>
      <c r="D346" s="4">
        <v>10000</v>
      </c>
    </row>
    <row r="347" spans="1:4" ht="16.5" x14ac:dyDescent="0.2">
      <c r="A347" s="4">
        <v>6184</v>
      </c>
      <c r="B347" s="4">
        <v>3</v>
      </c>
      <c r="C347" s="4" t="s">
        <v>326</v>
      </c>
      <c r="D347" s="4">
        <v>10000</v>
      </c>
    </row>
    <row r="348" spans="1:4" ht="16.5" x14ac:dyDescent="0.2">
      <c r="A348" s="4">
        <v>6185</v>
      </c>
      <c r="B348" s="4">
        <v>3</v>
      </c>
      <c r="C348" s="4" t="s">
        <v>327</v>
      </c>
      <c r="D348" s="4">
        <v>10000</v>
      </c>
    </row>
    <row r="349" spans="1:4" ht="16.5" x14ac:dyDescent="0.2">
      <c r="A349" s="4">
        <v>6186</v>
      </c>
      <c r="B349" s="4">
        <v>3</v>
      </c>
      <c r="C349" s="4" t="s">
        <v>328</v>
      </c>
      <c r="D349" s="4">
        <v>10000</v>
      </c>
    </row>
    <row r="350" spans="1:4" ht="16.5" x14ac:dyDescent="0.2">
      <c r="A350" s="4">
        <v>6187</v>
      </c>
      <c r="B350" s="4">
        <v>3</v>
      </c>
      <c r="C350" s="4" t="s">
        <v>329</v>
      </c>
      <c r="D350" s="4">
        <v>10000</v>
      </c>
    </row>
    <row r="351" spans="1:4" ht="16.5" x14ac:dyDescent="0.2">
      <c r="A351" s="4">
        <v>6188</v>
      </c>
      <c r="B351" s="4">
        <v>3</v>
      </c>
      <c r="C351" s="4" t="s">
        <v>330</v>
      </c>
      <c r="D351" s="4">
        <v>10000</v>
      </c>
    </row>
    <row r="352" spans="1:4" ht="16.5" x14ac:dyDescent="0.2">
      <c r="A352" s="4">
        <v>6189</v>
      </c>
      <c r="B352" s="4">
        <v>3</v>
      </c>
      <c r="C352" s="4" t="s">
        <v>331</v>
      </c>
      <c r="D352" s="4">
        <v>10000</v>
      </c>
    </row>
    <row r="353" spans="1:4" ht="16.5" x14ac:dyDescent="0.2">
      <c r="A353" s="4">
        <v>6190</v>
      </c>
      <c r="B353" s="4">
        <v>3</v>
      </c>
      <c r="C353" s="4" t="s">
        <v>332</v>
      </c>
      <c r="D353" s="4">
        <v>10000</v>
      </c>
    </row>
    <row r="354" spans="1:4" ht="16.5" x14ac:dyDescent="0.2">
      <c r="A354" s="4">
        <v>6191</v>
      </c>
      <c r="B354" s="4">
        <v>3</v>
      </c>
      <c r="C354" s="4" t="s">
        <v>333</v>
      </c>
      <c r="D354" s="4">
        <v>10000</v>
      </c>
    </row>
    <row r="355" spans="1:4" ht="16.5" x14ac:dyDescent="0.2">
      <c r="A355" s="4">
        <v>6192</v>
      </c>
      <c r="B355" s="4">
        <v>3</v>
      </c>
      <c r="C355" s="4" t="s">
        <v>334</v>
      </c>
      <c r="D355" s="4">
        <v>10000</v>
      </c>
    </row>
    <row r="356" spans="1:4" ht="16.5" x14ac:dyDescent="0.2">
      <c r="A356" s="4">
        <v>6193</v>
      </c>
      <c r="B356" s="4">
        <v>3</v>
      </c>
      <c r="C356" s="4" t="s">
        <v>335</v>
      </c>
      <c r="D356" s="4">
        <v>10000</v>
      </c>
    </row>
    <row r="357" spans="1:4" ht="16.5" x14ac:dyDescent="0.2">
      <c r="A357" s="4">
        <v>6194</v>
      </c>
      <c r="B357" s="4">
        <v>3</v>
      </c>
      <c r="C357" s="4" t="s">
        <v>336</v>
      </c>
      <c r="D357" s="4">
        <v>10000</v>
      </c>
    </row>
    <row r="358" spans="1:4" ht="16.5" x14ac:dyDescent="0.2">
      <c r="A358" s="4">
        <v>6195</v>
      </c>
      <c r="B358" s="4">
        <v>3</v>
      </c>
      <c r="C358" s="4" t="s">
        <v>337</v>
      </c>
      <c r="D358" s="4">
        <v>10000</v>
      </c>
    </row>
    <row r="359" spans="1:4" ht="16.5" x14ac:dyDescent="0.2">
      <c r="A359" s="4">
        <v>6196</v>
      </c>
      <c r="B359" s="4">
        <v>3</v>
      </c>
      <c r="C359" s="4" t="s">
        <v>338</v>
      </c>
      <c r="D359" s="4">
        <v>10000</v>
      </c>
    </row>
    <row r="360" spans="1:4" ht="16.5" x14ac:dyDescent="0.2">
      <c r="A360" s="4">
        <v>6197</v>
      </c>
      <c r="B360" s="4">
        <v>3</v>
      </c>
      <c r="C360" s="4" t="s">
        <v>339</v>
      </c>
      <c r="D360" s="4">
        <v>10000</v>
      </c>
    </row>
    <row r="361" spans="1:4" ht="16.5" x14ac:dyDescent="0.2">
      <c r="A361" s="4">
        <v>6198</v>
      </c>
      <c r="B361" s="4">
        <v>3</v>
      </c>
      <c r="C361" s="4" t="s">
        <v>340</v>
      </c>
      <c r="D361" s="4">
        <v>10000</v>
      </c>
    </row>
    <row r="362" spans="1:4" ht="16.5" x14ac:dyDescent="0.2">
      <c r="A362" s="4">
        <v>6199</v>
      </c>
      <c r="B362" s="4">
        <v>3</v>
      </c>
      <c r="C362" s="4" t="s">
        <v>341</v>
      </c>
      <c r="D362" s="4">
        <v>10000</v>
      </c>
    </row>
    <row r="363" spans="1:4" ht="16.5" x14ac:dyDescent="0.2">
      <c r="A363" s="4">
        <v>6200</v>
      </c>
      <c r="B363" s="4">
        <v>3</v>
      </c>
      <c r="C363" s="4" t="s">
        <v>342</v>
      </c>
      <c r="D363" s="4">
        <v>10000</v>
      </c>
    </row>
    <row r="364" spans="1:4" ht="16.5" x14ac:dyDescent="0.2">
      <c r="A364" s="4">
        <v>6201</v>
      </c>
      <c r="B364" s="4">
        <v>3</v>
      </c>
      <c r="C364" s="4" t="s">
        <v>343</v>
      </c>
      <c r="D364" s="4">
        <v>10000</v>
      </c>
    </row>
    <row r="365" spans="1:4" ht="16.5" x14ac:dyDescent="0.2">
      <c r="A365" s="4">
        <v>6202</v>
      </c>
      <c r="B365" s="4">
        <v>3</v>
      </c>
      <c r="C365" s="4" t="s">
        <v>344</v>
      </c>
      <c r="D365" s="4">
        <v>10000</v>
      </c>
    </row>
    <row r="366" spans="1:4" ht="16.5" x14ac:dyDescent="0.2">
      <c r="A366" s="4">
        <v>6203</v>
      </c>
      <c r="B366" s="4">
        <v>3</v>
      </c>
      <c r="C366" s="4" t="s">
        <v>345</v>
      </c>
      <c r="D366" s="4">
        <v>10000</v>
      </c>
    </row>
    <row r="367" spans="1:4" ht="16.5" x14ac:dyDescent="0.2">
      <c r="A367" s="4">
        <v>6204</v>
      </c>
      <c r="B367" s="4">
        <v>3</v>
      </c>
      <c r="C367" s="4" t="s">
        <v>346</v>
      </c>
      <c r="D367" s="4">
        <v>10000</v>
      </c>
    </row>
    <row r="368" spans="1:4" ht="16.5" x14ac:dyDescent="0.2">
      <c r="A368" s="4">
        <v>6205</v>
      </c>
      <c r="B368" s="4">
        <v>3</v>
      </c>
      <c r="C368" s="4" t="s">
        <v>347</v>
      </c>
      <c r="D368" s="4">
        <v>10000</v>
      </c>
    </row>
    <row r="369" spans="1:4" ht="16.5" x14ac:dyDescent="0.2">
      <c r="A369" s="4">
        <v>6206</v>
      </c>
      <c r="B369" s="4">
        <v>3</v>
      </c>
      <c r="C369" s="4" t="s">
        <v>348</v>
      </c>
      <c r="D369" s="4">
        <v>10000</v>
      </c>
    </row>
    <row r="370" spans="1:4" ht="16.5" x14ac:dyDescent="0.2">
      <c r="A370" s="4">
        <v>6207</v>
      </c>
      <c r="B370" s="4">
        <v>3</v>
      </c>
      <c r="C370" s="4" t="s">
        <v>349</v>
      </c>
      <c r="D370" s="4">
        <v>10000</v>
      </c>
    </row>
    <row r="371" spans="1:4" ht="16.5" x14ac:dyDescent="0.2">
      <c r="A371" s="4">
        <v>6208</v>
      </c>
      <c r="B371" s="4">
        <v>3</v>
      </c>
      <c r="C371" s="4" t="s">
        <v>350</v>
      </c>
      <c r="D371" s="4">
        <v>10000</v>
      </c>
    </row>
    <row r="372" spans="1:4" ht="16.5" x14ac:dyDescent="0.2">
      <c r="A372" s="4">
        <v>6209</v>
      </c>
      <c r="B372" s="4">
        <v>3</v>
      </c>
      <c r="C372" s="4" t="s">
        <v>351</v>
      </c>
      <c r="D372" s="4">
        <v>10000</v>
      </c>
    </row>
    <row r="373" spans="1:4" ht="16.5" x14ac:dyDescent="0.2">
      <c r="A373" s="4">
        <v>6210</v>
      </c>
      <c r="B373" s="4">
        <v>3</v>
      </c>
      <c r="C373" s="4" t="s">
        <v>352</v>
      </c>
      <c r="D373" s="4">
        <v>10000</v>
      </c>
    </row>
    <row r="374" spans="1:4" ht="16.5" x14ac:dyDescent="0.2">
      <c r="A374" s="4">
        <v>6211</v>
      </c>
      <c r="B374" s="4">
        <v>3</v>
      </c>
      <c r="C374" s="4" t="s">
        <v>353</v>
      </c>
      <c r="D374" s="4">
        <v>10000</v>
      </c>
    </row>
    <row r="375" spans="1:4" ht="16.5" x14ac:dyDescent="0.2">
      <c r="A375" s="4">
        <v>6212</v>
      </c>
      <c r="B375" s="4">
        <v>3</v>
      </c>
      <c r="C375" s="4" t="s">
        <v>354</v>
      </c>
      <c r="D375" s="4">
        <v>10000</v>
      </c>
    </row>
    <row r="376" spans="1:4" ht="16.5" x14ac:dyDescent="0.2">
      <c r="A376" s="4">
        <v>6213</v>
      </c>
      <c r="B376" s="4">
        <v>3</v>
      </c>
      <c r="C376" s="4" t="s">
        <v>355</v>
      </c>
      <c r="D376" s="4">
        <v>10000</v>
      </c>
    </row>
    <row r="377" spans="1:4" ht="16.5" x14ac:dyDescent="0.2">
      <c r="A377" s="4">
        <v>6214</v>
      </c>
      <c r="B377" s="4">
        <v>3</v>
      </c>
      <c r="C377" s="4" t="s">
        <v>356</v>
      </c>
      <c r="D377" s="4">
        <v>10000</v>
      </c>
    </row>
    <row r="378" spans="1:4" ht="16.5" x14ac:dyDescent="0.2">
      <c r="A378" s="4">
        <v>6215</v>
      </c>
      <c r="B378" s="4">
        <v>3</v>
      </c>
      <c r="C378" s="4" t="s">
        <v>357</v>
      </c>
      <c r="D378" s="4">
        <v>10000</v>
      </c>
    </row>
    <row r="379" spans="1:4" ht="16.5" x14ac:dyDescent="0.2">
      <c r="A379" s="4">
        <v>6216</v>
      </c>
      <c r="B379" s="4">
        <v>3</v>
      </c>
      <c r="C379" s="4" t="s">
        <v>358</v>
      </c>
      <c r="D379" s="4">
        <v>10000</v>
      </c>
    </row>
    <row r="380" spans="1:4" ht="16.5" x14ac:dyDescent="0.2">
      <c r="A380" s="4">
        <v>6217</v>
      </c>
      <c r="B380" s="4">
        <v>3</v>
      </c>
      <c r="C380" s="4" t="s">
        <v>359</v>
      </c>
      <c r="D380" s="4">
        <v>10000</v>
      </c>
    </row>
    <row r="381" spans="1:4" ht="16.5" x14ac:dyDescent="0.2">
      <c r="A381" s="4">
        <v>6218</v>
      </c>
      <c r="B381" s="4">
        <v>3</v>
      </c>
      <c r="C381" s="4" t="s">
        <v>360</v>
      </c>
      <c r="D381" s="4">
        <v>10000</v>
      </c>
    </row>
    <row r="382" spans="1:4" ht="16.5" x14ac:dyDescent="0.2">
      <c r="A382" s="4">
        <v>6219</v>
      </c>
      <c r="B382" s="4">
        <v>3</v>
      </c>
      <c r="C382" s="4" t="s">
        <v>361</v>
      </c>
      <c r="D382" s="4">
        <v>10000</v>
      </c>
    </row>
    <row r="383" spans="1:4" ht="16.5" x14ac:dyDescent="0.2">
      <c r="A383" s="4">
        <v>6220</v>
      </c>
      <c r="B383" s="4">
        <v>3</v>
      </c>
      <c r="C383" s="4" t="s">
        <v>362</v>
      </c>
      <c r="D383" s="4">
        <v>10000</v>
      </c>
    </row>
    <row r="384" spans="1:4" ht="16.5" x14ac:dyDescent="0.2">
      <c r="A384" s="4">
        <v>6221</v>
      </c>
      <c r="B384" s="4">
        <v>3</v>
      </c>
      <c r="C384" s="4" t="s">
        <v>363</v>
      </c>
      <c r="D384" s="4">
        <v>10000</v>
      </c>
    </row>
    <row r="385" spans="1:4" ht="16.5" x14ac:dyDescent="0.2">
      <c r="A385" s="4">
        <v>6222</v>
      </c>
      <c r="B385" s="4">
        <v>3</v>
      </c>
      <c r="C385" s="4" t="s">
        <v>364</v>
      </c>
      <c r="D385" s="4">
        <v>10000</v>
      </c>
    </row>
    <row r="386" spans="1:4" ht="16.5" x14ac:dyDescent="0.2">
      <c r="A386" s="4">
        <v>6223</v>
      </c>
      <c r="B386" s="4">
        <v>3</v>
      </c>
      <c r="C386" s="4" t="s">
        <v>365</v>
      </c>
      <c r="D386" s="4">
        <v>10000</v>
      </c>
    </row>
    <row r="387" spans="1:4" ht="16.5" x14ac:dyDescent="0.2">
      <c r="A387" s="4">
        <v>6224</v>
      </c>
      <c r="B387" s="4">
        <v>3</v>
      </c>
      <c r="C387" s="4" t="s">
        <v>366</v>
      </c>
      <c r="D387" s="4">
        <v>10000</v>
      </c>
    </row>
    <row r="388" spans="1:4" ht="16.5" x14ac:dyDescent="0.2">
      <c r="A388" s="4">
        <v>6225</v>
      </c>
      <c r="B388" s="4">
        <v>3</v>
      </c>
      <c r="C388" s="4" t="s">
        <v>367</v>
      </c>
      <c r="D388" s="4">
        <v>10000</v>
      </c>
    </row>
    <row r="389" spans="1:4" ht="16.5" x14ac:dyDescent="0.2">
      <c r="A389" s="4">
        <v>6226</v>
      </c>
      <c r="B389" s="4">
        <v>3</v>
      </c>
      <c r="C389" s="4" t="s">
        <v>368</v>
      </c>
      <c r="D389" s="4">
        <v>10000</v>
      </c>
    </row>
    <row r="390" spans="1:4" ht="16.5" x14ac:dyDescent="0.2">
      <c r="A390" s="4">
        <v>6227</v>
      </c>
      <c r="B390" s="4">
        <v>3</v>
      </c>
      <c r="C390" s="4" t="s">
        <v>369</v>
      </c>
      <c r="D390" s="4">
        <v>10000</v>
      </c>
    </row>
    <row r="391" spans="1:4" ht="16.5" x14ac:dyDescent="0.2">
      <c r="A391" s="4">
        <v>6228</v>
      </c>
      <c r="B391" s="4">
        <v>3</v>
      </c>
      <c r="C391" s="4" t="s">
        <v>370</v>
      </c>
      <c r="D391" s="4">
        <v>10000</v>
      </c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2"/>
  <sheetViews>
    <sheetView tabSelected="1" workbookViewId="0">
      <selection activeCell="K15" sqref="K15"/>
    </sheetView>
  </sheetViews>
  <sheetFormatPr defaultColWidth="9" defaultRowHeight="14.25" x14ac:dyDescent="0.2"/>
  <cols>
    <col min="2" max="2" width="11.125" customWidth="1"/>
    <col min="3" max="3" width="46.125" customWidth="1"/>
    <col min="4" max="4" width="22.75" customWidth="1"/>
    <col min="5" max="5" width="16.875" customWidth="1"/>
    <col min="6" max="6" width="16" customWidth="1"/>
    <col min="7" max="7" width="15.875" customWidth="1"/>
    <col min="8" max="8" width="13.875" customWidth="1"/>
    <col min="15" max="15" width="9.875" customWidth="1"/>
  </cols>
  <sheetData>
    <row r="1" spans="1:9" ht="15" x14ac:dyDescent="0.2">
      <c r="A1" s="2" t="s">
        <v>9</v>
      </c>
      <c r="B1" s="2" t="s">
        <v>371</v>
      </c>
      <c r="C1" s="2" t="s">
        <v>17</v>
      </c>
      <c r="D1" s="2" t="s">
        <v>372</v>
      </c>
      <c r="E1" s="2" t="s">
        <v>373</v>
      </c>
      <c r="F1" s="2" t="s">
        <v>374</v>
      </c>
      <c r="G1" s="2" t="s">
        <v>375</v>
      </c>
      <c r="H1" s="2" t="s">
        <v>18</v>
      </c>
      <c r="I1" s="2" t="s">
        <v>376</v>
      </c>
    </row>
    <row r="2" spans="1:9" x14ac:dyDescent="0.2">
      <c r="A2" t="s">
        <v>19</v>
      </c>
      <c r="B2" t="s">
        <v>19</v>
      </c>
      <c r="C2" t="s">
        <v>20</v>
      </c>
      <c r="D2" t="s">
        <v>377</v>
      </c>
      <c r="E2" t="s">
        <v>19</v>
      </c>
      <c r="F2" t="s">
        <v>19</v>
      </c>
      <c r="G2" t="s">
        <v>19</v>
      </c>
      <c r="H2" t="s">
        <v>19</v>
      </c>
      <c r="I2" t="s">
        <v>378</v>
      </c>
    </row>
    <row r="3" spans="1:9" ht="15" x14ac:dyDescent="0.2">
      <c r="A3" s="3" t="s">
        <v>9</v>
      </c>
      <c r="B3" s="3" t="s">
        <v>379</v>
      </c>
      <c r="C3" s="3" t="s">
        <v>22</v>
      </c>
      <c r="D3" s="3" t="s">
        <v>380</v>
      </c>
      <c r="E3" s="3" t="s">
        <v>381</v>
      </c>
      <c r="F3" s="3" t="s">
        <v>382</v>
      </c>
      <c r="G3" s="3" t="s">
        <v>383</v>
      </c>
      <c r="H3" s="3" t="s">
        <v>384</v>
      </c>
      <c r="I3" s="3" t="s">
        <v>385</v>
      </c>
    </row>
    <row r="4" spans="1:9" ht="16.5" x14ac:dyDescent="0.2">
      <c r="A4" s="4">
        <v>1</v>
      </c>
      <c r="B4" s="4">
        <v>1000</v>
      </c>
      <c r="C4" s="4" t="s">
        <v>24</v>
      </c>
      <c r="D4" s="4" t="s">
        <v>386</v>
      </c>
      <c r="E4" s="4">
        <v>1</v>
      </c>
      <c r="F4" s="4">
        <v>100</v>
      </c>
      <c r="G4" s="4">
        <v>100</v>
      </c>
      <c r="H4" s="4">
        <v>10</v>
      </c>
      <c r="I4" s="4"/>
    </row>
    <row r="5" spans="1:9" ht="16.5" x14ac:dyDescent="0.2">
      <c r="A5" s="4">
        <v>2</v>
      </c>
      <c r="B5" s="4">
        <v>1001</v>
      </c>
      <c r="C5" s="4" t="s">
        <v>24</v>
      </c>
      <c r="D5" s="4" t="s">
        <v>387</v>
      </c>
      <c r="E5" s="4">
        <v>1</v>
      </c>
      <c r="F5" s="4">
        <v>100</v>
      </c>
      <c r="G5" s="4">
        <v>100</v>
      </c>
      <c r="H5" s="4">
        <v>10</v>
      </c>
      <c r="I5" s="4"/>
    </row>
    <row r="6" spans="1:9" ht="16.5" x14ac:dyDescent="0.2">
      <c r="A6" s="4">
        <v>3</v>
      </c>
      <c r="B6" s="4">
        <v>1002</v>
      </c>
      <c r="C6" s="4" t="s">
        <v>24</v>
      </c>
      <c r="D6" s="4" t="s">
        <v>387</v>
      </c>
      <c r="E6" s="4">
        <v>1</v>
      </c>
      <c r="F6" s="4">
        <v>100</v>
      </c>
      <c r="G6" s="4">
        <v>100</v>
      </c>
      <c r="H6" s="4">
        <v>10</v>
      </c>
      <c r="I6" s="4"/>
    </row>
    <row r="7" spans="1:9" ht="16.5" x14ac:dyDescent="0.2">
      <c r="A7" s="4">
        <v>4</v>
      </c>
      <c r="B7" s="4">
        <v>1003</v>
      </c>
      <c r="C7" s="4" t="str">
        <f>"寄灵人抽奖-"&amp;D7</f>
        <v>寄灵人抽奖-项昆仑</v>
      </c>
      <c r="D7" s="4" t="s">
        <v>388</v>
      </c>
      <c r="E7" s="4">
        <v>2</v>
      </c>
      <c r="F7" s="4">
        <v>1</v>
      </c>
      <c r="G7" s="4">
        <v>1</v>
      </c>
      <c r="H7" s="4">
        <v>50</v>
      </c>
      <c r="I7" s="4"/>
    </row>
    <row r="8" spans="1:9" ht="16.5" x14ac:dyDescent="0.2">
      <c r="A8" s="4">
        <v>5</v>
      </c>
      <c r="B8" s="4">
        <v>1003</v>
      </c>
      <c r="C8" s="4" t="str">
        <f t="shared" ref="C8:C21" si="0">"寄灵人抽奖-"&amp;D8</f>
        <v>寄灵人抽奖-刘羽禅</v>
      </c>
      <c r="D8" s="4" t="s">
        <v>389</v>
      </c>
      <c r="E8" s="4">
        <v>2</v>
      </c>
      <c r="F8" s="4">
        <v>1</v>
      </c>
      <c r="G8" s="4">
        <v>1</v>
      </c>
      <c r="H8" s="4">
        <v>50</v>
      </c>
      <c r="I8" s="4"/>
    </row>
    <row r="9" spans="1:9" ht="16.5" x14ac:dyDescent="0.2">
      <c r="A9" s="4">
        <v>6</v>
      </c>
      <c r="B9" s="4">
        <v>1003</v>
      </c>
      <c r="C9" s="4" t="str">
        <f t="shared" si="0"/>
        <v>寄灵人抽奖-战斗曹焱兵</v>
      </c>
      <c r="D9" s="4" t="s">
        <v>390</v>
      </c>
      <c r="E9" s="4">
        <v>2</v>
      </c>
      <c r="F9" s="4">
        <v>1</v>
      </c>
      <c r="G9" s="4">
        <v>1</v>
      </c>
      <c r="H9" s="4">
        <v>50</v>
      </c>
      <c r="I9" s="4"/>
    </row>
    <row r="10" spans="1:9" ht="16.5" x14ac:dyDescent="0.2">
      <c r="A10" s="4">
        <v>7</v>
      </c>
      <c r="B10" s="4">
        <v>1003</v>
      </c>
      <c r="C10" s="4" t="str">
        <f t="shared" si="0"/>
        <v>寄灵人抽奖-盖文</v>
      </c>
      <c r="D10" s="4" t="s">
        <v>391</v>
      </c>
      <c r="E10" s="4">
        <v>2</v>
      </c>
      <c r="F10" s="4">
        <v>1</v>
      </c>
      <c r="G10" s="4">
        <v>1</v>
      </c>
      <c r="H10" s="4">
        <v>50</v>
      </c>
      <c r="I10" s="4"/>
    </row>
    <row r="11" spans="1:9" ht="16.5" x14ac:dyDescent="0.2">
      <c r="A11" s="4">
        <v>8</v>
      </c>
      <c r="B11" s="4">
        <v>1003</v>
      </c>
      <c r="C11" s="4" t="str">
        <f t="shared" si="0"/>
        <v>寄灵人抽奖-常服曹焱兵</v>
      </c>
      <c r="D11" s="4" t="s">
        <v>392</v>
      </c>
      <c r="E11" s="4">
        <v>2</v>
      </c>
      <c r="F11" s="4">
        <v>1</v>
      </c>
      <c r="G11" s="4">
        <v>1</v>
      </c>
      <c r="H11" s="4">
        <v>216</v>
      </c>
      <c r="I11" s="4"/>
    </row>
    <row r="12" spans="1:9" ht="16.5" x14ac:dyDescent="0.2">
      <c r="A12" s="4">
        <v>9</v>
      </c>
      <c r="B12" s="4">
        <v>1003</v>
      </c>
      <c r="C12" s="4" t="str">
        <f t="shared" si="0"/>
        <v>寄灵人抽奖-战斗夏玲</v>
      </c>
      <c r="D12" s="4" t="s">
        <v>393</v>
      </c>
      <c r="E12" s="4">
        <v>2</v>
      </c>
      <c r="F12" s="4">
        <v>1</v>
      </c>
      <c r="G12" s="4">
        <v>1</v>
      </c>
      <c r="H12" s="4">
        <v>216</v>
      </c>
      <c r="I12" s="4"/>
    </row>
    <row r="13" spans="1:9" ht="16.5" x14ac:dyDescent="0.2">
      <c r="A13" s="4">
        <v>10</v>
      </c>
      <c r="B13" s="4">
        <v>1003</v>
      </c>
      <c r="C13" s="4" t="str">
        <f t="shared" si="0"/>
        <v>寄灵人抽奖-红莲·缇娜</v>
      </c>
      <c r="D13" s="4" t="s">
        <v>394</v>
      </c>
      <c r="E13" s="4">
        <v>2</v>
      </c>
      <c r="F13" s="4">
        <v>1</v>
      </c>
      <c r="G13" s="4">
        <v>1</v>
      </c>
      <c r="H13" s="4">
        <v>216</v>
      </c>
      <c r="I13" s="4"/>
    </row>
    <row r="14" spans="1:9" ht="16.5" x14ac:dyDescent="0.2">
      <c r="A14" s="4">
        <v>11</v>
      </c>
      <c r="B14" s="4">
        <v>1003</v>
      </c>
      <c r="C14" s="4" t="str">
        <f t="shared" si="0"/>
        <v>寄灵人抽奖-北落师门</v>
      </c>
      <c r="D14" s="4" t="s">
        <v>395</v>
      </c>
      <c r="E14" s="4">
        <v>2</v>
      </c>
      <c r="F14" s="4">
        <v>1</v>
      </c>
      <c r="G14" s="4">
        <v>1</v>
      </c>
      <c r="H14" s="4">
        <v>216</v>
      </c>
      <c r="I14" s="4"/>
    </row>
    <row r="15" spans="1:9" ht="16.5" x14ac:dyDescent="0.2">
      <c r="A15" s="4">
        <v>12</v>
      </c>
      <c r="B15" s="4">
        <v>1003</v>
      </c>
      <c r="C15" s="4" t="str">
        <f t="shared" si="0"/>
        <v>寄灵人抽奖-阎风吒</v>
      </c>
      <c r="D15" s="4" t="s">
        <v>396</v>
      </c>
      <c r="E15" s="4">
        <v>2</v>
      </c>
      <c r="F15" s="4">
        <v>1</v>
      </c>
      <c r="G15" s="4">
        <v>1</v>
      </c>
      <c r="H15" s="4">
        <v>216</v>
      </c>
      <c r="I15" s="4"/>
    </row>
    <row r="16" spans="1:9" ht="16.5" x14ac:dyDescent="0.2">
      <c r="A16" s="4">
        <v>13</v>
      </c>
      <c r="B16" s="4">
        <v>1003</v>
      </c>
      <c r="C16" s="4" t="str">
        <f t="shared" si="0"/>
        <v>寄灵人抽奖-吕仙宫</v>
      </c>
      <c r="D16" s="4" t="s">
        <v>397</v>
      </c>
      <c r="E16" s="4">
        <v>2</v>
      </c>
      <c r="F16" s="4">
        <v>1</v>
      </c>
      <c r="G16" s="4">
        <v>1</v>
      </c>
      <c r="H16" s="4">
        <v>216</v>
      </c>
      <c r="I16" s="4"/>
    </row>
    <row r="17" spans="1:9" ht="16.5" x14ac:dyDescent="0.2">
      <c r="A17" s="4">
        <v>14</v>
      </c>
      <c r="B17" s="4">
        <v>1003</v>
      </c>
      <c r="C17" s="4" t="str">
        <f t="shared" si="0"/>
        <v>寄灵人抽奖-曹玄亮</v>
      </c>
      <c r="D17" s="4" t="s">
        <v>398</v>
      </c>
      <c r="E17" s="4">
        <v>2</v>
      </c>
      <c r="F17" s="4">
        <v>1</v>
      </c>
      <c r="G17" s="4">
        <v>1</v>
      </c>
      <c r="H17" s="4">
        <v>1700</v>
      </c>
      <c r="I17" s="4"/>
    </row>
    <row r="18" spans="1:9" ht="16.5" x14ac:dyDescent="0.2">
      <c r="A18" s="4">
        <v>15</v>
      </c>
      <c r="B18" s="4">
        <v>1003</v>
      </c>
      <c r="C18" s="4" t="str">
        <f t="shared" si="0"/>
        <v>寄灵人抽奖-黑尔·坎普</v>
      </c>
      <c r="D18" s="4" t="s">
        <v>399</v>
      </c>
      <c r="E18" s="4">
        <v>2</v>
      </c>
      <c r="F18" s="4">
        <v>1</v>
      </c>
      <c r="G18" s="4">
        <v>1</v>
      </c>
      <c r="H18" s="4">
        <v>1700</v>
      </c>
      <c r="I18" s="4"/>
    </row>
    <row r="19" spans="1:9" ht="16.5" x14ac:dyDescent="0.2">
      <c r="A19" s="4">
        <v>16</v>
      </c>
      <c r="B19" s="4">
        <v>1003</v>
      </c>
      <c r="C19" s="4" t="str">
        <f t="shared" si="0"/>
        <v>寄灵人抽奖-南御夫</v>
      </c>
      <c r="D19" s="4" t="s">
        <v>400</v>
      </c>
      <c r="E19" s="4">
        <v>2</v>
      </c>
      <c r="F19" s="4">
        <v>1</v>
      </c>
      <c r="G19" s="4">
        <v>1</v>
      </c>
      <c r="H19" s="4">
        <v>1700</v>
      </c>
      <c r="I19" s="4"/>
    </row>
    <row r="20" spans="1:9" ht="16.5" x14ac:dyDescent="0.2">
      <c r="A20" s="4">
        <v>17</v>
      </c>
      <c r="B20" s="4">
        <v>1003</v>
      </c>
      <c r="C20" s="4" t="str">
        <f t="shared" si="0"/>
        <v>寄灵人抽奖-吉拉</v>
      </c>
      <c r="D20" s="4" t="s">
        <v>401</v>
      </c>
      <c r="E20" s="4">
        <v>2</v>
      </c>
      <c r="F20" s="4">
        <v>1</v>
      </c>
      <c r="G20" s="4">
        <v>1</v>
      </c>
      <c r="H20" s="4">
        <v>1700</v>
      </c>
      <c r="I20" s="4"/>
    </row>
    <row r="21" spans="1:9" ht="16.5" x14ac:dyDescent="0.2">
      <c r="A21" s="4">
        <v>18</v>
      </c>
      <c r="B21" s="4">
        <v>1003</v>
      </c>
      <c r="C21" s="4" t="str">
        <f t="shared" si="0"/>
        <v>寄灵人抽奖-阎巧巧</v>
      </c>
      <c r="D21" s="4" t="s">
        <v>402</v>
      </c>
      <c r="E21" s="4">
        <v>2</v>
      </c>
      <c r="F21" s="4">
        <v>1</v>
      </c>
      <c r="G21" s="4">
        <v>1</v>
      </c>
      <c r="H21" s="4">
        <v>1704</v>
      </c>
      <c r="I21" s="4"/>
    </row>
    <row r="22" spans="1:9" ht="16.5" x14ac:dyDescent="0.2">
      <c r="A22" s="4">
        <v>19</v>
      </c>
      <c r="B22" s="4">
        <v>1004</v>
      </c>
      <c r="C22" s="4" t="s">
        <v>28</v>
      </c>
      <c r="D22" s="4" t="s">
        <v>403</v>
      </c>
      <c r="E22" s="4">
        <v>1</v>
      </c>
      <c r="F22" s="4">
        <v>12</v>
      </c>
      <c r="G22" s="4">
        <v>12</v>
      </c>
      <c r="H22" s="4">
        <v>10</v>
      </c>
      <c r="I22" s="4"/>
    </row>
    <row r="23" spans="1:9" ht="16.5" x14ac:dyDescent="0.2">
      <c r="A23" s="4">
        <v>20</v>
      </c>
      <c r="B23" s="4">
        <v>1005</v>
      </c>
      <c r="C23" s="4" t="s">
        <v>29</v>
      </c>
      <c r="D23" s="4" t="s">
        <v>403</v>
      </c>
      <c r="E23" s="4">
        <v>1</v>
      </c>
      <c r="F23" s="4">
        <v>90</v>
      </c>
      <c r="G23" s="4">
        <v>90</v>
      </c>
      <c r="H23" s="4">
        <v>10</v>
      </c>
      <c r="I23" s="4"/>
    </row>
    <row r="24" spans="1:9" ht="16.5" x14ac:dyDescent="0.2">
      <c r="A24" s="4">
        <v>21</v>
      </c>
      <c r="B24" s="4">
        <v>1006</v>
      </c>
      <c r="C24" s="4" t="s">
        <v>30</v>
      </c>
      <c r="D24" s="4" t="s">
        <v>403</v>
      </c>
      <c r="E24" s="4">
        <v>1</v>
      </c>
      <c r="F24" s="4">
        <v>600</v>
      </c>
      <c r="G24" s="4">
        <v>600</v>
      </c>
      <c r="H24" s="4">
        <v>10</v>
      </c>
      <c r="I24" s="4"/>
    </row>
    <row r="25" spans="1:9" ht="16.5" x14ac:dyDescent="0.2">
      <c r="A25" s="4">
        <v>22</v>
      </c>
      <c r="B25" s="4">
        <v>1007</v>
      </c>
      <c r="C25" s="4" t="s">
        <v>31</v>
      </c>
      <c r="D25" s="4" t="s">
        <v>403</v>
      </c>
      <c r="E25" s="4">
        <v>1</v>
      </c>
      <c r="F25" s="4">
        <v>25</v>
      </c>
      <c r="G25" s="4">
        <v>25</v>
      </c>
      <c r="H25" s="4">
        <v>10</v>
      </c>
      <c r="I25" s="4"/>
    </row>
    <row r="26" spans="1:9" ht="16.5" x14ac:dyDescent="0.2">
      <c r="A26" s="4">
        <v>23</v>
      </c>
      <c r="B26" s="4">
        <v>1008</v>
      </c>
      <c r="C26" s="4" t="s">
        <v>32</v>
      </c>
      <c r="D26" s="4" t="s">
        <v>403</v>
      </c>
      <c r="E26" s="4">
        <v>1</v>
      </c>
      <c r="F26" s="4">
        <v>180</v>
      </c>
      <c r="G26" s="4">
        <v>180</v>
      </c>
      <c r="H26" s="4">
        <v>10</v>
      </c>
      <c r="I26" s="4"/>
    </row>
    <row r="27" spans="1:9" ht="16.5" x14ac:dyDescent="0.2">
      <c r="A27" s="4">
        <v>24</v>
      </c>
      <c r="B27" s="4">
        <v>1009</v>
      </c>
      <c r="C27" s="4" t="s">
        <v>33</v>
      </c>
      <c r="D27" s="4" t="s">
        <v>403</v>
      </c>
      <c r="E27" s="4">
        <v>1</v>
      </c>
      <c r="F27" s="4">
        <v>1200</v>
      </c>
      <c r="G27" s="4">
        <v>1200</v>
      </c>
      <c r="H27" s="4">
        <v>10</v>
      </c>
      <c r="I27" s="4"/>
    </row>
    <row r="28" spans="1:9" ht="16.5" x14ac:dyDescent="0.2">
      <c r="A28" s="4">
        <v>25</v>
      </c>
      <c r="B28" s="4">
        <v>1010</v>
      </c>
      <c r="C28" s="4" t="str">
        <f>"守护灵抽奖-"&amp;D28</f>
        <v>守护灵抽奖-唐流雨</v>
      </c>
      <c r="D28" s="4" t="s">
        <v>404</v>
      </c>
      <c r="E28" s="4">
        <v>2</v>
      </c>
      <c r="F28" s="4">
        <v>1</v>
      </c>
      <c r="G28" s="4">
        <v>1</v>
      </c>
      <c r="H28" s="4">
        <v>2460</v>
      </c>
      <c r="I28" s="4">
        <v>1</v>
      </c>
    </row>
    <row r="29" spans="1:9" ht="16.5" x14ac:dyDescent="0.2">
      <c r="A29" s="4">
        <v>26</v>
      </c>
      <c r="B29" s="4">
        <v>1010</v>
      </c>
      <c r="C29" s="4" t="str">
        <f t="shared" ref="C29:C47" si="1">"守护灵抽奖-"&amp;D29</f>
        <v>守护灵抽奖-于禁</v>
      </c>
      <c r="D29" s="4" t="s">
        <v>405</v>
      </c>
      <c r="E29" s="4">
        <v>2</v>
      </c>
      <c r="F29" s="4">
        <v>1</v>
      </c>
      <c r="G29" s="4">
        <v>1</v>
      </c>
      <c r="H29" s="4">
        <v>2460</v>
      </c>
      <c r="I29" s="4">
        <v>1</v>
      </c>
    </row>
    <row r="30" spans="1:9" ht="16.5" x14ac:dyDescent="0.2">
      <c r="A30" s="4">
        <v>27</v>
      </c>
      <c r="B30" s="4">
        <v>1010</v>
      </c>
      <c r="C30" s="4" t="str">
        <f t="shared" si="1"/>
        <v>守护灵抽奖-李轩辕</v>
      </c>
      <c r="D30" s="4" t="s">
        <v>406</v>
      </c>
      <c r="E30" s="4">
        <v>2</v>
      </c>
      <c r="F30" s="4">
        <v>1</v>
      </c>
      <c r="G30" s="4">
        <v>1</v>
      </c>
      <c r="H30" s="4">
        <v>492</v>
      </c>
      <c r="I30" s="4">
        <v>1</v>
      </c>
    </row>
    <row r="31" spans="1:9" ht="16.5" x14ac:dyDescent="0.2">
      <c r="A31" s="4">
        <v>28</v>
      </c>
      <c r="B31" s="4">
        <v>1010</v>
      </c>
      <c r="C31" s="4" t="str">
        <f t="shared" si="1"/>
        <v>守护灵抽奖-高顺</v>
      </c>
      <c r="D31" s="4" t="s">
        <v>407</v>
      </c>
      <c r="E31" s="4">
        <v>2</v>
      </c>
      <c r="F31" s="4">
        <v>1</v>
      </c>
      <c r="G31" s="4">
        <v>1</v>
      </c>
      <c r="H31" s="4">
        <v>164</v>
      </c>
      <c r="I31" s="4">
        <v>2</v>
      </c>
    </row>
    <row r="32" spans="1:9" ht="16.5" x14ac:dyDescent="0.2">
      <c r="A32" s="4">
        <v>29</v>
      </c>
      <c r="B32" s="4">
        <v>1010</v>
      </c>
      <c r="C32" s="4" t="str">
        <f t="shared" si="1"/>
        <v>守护灵抽奖-许褚</v>
      </c>
      <c r="D32" s="4" t="s">
        <v>408</v>
      </c>
      <c r="E32" s="4">
        <v>2</v>
      </c>
      <c r="F32" s="4">
        <v>1</v>
      </c>
      <c r="G32" s="4">
        <v>1</v>
      </c>
      <c r="H32" s="4">
        <v>164</v>
      </c>
      <c r="I32" s="4">
        <v>2</v>
      </c>
    </row>
    <row r="33" spans="1:9" ht="16.5" x14ac:dyDescent="0.2">
      <c r="A33" s="4">
        <v>30</v>
      </c>
      <c r="B33" s="4">
        <v>1010</v>
      </c>
      <c r="C33" s="4" t="str">
        <f t="shared" si="1"/>
        <v>守护灵抽奖-石灵明</v>
      </c>
      <c r="D33" s="4" t="s">
        <v>409</v>
      </c>
      <c r="E33" s="4">
        <v>2</v>
      </c>
      <c r="F33" s="4">
        <v>1</v>
      </c>
      <c r="G33" s="4">
        <v>1</v>
      </c>
      <c r="H33" s="4">
        <v>164</v>
      </c>
      <c r="I33" s="4">
        <v>2</v>
      </c>
    </row>
    <row r="34" spans="1:9" ht="16.5" x14ac:dyDescent="0.2">
      <c r="A34" s="4">
        <v>31</v>
      </c>
      <c r="B34" s="4">
        <v>1010</v>
      </c>
      <c r="C34" s="4" t="str">
        <f t="shared" si="1"/>
        <v>守护灵抽奖-典韦</v>
      </c>
      <c r="D34" s="4" t="s">
        <v>410</v>
      </c>
      <c r="E34" s="4">
        <v>2</v>
      </c>
      <c r="F34" s="4">
        <v>1</v>
      </c>
      <c r="G34" s="4">
        <v>1</v>
      </c>
      <c r="H34" s="4">
        <v>82</v>
      </c>
      <c r="I34" s="4">
        <v>3</v>
      </c>
    </row>
    <row r="35" spans="1:9" ht="16.5" x14ac:dyDescent="0.2">
      <c r="A35" s="4">
        <v>32</v>
      </c>
      <c r="B35" s="4">
        <v>1010</v>
      </c>
      <c r="C35" s="4" t="str">
        <f t="shared" si="1"/>
        <v>守护灵抽奖-飞廉</v>
      </c>
      <c r="D35" s="4" t="s">
        <v>411</v>
      </c>
      <c r="E35" s="4">
        <v>2</v>
      </c>
      <c r="F35" s="4">
        <v>1</v>
      </c>
      <c r="G35" s="4">
        <v>1</v>
      </c>
      <c r="H35" s="4">
        <v>164</v>
      </c>
      <c r="I35" s="4">
        <v>2</v>
      </c>
    </row>
    <row r="36" spans="1:9" ht="16.5" x14ac:dyDescent="0.2">
      <c r="A36" s="4">
        <v>33</v>
      </c>
      <c r="B36" s="4">
        <v>1010</v>
      </c>
      <c r="C36" s="4" t="str">
        <f t="shared" si="1"/>
        <v>守护灵抽奖-烈风螳螂</v>
      </c>
      <c r="D36" s="4" t="s">
        <v>412</v>
      </c>
      <c r="E36" s="4">
        <v>2</v>
      </c>
      <c r="F36" s="4">
        <v>1</v>
      </c>
      <c r="G36" s="4">
        <v>1</v>
      </c>
      <c r="H36" s="4">
        <v>492</v>
      </c>
      <c r="I36" s="4">
        <v>1</v>
      </c>
    </row>
    <row r="37" spans="1:9" ht="16.5" x14ac:dyDescent="0.2">
      <c r="A37" s="4">
        <v>34</v>
      </c>
      <c r="B37" s="4">
        <v>1010</v>
      </c>
      <c r="C37" s="4" t="str">
        <f t="shared" si="1"/>
        <v>守护灵抽奖-噬日</v>
      </c>
      <c r="D37" s="4" t="s">
        <v>413</v>
      </c>
      <c r="E37" s="4">
        <v>2</v>
      </c>
      <c r="F37" s="4">
        <v>1</v>
      </c>
      <c r="G37" s="4">
        <v>1</v>
      </c>
      <c r="H37" s="4">
        <v>164</v>
      </c>
      <c r="I37" s="4">
        <v>2</v>
      </c>
    </row>
    <row r="38" spans="1:9" ht="16.5" x14ac:dyDescent="0.2">
      <c r="A38" s="4">
        <v>35</v>
      </c>
      <c r="B38" s="4">
        <v>1010</v>
      </c>
      <c r="C38" s="4" t="str">
        <f t="shared" si="1"/>
        <v>守护灵抽奖-塞伯罗斯</v>
      </c>
      <c r="D38" s="4" t="s">
        <v>414</v>
      </c>
      <c r="E38" s="4">
        <v>2</v>
      </c>
      <c r="F38" s="4">
        <v>1</v>
      </c>
      <c r="G38" s="4">
        <v>1</v>
      </c>
      <c r="H38" s="4">
        <v>2460</v>
      </c>
      <c r="I38" s="4">
        <v>1</v>
      </c>
    </row>
    <row r="39" spans="1:9" ht="16.5" x14ac:dyDescent="0.2">
      <c r="A39" s="4">
        <v>36</v>
      </c>
      <c r="B39" s="4">
        <v>1010</v>
      </c>
      <c r="C39" s="4" t="str">
        <f t="shared" si="1"/>
        <v>守护灵抽奖-食火蜥</v>
      </c>
      <c r="D39" s="5" t="s">
        <v>415</v>
      </c>
      <c r="E39" s="4">
        <v>2</v>
      </c>
      <c r="F39" s="4">
        <v>1</v>
      </c>
      <c r="G39" s="4">
        <v>1</v>
      </c>
      <c r="H39" s="4">
        <v>492</v>
      </c>
      <c r="I39" s="4">
        <v>1</v>
      </c>
    </row>
    <row r="40" spans="1:9" ht="16.5" x14ac:dyDescent="0.2">
      <c r="A40" s="4">
        <v>37</v>
      </c>
      <c r="B40" s="4">
        <v>1010</v>
      </c>
      <c r="C40" s="4" t="str">
        <f t="shared" si="1"/>
        <v>守护灵抽奖-天使缇娜</v>
      </c>
      <c r="D40" s="4" t="s">
        <v>416</v>
      </c>
      <c r="E40" s="4">
        <v>2</v>
      </c>
      <c r="F40" s="4">
        <v>1</v>
      </c>
      <c r="G40" s="4">
        <v>1</v>
      </c>
      <c r="H40" s="4">
        <v>49</v>
      </c>
      <c r="I40" s="4">
        <v>3</v>
      </c>
    </row>
    <row r="41" spans="1:9" ht="16.5" x14ac:dyDescent="0.2">
      <c r="A41" s="4">
        <v>38</v>
      </c>
      <c r="B41" s="4">
        <v>1010</v>
      </c>
      <c r="C41" s="4" t="str">
        <f t="shared" si="1"/>
        <v>守护灵抽奖-徐晃</v>
      </c>
      <c r="D41" s="4" t="s">
        <v>417</v>
      </c>
      <c r="E41" s="4">
        <v>2</v>
      </c>
      <c r="F41" s="4">
        <v>1</v>
      </c>
      <c r="G41" s="4">
        <v>1</v>
      </c>
      <c r="H41" s="4">
        <v>49</v>
      </c>
      <c r="I41" s="4">
        <v>3</v>
      </c>
    </row>
    <row r="42" spans="1:9" ht="16.5" x14ac:dyDescent="0.2">
      <c r="A42" s="4">
        <v>39</v>
      </c>
      <c r="B42" s="4">
        <v>1010</v>
      </c>
      <c r="C42" s="4" t="str">
        <f t="shared" si="1"/>
        <v>守护灵抽奖-夏侯惇</v>
      </c>
      <c r="D42" s="4" t="s">
        <v>418</v>
      </c>
      <c r="E42" s="4">
        <v>2</v>
      </c>
      <c r="F42" s="4">
        <v>1</v>
      </c>
      <c r="G42" s="4">
        <v>1</v>
      </c>
      <c r="H42" s="4">
        <v>25</v>
      </c>
      <c r="I42" s="4">
        <v>3</v>
      </c>
    </row>
    <row r="43" spans="1:9" ht="16.5" x14ac:dyDescent="0.2">
      <c r="A43" s="4">
        <v>40</v>
      </c>
      <c r="B43" s="4">
        <v>1010</v>
      </c>
      <c r="C43" s="4" t="str">
        <f t="shared" si="1"/>
        <v>守护灵抽奖-张飞</v>
      </c>
      <c r="D43" s="4" t="s">
        <v>419</v>
      </c>
      <c r="E43" s="4">
        <v>2</v>
      </c>
      <c r="F43" s="4">
        <v>1</v>
      </c>
      <c r="G43" s="4">
        <v>1</v>
      </c>
      <c r="H43" s="4">
        <v>25</v>
      </c>
      <c r="I43" s="4">
        <v>3</v>
      </c>
    </row>
    <row r="44" spans="1:9" ht="16.5" x14ac:dyDescent="0.2">
      <c r="A44" s="4">
        <v>41</v>
      </c>
      <c r="B44" s="4">
        <v>1010</v>
      </c>
      <c r="C44" s="4" t="str">
        <f t="shared" si="1"/>
        <v>守护灵抽奖-西方龙</v>
      </c>
      <c r="D44" s="4" t="s">
        <v>420</v>
      </c>
      <c r="E44" s="4">
        <v>2</v>
      </c>
      <c r="F44" s="4">
        <v>1</v>
      </c>
      <c r="G44" s="4">
        <v>1</v>
      </c>
      <c r="H44" s="4">
        <v>49</v>
      </c>
      <c r="I44" s="4">
        <v>3</v>
      </c>
    </row>
    <row r="45" spans="1:9" ht="16.5" x14ac:dyDescent="0.2">
      <c r="A45" s="4">
        <v>42</v>
      </c>
      <c r="B45" s="4">
        <v>1010</v>
      </c>
      <c r="C45" s="4" t="str">
        <f t="shared" si="1"/>
        <v>守护灵抽奖-关羽</v>
      </c>
      <c r="D45" s="4" t="s">
        <v>421</v>
      </c>
      <c r="E45" s="4">
        <v>2</v>
      </c>
      <c r="F45" s="4">
        <v>1</v>
      </c>
      <c r="G45" s="4">
        <v>1</v>
      </c>
      <c r="H45" s="4">
        <v>10</v>
      </c>
      <c r="I45" s="4">
        <v>4</v>
      </c>
    </row>
    <row r="46" spans="1:9" ht="16.5" x14ac:dyDescent="0.2">
      <c r="A46" s="4">
        <v>43</v>
      </c>
      <c r="B46" s="4">
        <v>1010</v>
      </c>
      <c r="C46" s="4" t="str">
        <f t="shared" si="1"/>
        <v>守护灵抽奖-项羽</v>
      </c>
      <c r="D46" s="4" t="s">
        <v>422</v>
      </c>
      <c r="E46" s="4">
        <v>2</v>
      </c>
      <c r="F46" s="4">
        <v>1</v>
      </c>
      <c r="G46" s="4">
        <v>1</v>
      </c>
      <c r="H46" s="4">
        <v>10</v>
      </c>
      <c r="I46" s="4">
        <v>4</v>
      </c>
    </row>
    <row r="47" spans="1:9" ht="16.5" x14ac:dyDescent="0.2">
      <c r="A47" s="4">
        <v>44</v>
      </c>
      <c r="B47" s="4">
        <v>1010</v>
      </c>
      <c r="C47" s="4" t="str">
        <f t="shared" si="1"/>
        <v>守护灵抽奖-张郃</v>
      </c>
      <c r="D47" s="4" t="s">
        <v>423</v>
      </c>
      <c r="E47" s="4">
        <v>2</v>
      </c>
      <c r="F47" s="4">
        <v>1</v>
      </c>
      <c r="G47" s="4">
        <v>1</v>
      </c>
      <c r="H47" s="4">
        <v>25</v>
      </c>
      <c r="I47" s="4">
        <v>3</v>
      </c>
    </row>
    <row r="48" spans="1:9" ht="16.5" x14ac:dyDescent="0.2">
      <c r="A48" s="4">
        <v>45</v>
      </c>
      <c r="B48" s="4">
        <v>1011</v>
      </c>
      <c r="C48" s="5" t="s">
        <v>424</v>
      </c>
      <c r="D48" s="5" t="s">
        <v>425</v>
      </c>
      <c r="E48" s="4">
        <v>1</v>
      </c>
      <c r="F48" s="4">
        <v>2500</v>
      </c>
      <c r="G48" s="4">
        <v>2500</v>
      </c>
      <c r="H48" s="4">
        <v>10000</v>
      </c>
      <c r="I48" s="4"/>
    </row>
    <row r="49" spans="1:9" ht="16.5" x14ac:dyDescent="0.2">
      <c r="A49" s="4">
        <v>46</v>
      </c>
      <c r="B49" s="4">
        <v>1011</v>
      </c>
      <c r="C49" s="5" t="s">
        <v>426</v>
      </c>
      <c r="D49" s="5" t="s">
        <v>427</v>
      </c>
      <c r="E49" s="4">
        <v>1</v>
      </c>
      <c r="F49" s="4">
        <v>120</v>
      </c>
      <c r="G49" s="4">
        <v>120</v>
      </c>
      <c r="H49" s="4">
        <v>10000</v>
      </c>
      <c r="I49" s="4"/>
    </row>
    <row r="50" spans="1:9" ht="16.5" x14ac:dyDescent="0.2">
      <c r="A50" s="4">
        <v>47</v>
      </c>
      <c r="B50" s="4">
        <v>1011</v>
      </c>
      <c r="C50" s="5" t="s">
        <v>428</v>
      </c>
      <c r="D50" s="5" t="s">
        <v>429</v>
      </c>
      <c r="E50" s="4">
        <v>1</v>
      </c>
      <c r="F50" s="4">
        <v>6</v>
      </c>
      <c r="G50" s="4">
        <v>6</v>
      </c>
      <c r="H50" s="4">
        <v>10000</v>
      </c>
      <c r="I50" s="4"/>
    </row>
    <row r="51" spans="1:9" ht="16.5" x14ac:dyDescent="0.2">
      <c r="A51" s="4">
        <v>48</v>
      </c>
      <c r="B51" s="4">
        <v>1012</v>
      </c>
      <c r="C51" s="5" t="s">
        <v>430</v>
      </c>
      <c r="D51" s="5" t="s">
        <v>425</v>
      </c>
      <c r="E51" s="4">
        <v>1</v>
      </c>
      <c r="F51" s="4">
        <v>5000</v>
      </c>
      <c r="G51" s="4">
        <v>5000</v>
      </c>
      <c r="H51" s="4">
        <v>10000</v>
      </c>
      <c r="I51" s="4"/>
    </row>
    <row r="52" spans="1:9" ht="16.5" x14ac:dyDescent="0.2">
      <c r="A52" s="4">
        <v>49</v>
      </c>
      <c r="B52" s="4">
        <v>1012</v>
      </c>
      <c r="C52" s="5" t="s">
        <v>431</v>
      </c>
      <c r="D52" s="5" t="s">
        <v>427</v>
      </c>
      <c r="E52" s="4">
        <v>1</v>
      </c>
      <c r="F52" s="4">
        <v>160</v>
      </c>
      <c r="G52" s="4">
        <v>160</v>
      </c>
      <c r="H52" s="4">
        <v>10000</v>
      </c>
      <c r="I52" s="4"/>
    </row>
    <row r="53" spans="1:9" ht="16.5" x14ac:dyDescent="0.2">
      <c r="A53" s="4">
        <v>50</v>
      </c>
      <c r="B53" s="4">
        <v>1012</v>
      </c>
      <c r="C53" s="5" t="s">
        <v>432</v>
      </c>
      <c r="D53" s="5" t="s">
        <v>429</v>
      </c>
      <c r="E53" s="4">
        <v>1</v>
      </c>
      <c r="F53" s="4">
        <v>6</v>
      </c>
      <c r="G53" s="4">
        <v>6</v>
      </c>
      <c r="H53" s="4">
        <v>10000</v>
      </c>
      <c r="I53" s="4"/>
    </row>
    <row r="54" spans="1:9" ht="16.5" x14ac:dyDescent="0.2">
      <c r="A54" s="4">
        <v>51</v>
      </c>
      <c r="B54" s="4">
        <v>1013</v>
      </c>
      <c r="C54" s="5" t="s">
        <v>433</v>
      </c>
      <c r="D54" s="5" t="s">
        <v>425</v>
      </c>
      <c r="E54" s="4">
        <v>1</v>
      </c>
      <c r="F54" s="4">
        <v>10000</v>
      </c>
      <c r="G54" s="4">
        <v>10000</v>
      </c>
      <c r="H54" s="4">
        <v>10000</v>
      </c>
      <c r="I54" s="4"/>
    </row>
    <row r="55" spans="1:9" ht="16.5" x14ac:dyDescent="0.2">
      <c r="A55" s="4">
        <v>52</v>
      </c>
      <c r="B55" s="4">
        <v>1013</v>
      </c>
      <c r="C55" s="5" t="s">
        <v>434</v>
      </c>
      <c r="D55" s="5" t="s">
        <v>427</v>
      </c>
      <c r="E55" s="4">
        <v>1</v>
      </c>
      <c r="F55" s="4">
        <v>60</v>
      </c>
      <c r="G55" s="4">
        <v>100</v>
      </c>
      <c r="H55" s="4">
        <v>10000</v>
      </c>
      <c r="I55" s="4"/>
    </row>
    <row r="56" spans="1:9" ht="16.5" x14ac:dyDescent="0.2">
      <c r="A56" s="4">
        <v>53</v>
      </c>
      <c r="B56" s="4">
        <v>1013</v>
      </c>
      <c r="C56" s="5" t="s">
        <v>435</v>
      </c>
      <c r="D56" s="5" t="s">
        <v>436</v>
      </c>
      <c r="E56" s="4">
        <v>1</v>
      </c>
      <c r="F56" s="4">
        <v>25</v>
      </c>
      <c r="G56" s="4">
        <v>25</v>
      </c>
      <c r="H56" s="4">
        <v>10000</v>
      </c>
      <c r="I56" s="4"/>
    </row>
    <row r="57" spans="1:9" ht="16.5" x14ac:dyDescent="0.2">
      <c r="A57" s="4">
        <v>54</v>
      </c>
      <c r="B57" s="4">
        <v>1013</v>
      </c>
      <c r="C57" s="5" t="s">
        <v>437</v>
      </c>
      <c r="D57" s="5" t="s">
        <v>429</v>
      </c>
      <c r="E57" s="4">
        <v>1</v>
      </c>
      <c r="F57" s="4">
        <v>6</v>
      </c>
      <c r="G57" s="4">
        <v>6</v>
      </c>
      <c r="H57" s="4">
        <v>10000</v>
      </c>
      <c r="I57" s="4"/>
    </row>
    <row r="58" spans="1:9" ht="16.5" x14ac:dyDescent="0.2">
      <c r="A58" s="4">
        <v>55</v>
      </c>
      <c r="B58" s="4">
        <v>1014</v>
      </c>
      <c r="C58" s="5" t="s">
        <v>438</v>
      </c>
      <c r="D58" s="5" t="s">
        <v>425</v>
      </c>
      <c r="E58" s="4">
        <v>1</v>
      </c>
      <c r="F58" s="4">
        <v>20000</v>
      </c>
      <c r="G58" s="4">
        <v>20000</v>
      </c>
      <c r="H58" s="4">
        <v>10000</v>
      </c>
      <c r="I58" s="4"/>
    </row>
    <row r="59" spans="1:9" ht="16.5" x14ac:dyDescent="0.2">
      <c r="A59" s="4">
        <v>56</v>
      </c>
      <c r="B59" s="4">
        <v>1014</v>
      </c>
      <c r="C59" s="5" t="s">
        <v>439</v>
      </c>
      <c r="D59" s="5" t="s">
        <v>436</v>
      </c>
      <c r="E59" s="4">
        <v>1</v>
      </c>
      <c r="F59" s="4">
        <v>20</v>
      </c>
      <c r="G59" s="4">
        <v>30</v>
      </c>
      <c r="H59" s="4">
        <v>10000</v>
      </c>
      <c r="I59" s="4"/>
    </row>
    <row r="60" spans="1:9" ht="16.5" x14ac:dyDescent="0.2">
      <c r="A60" s="4">
        <v>57</v>
      </c>
      <c r="B60" s="4">
        <v>1014</v>
      </c>
      <c r="C60" s="5" t="s">
        <v>440</v>
      </c>
      <c r="D60" s="5" t="s">
        <v>441</v>
      </c>
      <c r="E60" s="4">
        <v>1</v>
      </c>
      <c r="F60" s="4">
        <v>3</v>
      </c>
      <c r="G60" s="4">
        <v>4</v>
      </c>
      <c r="H60" s="4">
        <v>10000</v>
      </c>
      <c r="I60" s="4"/>
    </row>
    <row r="61" spans="1:9" ht="16.5" x14ac:dyDescent="0.2">
      <c r="A61" s="4">
        <v>58</v>
      </c>
      <c r="B61" s="4">
        <v>1014</v>
      </c>
      <c r="C61" s="5" t="s">
        <v>442</v>
      </c>
      <c r="D61" s="5" t="s">
        <v>429</v>
      </c>
      <c r="E61" s="4">
        <v>1</v>
      </c>
      <c r="F61" s="4">
        <v>6</v>
      </c>
      <c r="G61" s="4">
        <v>6</v>
      </c>
      <c r="H61" s="4">
        <v>10000</v>
      </c>
      <c r="I61" s="4"/>
    </row>
    <row r="62" spans="1:9" ht="16.5" x14ac:dyDescent="0.2">
      <c r="A62" s="4">
        <v>59</v>
      </c>
      <c r="B62" s="4">
        <v>1015</v>
      </c>
      <c r="C62" s="5" t="s">
        <v>443</v>
      </c>
      <c r="D62" s="5" t="s">
        <v>425</v>
      </c>
      <c r="E62" s="4">
        <v>1</v>
      </c>
      <c r="F62" s="4">
        <v>30000</v>
      </c>
      <c r="G62" s="4">
        <v>3000</v>
      </c>
      <c r="H62" s="4">
        <v>10000</v>
      </c>
      <c r="I62" s="4"/>
    </row>
    <row r="63" spans="1:9" ht="16.5" x14ac:dyDescent="0.2">
      <c r="A63" s="4">
        <v>60</v>
      </c>
      <c r="B63" s="4">
        <v>1015</v>
      </c>
      <c r="C63" s="5" t="s">
        <v>444</v>
      </c>
      <c r="D63" s="5" t="s">
        <v>441</v>
      </c>
      <c r="E63" s="4">
        <v>1</v>
      </c>
      <c r="F63" s="4">
        <v>5</v>
      </c>
      <c r="G63" s="4">
        <v>9</v>
      </c>
      <c r="H63" s="4">
        <v>10000</v>
      </c>
      <c r="I63" s="4"/>
    </row>
    <row r="64" spans="1:9" ht="16.5" x14ac:dyDescent="0.2">
      <c r="A64" s="4">
        <v>61</v>
      </c>
      <c r="B64" s="4">
        <v>1015</v>
      </c>
      <c r="C64" s="5" t="s">
        <v>445</v>
      </c>
      <c r="D64" s="5" t="s">
        <v>429</v>
      </c>
      <c r="E64" s="4">
        <v>1</v>
      </c>
      <c r="F64" s="4">
        <v>6</v>
      </c>
      <c r="G64" s="4">
        <v>8</v>
      </c>
      <c r="H64" s="4">
        <v>10000</v>
      </c>
      <c r="I64" s="4"/>
    </row>
    <row r="65" spans="1:9" ht="16.5" x14ac:dyDescent="0.2">
      <c r="A65" s="4">
        <v>62</v>
      </c>
      <c r="B65" s="4">
        <v>1016</v>
      </c>
      <c r="C65" s="5" t="s">
        <v>446</v>
      </c>
      <c r="D65" s="5" t="s">
        <v>425</v>
      </c>
      <c r="E65" s="4">
        <v>1</v>
      </c>
      <c r="F65" s="4">
        <v>2500</v>
      </c>
      <c r="G65" s="4">
        <v>2500</v>
      </c>
      <c r="H65" s="4">
        <v>10000</v>
      </c>
      <c r="I65" s="4"/>
    </row>
    <row r="66" spans="1:9" ht="16.5" x14ac:dyDescent="0.2">
      <c r="A66" s="4">
        <v>63</v>
      </c>
      <c r="B66" s="4">
        <v>1016</v>
      </c>
      <c r="C66" s="5" t="s">
        <v>447</v>
      </c>
      <c r="D66" s="5" t="s">
        <v>427</v>
      </c>
      <c r="E66" s="4">
        <v>1</v>
      </c>
      <c r="F66" s="4">
        <v>120</v>
      </c>
      <c r="G66" s="4">
        <v>120</v>
      </c>
      <c r="H66" s="4">
        <v>10000</v>
      </c>
      <c r="I66" s="4"/>
    </row>
    <row r="67" spans="1:9" ht="16.5" x14ac:dyDescent="0.2">
      <c r="A67" s="4">
        <v>64</v>
      </c>
      <c r="B67" s="4">
        <v>1016</v>
      </c>
      <c r="C67" s="5" t="s">
        <v>448</v>
      </c>
      <c r="D67" s="5" t="s">
        <v>449</v>
      </c>
      <c r="E67" s="4">
        <v>1</v>
      </c>
      <c r="F67" s="4">
        <v>6</v>
      </c>
      <c r="G67" s="4">
        <v>6</v>
      </c>
      <c r="H67" s="4">
        <v>10000</v>
      </c>
      <c r="I67" s="4"/>
    </row>
    <row r="68" spans="1:9" ht="16.5" x14ac:dyDescent="0.2">
      <c r="A68" s="4">
        <v>65</v>
      </c>
      <c r="B68" s="4">
        <v>1017</v>
      </c>
      <c r="C68" s="5" t="s">
        <v>450</v>
      </c>
      <c r="D68" s="5" t="s">
        <v>425</v>
      </c>
      <c r="E68" s="4">
        <v>1</v>
      </c>
      <c r="F68" s="4">
        <v>5000</v>
      </c>
      <c r="G68" s="4">
        <v>5000</v>
      </c>
      <c r="H68" s="4">
        <v>10000</v>
      </c>
      <c r="I68" s="4"/>
    </row>
    <row r="69" spans="1:9" ht="16.5" x14ac:dyDescent="0.2">
      <c r="A69" s="4">
        <v>66</v>
      </c>
      <c r="B69" s="4">
        <v>1017</v>
      </c>
      <c r="C69" s="5" t="s">
        <v>451</v>
      </c>
      <c r="D69" s="5" t="s">
        <v>427</v>
      </c>
      <c r="E69" s="4">
        <v>1</v>
      </c>
      <c r="F69" s="4">
        <v>160</v>
      </c>
      <c r="G69" s="4">
        <v>160</v>
      </c>
      <c r="H69" s="4">
        <v>10000</v>
      </c>
      <c r="I69" s="4"/>
    </row>
    <row r="70" spans="1:9" ht="16.5" x14ac:dyDescent="0.2">
      <c r="A70" s="4">
        <v>67</v>
      </c>
      <c r="B70" s="4">
        <v>1017</v>
      </c>
      <c r="C70" s="5" t="s">
        <v>452</v>
      </c>
      <c r="D70" s="5" t="s">
        <v>449</v>
      </c>
      <c r="E70" s="4">
        <v>1</v>
      </c>
      <c r="F70" s="4">
        <v>6</v>
      </c>
      <c r="G70" s="4">
        <v>6</v>
      </c>
      <c r="H70" s="4">
        <v>10000</v>
      </c>
      <c r="I70" s="4"/>
    </row>
    <row r="71" spans="1:9" ht="16.5" x14ac:dyDescent="0.2">
      <c r="A71" s="4">
        <v>68</v>
      </c>
      <c r="B71" s="4">
        <v>1018</v>
      </c>
      <c r="C71" s="5" t="s">
        <v>453</v>
      </c>
      <c r="D71" s="5" t="s">
        <v>425</v>
      </c>
      <c r="E71" s="4">
        <v>1</v>
      </c>
      <c r="F71" s="4">
        <v>10000</v>
      </c>
      <c r="G71" s="4">
        <v>10000</v>
      </c>
      <c r="H71" s="4">
        <v>10000</v>
      </c>
      <c r="I71" s="4"/>
    </row>
    <row r="72" spans="1:9" ht="16.5" x14ac:dyDescent="0.2">
      <c r="A72" s="4">
        <v>69</v>
      </c>
      <c r="B72" s="4">
        <v>1018</v>
      </c>
      <c r="C72" s="5" t="s">
        <v>454</v>
      </c>
      <c r="D72" s="5" t="s">
        <v>427</v>
      </c>
      <c r="E72" s="4">
        <v>1</v>
      </c>
      <c r="F72" s="4">
        <v>60</v>
      </c>
      <c r="G72" s="4">
        <v>100</v>
      </c>
      <c r="H72" s="4">
        <v>10000</v>
      </c>
      <c r="I72" s="4"/>
    </row>
    <row r="73" spans="1:9" ht="16.5" x14ac:dyDescent="0.2">
      <c r="A73" s="4">
        <v>70</v>
      </c>
      <c r="B73" s="4">
        <v>1018</v>
      </c>
      <c r="C73" s="5" t="s">
        <v>455</v>
      </c>
      <c r="D73" s="5" t="s">
        <v>436</v>
      </c>
      <c r="E73" s="4">
        <v>1</v>
      </c>
      <c r="F73" s="4">
        <v>25</v>
      </c>
      <c r="G73" s="4">
        <v>25</v>
      </c>
      <c r="H73" s="4">
        <v>10000</v>
      </c>
      <c r="I73" s="4"/>
    </row>
    <row r="74" spans="1:9" ht="16.5" x14ac:dyDescent="0.2">
      <c r="A74" s="4">
        <v>71</v>
      </c>
      <c r="B74" s="4">
        <v>1018</v>
      </c>
      <c r="C74" s="5" t="s">
        <v>456</v>
      </c>
      <c r="D74" s="5" t="s">
        <v>449</v>
      </c>
      <c r="E74" s="4">
        <v>1</v>
      </c>
      <c r="F74" s="4">
        <v>6</v>
      </c>
      <c r="G74" s="4">
        <v>6</v>
      </c>
      <c r="H74" s="4">
        <v>10000</v>
      </c>
      <c r="I74" s="4"/>
    </row>
    <row r="75" spans="1:9" ht="16.5" x14ac:dyDescent="0.2">
      <c r="A75" s="4">
        <v>72</v>
      </c>
      <c r="B75" s="4">
        <v>1019</v>
      </c>
      <c r="C75" s="5" t="s">
        <v>457</v>
      </c>
      <c r="D75" s="5" t="s">
        <v>425</v>
      </c>
      <c r="E75" s="4">
        <v>1</v>
      </c>
      <c r="F75" s="4">
        <v>20000</v>
      </c>
      <c r="G75" s="4">
        <v>20000</v>
      </c>
      <c r="H75" s="4">
        <v>10000</v>
      </c>
      <c r="I75" s="4"/>
    </row>
    <row r="76" spans="1:9" ht="16.5" x14ac:dyDescent="0.2">
      <c r="A76" s="4">
        <v>73</v>
      </c>
      <c r="B76" s="4">
        <v>1019</v>
      </c>
      <c r="C76" s="5" t="s">
        <v>458</v>
      </c>
      <c r="D76" s="5" t="s">
        <v>436</v>
      </c>
      <c r="E76" s="4">
        <v>1</v>
      </c>
      <c r="F76" s="4">
        <v>20</v>
      </c>
      <c r="G76" s="4">
        <v>30</v>
      </c>
      <c r="H76" s="4">
        <v>10000</v>
      </c>
      <c r="I76" s="4"/>
    </row>
    <row r="77" spans="1:9" ht="16.5" x14ac:dyDescent="0.2">
      <c r="A77" s="4">
        <v>74</v>
      </c>
      <c r="B77" s="4">
        <v>1019</v>
      </c>
      <c r="C77" s="5" t="s">
        <v>459</v>
      </c>
      <c r="D77" s="5" t="s">
        <v>441</v>
      </c>
      <c r="E77" s="4">
        <v>1</v>
      </c>
      <c r="F77" s="4">
        <v>3</v>
      </c>
      <c r="G77" s="4">
        <v>4</v>
      </c>
      <c r="H77" s="4">
        <v>10000</v>
      </c>
      <c r="I77" s="4"/>
    </row>
    <row r="78" spans="1:9" ht="16.5" x14ac:dyDescent="0.2">
      <c r="A78" s="4">
        <v>75</v>
      </c>
      <c r="B78" s="4">
        <v>1019</v>
      </c>
      <c r="C78" s="5" t="s">
        <v>460</v>
      </c>
      <c r="D78" s="5" t="s">
        <v>449</v>
      </c>
      <c r="E78" s="4">
        <v>1</v>
      </c>
      <c r="F78" s="4">
        <v>6</v>
      </c>
      <c r="G78" s="4">
        <v>6</v>
      </c>
      <c r="H78" s="4">
        <v>10000</v>
      </c>
      <c r="I78" s="4"/>
    </row>
    <row r="79" spans="1:9" ht="16.5" x14ac:dyDescent="0.2">
      <c r="A79" s="4">
        <v>76</v>
      </c>
      <c r="B79" s="4">
        <v>1020</v>
      </c>
      <c r="C79" s="5" t="s">
        <v>461</v>
      </c>
      <c r="D79" s="5" t="s">
        <v>425</v>
      </c>
      <c r="E79" s="4">
        <v>1</v>
      </c>
      <c r="F79" s="4">
        <v>30000</v>
      </c>
      <c r="G79" s="4">
        <v>3000</v>
      </c>
      <c r="H79" s="4">
        <v>10000</v>
      </c>
      <c r="I79" s="4"/>
    </row>
    <row r="80" spans="1:9" ht="16.5" x14ac:dyDescent="0.2">
      <c r="A80" s="4">
        <v>77</v>
      </c>
      <c r="B80" s="4">
        <v>1020</v>
      </c>
      <c r="C80" s="5" t="s">
        <v>462</v>
      </c>
      <c r="D80" s="5" t="s">
        <v>441</v>
      </c>
      <c r="E80" s="4">
        <v>1</v>
      </c>
      <c r="F80" s="4">
        <v>5</v>
      </c>
      <c r="G80" s="4">
        <v>9</v>
      </c>
      <c r="H80" s="4">
        <v>10000</v>
      </c>
      <c r="I80" s="4"/>
    </row>
    <row r="81" spans="1:9" ht="16.5" x14ac:dyDescent="0.2">
      <c r="A81" s="4">
        <v>78</v>
      </c>
      <c r="B81" s="4">
        <v>1020</v>
      </c>
      <c r="C81" s="5" t="s">
        <v>463</v>
      </c>
      <c r="D81" s="5" t="s">
        <v>449</v>
      </c>
      <c r="E81" s="4">
        <v>1</v>
      </c>
      <c r="F81" s="4">
        <v>6</v>
      </c>
      <c r="G81" s="4">
        <v>8</v>
      </c>
      <c r="H81" s="4">
        <v>10000</v>
      </c>
      <c r="I81" s="4"/>
    </row>
    <row r="82" spans="1:9" ht="16.5" x14ac:dyDescent="0.2">
      <c r="A82" s="4">
        <v>79</v>
      </c>
      <c r="B82" s="4">
        <v>1021</v>
      </c>
      <c r="C82" s="5" t="s">
        <v>446</v>
      </c>
      <c r="D82" s="5" t="s">
        <v>425</v>
      </c>
      <c r="E82" s="4">
        <v>1</v>
      </c>
      <c r="F82" s="4">
        <v>2500</v>
      </c>
      <c r="G82" s="4">
        <v>2500</v>
      </c>
      <c r="H82" s="4">
        <v>10000</v>
      </c>
      <c r="I82" s="4"/>
    </row>
    <row r="83" spans="1:9" ht="16.5" x14ac:dyDescent="0.2">
      <c r="A83" s="4">
        <v>80</v>
      </c>
      <c r="B83" s="4">
        <v>1021</v>
      </c>
      <c r="C83" s="5" t="s">
        <v>447</v>
      </c>
      <c r="D83" s="5" t="s">
        <v>427</v>
      </c>
      <c r="E83" s="4">
        <v>1</v>
      </c>
      <c r="F83" s="4">
        <v>120</v>
      </c>
      <c r="G83" s="4">
        <v>120</v>
      </c>
      <c r="H83" s="4">
        <v>10000</v>
      </c>
      <c r="I83" s="4"/>
    </row>
    <row r="84" spans="1:9" ht="16.5" x14ac:dyDescent="0.2">
      <c r="A84" s="4">
        <v>81</v>
      </c>
      <c r="B84" s="4">
        <v>1021</v>
      </c>
      <c r="C84" s="5" t="s">
        <v>448</v>
      </c>
      <c r="D84" s="5" t="s">
        <v>449</v>
      </c>
      <c r="E84" s="4">
        <v>1</v>
      </c>
      <c r="F84" s="4">
        <v>6</v>
      </c>
      <c r="G84" s="4">
        <v>6</v>
      </c>
      <c r="H84" s="4">
        <v>10000</v>
      </c>
      <c r="I84" s="4"/>
    </row>
    <row r="85" spans="1:9" ht="16.5" x14ac:dyDescent="0.2">
      <c r="A85" s="4">
        <v>82</v>
      </c>
      <c r="B85" s="4">
        <v>1022</v>
      </c>
      <c r="C85" s="5" t="s">
        <v>450</v>
      </c>
      <c r="D85" s="5" t="s">
        <v>425</v>
      </c>
      <c r="E85" s="4">
        <v>1</v>
      </c>
      <c r="F85" s="4">
        <v>5000</v>
      </c>
      <c r="G85" s="4">
        <v>5000</v>
      </c>
      <c r="H85" s="4">
        <v>10000</v>
      </c>
      <c r="I85" s="4"/>
    </row>
    <row r="86" spans="1:9" ht="16.5" x14ac:dyDescent="0.2">
      <c r="A86" s="4">
        <v>83</v>
      </c>
      <c r="B86" s="4">
        <v>1022</v>
      </c>
      <c r="C86" s="5" t="s">
        <v>451</v>
      </c>
      <c r="D86" s="5" t="s">
        <v>427</v>
      </c>
      <c r="E86" s="4">
        <v>1</v>
      </c>
      <c r="F86" s="4">
        <v>160</v>
      </c>
      <c r="G86" s="4">
        <v>160</v>
      </c>
      <c r="H86" s="4">
        <v>10000</v>
      </c>
      <c r="I86" s="4"/>
    </row>
    <row r="87" spans="1:9" ht="16.5" x14ac:dyDescent="0.2">
      <c r="A87" s="4">
        <v>84</v>
      </c>
      <c r="B87" s="4">
        <v>1022</v>
      </c>
      <c r="C87" s="5" t="s">
        <v>452</v>
      </c>
      <c r="D87" s="5" t="s">
        <v>449</v>
      </c>
      <c r="E87" s="4">
        <v>1</v>
      </c>
      <c r="F87" s="4">
        <v>6</v>
      </c>
      <c r="G87" s="4">
        <v>6</v>
      </c>
      <c r="H87" s="4">
        <v>10000</v>
      </c>
      <c r="I87" s="4"/>
    </row>
    <row r="88" spans="1:9" ht="16.5" x14ac:dyDescent="0.2">
      <c r="A88" s="4">
        <v>85</v>
      </c>
      <c r="B88" s="4">
        <v>1023</v>
      </c>
      <c r="C88" s="5" t="s">
        <v>453</v>
      </c>
      <c r="D88" s="5" t="s">
        <v>425</v>
      </c>
      <c r="E88" s="4">
        <v>1</v>
      </c>
      <c r="F88" s="4">
        <v>10000</v>
      </c>
      <c r="G88" s="4">
        <v>10000</v>
      </c>
      <c r="H88" s="4">
        <v>10000</v>
      </c>
      <c r="I88" s="4"/>
    </row>
    <row r="89" spans="1:9" ht="16.5" x14ac:dyDescent="0.2">
      <c r="A89" s="4">
        <v>86</v>
      </c>
      <c r="B89" s="4">
        <v>1023</v>
      </c>
      <c r="C89" s="5" t="s">
        <v>454</v>
      </c>
      <c r="D89" s="5" t="s">
        <v>427</v>
      </c>
      <c r="E89" s="4">
        <v>1</v>
      </c>
      <c r="F89" s="4">
        <v>60</v>
      </c>
      <c r="G89" s="4">
        <v>100</v>
      </c>
      <c r="H89" s="4">
        <v>10000</v>
      </c>
      <c r="I89" s="4"/>
    </row>
    <row r="90" spans="1:9" ht="16.5" x14ac:dyDescent="0.2">
      <c r="A90" s="4">
        <v>87</v>
      </c>
      <c r="B90" s="4">
        <v>1023</v>
      </c>
      <c r="C90" s="5" t="s">
        <v>455</v>
      </c>
      <c r="D90" s="5" t="s">
        <v>436</v>
      </c>
      <c r="E90" s="4">
        <v>1</v>
      </c>
      <c r="F90" s="4">
        <v>25</v>
      </c>
      <c r="G90" s="4">
        <v>25</v>
      </c>
      <c r="H90" s="4">
        <v>10000</v>
      </c>
      <c r="I90" s="4"/>
    </row>
    <row r="91" spans="1:9" ht="16.5" x14ac:dyDescent="0.2">
      <c r="A91" s="4">
        <v>88</v>
      </c>
      <c r="B91" s="4">
        <v>1023</v>
      </c>
      <c r="C91" s="5" t="s">
        <v>456</v>
      </c>
      <c r="D91" s="5" t="s">
        <v>449</v>
      </c>
      <c r="E91" s="4">
        <v>1</v>
      </c>
      <c r="F91" s="4">
        <v>6</v>
      </c>
      <c r="G91" s="4">
        <v>6</v>
      </c>
      <c r="H91" s="4">
        <v>10000</v>
      </c>
      <c r="I91" s="4"/>
    </row>
    <row r="92" spans="1:9" ht="16.5" x14ac:dyDescent="0.2">
      <c r="A92" s="4">
        <v>89</v>
      </c>
      <c r="B92" s="4">
        <v>1024</v>
      </c>
      <c r="C92" s="5" t="s">
        <v>457</v>
      </c>
      <c r="D92" s="5" t="s">
        <v>425</v>
      </c>
      <c r="E92" s="4">
        <v>1</v>
      </c>
      <c r="F92" s="4">
        <v>20000</v>
      </c>
      <c r="G92" s="4">
        <v>20000</v>
      </c>
      <c r="H92" s="4">
        <v>10000</v>
      </c>
      <c r="I92" s="4"/>
    </row>
    <row r="93" spans="1:9" ht="16.5" x14ac:dyDescent="0.2">
      <c r="A93" s="4">
        <v>90</v>
      </c>
      <c r="B93" s="4">
        <v>1024</v>
      </c>
      <c r="C93" s="5" t="s">
        <v>458</v>
      </c>
      <c r="D93" s="5" t="s">
        <v>436</v>
      </c>
      <c r="E93" s="4">
        <v>1</v>
      </c>
      <c r="F93" s="4">
        <v>20</v>
      </c>
      <c r="G93" s="4">
        <v>30</v>
      </c>
      <c r="H93" s="4">
        <v>10000</v>
      </c>
      <c r="I93" s="4"/>
    </row>
    <row r="94" spans="1:9" ht="16.5" x14ac:dyDescent="0.2">
      <c r="A94" s="4">
        <v>91</v>
      </c>
      <c r="B94" s="4">
        <v>1024</v>
      </c>
      <c r="C94" s="5" t="s">
        <v>459</v>
      </c>
      <c r="D94" s="5" t="s">
        <v>441</v>
      </c>
      <c r="E94" s="4">
        <v>1</v>
      </c>
      <c r="F94" s="4">
        <v>3</v>
      </c>
      <c r="G94" s="4">
        <v>4</v>
      </c>
      <c r="H94" s="4">
        <v>10000</v>
      </c>
      <c r="I94" s="4"/>
    </row>
    <row r="95" spans="1:9" ht="16.5" x14ac:dyDescent="0.2">
      <c r="A95" s="4">
        <v>92</v>
      </c>
      <c r="B95" s="4">
        <v>1024</v>
      </c>
      <c r="C95" s="5" t="s">
        <v>460</v>
      </c>
      <c r="D95" s="5" t="s">
        <v>449</v>
      </c>
      <c r="E95" s="4">
        <v>1</v>
      </c>
      <c r="F95" s="4">
        <v>6</v>
      </c>
      <c r="G95" s="4">
        <v>6</v>
      </c>
      <c r="H95" s="4">
        <v>10000</v>
      </c>
      <c r="I95" s="4"/>
    </row>
    <row r="96" spans="1:9" ht="16.5" x14ac:dyDescent="0.2">
      <c r="A96" s="4">
        <v>93</v>
      </c>
      <c r="B96" s="4">
        <v>1025</v>
      </c>
      <c r="C96" s="5" t="s">
        <v>461</v>
      </c>
      <c r="D96" s="5" t="s">
        <v>425</v>
      </c>
      <c r="E96" s="4">
        <v>1</v>
      </c>
      <c r="F96" s="4">
        <v>30000</v>
      </c>
      <c r="G96" s="4">
        <v>3000</v>
      </c>
      <c r="H96" s="4">
        <v>10000</v>
      </c>
      <c r="I96" s="4"/>
    </row>
    <row r="97" spans="1:9" ht="16.5" x14ac:dyDescent="0.2">
      <c r="A97" s="4">
        <v>94</v>
      </c>
      <c r="B97" s="4">
        <v>1025</v>
      </c>
      <c r="C97" s="5" t="s">
        <v>462</v>
      </c>
      <c r="D97" s="5" t="s">
        <v>441</v>
      </c>
      <c r="E97" s="4">
        <v>1</v>
      </c>
      <c r="F97" s="4">
        <v>5</v>
      </c>
      <c r="G97" s="4">
        <v>9</v>
      </c>
      <c r="H97" s="4">
        <v>10000</v>
      </c>
      <c r="I97" s="4"/>
    </row>
    <row r="98" spans="1:9" ht="16.5" x14ac:dyDescent="0.2">
      <c r="A98" s="4">
        <v>95</v>
      </c>
      <c r="B98" s="4">
        <v>1025</v>
      </c>
      <c r="C98" s="5" t="s">
        <v>463</v>
      </c>
      <c r="D98" s="5" t="s">
        <v>449</v>
      </c>
      <c r="E98" s="4">
        <v>1</v>
      </c>
      <c r="F98" s="4">
        <v>6</v>
      </c>
      <c r="G98" s="4">
        <v>8</v>
      </c>
      <c r="H98" s="4">
        <v>10000</v>
      </c>
      <c r="I98" s="4"/>
    </row>
    <row r="99" spans="1:9" ht="16.5" x14ac:dyDescent="0.2">
      <c r="A99" s="4">
        <v>96</v>
      </c>
      <c r="B99" s="4">
        <v>1026</v>
      </c>
      <c r="C99" s="4" t="str">
        <f>"守护灵抽奖1~19-"&amp;D99</f>
        <v>守护灵抽奖1~19-唐流雨</v>
      </c>
      <c r="D99" s="5" t="s">
        <v>404</v>
      </c>
      <c r="E99" s="4">
        <v>2</v>
      </c>
      <c r="F99" s="4">
        <v>1</v>
      </c>
      <c r="G99" s="4">
        <v>1</v>
      </c>
      <c r="H99" s="4">
        <v>2570</v>
      </c>
      <c r="I99" s="4">
        <v>1</v>
      </c>
    </row>
    <row r="100" spans="1:9" ht="16.5" x14ac:dyDescent="0.2">
      <c r="A100" s="4">
        <v>97</v>
      </c>
      <c r="B100" s="4">
        <v>1026</v>
      </c>
      <c r="C100" s="4" t="str">
        <f t="shared" ref="C100:C109" si="2">"守护灵抽奖1~19-"&amp;D100</f>
        <v>守护灵抽奖1~19-于禁</v>
      </c>
      <c r="D100" s="5" t="s">
        <v>405</v>
      </c>
      <c r="E100" s="4">
        <v>2</v>
      </c>
      <c r="F100" s="4">
        <v>1</v>
      </c>
      <c r="G100" s="4">
        <v>1</v>
      </c>
      <c r="H100" s="4">
        <v>2573</v>
      </c>
      <c r="I100" s="4">
        <v>1</v>
      </c>
    </row>
    <row r="101" spans="1:9" ht="16.5" x14ac:dyDescent="0.2">
      <c r="A101" s="4">
        <v>98</v>
      </c>
      <c r="B101" s="4">
        <v>1026</v>
      </c>
      <c r="C101" s="4" t="str">
        <f t="shared" si="2"/>
        <v>守护灵抽奖1~19-李轩辕</v>
      </c>
      <c r="D101" s="5" t="s">
        <v>406</v>
      </c>
      <c r="E101" s="4">
        <v>2</v>
      </c>
      <c r="F101" s="4">
        <v>1</v>
      </c>
      <c r="G101" s="4">
        <v>1</v>
      </c>
      <c r="H101" s="4">
        <v>515</v>
      </c>
      <c r="I101" s="4">
        <v>1</v>
      </c>
    </row>
    <row r="102" spans="1:9" ht="16.5" x14ac:dyDescent="0.2">
      <c r="A102" s="4">
        <v>99</v>
      </c>
      <c r="B102" s="4">
        <v>1026</v>
      </c>
      <c r="C102" s="4" t="str">
        <f t="shared" si="2"/>
        <v>守护灵抽奖1~19-高顺</v>
      </c>
      <c r="D102" s="5" t="s">
        <v>407</v>
      </c>
      <c r="E102" s="4">
        <v>2</v>
      </c>
      <c r="F102" s="4">
        <v>1</v>
      </c>
      <c r="G102" s="4">
        <v>1</v>
      </c>
      <c r="H102" s="4">
        <v>172</v>
      </c>
      <c r="I102" s="4">
        <v>2</v>
      </c>
    </row>
    <row r="103" spans="1:9" ht="16.5" x14ac:dyDescent="0.2">
      <c r="A103" s="4">
        <v>100</v>
      </c>
      <c r="B103" s="4">
        <v>1026</v>
      </c>
      <c r="C103" s="4" t="str">
        <f t="shared" si="2"/>
        <v>守护灵抽奖1~19-石灵明</v>
      </c>
      <c r="D103" s="5" t="s">
        <v>409</v>
      </c>
      <c r="E103" s="4">
        <v>2</v>
      </c>
      <c r="F103" s="4">
        <v>1</v>
      </c>
      <c r="G103" s="4">
        <v>1</v>
      </c>
      <c r="H103" s="4">
        <v>172</v>
      </c>
      <c r="I103" s="4">
        <v>2</v>
      </c>
    </row>
    <row r="104" spans="1:9" ht="16.5" x14ac:dyDescent="0.2">
      <c r="A104" s="4">
        <v>101</v>
      </c>
      <c r="B104" s="4">
        <v>1026</v>
      </c>
      <c r="C104" s="4" t="str">
        <f t="shared" si="2"/>
        <v>守护灵抽奖1~19-典韦</v>
      </c>
      <c r="D104" s="5" t="s">
        <v>410</v>
      </c>
      <c r="E104" s="4">
        <v>2</v>
      </c>
      <c r="F104" s="4">
        <v>1</v>
      </c>
      <c r="G104" s="4">
        <v>1</v>
      </c>
      <c r="H104" s="4">
        <v>51</v>
      </c>
      <c r="I104" s="4">
        <v>3</v>
      </c>
    </row>
    <row r="105" spans="1:9" ht="16.5" x14ac:dyDescent="0.2">
      <c r="A105" s="4">
        <v>102</v>
      </c>
      <c r="B105" s="4">
        <v>1026</v>
      </c>
      <c r="C105" s="4" t="str">
        <f t="shared" si="2"/>
        <v>守护灵抽奖1~19-飞廉</v>
      </c>
      <c r="D105" s="5" t="s">
        <v>411</v>
      </c>
      <c r="E105" s="4">
        <v>2</v>
      </c>
      <c r="F105" s="4">
        <v>1</v>
      </c>
      <c r="G105" s="4">
        <v>1</v>
      </c>
      <c r="H105" s="4">
        <v>172</v>
      </c>
      <c r="I105" s="4">
        <v>2</v>
      </c>
    </row>
    <row r="106" spans="1:9" ht="16.5" x14ac:dyDescent="0.2">
      <c r="A106" s="4">
        <v>103</v>
      </c>
      <c r="B106" s="4">
        <v>1026</v>
      </c>
      <c r="C106" s="4" t="str">
        <f t="shared" si="2"/>
        <v>守护灵抽奖1~19-烈风螳螂</v>
      </c>
      <c r="D106" s="5" t="s">
        <v>412</v>
      </c>
      <c r="E106" s="4">
        <v>2</v>
      </c>
      <c r="F106" s="4">
        <v>1</v>
      </c>
      <c r="G106" s="4">
        <v>1</v>
      </c>
      <c r="H106" s="4">
        <v>515</v>
      </c>
      <c r="I106" s="4">
        <v>1</v>
      </c>
    </row>
    <row r="107" spans="1:9" ht="16.5" x14ac:dyDescent="0.2">
      <c r="A107" s="4">
        <v>104</v>
      </c>
      <c r="B107" s="4">
        <v>1026</v>
      </c>
      <c r="C107" s="4" t="str">
        <f t="shared" si="2"/>
        <v>守护灵抽奖1~19-噬日</v>
      </c>
      <c r="D107" s="5" t="s">
        <v>413</v>
      </c>
      <c r="E107" s="4">
        <v>2</v>
      </c>
      <c r="F107" s="4">
        <v>1</v>
      </c>
      <c r="G107" s="4">
        <v>1</v>
      </c>
      <c r="H107" s="4">
        <v>172</v>
      </c>
      <c r="I107" s="4">
        <v>2</v>
      </c>
    </row>
    <row r="108" spans="1:9" ht="16.5" x14ac:dyDescent="0.2">
      <c r="A108" s="4">
        <v>105</v>
      </c>
      <c r="B108" s="4">
        <v>1026</v>
      </c>
      <c r="C108" s="4" t="str">
        <f t="shared" si="2"/>
        <v>守护灵抽奖1~19-塞伯罗斯</v>
      </c>
      <c r="D108" s="5" t="s">
        <v>414</v>
      </c>
      <c r="E108" s="4">
        <v>2</v>
      </c>
      <c r="F108" s="4">
        <v>1</v>
      </c>
      <c r="G108" s="4">
        <v>1</v>
      </c>
      <c r="H108" s="4">
        <v>2573</v>
      </c>
      <c r="I108" s="4">
        <v>2</v>
      </c>
    </row>
    <row r="109" spans="1:9" ht="16.5" x14ac:dyDescent="0.2">
      <c r="A109" s="4">
        <v>106</v>
      </c>
      <c r="B109" s="4">
        <v>1026</v>
      </c>
      <c r="C109" s="4" t="str">
        <f t="shared" si="2"/>
        <v>守护灵抽奖1~19-食火蜥</v>
      </c>
      <c r="D109" s="5" t="s">
        <v>415</v>
      </c>
      <c r="E109" s="4">
        <v>2</v>
      </c>
      <c r="F109" s="4">
        <v>1</v>
      </c>
      <c r="G109" s="4">
        <v>1</v>
      </c>
      <c r="H109" s="4">
        <v>515</v>
      </c>
      <c r="I109" s="4">
        <v>1</v>
      </c>
    </row>
    <row r="110" spans="1:9" ht="16.5" x14ac:dyDescent="0.2">
      <c r="A110" s="4">
        <v>107</v>
      </c>
      <c r="B110" s="4">
        <v>1027</v>
      </c>
      <c r="C110" s="4" t="str">
        <f>"守护灵抽奖20~40-"&amp;D110</f>
        <v>守护灵抽奖20~40-唐流雨</v>
      </c>
      <c r="D110" s="5" t="s">
        <v>404</v>
      </c>
      <c r="E110" s="4">
        <v>2</v>
      </c>
      <c r="F110" s="4">
        <v>1</v>
      </c>
      <c r="G110" s="4">
        <v>1</v>
      </c>
      <c r="H110" s="4">
        <v>2604</v>
      </c>
      <c r="I110" s="4">
        <v>1</v>
      </c>
    </row>
    <row r="111" spans="1:9" ht="16.5" x14ac:dyDescent="0.2">
      <c r="A111" s="4">
        <v>108</v>
      </c>
      <c r="B111" s="4">
        <v>1027</v>
      </c>
      <c r="C111" s="4" t="str">
        <f t="shared" ref="C111:C123" si="3">"守护灵抽奖20~40-"&amp;D111</f>
        <v>守护灵抽奖20~40-于禁</v>
      </c>
      <c r="D111" s="5" t="s">
        <v>405</v>
      </c>
      <c r="E111" s="4">
        <v>2</v>
      </c>
      <c r="F111" s="4">
        <v>1</v>
      </c>
      <c r="G111" s="4">
        <v>1</v>
      </c>
      <c r="H111" s="4">
        <v>2460</v>
      </c>
      <c r="I111" s="4">
        <v>1</v>
      </c>
    </row>
    <row r="112" spans="1:9" ht="16.5" x14ac:dyDescent="0.2">
      <c r="A112" s="4">
        <v>109</v>
      </c>
      <c r="B112" s="4">
        <v>1027</v>
      </c>
      <c r="C112" s="4" t="str">
        <f t="shared" si="3"/>
        <v>守护灵抽奖20~40-李轩辕</v>
      </c>
      <c r="D112" s="5" t="s">
        <v>406</v>
      </c>
      <c r="E112" s="4">
        <v>2</v>
      </c>
      <c r="F112" s="4">
        <v>1</v>
      </c>
      <c r="G112" s="4">
        <v>1</v>
      </c>
      <c r="H112" s="4">
        <v>492</v>
      </c>
      <c r="I112" s="4">
        <v>1</v>
      </c>
    </row>
    <row r="113" spans="1:9" ht="16.5" x14ac:dyDescent="0.2">
      <c r="A113" s="4">
        <v>110</v>
      </c>
      <c r="B113" s="4">
        <v>1027</v>
      </c>
      <c r="C113" s="4" t="str">
        <f t="shared" si="3"/>
        <v>守护灵抽奖20~40-高顺</v>
      </c>
      <c r="D113" s="5" t="s">
        <v>407</v>
      </c>
      <c r="E113" s="4">
        <v>2</v>
      </c>
      <c r="F113" s="4">
        <v>1</v>
      </c>
      <c r="G113" s="4">
        <v>1</v>
      </c>
      <c r="H113" s="4">
        <v>164</v>
      </c>
      <c r="I113" s="4">
        <v>2</v>
      </c>
    </row>
    <row r="114" spans="1:9" ht="16.5" x14ac:dyDescent="0.2">
      <c r="A114" s="4">
        <v>111</v>
      </c>
      <c r="B114" s="4">
        <v>1027</v>
      </c>
      <c r="C114" s="4" t="str">
        <f t="shared" si="3"/>
        <v>守护灵抽奖20~40-许褚</v>
      </c>
      <c r="D114" s="5" t="s">
        <v>408</v>
      </c>
      <c r="E114" s="4">
        <v>2</v>
      </c>
      <c r="F114" s="4">
        <v>1</v>
      </c>
      <c r="G114" s="4">
        <v>1</v>
      </c>
      <c r="H114" s="4">
        <v>164</v>
      </c>
      <c r="I114" s="4">
        <v>2</v>
      </c>
    </row>
    <row r="115" spans="1:9" ht="16.5" x14ac:dyDescent="0.2">
      <c r="A115" s="4">
        <v>112</v>
      </c>
      <c r="B115" s="4">
        <v>1027</v>
      </c>
      <c r="C115" s="4" t="str">
        <f t="shared" si="3"/>
        <v>守护灵抽奖20~40-石灵明</v>
      </c>
      <c r="D115" s="5" t="s">
        <v>409</v>
      </c>
      <c r="E115" s="4">
        <v>2</v>
      </c>
      <c r="F115" s="4">
        <v>1</v>
      </c>
      <c r="G115" s="4">
        <v>1</v>
      </c>
      <c r="H115" s="4">
        <v>164</v>
      </c>
      <c r="I115" s="4">
        <v>2</v>
      </c>
    </row>
    <row r="116" spans="1:9" ht="16.5" x14ac:dyDescent="0.2">
      <c r="A116" s="4">
        <v>113</v>
      </c>
      <c r="B116" s="4">
        <v>1027</v>
      </c>
      <c r="C116" s="4" t="str">
        <f t="shared" si="3"/>
        <v>守护灵抽奖20~40-典韦</v>
      </c>
      <c r="D116" s="5" t="s">
        <v>410</v>
      </c>
      <c r="E116" s="4">
        <v>2</v>
      </c>
      <c r="F116" s="4">
        <v>1</v>
      </c>
      <c r="G116" s="4">
        <v>1</v>
      </c>
      <c r="H116" s="4">
        <v>82</v>
      </c>
      <c r="I116" s="4">
        <v>3</v>
      </c>
    </row>
    <row r="117" spans="1:9" ht="16.5" x14ac:dyDescent="0.2">
      <c r="A117" s="4">
        <v>114</v>
      </c>
      <c r="B117" s="4">
        <v>1027</v>
      </c>
      <c r="C117" s="4" t="str">
        <f t="shared" si="3"/>
        <v>守护灵抽奖20~40-飞廉</v>
      </c>
      <c r="D117" s="5" t="s">
        <v>411</v>
      </c>
      <c r="E117" s="4">
        <v>2</v>
      </c>
      <c r="F117" s="4">
        <v>1</v>
      </c>
      <c r="G117" s="4">
        <v>1</v>
      </c>
      <c r="H117" s="4">
        <v>164</v>
      </c>
      <c r="I117" s="4">
        <v>2</v>
      </c>
    </row>
    <row r="118" spans="1:9" ht="16.5" x14ac:dyDescent="0.2">
      <c r="A118" s="4">
        <v>115</v>
      </c>
      <c r="B118" s="4">
        <v>1027</v>
      </c>
      <c r="C118" s="4" t="str">
        <f t="shared" si="3"/>
        <v>守护灵抽奖20~40-烈风螳螂</v>
      </c>
      <c r="D118" s="5" t="s">
        <v>412</v>
      </c>
      <c r="E118" s="4">
        <v>2</v>
      </c>
      <c r="F118" s="4">
        <v>1</v>
      </c>
      <c r="G118" s="4">
        <v>1</v>
      </c>
      <c r="H118" s="4">
        <v>492</v>
      </c>
      <c r="I118" s="4">
        <v>1</v>
      </c>
    </row>
    <row r="119" spans="1:9" ht="16.5" x14ac:dyDescent="0.2">
      <c r="A119" s="4">
        <v>116</v>
      </c>
      <c r="B119" s="4">
        <v>1027</v>
      </c>
      <c r="C119" s="4" t="str">
        <f t="shared" si="3"/>
        <v>守护灵抽奖20~40-噬日</v>
      </c>
      <c r="D119" s="5" t="s">
        <v>413</v>
      </c>
      <c r="E119" s="4">
        <v>2</v>
      </c>
      <c r="F119" s="4">
        <v>1</v>
      </c>
      <c r="G119" s="4">
        <v>1</v>
      </c>
      <c r="H119" s="4">
        <v>164</v>
      </c>
      <c r="I119" s="4">
        <v>2</v>
      </c>
    </row>
    <row r="120" spans="1:9" ht="16.5" x14ac:dyDescent="0.2">
      <c r="A120" s="4">
        <v>117</v>
      </c>
      <c r="B120" s="4">
        <v>1027</v>
      </c>
      <c r="C120" s="4" t="str">
        <f t="shared" si="3"/>
        <v>守护灵抽奖20~40-塞伯罗斯</v>
      </c>
      <c r="D120" s="5" t="s">
        <v>414</v>
      </c>
      <c r="E120" s="4">
        <v>2</v>
      </c>
      <c r="F120" s="4">
        <v>1</v>
      </c>
      <c r="G120" s="4">
        <v>1</v>
      </c>
      <c r="H120" s="4">
        <v>2460</v>
      </c>
      <c r="I120" s="4">
        <v>1</v>
      </c>
    </row>
    <row r="121" spans="1:9" ht="16.5" x14ac:dyDescent="0.2">
      <c r="A121" s="4">
        <v>118</v>
      </c>
      <c r="B121" s="4">
        <v>1027</v>
      </c>
      <c r="C121" s="4" t="str">
        <f t="shared" si="3"/>
        <v>守护灵抽奖20~40-食火蜥</v>
      </c>
      <c r="D121" s="5" t="s">
        <v>415</v>
      </c>
      <c r="E121" s="4">
        <v>2</v>
      </c>
      <c r="F121" s="4">
        <v>1</v>
      </c>
      <c r="G121" s="4">
        <v>1</v>
      </c>
      <c r="H121" s="4">
        <v>492</v>
      </c>
      <c r="I121" s="4">
        <v>1</v>
      </c>
    </row>
    <row r="122" spans="1:9" ht="16.5" x14ac:dyDescent="0.2">
      <c r="A122" s="4">
        <v>119</v>
      </c>
      <c r="B122" s="4">
        <v>1027</v>
      </c>
      <c r="C122" s="4" t="str">
        <f t="shared" si="3"/>
        <v>守护灵抽奖20~40-天使缇娜</v>
      </c>
      <c r="D122" s="5" t="s">
        <v>416</v>
      </c>
      <c r="E122" s="4">
        <v>2</v>
      </c>
      <c r="F122" s="4">
        <v>1</v>
      </c>
      <c r="G122" s="4">
        <v>1</v>
      </c>
      <c r="H122" s="4">
        <v>49</v>
      </c>
      <c r="I122" s="4">
        <v>3</v>
      </c>
    </row>
    <row r="123" spans="1:9" ht="16.5" x14ac:dyDescent="0.2">
      <c r="A123" s="4">
        <v>120</v>
      </c>
      <c r="B123" s="4">
        <v>1027</v>
      </c>
      <c r="C123" s="4" t="str">
        <f t="shared" si="3"/>
        <v>守护灵抽奖20~40-徐晃</v>
      </c>
      <c r="D123" s="5" t="s">
        <v>417</v>
      </c>
      <c r="E123" s="4">
        <v>2</v>
      </c>
      <c r="F123" s="4">
        <v>1</v>
      </c>
      <c r="G123" s="4">
        <v>1</v>
      </c>
      <c r="H123" s="4">
        <v>49</v>
      </c>
      <c r="I123" s="4">
        <v>2</v>
      </c>
    </row>
    <row r="124" spans="1:9" ht="16.5" x14ac:dyDescent="0.2">
      <c r="A124" s="4">
        <v>121</v>
      </c>
      <c r="B124" s="4">
        <v>1028</v>
      </c>
      <c r="C124" s="4" t="str">
        <f>"守护灵抽奖低抽-"&amp;D124</f>
        <v>守护灵抽奖低抽-唐流雨</v>
      </c>
      <c r="D124" s="5" t="s">
        <v>404</v>
      </c>
      <c r="E124" s="4">
        <v>2</v>
      </c>
      <c r="F124" s="4">
        <v>1</v>
      </c>
      <c r="G124" s="4">
        <v>1</v>
      </c>
      <c r="H124" s="4">
        <v>2474</v>
      </c>
      <c r="I124" s="4">
        <v>1</v>
      </c>
    </row>
    <row r="125" spans="1:9" ht="16.5" x14ac:dyDescent="0.2">
      <c r="A125" s="4">
        <v>122</v>
      </c>
      <c r="B125" s="4">
        <v>1028</v>
      </c>
      <c r="C125" s="4" t="str">
        <f t="shared" ref="C125:C143" si="4">"守护灵抽奖低抽-"&amp;D125</f>
        <v>守护灵抽奖低抽-于禁</v>
      </c>
      <c r="D125" s="5" t="s">
        <v>405</v>
      </c>
      <c r="E125" s="4">
        <v>2</v>
      </c>
      <c r="F125" s="4">
        <v>1</v>
      </c>
      <c r="G125" s="4">
        <v>1</v>
      </c>
      <c r="H125" s="4">
        <v>2472</v>
      </c>
      <c r="I125" s="4">
        <v>1</v>
      </c>
    </row>
    <row r="126" spans="1:9" ht="16.5" x14ac:dyDescent="0.2">
      <c r="A126" s="4">
        <v>123</v>
      </c>
      <c r="B126" s="4">
        <v>1028</v>
      </c>
      <c r="C126" s="4" t="str">
        <f t="shared" si="4"/>
        <v>守护灵抽奖低抽-李轩辕</v>
      </c>
      <c r="D126" s="5" t="s">
        <v>406</v>
      </c>
      <c r="E126" s="4">
        <v>2</v>
      </c>
      <c r="F126" s="4">
        <v>1</v>
      </c>
      <c r="G126" s="4">
        <v>1</v>
      </c>
      <c r="H126" s="4">
        <v>494</v>
      </c>
      <c r="I126" s="4">
        <v>1</v>
      </c>
    </row>
    <row r="127" spans="1:9" ht="16.5" x14ac:dyDescent="0.2">
      <c r="A127" s="4">
        <v>124</v>
      </c>
      <c r="B127" s="4">
        <v>1028</v>
      </c>
      <c r="C127" s="4" t="str">
        <f t="shared" si="4"/>
        <v>守护灵抽奖低抽-高顺</v>
      </c>
      <c r="D127" s="5" t="s">
        <v>407</v>
      </c>
      <c r="E127" s="4">
        <v>2</v>
      </c>
      <c r="F127" s="4">
        <v>1</v>
      </c>
      <c r="G127" s="4">
        <v>1</v>
      </c>
      <c r="H127" s="4">
        <v>165</v>
      </c>
      <c r="I127" s="4">
        <v>2</v>
      </c>
    </row>
    <row r="128" spans="1:9" ht="16.5" x14ac:dyDescent="0.2">
      <c r="A128" s="4">
        <v>125</v>
      </c>
      <c r="B128" s="4">
        <v>1028</v>
      </c>
      <c r="C128" s="4" t="str">
        <f t="shared" si="4"/>
        <v>守护灵抽奖低抽-许褚</v>
      </c>
      <c r="D128" s="5" t="s">
        <v>408</v>
      </c>
      <c r="E128" s="4">
        <v>2</v>
      </c>
      <c r="F128" s="4">
        <v>1</v>
      </c>
      <c r="G128" s="4">
        <v>1</v>
      </c>
      <c r="H128" s="4">
        <v>165</v>
      </c>
      <c r="I128" s="4">
        <v>2</v>
      </c>
    </row>
    <row r="129" spans="1:9" ht="16.5" x14ac:dyDescent="0.2">
      <c r="A129" s="4">
        <v>126</v>
      </c>
      <c r="B129" s="4">
        <v>1028</v>
      </c>
      <c r="C129" s="4" t="str">
        <f t="shared" si="4"/>
        <v>守护灵抽奖低抽-石灵明</v>
      </c>
      <c r="D129" s="5" t="s">
        <v>409</v>
      </c>
      <c r="E129" s="4">
        <v>2</v>
      </c>
      <c r="F129" s="4">
        <v>1</v>
      </c>
      <c r="G129" s="4">
        <v>1</v>
      </c>
      <c r="H129" s="4">
        <v>165</v>
      </c>
      <c r="I129" s="4">
        <v>2</v>
      </c>
    </row>
    <row r="130" spans="1:9" ht="15.75" customHeight="1" x14ac:dyDescent="0.2">
      <c r="A130" s="4">
        <v>127</v>
      </c>
      <c r="B130" s="4">
        <v>1028</v>
      </c>
      <c r="C130" s="4" t="str">
        <f t="shared" si="4"/>
        <v>守护灵抽奖低抽-典韦</v>
      </c>
      <c r="D130" s="5" t="s">
        <v>410</v>
      </c>
      <c r="E130" s="4">
        <v>2</v>
      </c>
      <c r="F130" s="4">
        <v>1</v>
      </c>
      <c r="G130" s="4">
        <v>1</v>
      </c>
      <c r="H130" s="4">
        <v>82</v>
      </c>
      <c r="I130" s="4">
        <v>3</v>
      </c>
    </row>
    <row r="131" spans="1:9" ht="15.75" customHeight="1" x14ac:dyDescent="0.2">
      <c r="A131" s="4">
        <v>128</v>
      </c>
      <c r="B131" s="4">
        <v>1028</v>
      </c>
      <c r="C131" s="4" t="str">
        <f t="shared" si="4"/>
        <v>守护灵抽奖低抽-飞廉</v>
      </c>
      <c r="D131" s="5" t="s">
        <v>411</v>
      </c>
      <c r="E131" s="4">
        <v>2</v>
      </c>
      <c r="F131" s="4">
        <v>1</v>
      </c>
      <c r="G131" s="4">
        <v>1</v>
      </c>
      <c r="H131" s="4">
        <v>165</v>
      </c>
      <c r="I131" s="4">
        <v>2</v>
      </c>
    </row>
    <row r="132" spans="1:9" ht="16.5" x14ac:dyDescent="0.2">
      <c r="A132" s="4">
        <v>129</v>
      </c>
      <c r="B132" s="4">
        <v>1028</v>
      </c>
      <c r="C132" s="4" t="str">
        <f t="shared" si="4"/>
        <v>守护灵抽奖低抽-烈风螳螂</v>
      </c>
      <c r="D132" s="5" t="s">
        <v>412</v>
      </c>
      <c r="E132" s="4">
        <v>2</v>
      </c>
      <c r="F132" s="4">
        <v>1</v>
      </c>
      <c r="G132" s="4">
        <v>1</v>
      </c>
      <c r="H132" s="4">
        <v>494</v>
      </c>
      <c r="I132" s="4">
        <v>1</v>
      </c>
    </row>
    <row r="133" spans="1:9" ht="16.5" x14ac:dyDescent="0.2">
      <c r="A133" s="4">
        <v>130</v>
      </c>
      <c r="B133" s="4">
        <v>1028</v>
      </c>
      <c r="C133" s="4" t="str">
        <f t="shared" si="4"/>
        <v>守护灵抽奖低抽-噬日</v>
      </c>
      <c r="D133" s="5" t="s">
        <v>413</v>
      </c>
      <c r="E133" s="4">
        <v>2</v>
      </c>
      <c r="F133" s="4">
        <v>1</v>
      </c>
      <c r="G133" s="4">
        <v>1</v>
      </c>
      <c r="H133" s="4">
        <v>165</v>
      </c>
      <c r="I133" s="4">
        <v>2</v>
      </c>
    </row>
    <row r="134" spans="1:9" ht="16.5" x14ac:dyDescent="0.2">
      <c r="A134" s="4">
        <v>131</v>
      </c>
      <c r="B134" s="4">
        <v>1028</v>
      </c>
      <c r="C134" s="4" t="str">
        <f t="shared" si="4"/>
        <v>守护灵抽奖低抽-塞伯罗斯</v>
      </c>
      <c r="D134" s="5" t="s">
        <v>414</v>
      </c>
      <c r="E134" s="4">
        <v>2</v>
      </c>
      <c r="F134" s="4">
        <v>1</v>
      </c>
      <c r="G134" s="4">
        <v>1</v>
      </c>
      <c r="H134" s="4">
        <v>2472</v>
      </c>
      <c r="I134" s="4">
        <v>1</v>
      </c>
    </row>
    <row r="135" spans="1:9" ht="16.5" x14ac:dyDescent="0.2">
      <c r="A135" s="4">
        <v>132</v>
      </c>
      <c r="B135" s="4">
        <v>1028</v>
      </c>
      <c r="C135" s="4" t="str">
        <f t="shared" si="4"/>
        <v>守护灵抽奖低抽-食火蜥</v>
      </c>
      <c r="D135" s="5" t="s">
        <v>415</v>
      </c>
      <c r="E135" s="4">
        <v>2</v>
      </c>
      <c r="F135" s="4">
        <v>1</v>
      </c>
      <c r="G135" s="4">
        <v>1</v>
      </c>
      <c r="H135" s="4">
        <v>494</v>
      </c>
      <c r="I135" s="4">
        <v>1</v>
      </c>
    </row>
    <row r="136" spans="1:9" ht="16.5" x14ac:dyDescent="0.2">
      <c r="A136" s="4">
        <v>133</v>
      </c>
      <c r="B136" s="4">
        <v>1028</v>
      </c>
      <c r="C136" s="4" t="str">
        <f t="shared" si="4"/>
        <v>守护灵抽奖低抽-天使缇娜</v>
      </c>
      <c r="D136" s="5" t="s">
        <v>416</v>
      </c>
      <c r="E136" s="4">
        <v>2</v>
      </c>
      <c r="F136" s="4">
        <v>1</v>
      </c>
      <c r="G136" s="4">
        <v>1</v>
      </c>
      <c r="H136" s="4">
        <v>49</v>
      </c>
      <c r="I136" s="4">
        <v>3</v>
      </c>
    </row>
    <row r="137" spans="1:9" ht="16.5" x14ac:dyDescent="0.2">
      <c r="A137" s="4">
        <v>134</v>
      </c>
      <c r="B137" s="4">
        <v>1028</v>
      </c>
      <c r="C137" s="4" t="str">
        <f t="shared" si="4"/>
        <v>守护灵抽奖低抽-徐晃</v>
      </c>
      <c r="D137" s="5" t="s">
        <v>417</v>
      </c>
      <c r="E137" s="4">
        <v>2</v>
      </c>
      <c r="F137" s="4">
        <v>1</v>
      </c>
      <c r="G137" s="4">
        <v>1</v>
      </c>
      <c r="H137" s="4">
        <v>49</v>
      </c>
      <c r="I137" s="4">
        <v>3</v>
      </c>
    </row>
    <row r="138" spans="1:9" ht="16.5" x14ac:dyDescent="0.2">
      <c r="A138" s="4">
        <v>135</v>
      </c>
      <c r="B138" s="4">
        <v>1028</v>
      </c>
      <c r="C138" s="4" t="str">
        <f t="shared" si="4"/>
        <v>守护灵抽奖低抽-夏侯惇</v>
      </c>
      <c r="D138" s="5" t="s">
        <v>418</v>
      </c>
      <c r="E138" s="4">
        <v>2</v>
      </c>
      <c r="F138" s="4">
        <v>1</v>
      </c>
      <c r="G138" s="4">
        <v>1</v>
      </c>
      <c r="H138" s="4">
        <v>12</v>
      </c>
      <c r="I138" s="4">
        <v>3</v>
      </c>
    </row>
    <row r="139" spans="1:9" ht="16.5" x14ac:dyDescent="0.2">
      <c r="A139" s="4">
        <v>136</v>
      </c>
      <c r="B139" s="4">
        <v>1028</v>
      </c>
      <c r="C139" s="4" t="str">
        <f t="shared" si="4"/>
        <v>守护灵抽奖低抽-张飞</v>
      </c>
      <c r="D139" s="5" t="s">
        <v>419</v>
      </c>
      <c r="E139" s="4">
        <v>2</v>
      </c>
      <c r="F139" s="4">
        <v>1</v>
      </c>
      <c r="G139" s="4">
        <v>1</v>
      </c>
      <c r="H139" s="4">
        <v>12</v>
      </c>
      <c r="I139" s="4">
        <v>3</v>
      </c>
    </row>
    <row r="140" spans="1:9" ht="16.5" x14ac:dyDescent="0.2">
      <c r="A140" s="4">
        <v>137</v>
      </c>
      <c r="B140" s="4">
        <v>1028</v>
      </c>
      <c r="C140" s="4" t="str">
        <f t="shared" si="4"/>
        <v>守护灵抽奖低抽-西方龙</v>
      </c>
      <c r="D140" s="5" t="s">
        <v>420</v>
      </c>
      <c r="E140" s="4">
        <v>2</v>
      </c>
      <c r="F140" s="4">
        <v>1</v>
      </c>
      <c r="G140" s="4">
        <v>1</v>
      </c>
      <c r="H140" s="4">
        <v>49</v>
      </c>
      <c r="I140" s="4">
        <v>3</v>
      </c>
    </row>
    <row r="141" spans="1:9" ht="16.5" x14ac:dyDescent="0.2">
      <c r="A141" s="4">
        <v>138</v>
      </c>
      <c r="B141" s="4">
        <v>1028</v>
      </c>
      <c r="C141" s="4" t="str">
        <f t="shared" si="4"/>
        <v>守护灵抽奖低抽-关羽</v>
      </c>
      <c r="D141" s="5" t="s">
        <v>421</v>
      </c>
      <c r="E141" s="4">
        <v>2</v>
      </c>
      <c r="F141" s="4">
        <v>1</v>
      </c>
      <c r="G141" s="4">
        <v>1</v>
      </c>
      <c r="H141" s="4">
        <v>5</v>
      </c>
      <c r="I141" s="4">
        <v>4</v>
      </c>
    </row>
    <row r="142" spans="1:9" ht="16.5" x14ac:dyDescent="0.2">
      <c r="A142" s="4">
        <v>139</v>
      </c>
      <c r="B142" s="4">
        <v>1028</v>
      </c>
      <c r="C142" s="4" t="str">
        <f t="shared" si="4"/>
        <v>守护灵抽奖低抽-项羽</v>
      </c>
      <c r="D142" s="5" t="s">
        <v>422</v>
      </c>
      <c r="E142" s="4">
        <v>2</v>
      </c>
      <c r="F142" s="4">
        <v>1</v>
      </c>
      <c r="G142" s="4">
        <v>1</v>
      </c>
      <c r="H142" s="4">
        <v>5</v>
      </c>
      <c r="I142" s="4">
        <v>4</v>
      </c>
    </row>
    <row r="143" spans="1:9" ht="16.5" x14ac:dyDescent="0.2">
      <c r="A143" s="4">
        <v>140</v>
      </c>
      <c r="B143" s="4">
        <v>1028</v>
      </c>
      <c r="C143" s="4" t="str">
        <f t="shared" si="4"/>
        <v>守护灵抽奖低抽-张郃</v>
      </c>
      <c r="D143" s="5" t="s">
        <v>423</v>
      </c>
      <c r="E143" s="4">
        <v>2</v>
      </c>
      <c r="F143" s="4">
        <v>1</v>
      </c>
      <c r="G143" s="4">
        <v>1</v>
      </c>
      <c r="H143" s="4">
        <v>12</v>
      </c>
      <c r="I143" s="4">
        <v>3</v>
      </c>
    </row>
    <row r="144" spans="1:9" ht="16.5" x14ac:dyDescent="0.2">
      <c r="A144" s="4">
        <v>141</v>
      </c>
      <c r="B144" s="4">
        <v>1029</v>
      </c>
      <c r="C144" s="4" t="str">
        <f>"守护灵抽奖高抽-"&amp;D144</f>
        <v>守护灵抽奖高抽-唐流雨</v>
      </c>
      <c r="D144" s="5" t="s">
        <v>404</v>
      </c>
      <c r="E144" s="4">
        <v>2</v>
      </c>
      <c r="F144" s="4">
        <v>1</v>
      </c>
      <c r="G144" s="4">
        <v>1</v>
      </c>
      <c r="H144" s="4">
        <v>2037</v>
      </c>
      <c r="I144" s="4">
        <v>1</v>
      </c>
    </row>
    <row r="145" spans="1:9" ht="16.5" x14ac:dyDescent="0.2">
      <c r="A145" s="4">
        <v>142</v>
      </c>
      <c r="B145" s="4">
        <v>1029</v>
      </c>
      <c r="C145" s="4" t="str">
        <f t="shared" ref="C145:C163" si="5">"守护灵抽奖高抽-"&amp;D145</f>
        <v>守护灵抽奖高抽-于禁</v>
      </c>
      <c r="D145" s="5" t="s">
        <v>405</v>
      </c>
      <c r="E145" s="4">
        <v>2</v>
      </c>
      <c r="F145" s="4">
        <v>1</v>
      </c>
      <c r="G145" s="4">
        <v>1</v>
      </c>
      <c r="H145" s="4">
        <v>2036</v>
      </c>
      <c r="I145" s="4">
        <v>1</v>
      </c>
    </row>
    <row r="146" spans="1:9" ht="16.5" x14ac:dyDescent="0.2">
      <c r="A146" s="4">
        <v>143</v>
      </c>
      <c r="B146" s="4">
        <v>1029</v>
      </c>
      <c r="C146" s="4" t="str">
        <f t="shared" si="5"/>
        <v>守护灵抽奖高抽-李轩辕</v>
      </c>
      <c r="D146" s="5" t="s">
        <v>406</v>
      </c>
      <c r="E146" s="4">
        <v>2</v>
      </c>
      <c r="F146" s="4">
        <v>1</v>
      </c>
      <c r="G146" s="4">
        <v>1</v>
      </c>
      <c r="H146" s="4">
        <v>407</v>
      </c>
      <c r="I146" s="4">
        <v>1</v>
      </c>
    </row>
    <row r="147" spans="1:9" ht="16.5" x14ac:dyDescent="0.2">
      <c r="A147" s="4">
        <v>144</v>
      </c>
      <c r="B147" s="4">
        <v>1029</v>
      </c>
      <c r="C147" s="4" t="str">
        <f t="shared" si="5"/>
        <v>守护灵抽奖高抽-高顺</v>
      </c>
      <c r="D147" s="5" t="s">
        <v>407</v>
      </c>
      <c r="E147" s="4">
        <v>2</v>
      </c>
      <c r="F147" s="4">
        <v>1</v>
      </c>
      <c r="G147" s="4">
        <v>1</v>
      </c>
      <c r="H147" s="4">
        <v>271</v>
      </c>
      <c r="I147" s="4">
        <v>2</v>
      </c>
    </row>
    <row r="148" spans="1:9" ht="16.5" x14ac:dyDescent="0.2">
      <c r="A148" s="4">
        <v>145</v>
      </c>
      <c r="B148" s="4">
        <v>1029</v>
      </c>
      <c r="C148" s="4" t="str">
        <f t="shared" si="5"/>
        <v>守护灵抽奖高抽-许褚</v>
      </c>
      <c r="D148" s="5" t="s">
        <v>408</v>
      </c>
      <c r="E148" s="4">
        <v>2</v>
      </c>
      <c r="F148" s="4">
        <v>1</v>
      </c>
      <c r="G148" s="4">
        <v>1</v>
      </c>
      <c r="H148" s="4">
        <v>271</v>
      </c>
      <c r="I148" s="4">
        <v>2</v>
      </c>
    </row>
    <row r="149" spans="1:9" ht="16.5" x14ac:dyDescent="0.2">
      <c r="A149" s="4">
        <v>146</v>
      </c>
      <c r="B149" s="4">
        <v>1029</v>
      </c>
      <c r="C149" s="4" t="str">
        <f t="shared" si="5"/>
        <v>守护灵抽奖高抽-石灵明</v>
      </c>
      <c r="D149" s="5" t="s">
        <v>409</v>
      </c>
      <c r="E149" s="4">
        <v>2</v>
      </c>
      <c r="F149" s="4">
        <v>1</v>
      </c>
      <c r="G149" s="4">
        <v>1</v>
      </c>
      <c r="H149" s="4">
        <v>271</v>
      </c>
      <c r="I149" s="4">
        <v>2</v>
      </c>
    </row>
    <row r="150" spans="1:9" ht="15.75" customHeight="1" x14ac:dyDescent="0.2">
      <c r="A150" s="4">
        <v>147</v>
      </c>
      <c r="B150" s="4">
        <v>1029</v>
      </c>
      <c r="C150" s="4" t="str">
        <f t="shared" si="5"/>
        <v>守护灵抽奖高抽-典韦</v>
      </c>
      <c r="D150" s="5" t="s">
        <v>410</v>
      </c>
      <c r="E150" s="4">
        <v>2</v>
      </c>
      <c r="F150" s="4">
        <v>1</v>
      </c>
      <c r="G150" s="4">
        <v>1</v>
      </c>
      <c r="H150" s="4">
        <v>271</v>
      </c>
      <c r="I150" s="4">
        <v>3</v>
      </c>
    </row>
    <row r="151" spans="1:9" ht="15.75" customHeight="1" x14ac:dyDescent="0.2">
      <c r="A151" s="4">
        <v>148</v>
      </c>
      <c r="B151" s="4">
        <v>1029</v>
      </c>
      <c r="C151" s="4" t="str">
        <f t="shared" si="5"/>
        <v>守护灵抽奖高抽-飞廉</v>
      </c>
      <c r="D151" s="5" t="s">
        <v>411</v>
      </c>
      <c r="E151" s="4">
        <v>2</v>
      </c>
      <c r="F151" s="4">
        <v>1</v>
      </c>
      <c r="G151" s="4">
        <v>1</v>
      </c>
      <c r="H151" s="4">
        <v>271</v>
      </c>
      <c r="I151" s="4">
        <v>2</v>
      </c>
    </row>
    <row r="152" spans="1:9" ht="16.5" x14ac:dyDescent="0.2">
      <c r="A152" s="4">
        <v>149</v>
      </c>
      <c r="B152" s="4">
        <v>1029</v>
      </c>
      <c r="C152" s="4" t="str">
        <f t="shared" si="5"/>
        <v>守护灵抽奖高抽-烈风螳螂</v>
      </c>
      <c r="D152" s="5" t="s">
        <v>412</v>
      </c>
      <c r="E152" s="4">
        <v>2</v>
      </c>
      <c r="F152" s="4">
        <v>1</v>
      </c>
      <c r="G152" s="4">
        <v>1</v>
      </c>
      <c r="H152" s="4">
        <v>407</v>
      </c>
      <c r="I152" s="4">
        <v>1</v>
      </c>
    </row>
    <row r="153" spans="1:9" ht="16.5" x14ac:dyDescent="0.2">
      <c r="A153" s="4">
        <v>150</v>
      </c>
      <c r="B153" s="4">
        <v>1029</v>
      </c>
      <c r="C153" s="4" t="str">
        <f t="shared" si="5"/>
        <v>守护灵抽奖高抽-噬日</v>
      </c>
      <c r="D153" s="5" t="s">
        <v>413</v>
      </c>
      <c r="E153" s="4">
        <v>2</v>
      </c>
      <c r="F153" s="4">
        <v>1</v>
      </c>
      <c r="G153" s="4">
        <v>1</v>
      </c>
      <c r="H153" s="4">
        <v>271</v>
      </c>
      <c r="I153" s="4">
        <v>2</v>
      </c>
    </row>
    <row r="154" spans="1:9" ht="16.5" x14ac:dyDescent="0.2">
      <c r="A154" s="4">
        <v>151</v>
      </c>
      <c r="B154" s="4">
        <v>1029</v>
      </c>
      <c r="C154" s="4" t="str">
        <f t="shared" si="5"/>
        <v>守护灵抽奖高抽-塞伯罗斯</v>
      </c>
      <c r="D154" s="5" t="s">
        <v>414</v>
      </c>
      <c r="E154" s="4">
        <v>2</v>
      </c>
      <c r="F154" s="4">
        <v>1</v>
      </c>
      <c r="G154" s="4">
        <v>1</v>
      </c>
      <c r="H154" s="4">
        <v>2036</v>
      </c>
      <c r="I154" s="4">
        <v>1</v>
      </c>
    </row>
    <row r="155" spans="1:9" ht="16.5" x14ac:dyDescent="0.2">
      <c r="A155" s="4">
        <v>152</v>
      </c>
      <c r="B155" s="4">
        <v>1029</v>
      </c>
      <c r="C155" s="4" t="str">
        <f t="shared" si="5"/>
        <v>守护灵抽奖高抽-食火蜥</v>
      </c>
      <c r="D155" s="5" t="s">
        <v>415</v>
      </c>
      <c r="E155" s="4">
        <v>2</v>
      </c>
      <c r="F155" s="4">
        <v>1</v>
      </c>
      <c r="G155" s="4">
        <v>1</v>
      </c>
      <c r="H155" s="4">
        <v>407</v>
      </c>
      <c r="I155" s="4">
        <v>1</v>
      </c>
    </row>
    <row r="156" spans="1:9" ht="16.5" x14ac:dyDescent="0.2">
      <c r="A156" s="4">
        <v>153</v>
      </c>
      <c r="B156" s="4">
        <v>1029</v>
      </c>
      <c r="C156" s="4" t="str">
        <f t="shared" si="5"/>
        <v>守护灵抽奖高抽-天使缇娜</v>
      </c>
      <c r="D156" s="5" t="s">
        <v>416</v>
      </c>
      <c r="E156" s="4">
        <v>2</v>
      </c>
      <c r="F156" s="4">
        <v>1</v>
      </c>
      <c r="G156" s="4">
        <v>1</v>
      </c>
      <c r="H156" s="4">
        <v>163</v>
      </c>
      <c r="I156" s="4">
        <v>3</v>
      </c>
    </row>
    <row r="157" spans="1:9" ht="16.5" x14ac:dyDescent="0.2">
      <c r="A157" s="4">
        <v>154</v>
      </c>
      <c r="B157" s="4">
        <v>1029</v>
      </c>
      <c r="C157" s="4" t="str">
        <f t="shared" si="5"/>
        <v>守护灵抽奖高抽-徐晃</v>
      </c>
      <c r="D157" s="5" t="s">
        <v>417</v>
      </c>
      <c r="E157" s="4">
        <v>2</v>
      </c>
      <c r="F157" s="4">
        <v>1</v>
      </c>
      <c r="G157" s="4">
        <v>1</v>
      </c>
      <c r="H157" s="4">
        <v>163</v>
      </c>
      <c r="I157" s="4">
        <v>3</v>
      </c>
    </row>
    <row r="158" spans="1:9" ht="16.5" x14ac:dyDescent="0.2">
      <c r="A158" s="4">
        <v>155</v>
      </c>
      <c r="B158" s="4">
        <v>1029</v>
      </c>
      <c r="C158" s="4" t="str">
        <f t="shared" si="5"/>
        <v>守护灵抽奖高抽-夏侯惇</v>
      </c>
      <c r="D158" s="5" t="s">
        <v>418</v>
      </c>
      <c r="E158" s="4">
        <v>2</v>
      </c>
      <c r="F158" s="4">
        <v>1</v>
      </c>
      <c r="G158" s="4">
        <v>1</v>
      </c>
      <c r="H158" s="4">
        <v>163</v>
      </c>
      <c r="I158" s="4">
        <v>3</v>
      </c>
    </row>
    <row r="159" spans="1:9" ht="16.5" x14ac:dyDescent="0.2">
      <c r="A159" s="4">
        <v>156</v>
      </c>
      <c r="B159" s="4">
        <v>1029</v>
      </c>
      <c r="C159" s="4" t="str">
        <f t="shared" si="5"/>
        <v>守护灵抽奖高抽-张飞</v>
      </c>
      <c r="D159" s="5" t="s">
        <v>419</v>
      </c>
      <c r="E159" s="4">
        <v>2</v>
      </c>
      <c r="F159" s="4">
        <v>1</v>
      </c>
      <c r="G159" s="4">
        <v>1</v>
      </c>
      <c r="H159" s="4">
        <v>163</v>
      </c>
      <c r="I159" s="4">
        <v>3</v>
      </c>
    </row>
    <row r="160" spans="1:9" ht="16.5" x14ac:dyDescent="0.2">
      <c r="A160" s="4">
        <v>157</v>
      </c>
      <c r="B160" s="4">
        <v>1029</v>
      </c>
      <c r="C160" s="4" t="str">
        <f t="shared" si="5"/>
        <v>守护灵抽奖高抽-西方龙</v>
      </c>
      <c r="D160" s="5" t="s">
        <v>420</v>
      </c>
      <c r="E160" s="4">
        <v>2</v>
      </c>
      <c r="F160" s="4">
        <v>1</v>
      </c>
      <c r="G160" s="4">
        <v>1</v>
      </c>
      <c r="H160" s="4">
        <v>163</v>
      </c>
      <c r="I160" s="4">
        <v>3</v>
      </c>
    </row>
    <row r="161" spans="1:9" ht="16.5" x14ac:dyDescent="0.2">
      <c r="A161" s="4">
        <v>158</v>
      </c>
      <c r="B161" s="4">
        <v>1029</v>
      </c>
      <c r="C161" s="4" t="str">
        <f t="shared" si="5"/>
        <v>守护灵抽奖高抽-关羽</v>
      </c>
      <c r="D161" s="5" t="s">
        <v>421</v>
      </c>
      <c r="E161" s="4">
        <v>2</v>
      </c>
      <c r="F161" s="4">
        <v>1</v>
      </c>
      <c r="G161" s="4">
        <v>1</v>
      </c>
      <c r="H161" s="4">
        <v>33</v>
      </c>
      <c r="I161" s="4">
        <v>4</v>
      </c>
    </row>
    <row r="162" spans="1:9" ht="16.5" x14ac:dyDescent="0.2">
      <c r="A162" s="4">
        <v>159</v>
      </c>
      <c r="B162" s="4">
        <v>1029</v>
      </c>
      <c r="C162" s="4" t="str">
        <f t="shared" si="5"/>
        <v>守护灵抽奖高抽-项羽</v>
      </c>
      <c r="D162" s="5" t="s">
        <v>422</v>
      </c>
      <c r="E162" s="4">
        <v>2</v>
      </c>
      <c r="F162" s="4">
        <v>1</v>
      </c>
      <c r="G162" s="4">
        <v>1</v>
      </c>
      <c r="H162" s="4">
        <v>33</v>
      </c>
      <c r="I162" s="4">
        <v>4</v>
      </c>
    </row>
    <row r="163" spans="1:9" ht="16.5" x14ac:dyDescent="0.2">
      <c r="A163" s="4">
        <v>160</v>
      </c>
      <c r="B163" s="4">
        <v>1029</v>
      </c>
      <c r="C163" s="4" t="str">
        <f t="shared" si="5"/>
        <v>守护灵抽奖高抽-张郃</v>
      </c>
      <c r="D163" s="5" t="s">
        <v>423</v>
      </c>
      <c r="E163" s="4">
        <v>2</v>
      </c>
      <c r="F163" s="4">
        <v>1</v>
      </c>
      <c r="G163" s="4">
        <v>1</v>
      </c>
      <c r="H163" s="4">
        <v>163</v>
      </c>
      <c r="I163" s="4">
        <v>3</v>
      </c>
    </row>
    <row r="164" spans="1:9" ht="16.5" x14ac:dyDescent="0.2">
      <c r="A164" s="4">
        <v>161</v>
      </c>
      <c r="B164" s="4">
        <v>1030</v>
      </c>
      <c r="C164" s="4" t="str">
        <f>"守护灵抽奖10次保底-"&amp;D164</f>
        <v>守护灵抽奖10次保底-烈风螳螂</v>
      </c>
      <c r="D164" s="5" t="s">
        <v>412</v>
      </c>
      <c r="E164" s="4">
        <v>2</v>
      </c>
      <c r="F164" s="4">
        <v>1</v>
      </c>
      <c r="G164" s="4">
        <v>1</v>
      </c>
      <c r="H164" s="4">
        <v>2500</v>
      </c>
      <c r="I164" s="4">
        <v>1</v>
      </c>
    </row>
    <row r="165" spans="1:9" ht="16.5" x14ac:dyDescent="0.2">
      <c r="A165" s="4">
        <v>162</v>
      </c>
      <c r="B165" s="4">
        <v>1030</v>
      </c>
      <c r="C165" s="4" t="str">
        <f t="shared" ref="C165:C167" si="6">"守护灵抽奖10次保底-"&amp;D165</f>
        <v>守护灵抽奖10次保底-噬日</v>
      </c>
      <c r="D165" s="5" t="s">
        <v>413</v>
      </c>
      <c r="E165" s="4">
        <v>2</v>
      </c>
      <c r="F165" s="4">
        <v>1</v>
      </c>
      <c r="G165" s="4">
        <v>1</v>
      </c>
      <c r="H165" s="4">
        <v>2500</v>
      </c>
      <c r="I165" s="4">
        <v>2</v>
      </c>
    </row>
    <row r="166" spans="1:9" ht="16.5" x14ac:dyDescent="0.2">
      <c r="A166" s="4">
        <v>163</v>
      </c>
      <c r="B166" s="4">
        <v>1030</v>
      </c>
      <c r="C166" s="4" t="str">
        <f t="shared" si="6"/>
        <v>守护灵抽奖10次保底-塞伯罗斯</v>
      </c>
      <c r="D166" s="5" t="s">
        <v>414</v>
      </c>
      <c r="E166" s="4">
        <v>2</v>
      </c>
      <c r="F166" s="4">
        <v>1</v>
      </c>
      <c r="G166" s="4">
        <v>1</v>
      </c>
      <c r="H166" s="4">
        <v>2500</v>
      </c>
      <c r="I166" s="4">
        <v>1</v>
      </c>
    </row>
    <row r="167" spans="1:9" ht="16.5" x14ac:dyDescent="0.2">
      <c r="A167" s="4">
        <v>164</v>
      </c>
      <c r="B167" s="4">
        <v>1030</v>
      </c>
      <c r="C167" s="4" t="str">
        <f t="shared" si="6"/>
        <v>守护灵抽奖10次保底-食火蜥</v>
      </c>
      <c r="D167" s="5" t="s">
        <v>415</v>
      </c>
      <c r="E167" s="4">
        <v>2</v>
      </c>
      <c r="F167" s="4">
        <v>1</v>
      </c>
      <c r="G167" s="4">
        <v>1</v>
      </c>
      <c r="H167" s="4">
        <v>2500</v>
      </c>
      <c r="I167" s="4">
        <v>1</v>
      </c>
    </row>
    <row r="168" spans="1:9" ht="16.5" x14ac:dyDescent="0.2">
      <c r="A168" s="4">
        <v>165</v>
      </c>
      <c r="B168" s="4">
        <v>1031</v>
      </c>
      <c r="C168" s="4" t="str">
        <f>"守护灵抽奖20次保底-"&amp;D168</f>
        <v>守护灵抽奖20次保底-高顺</v>
      </c>
      <c r="D168" s="5" t="s">
        <v>407</v>
      </c>
      <c r="E168" s="4">
        <v>2</v>
      </c>
      <c r="F168" s="4">
        <v>1</v>
      </c>
      <c r="G168" s="4">
        <v>1</v>
      </c>
      <c r="H168" s="4">
        <v>10000</v>
      </c>
      <c r="I168" s="4">
        <v>1</v>
      </c>
    </row>
    <row r="169" spans="1:9" ht="16.5" x14ac:dyDescent="0.2">
      <c r="A169" s="4">
        <v>166</v>
      </c>
      <c r="B169" s="4">
        <v>1032</v>
      </c>
      <c r="C169" s="4" t="str">
        <f>"守护灵抽奖40次保底-"&amp;D169</f>
        <v>守护灵抽奖40次保底-高顺</v>
      </c>
      <c r="D169" s="5" t="s">
        <v>407</v>
      </c>
      <c r="E169" s="4">
        <v>2</v>
      </c>
      <c r="F169" s="4">
        <v>1</v>
      </c>
      <c r="G169" s="4">
        <v>1</v>
      </c>
      <c r="H169" s="4">
        <v>1400</v>
      </c>
      <c r="I169" s="4">
        <v>1</v>
      </c>
    </row>
    <row r="170" spans="1:9" ht="16.5" x14ac:dyDescent="0.2">
      <c r="A170" s="4">
        <v>167</v>
      </c>
      <c r="B170" s="4">
        <v>1032</v>
      </c>
      <c r="C170" s="4" t="str">
        <f t="shared" ref="C170:C175" si="7">"守护灵抽奖40次保底-"&amp;D170</f>
        <v>守护灵抽奖40次保底-许褚</v>
      </c>
      <c r="D170" s="5" t="s">
        <v>408</v>
      </c>
      <c r="E170" s="4">
        <v>2</v>
      </c>
      <c r="F170" s="4">
        <v>1</v>
      </c>
      <c r="G170" s="4">
        <v>1</v>
      </c>
      <c r="H170" s="4">
        <v>1400</v>
      </c>
      <c r="I170" s="4">
        <v>1</v>
      </c>
    </row>
    <row r="171" spans="1:9" ht="16.5" x14ac:dyDescent="0.2">
      <c r="A171" s="4">
        <v>168</v>
      </c>
      <c r="B171" s="4">
        <v>1032</v>
      </c>
      <c r="C171" s="4" t="str">
        <f t="shared" si="7"/>
        <v>守护灵抽奖40次保底-石灵明</v>
      </c>
      <c r="D171" s="5" t="s">
        <v>409</v>
      </c>
      <c r="E171" s="4">
        <v>2</v>
      </c>
      <c r="F171" s="4">
        <v>1</v>
      </c>
      <c r="G171" s="4">
        <v>1</v>
      </c>
      <c r="H171" s="4">
        <v>1400</v>
      </c>
      <c r="I171" s="4">
        <v>1</v>
      </c>
    </row>
    <row r="172" spans="1:9" ht="16.5" x14ac:dyDescent="0.2">
      <c r="A172" s="4">
        <v>169</v>
      </c>
      <c r="B172" s="4">
        <v>1032</v>
      </c>
      <c r="C172" s="4" t="str">
        <f t="shared" si="7"/>
        <v>守护灵抽奖40次保底-典韦</v>
      </c>
      <c r="D172" s="5" t="s">
        <v>410</v>
      </c>
      <c r="E172" s="4">
        <v>2</v>
      </c>
      <c r="F172" s="4">
        <v>1</v>
      </c>
      <c r="G172" s="4">
        <v>1</v>
      </c>
      <c r="H172" s="4">
        <v>1400</v>
      </c>
      <c r="I172" s="4">
        <v>2</v>
      </c>
    </row>
    <row r="173" spans="1:9" ht="16.5" x14ac:dyDescent="0.2">
      <c r="A173" s="4">
        <v>170</v>
      </c>
      <c r="B173" s="4">
        <v>1032</v>
      </c>
      <c r="C173" s="4" t="str">
        <f t="shared" si="7"/>
        <v>守护灵抽奖40次保底-飞廉</v>
      </c>
      <c r="D173" s="5" t="s">
        <v>411</v>
      </c>
      <c r="E173" s="4">
        <v>2</v>
      </c>
      <c r="F173" s="4">
        <v>1</v>
      </c>
      <c r="G173" s="4">
        <v>1</v>
      </c>
      <c r="H173" s="4">
        <v>1400</v>
      </c>
      <c r="I173" s="4">
        <v>1</v>
      </c>
    </row>
    <row r="174" spans="1:9" ht="16.5" x14ac:dyDescent="0.2">
      <c r="A174" s="4">
        <v>171</v>
      </c>
      <c r="B174" s="4">
        <v>1032</v>
      </c>
      <c r="C174" s="4" t="str">
        <f t="shared" si="7"/>
        <v>守护灵抽奖40次保底-天使缇娜</v>
      </c>
      <c r="D174" s="5" t="s">
        <v>416</v>
      </c>
      <c r="E174" s="4">
        <v>2</v>
      </c>
      <c r="F174" s="4">
        <v>1</v>
      </c>
      <c r="G174" s="4">
        <v>1</v>
      </c>
      <c r="H174" s="4">
        <v>1500</v>
      </c>
      <c r="I174" s="4">
        <v>2</v>
      </c>
    </row>
    <row r="175" spans="1:9" ht="16.5" x14ac:dyDescent="0.2">
      <c r="A175" s="4">
        <v>172</v>
      </c>
      <c r="B175" s="4">
        <v>1032</v>
      </c>
      <c r="C175" s="4" t="str">
        <f t="shared" si="7"/>
        <v>守护灵抽奖40次保底-徐晃</v>
      </c>
      <c r="D175" s="5" t="s">
        <v>417</v>
      </c>
      <c r="E175" s="4">
        <v>2</v>
      </c>
      <c r="F175" s="4">
        <v>1</v>
      </c>
      <c r="G175" s="4">
        <v>1</v>
      </c>
      <c r="H175" s="4">
        <v>1500</v>
      </c>
      <c r="I175" s="4">
        <v>1</v>
      </c>
    </row>
    <row r="176" spans="1:9" ht="16.5" x14ac:dyDescent="0.2">
      <c r="A176" s="4">
        <v>173</v>
      </c>
      <c r="B176" s="4">
        <v>1033</v>
      </c>
      <c r="C176" s="4" t="str">
        <f t="shared" ref="C176:C183" si="8">"守护灵抽奖60次保底-"&amp;D176</f>
        <v>守护灵抽奖60次保底-典韦</v>
      </c>
      <c r="D176" s="5" t="s">
        <v>410</v>
      </c>
      <c r="E176" s="4">
        <v>2</v>
      </c>
      <c r="F176" s="4">
        <v>1</v>
      </c>
      <c r="G176" s="4">
        <v>1</v>
      </c>
      <c r="H176" s="4">
        <v>1750</v>
      </c>
      <c r="I176" s="4">
        <v>1</v>
      </c>
    </row>
    <row r="177" spans="1:9" ht="16.5" x14ac:dyDescent="0.2">
      <c r="A177" s="4">
        <v>174</v>
      </c>
      <c r="B177" s="4">
        <v>1033</v>
      </c>
      <c r="C177" s="4" t="str">
        <f t="shared" si="8"/>
        <v>守护灵抽奖60次保底-天使缇娜</v>
      </c>
      <c r="D177" s="5" t="s">
        <v>416</v>
      </c>
      <c r="E177" s="4">
        <v>2</v>
      </c>
      <c r="F177" s="4">
        <v>1</v>
      </c>
      <c r="G177" s="4">
        <v>1</v>
      </c>
      <c r="H177" s="4">
        <v>1750</v>
      </c>
      <c r="I177" s="4">
        <v>1</v>
      </c>
    </row>
    <row r="178" spans="1:9" ht="16.5" x14ac:dyDescent="0.2">
      <c r="A178" s="4">
        <v>175</v>
      </c>
      <c r="B178" s="4">
        <v>1033</v>
      </c>
      <c r="C178" s="4" t="str">
        <f t="shared" si="8"/>
        <v>守护灵抽奖60次保底-夏侯惇</v>
      </c>
      <c r="D178" s="5" t="s">
        <v>418</v>
      </c>
      <c r="E178" s="4">
        <v>2</v>
      </c>
      <c r="F178" s="4">
        <v>1</v>
      </c>
      <c r="G178" s="4">
        <v>1</v>
      </c>
      <c r="H178" s="4">
        <v>1500</v>
      </c>
      <c r="I178" s="4">
        <v>1</v>
      </c>
    </row>
    <row r="179" spans="1:9" ht="16.5" x14ac:dyDescent="0.2">
      <c r="A179" s="4">
        <v>176</v>
      </c>
      <c r="B179" s="4">
        <v>1033</v>
      </c>
      <c r="C179" s="4" t="str">
        <f t="shared" si="8"/>
        <v>守护灵抽奖60次保底-张飞</v>
      </c>
      <c r="D179" s="5" t="s">
        <v>419</v>
      </c>
      <c r="E179" s="4">
        <v>2</v>
      </c>
      <c r="F179" s="4">
        <v>1</v>
      </c>
      <c r="G179" s="4">
        <v>1</v>
      </c>
      <c r="H179" s="4">
        <v>1500</v>
      </c>
      <c r="I179" s="4">
        <v>1</v>
      </c>
    </row>
    <row r="180" spans="1:9" ht="16.5" x14ac:dyDescent="0.2">
      <c r="A180" s="4">
        <v>177</v>
      </c>
      <c r="B180" s="4">
        <v>1033</v>
      </c>
      <c r="C180" s="4" t="str">
        <f t="shared" si="8"/>
        <v>守护灵抽奖60次保底-西方龙</v>
      </c>
      <c r="D180" s="5" t="s">
        <v>420</v>
      </c>
      <c r="E180" s="4">
        <v>2</v>
      </c>
      <c r="F180" s="4">
        <v>1</v>
      </c>
      <c r="G180" s="4">
        <v>1</v>
      </c>
      <c r="H180" s="4">
        <v>1500</v>
      </c>
      <c r="I180" s="4">
        <v>1</v>
      </c>
    </row>
    <row r="181" spans="1:9" ht="16.5" x14ac:dyDescent="0.2">
      <c r="A181" s="4">
        <v>178</v>
      </c>
      <c r="B181" s="4">
        <v>1033</v>
      </c>
      <c r="C181" s="4" t="str">
        <f t="shared" si="8"/>
        <v>守护灵抽奖60次保底-关羽</v>
      </c>
      <c r="D181" s="5" t="s">
        <v>421</v>
      </c>
      <c r="E181" s="4">
        <v>2</v>
      </c>
      <c r="F181" s="4">
        <v>1</v>
      </c>
      <c r="G181" s="4">
        <v>1</v>
      </c>
      <c r="H181" s="4">
        <v>500</v>
      </c>
      <c r="I181" s="4">
        <v>2</v>
      </c>
    </row>
    <row r="182" spans="1:9" ht="16.5" x14ac:dyDescent="0.2">
      <c r="A182" s="4">
        <v>179</v>
      </c>
      <c r="B182" s="4">
        <v>1033</v>
      </c>
      <c r="C182" s="4" t="str">
        <f t="shared" si="8"/>
        <v>守护灵抽奖60次保底-项羽</v>
      </c>
      <c r="D182" s="5" t="s">
        <v>422</v>
      </c>
      <c r="E182" s="4">
        <v>2</v>
      </c>
      <c r="F182" s="4">
        <v>1</v>
      </c>
      <c r="G182" s="4">
        <v>1</v>
      </c>
      <c r="H182" s="4">
        <v>250</v>
      </c>
      <c r="I182" s="4">
        <v>2</v>
      </c>
    </row>
    <row r="183" spans="1:9" ht="16.5" x14ac:dyDescent="0.2">
      <c r="A183" s="4">
        <v>180</v>
      </c>
      <c r="B183" s="4">
        <v>1033</v>
      </c>
      <c r="C183" s="4" t="str">
        <f t="shared" si="8"/>
        <v>守护灵抽奖60次保底-张郃</v>
      </c>
      <c r="D183" s="5" t="s">
        <v>423</v>
      </c>
      <c r="E183" s="4">
        <v>2</v>
      </c>
      <c r="F183" s="4">
        <v>1</v>
      </c>
      <c r="G183" s="4">
        <v>1</v>
      </c>
      <c r="H183" s="4">
        <v>1250</v>
      </c>
      <c r="I183" s="4">
        <v>1</v>
      </c>
    </row>
    <row r="184" spans="1:9" ht="16.5" x14ac:dyDescent="0.2">
      <c r="A184" s="4">
        <v>181</v>
      </c>
      <c r="B184" s="4">
        <v>1034</v>
      </c>
      <c r="C184" s="4" t="str">
        <f>"守护灵抽奖首抽保底-"&amp;D184</f>
        <v>守护灵抽奖首抽保底-李轩辕</v>
      </c>
      <c r="D184" s="5" t="s">
        <v>1334</v>
      </c>
      <c r="E184" s="4">
        <v>2</v>
      </c>
      <c r="F184" s="4">
        <v>1</v>
      </c>
      <c r="G184" s="4">
        <v>1</v>
      </c>
      <c r="H184" s="4">
        <v>10000</v>
      </c>
      <c r="I184" s="4">
        <v>1</v>
      </c>
    </row>
    <row r="185" spans="1:9" ht="16.5" x14ac:dyDescent="0.2">
      <c r="A185" s="4">
        <v>182</v>
      </c>
      <c r="B185" s="4">
        <v>1035</v>
      </c>
      <c r="C185" s="4" t="str">
        <f>"守护灵抽奖首抽保底-"&amp;D185</f>
        <v>守护灵抽奖首抽保底-李轩辕</v>
      </c>
      <c r="D185" s="5" t="s">
        <v>1334</v>
      </c>
      <c r="E185" s="4">
        <v>2</v>
      </c>
      <c r="F185" s="4">
        <v>1</v>
      </c>
      <c r="G185" s="4">
        <v>1</v>
      </c>
      <c r="H185" s="4">
        <v>10000</v>
      </c>
      <c r="I185" s="4">
        <v>1</v>
      </c>
    </row>
    <row r="186" spans="1:9" ht="16.5" x14ac:dyDescent="0.2">
      <c r="A186" s="4">
        <v>185</v>
      </c>
      <c r="B186" s="4">
        <v>1036</v>
      </c>
      <c r="C186" s="4" t="str">
        <f>"寄灵人抽奖首抽保底-"&amp;D186</f>
        <v>寄灵人抽奖首抽保底-战斗夏玲</v>
      </c>
      <c r="D186" s="5" t="s">
        <v>1373</v>
      </c>
      <c r="E186" s="4">
        <v>2</v>
      </c>
      <c r="F186" s="4">
        <v>1</v>
      </c>
      <c r="G186" s="4">
        <v>1</v>
      </c>
      <c r="H186" s="4">
        <v>10000</v>
      </c>
      <c r="I186" s="4">
        <v>1</v>
      </c>
    </row>
    <row r="187" spans="1:9" ht="16.5" x14ac:dyDescent="0.2">
      <c r="A187" s="4">
        <v>186</v>
      </c>
      <c r="B187" s="4">
        <v>2001</v>
      </c>
      <c r="C187" s="5" t="s">
        <v>464</v>
      </c>
      <c r="D187" s="5" t="s">
        <v>465</v>
      </c>
      <c r="E187" s="4">
        <v>1</v>
      </c>
      <c r="F187" s="4">
        <v>1</v>
      </c>
      <c r="G187" s="4">
        <v>2</v>
      </c>
      <c r="H187" s="4">
        <v>2500</v>
      </c>
      <c r="I187" s="4"/>
    </row>
    <row r="188" spans="1:9" ht="16.5" x14ac:dyDescent="0.2">
      <c r="A188" s="4">
        <v>187</v>
      </c>
      <c r="B188" s="4">
        <v>2001</v>
      </c>
      <c r="C188" s="5" t="s">
        <v>466</v>
      </c>
      <c r="D188" s="5" t="s">
        <v>467</v>
      </c>
      <c r="E188" s="4">
        <v>1</v>
      </c>
      <c r="F188" s="4">
        <v>1</v>
      </c>
      <c r="G188" s="4">
        <v>2</v>
      </c>
      <c r="H188" s="4">
        <v>2500</v>
      </c>
      <c r="I188" s="4"/>
    </row>
    <row r="189" spans="1:9" ht="16.5" x14ac:dyDescent="0.2">
      <c r="A189" s="4">
        <v>188</v>
      </c>
      <c r="B189" s="4">
        <v>2001</v>
      </c>
      <c r="C189" s="5" t="s">
        <v>468</v>
      </c>
      <c r="D189" s="5" t="s">
        <v>469</v>
      </c>
      <c r="E189" s="4">
        <v>1</v>
      </c>
      <c r="F189" s="4">
        <v>1</v>
      </c>
      <c r="G189" s="4">
        <v>2</v>
      </c>
      <c r="H189" s="4">
        <v>2500</v>
      </c>
      <c r="I189" s="4"/>
    </row>
    <row r="190" spans="1:9" ht="16.5" x14ac:dyDescent="0.2">
      <c r="A190" s="4">
        <v>189</v>
      </c>
      <c r="B190" s="4">
        <v>2001</v>
      </c>
      <c r="C190" s="5" t="s">
        <v>470</v>
      </c>
      <c r="D190" s="5" t="s">
        <v>425</v>
      </c>
      <c r="E190" s="4">
        <v>1</v>
      </c>
      <c r="F190" s="4">
        <v>100</v>
      </c>
      <c r="G190" s="4">
        <v>300</v>
      </c>
      <c r="H190" s="4">
        <v>2500</v>
      </c>
      <c r="I190" s="4"/>
    </row>
    <row r="191" spans="1:9" ht="16.5" x14ac:dyDescent="0.2">
      <c r="A191" s="4">
        <v>190</v>
      </c>
      <c r="B191" s="4">
        <v>2002</v>
      </c>
      <c r="C191" s="5" t="s">
        <v>471</v>
      </c>
      <c r="D191" s="5" t="s">
        <v>472</v>
      </c>
      <c r="E191" s="4">
        <v>1</v>
      </c>
      <c r="F191" s="4">
        <v>1</v>
      </c>
      <c r="G191" s="4">
        <v>2</v>
      </c>
      <c r="H191" s="4">
        <v>2500</v>
      </c>
      <c r="I191" s="4"/>
    </row>
    <row r="192" spans="1:9" ht="16.5" x14ac:dyDescent="0.2">
      <c r="A192" s="4">
        <v>191</v>
      </c>
      <c r="B192" s="4">
        <v>2002</v>
      </c>
      <c r="C192" s="5" t="s">
        <v>473</v>
      </c>
      <c r="D192" s="5" t="s">
        <v>474</v>
      </c>
      <c r="E192" s="4">
        <v>1</v>
      </c>
      <c r="F192" s="4">
        <v>1</v>
      </c>
      <c r="G192" s="4">
        <v>2</v>
      </c>
      <c r="H192" s="4">
        <v>2500</v>
      </c>
      <c r="I192" s="4"/>
    </row>
    <row r="193" spans="1:9" ht="16.5" x14ac:dyDescent="0.2">
      <c r="A193" s="4">
        <v>192</v>
      </c>
      <c r="B193" s="4">
        <v>2002</v>
      </c>
      <c r="C193" s="5" t="s">
        <v>475</v>
      </c>
      <c r="D193" s="5" t="s">
        <v>476</v>
      </c>
      <c r="E193" s="4">
        <v>1</v>
      </c>
      <c r="F193" s="4">
        <v>1</v>
      </c>
      <c r="G193" s="4">
        <v>2</v>
      </c>
      <c r="H193" s="4">
        <v>2500</v>
      </c>
      <c r="I193" s="4"/>
    </row>
    <row r="194" spans="1:9" ht="16.5" x14ac:dyDescent="0.2">
      <c r="A194" s="4">
        <v>193</v>
      </c>
      <c r="B194" s="4">
        <v>2002</v>
      </c>
      <c r="C194" s="5" t="s">
        <v>477</v>
      </c>
      <c r="D194" s="5" t="s">
        <v>425</v>
      </c>
      <c r="E194" s="4">
        <v>1</v>
      </c>
      <c r="F194" s="4">
        <v>200</v>
      </c>
      <c r="G194" s="4">
        <v>400</v>
      </c>
      <c r="H194" s="4">
        <v>2500</v>
      </c>
      <c r="I194" s="4"/>
    </row>
    <row r="195" spans="1:9" ht="16.5" x14ac:dyDescent="0.2">
      <c r="A195" s="4">
        <v>194</v>
      </c>
      <c r="B195" s="4">
        <v>2003</v>
      </c>
      <c r="C195" s="5" t="s">
        <v>478</v>
      </c>
      <c r="D195" s="5" t="s">
        <v>479</v>
      </c>
      <c r="E195" s="4">
        <v>1</v>
      </c>
      <c r="F195" s="4">
        <v>1</v>
      </c>
      <c r="G195" s="4">
        <v>2</v>
      </c>
      <c r="H195" s="4">
        <v>2500</v>
      </c>
      <c r="I195" s="4"/>
    </row>
    <row r="196" spans="1:9" ht="16.5" x14ac:dyDescent="0.2">
      <c r="A196" s="4">
        <v>195</v>
      </c>
      <c r="B196" s="4">
        <v>2003</v>
      </c>
      <c r="C196" s="5" t="s">
        <v>480</v>
      </c>
      <c r="D196" s="5" t="s">
        <v>481</v>
      </c>
      <c r="E196" s="4">
        <v>1</v>
      </c>
      <c r="F196" s="4">
        <v>1</v>
      </c>
      <c r="G196" s="4">
        <v>2</v>
      </c>
      <c r="H196" s="4">
        <v>2500</v>
      </c>
      <c r="I196" s="4"/>
    </row>
    <row r="197" spans="1:9" ht="16.5" x14ac:dyDescent="0.2">
      <c r="A197" s="4">
        <v>196</v>
      </c>
      <c r="B197" s="4">
        <v>2003</v>
      </c>
      <c r="C197" s="5" t="s">
        <v>482</v>
      </c>
      <c r="D197" s="5" t="s">
        <v>483</v>
      </c>
      <c r="E197" s="4">
        <v>1</v>
      </c>
      <c r="F197" s="4">
        <v>1</v>
      </c>
      <c r="G197" s="4">
        <v>2</v>
      </c>
      <c r="H197" s="4">
        <v>2500</v>
      </c>
      <c r="I197" s="4"/>
    </row>
    <row r="198" spans="1:9" ht="16.5" x14ac:dyDescent="0.2">
      <c r="A198" s="4">
        <v>197</v>
      </c>
      <c r="B198" s="4">
        <v>2003</v>
      </c>
      <c r="C198" s="5" t="s">
        <v>484</v>
      </c>
      <c r="D198" s="5" t="s">
        <v>425</v>
      </c>
      <c r="E198" s="4">
        <v>1</v>
      </c>
      <c r="F198" s="4">
        <v>300</v>
      </c>
      <c r="G198" s="4">
        <v>500</v>
      </c>
      <c r="H198" s="4">
        <v>2500</v>
      </c>
      <c r="I198" s="4"/>
    </row>
    <row r="199" spans="1:9" ht="16.5" x14ac:dyDescent="0.2">
      <c r="A199" s="4">
        <v>198</v>
      </c>
      <c r="B199" s="4">
        <v>2004</v>
      </c>
      <c r="C199" s="5" t="s">
        <v>485</v>
      </c>
      <c r="D199" s="5" t="s">
        <v>486</v>
      </c>
      <c r="E199" s="4">
        <v>1</v>
      </c>
      <c r="F199" s="4">
        <v>1</v>
      </c>
      <c r="G199" s="4">
        <v>3</v>
      </c>
      <c r="H199" s="4">
        <v>1000</v>
      </c>
      <c r="I199" s="4"/>
    </row>
    <row r="200" spans="1:9" ht="16.5" x14ac:dyDescent="0.2">
      <c r="A200" s="4">
        <v>199</v>
      </c>
      <c r="B200" s="4">
        <v>2004</v>
      </c>
      <c r="C200" s="5" t="s">
        <v>487</v>
      </c>
      <c r="D200" s="5" t="s">
        <v>488</v>
      </c>
      <c r="E200" s="4">
        <v>1</v>
      </c>
      <c r="F200" s="4">
        <v>1</v>
      </c>
      <c r="G200" s="4">
        <v>3</v>
      </c>
      <c r="H200" s="4">
        <v>1000</v>
      </c>
      <c r="I200" s="4"/>
    </row>
    <row r="201" spans="1:9" ht="16.5" x14ac:dyDescent="0.2">
      <c r="A201" s="4">
        <v>200</v>
      </c>
      <c r="B201" s="4">
        <v>2004</v>
      </c>
      <c r="C201" s="5" t="s">
        <v>489</v>
      </c>
      <c r="D201" s="5" t="s">
        <v>490</v>
      </c>
      <c r="E201" s="4">
        <v>1</v>
      </c>
      <c r="F201" s="4">
        <v>1</v>
      </c>
      <c r="G201" s="4">
        <v>3</v>
      </c>
      <c r="H201" s="4">
        <v>1000</v>
      </c>
      <c r="I201" s="4"/>
    </row>
    <row r="202" spans="1:9" ht="16.5" x14ac:dyDescent="0.2">
      <c r="A202" s="4">
        <v>201</v>
      </c>
      <c r="B202" s="4">
        <v>2004</v>
      </c>
      <c r="C202" s="5" t="s">
        <v>491</v>
      </c>
      <c r="D202" s="5" t="s">
        <v>492</v>
      </c>
      <c r="E202" s="4">
        <v>1</v>
      </c>
      <c r="F202" s="4">
        <v>1</v>
      </c>
      <c r="G202" s="4">
        <v>3</v>
      </c>
      <c r="H202" s="4">
        <v>1000</v>
      </c>
      <c r="I202" s="4"/>
    </row>
    <row r="203" spans="1:9" ht="16.5" x14ac:dyDescent="0.2">
      <c r="A203" s="4">
        <v>202</v>
      </c>
      <c r="B203" s="4">
        <v>2004</v>
      </c>
      <c r="C203" s="5" t="s">
        <v>493</v>
      </c>
      <c r="D203" s="5" t="s">
        <v>494</v>
      </c>
      <c r="E203" s="4">
        <v>1</v>
      </c>
      <c r="F203" s="4">
        <v>1</v>
      </c>
      <c r="G203" s="4">
        <v>3</v>
      </c>
      <c r="H203" s="4">
        <v>1000</v>
      </c>
      <c r="I203" s="4"/>
    </row>
    <row r="204" spans="1:9" ht="16.5" x14ac:dyDescent="0.2">
      <c r="A204" s="4">
        <v>203</v>
      </c>
      <c r="B204" s="4">
        <v>2004</v>
      </c>
      <c r="C204" s="5" t="s">
        <v>495</v>
      </c>
      <c r="D204" s="5" t="s">
        <v>425</v>
      </c>
      <c r="E204" s="4">
        <v>1</v>
      </c>
      <c r="F204" s="4">
        <v>250</v>
      </c>
      <c r="G204" s="4">
        <v>750</v>
      </c>
      <c r="H204" s="4">
        <v>5000</v>
      </c>
      <c r="I204" s="4"/>
    </row>
    <row r="205" spans="1:9" ht="16.5" x14ac:dyDescent="0.2">
      <c r="A205" s="4">
        <v>204</v>
      </c>
      <c r="B205" s="4">
        <v>2005</v>
      </c>
      <c r="C205" s="5" t="s">
        <v>496</v>
      </c>
      <c r="D205" s="5" t="s">
        <v>497</v>
      </c>
      <c r="E205" s="4">
        <v>1</v>
      </c>
      <c r="F205" s="4">
        <v>200</v>
      </c>
      <c r="G205" s="4">
        <v>200</v>
      </c>
      <c r="H205" s="5">
        <v>10000</v>
      </c>
      <c r="I205" s="4"/>
    </row>
    <row r="206" spans="1:9" ht="16.5" x14ac:dyDescent="0.2">
      <c r="A206" s="4">
        <v>205</v>
      </c>
      <c r="B206" s="4">
        <v>2005</v>
      </c>
      <c r="C206" s="5" t="s">
        <v>498</v>
      </c>
      <c r="D206" s="5" t="s">
        <v>499</v>
      </c>
      <c r="E206" s="4">
        <v>1</v>
      </c>
      <c r="F206" s="4">
        <v>200</v>
      </c>
      <c r="G206" s="4">
        <v>200</v>
      </c>
      <c r="H206" s="5">
        <v>10000</v>
      </c>
      <c r="I206" s="4"/>
    </row>
    <row r="207" spans="1:9" ht="16.5" x14ac:dyDescent="0.2">
      <c r="A207" s="4">
        <v>206</v>
      </c>
      <c r="B207" s="4">
        <v>2005</v>
      </c>
      <c r="C207" s="5" t="s">
        <v>500</v>
      </c>
      <c r="D207" s="5" t="s">
        <v>501</v>
      </c>
      <c r="E207" s="4">
        <v>1</v>
      </c>
      <c r="F207" s="4">
        <v>200</v>
      </c>
      <c r="G207" s="4">
        <v>200</v>
      </c>
      <c r="H207" s="5">
        <v>10000</v>
      </c>
      <c r="I207" s="4"/>
    </row>
    <row r="208" spans="1:9" ht="16.5" x14ac:dyDescent="0.2">
      <c r="A208" s="4">
        <v>207</v>
      </c>
      <c r="B208" s="4">
        <v>2005</v>
      </c>
      <c r="C208" s="5" t="s">
        <v>502</v>
      </c>
      <c r="D208" s="5" t="s">
        <v>503</v>
      </c>
      <c r="E208" s="4">
        <v>1</v>
      </c>
      <c r="F208" s="4">
        <v>200</v>
      </c>
      <c r="G208" s="4">
        <v>200</v>
      </c>
      <c r="H208" s="5">
        <v>10000</v>
      </c>
      <c r="I208" s="4"/>
    </row>
    <row r="209" spans="1:9" ht="16.5" x14ac:dyDescent="0.2">
      <c r="A209" s="4">
        <v>208</v>
      </c>
      <c r="B209" s="4">
        <v>2005</v>
      </c>
      <c r="C209" s="5" t="s">
        <v>504</v>
      </c>
      <c r="D209" s="5" t="s">
        <v>505</v>
      </c>
      <c r="E209" s="4">
        <v>1</v>
      </c>
      <c r="F209" s="4">
        <v>200</v>
      </c>
      <c r="G209" s="4">
        <v>200</v>
      </c>
      <c r="H209" s="5">
        <v>10000</v>
      </c>
      <c r="I209" s="4"/>
    </row>
    <row r="210" spans="1:9" ht="16.5" x14ac:dyDescent="0.2">
      <c r="A210" s="4">
        <v>209</v>
      </c>
      <c r="B210" s="4">
        <v>2005</v>
      </c>
      <c r="C210" s="5" t="s">
        <v>506</v>
      </c>
      <c r="D210" s="5" t="s">
        <v>507</v>
      </c>
      <c r="E210" s="4">
        <v>1</v>
      </c>
      <c r="F210" s="4">
        <v>200</v>
      </c>
      <c r="G210" s="4">
        <v>200</v>
      </c>
      <c r="H210" s="5">
        <v>10000</v>
      </c>
      <c r="I210" s="4"/>
    </row>
    <row r="211" spans="1:9" ht="16.5" x14ac:dyDescent="0.2">
      <c r="A211" s="4">
        <v>210</v>
      </c>
      <c r="B211" s="4">
        <v>2005</v>
      </c>
      <c r="C211" s="5" t="s">
        <v>508</v>
      </c>
      <c r="D211" s="5" t="s">
        <v>509</v>
      </c>
      <c r="E211" s="4">
        <v>1</v>
      </c>
      <c r="F211" s="4">
        <v>200</v>
      </c>
      <c r="G211" s="4">
        <v>200</v>
      </c>
      <c r="H211" s="5">
        <v>10000</v>
      </c>
      <c r="I211" s="4"/>
    </row>
    <row r="212" spans="1:9" ht="16.5" x14ac:dyDescent="0.2">
      <c r="A212" s="4">
        <v>211</v>
      </c>
      <c r="B212" s="4">
        <v>2005</v>
      </c>
      <c r="C212" s="5" t="s">
        <v>510</v>
      </c>
      <c r="D212" s="5" t="s">
        <v>511</v>
      </c>
      <c r="E212" s="4">
        <v>1</v>
      </c>
      <c r="F212" s="4">
        <v>200</v>
      </c>
      <c r="G212" s="4">
        <v>200</v>
      </c>
      <c r="H212" s="5">
        <v>10000</v>
      </c>
      <c r="I212" s="4"/>
    </row>
    <row r="213" spans="1:9" ht="16.5" x14ac:dyDescent="0.2">
      <c r="A213" s="4">
        <v>212</v>
      </c>
      <c r="B213" s="4">
        <v>2005</v>
      </c>
      <c r="C213" s="5" t="s">
        <v>512</v>
      </c>
      <c r="D213" s="5" t="s">
        <v>513</v>
      </c>
      <c r="E213" s="4">
        <v>1</v>
      </c>
      <c r="F213" s="4">
        <v>200</v>
      </c>
      <c r="G213" s="4">
        <v>200</v>
      </c>
      <c r="H213" s="5">
        <v>10000</v>
      </c>
      <c r="I213" s="4"/>
    </row>
    <row r="214" spans="1:9" ht="16.5" x14ac:dyDescent="0.2">
      <c r="A214" s="4">
        <v>213</v>
      </c>
      <c r="B214" s="4">
        <v>2005</v>
      </c>
      <c r="C214" s="5" t="s">
        <v>514</v>
      </c>
      <c r="D214" s="5" t="s">
        <v>515</v>
      </c>
      <c r="E214" s="4">
        <v>1</v>
      </c>
      <c r="F214" s="4">
        <v>200</v>
      </c>
      <c r="G214" s="4">
        <v>200</v>
      </c>
      <c r="H214" s="5">
        <v>10000</v>
      </c>
      <c r="I214" s="4"/>
    </row>
    <row r="215" spans="1:9" ht="16.5" x14ac:dyDescent="0.2">
      <c r="A215" s="4">
        <v>214</v>
      </c>
      <c r="B215" s="4">
        <v>2005</v>
      </c>
      <c r="C215" s="5" t="s">
        <v>516</v>
      </c>
      <c r="D215" s="5" t="s">
        <v>517</v>
      </c>
      <c r="E215" s="4">
        <v>1</v>
      </c>
      <c r="F215" s="4">
        <v>200</v>
      </c>
      <c r="G215" s="4">
        <v>200</v>
      </c>
      <c r="H215" s="5">
        <v>10000</v>
      </c>
      <c r="I215" s="4"/>
    </row>
    <row r="216" spans="1:9" ht="16.5" x14ac:dyDescent="0.2">
      <c r="A216" s="4">
        <v>215</v>
      </c>
      <c r="B216" s="4">
        <v>2005</v>
      </c>
      <c r="C216" s="5" t="s">
        <v>518</v>
      </c>
      <c r="D216" s="5" t="s">
        <v>519</v>
      </c>
      <c r="E216" s="4">
        <v>1</v>
      </c>
      <c r="F216" s="4">
        <v>200</v>
      </c>
      <c r="G216" s="4">
        <v>200</v>
      </c>
      <c r="H216" s="5">
        <v>10000</v>
      </c>
      <c r="I216" s="4"/>
    </row>
    <row r="217" spans="1:9" ht="16.5" x14ac:dyDescent="0.2">
      <c r="A217" s="4">
        <v>216</v>
      </c>
      <c r="B217" s="4">
        <v>2005</v>
      </c>
      <c r="C217" s="5" t="s">
        <v>520</v>
      </c>
      <c r="D217" s="5" t="s">
        <v>521</v>
      </c>
      <c r="E217" s="4">
        <v>1</v>
      </c>
      <c r="F217" s="4">
        <v>200</v>
      </c>
      <c r="G217" s="4">
        <v>200</v>
      </c>
      <c r="H217" s="5">
        <v>10000</v>
      </c>
      <c r="I217" s="4"/>
    </row>
    <row r="218" spans="1:9" ht="16.5" x14ac:dyDescent="0.2">
      <c r="A218" s="4">
        <v>217</v>
      </c>
      <c r="B218" s="4">
        <v>2005</v>
      </c>
      <c r="C218" s="5" t="s">
        <v>522</v>
      </c>
      <c r="D218" s="5" t="s">
        <v>523</v>
      </c>
      <c r="E218" s="4">
        <v>1</v>
      </c>
      <c r="F218" s="4">
        <v>200</v>
      </c>
      <c r="G218" s="4">
        <v>200</v>
      </c>
      <c r="H218" s="5">
        <v>10000</v>
      </c>
      <c r="I218" s="4"/>
    </row>
    <row r="219" spans="1:9" ht="16.5" x14ac:dyDescent="0.2">
      <c r="A219" s="4">
        <v>218</v>
      </c>
      <c r="B219" s="4">
        <v>2005</v>
      </c>
      <c r="C219" s="5" t="s">
        <v>524</v>
      </c>
      <c r="D219" s="5" t="s">
        <v>525</v>
      </c>
      <c r="E219" s="4">
        <v>1</v>
      </c>
      <c r="F219" s="4">
        <v>200</v>
      </c>
      <c r="G219" s="4">
        <v>200</v>
      </c>
      <c r="H219" s="5">
        <v>10000</v>
      </c>
      <c r="I219" s="4"/>
    </row>
    <row r="220" spans="1:9" ht="16.5" x14ac:dyDescent="0.2">
      <c r="A220" s="4">
        <v>219</v>
      </c>
      <c r="B220" s="4">
        <v>2005</v>
      </c>
      <c r="C220" s="5" t="s">
        <v>526</v>
      </c>
      <c r="D220" s="5" t="s">
        <v>527</v>
      </c>
      <c r="E220" s="4">
        <v>1</v>
      </c>
      <c r="F220" s="4">
        <v>200</v>
      </c>
      <c r="G220" s="4">
        <v>200</v>
      </c>
      <c r="H220" s="5">
        <v>10000</v>
      </c>
      <c r="I220" s="4"/>
    </row>
    <row r="221" spans="1:9" ht="16.5" x14ac:dyDescent="0.2">
      <c r="A221" s="4">
        <v>220</v>
      </c>
      <c r="B221" s="4">
        <v>2005</v>
      </c>
      <c r="C221" s="5" t="s">
        <v>528</v>
      </c>
      <c r="D221" s="5" t="s">
        <v>529</v>
      </c>
      <c r="E221" s="4">
        <v>1</v>
      </c>
      <c r="F221" s="4">
        <v>200</v>
      </c>
      <c r="G221" s="4">
        <v>200</v>
      </c>
      <c r="H221" s="5">
        <v>10000</v>
      </c>
      <c r="I221" s="4"/>
    </row>
    <row r="222" spans="1:9" ht="16.5" x14ac:dyDescent="0.2">
      <c r="A222" s="4">
        <v>221</v>
      </c>
      <c r="B222" s="4">
        <v>2005</v>
      </c>
      <c r="C222" s="5" t="s">
        <v>530</v>
      </c>
      <c r="D222" s="5" t="s">
        <v>531</v>
      </c>
      <c r="E222" s="4">
        <v>1</v>
      </c>
      <c r="F222" s="4">
        <v>200</v>
      </c>
      <c r="G222" s="4">
        <v>200</v>
      </c>
      <c r="H222" s="5">
        <v>10000</v>
      </c>
      <c r="I222" s="4"/>
    </row>
    <row r="223" spans="1:9" ht="16.5" x14ac:dyDescent="0.2">
      <c r="A223" s="4">
        <v>222</v>
      </c>
      <c r="B223" s="4">
        <v>2005</v>
      </c>
      <c r="C223" s="5" t="s">
        <v>532</v>
      </c>
      <c r="D223" s="5" t="s">
        <v>533</v>
      </c>
      <c r="E223" s="4">
        <v>1</v>
      </c>
      <c r="F223" s="4">
        <v>200</v>
      </c>
      <c r="G223" s="4">
        <v>200</v>
      </c>
      <c r="H223" s="5">
        <v>10000</v>
      </c>
      <c r="I223" s="4"/>
    </row>
    <row r="224" spans="1:9" ht="16.5" x14ac:dyDescent="0.2">
      <c r="A224" s="4">
        <v>223</v>
      </c>
      <c r="B224" s="4">
        <v>2005</v>
      </c>
      <c r="C224" s="5" t="s">
        <v>534</v>
      </c>
      <c r="D224" s="5" t="s">
        <v>535</v>
      </c>
      <c r="E224" s="4">
        <v>1</v>
      </c>
      <c r="F224" s="4">
        <v>200</v>
      </c>
      <c r="G224" s="4">
        <v>200</v>
      </c>
      <c r="H224" s="5">
        <v>10000</v>
      </c>
      <c r="I224" s="4"/>
    </row>
    <row r="225" spans="1:9" ht="16.5" x14ac:dyDescent="0.2">
      <c r="A225" s="4">
        <v>224</v>
      </c>
      <c r="B225" s="4">
        <v>2005</v>
      </c>
      <c r="C225" s="5" t="s">
        <v>536</v>
      </c>
      <c r="D225" s="5" t="s">
        <v>537</v>
      </c>
      <c r="E225" s="4">
        <v>1</v>
      </c>
      <c r="F225" s="4">
        <v>200</v>
      </c>
      <c r="G225" s="4">
        <v>200</v>
      </c>
      <c r="H225" s="5">
        <v>10000</v>
      </c>
      <c r="I225" s="4"/>
    </row>
    <row r="226" spans="1:9" ht="16.5" x14ac:dyDescent="0.2">
      <c r="A226" s="4">
        <v>225</v>
      </c>
      <c r="B226" s="4">
        <v>2005</v>
      </c>
      <c r="C226" s="5" t="s">
        <v>538</v>
      </c>
      <c r="D226" s="5" t="s">
        <v>539</v>
      </c>
      <c r="E226" s="4">
        <v>1</v>
      </c>
      <c r="F226" s="4">
        <v>200</v>
      </c>
      <c r="G226" s="4">
        <v>200</v>
      </c>
      <c r="H226" s="5">
        <v>10000</v>
      </c>
      <c r="I226" s="4"/>
    </row>
    <row r="227" spans="1:9" ht="16.5" x14ac:dyDescent="0.2">
      <c r="A227" s="4">
        <v>226</v>
      </c>
      <c r="B227" s="4">
        <v>2005</v>
      </c>
      <c r="C227" s="5" t="s">
        <v>540</v>
      </c>
      <c r="D227" s="5" t="s">
        <v>541</v>
      </c>
      <c r="E227" s="4">
        <v>1</v>
      </c>
      <c r="F227" s="4">
        <v>200</v>
      </c>
      <c r="G227" s="4">
        <v>200</v>
      </c>
      <c r="H227" s="5">
        <v>10000</v>
      </c>
      <c r="I227" s="4"/>
    </row>
    <row r="228" spans="1:9" ht="16.5" x14ac:dyDescent="0.2">
      <c r="A228" s="4">
        <v>227</v>
      </c>
      <c r="B228" s="4">
        <v>2005</v>
      </c>
      <c r="C228" s="5" t="s">
        <v>542</v>
      </c>
      <c r="D228" s="5" t="s">
        <v>543</v>
      </c>
      <c r="E228" s="4">
        <v>1</v>
      </c>
      <c r="F228" s="4">
        <v>200</v>
      </c>
      <c r="G228" s="4">
        <v>200</v>
      </c>
      <c r="H228" s="5">
        <v>10000</v>
      </c>
      <c r="I228" s="4"/>
    </row>
    <row r="229" spans="1:9" ht="16.5" x14ac:dyDescent="0.2">
      <c r="A229" s="4">
        <v>228</v>
      </c>
      <c r="B229" s="4">
        <v>2005</v>
      </c>
      <c r="C229" s="5" t="s">
        <v>544</v>
      </c>
      <c r="D229" s="5" t="s">
        <v>545</v>
      </c>
      <c r="E229" s="4">
        <v>1</v>
      </c>
      <c r="F229" s="4">
        <v>200</v>
      </c>
      <c r="G229" s="4">
        <v>200</v>
      </c>
      <c r="H229" s="5">
        <v>10000</v>
      </c>
      <c r="I229" s="4"/>
    </row>
    <row r="230" spans="1:9" ht="16.5" x14ac:dyDescent="0.2">
      <c r="A230" s="4">
        <v>229</v>
      </c>
      <c r="B230" s="4">
        <v>2005</v>
      </c>
      <c r="C230" s="5" t="s">
        <v>546</v>
      </c>
      <c r="D230" s="5" t="s">
        <v>547</v>
      </c>
      <c r="E230" s="4">
        <v>1</v>
      </c>
      <c r="F230" s="4">
        <v>200</v>
      </c>
      <c r="G230" s="4">
        <v>200</v>
      </c>
      <c r="H230" s="5">
        <v>10000</v>
      </c>
      <c r="I230" s="4"/>
    </row>
    <row r="231" spans="1:9" ht="16.5" x14ac:dyDescent="0.2">
      <c r="A231" s="4">
        <v>230</v>
      </c>
      <c r="B231" s="4">
        <v>2005</v>
      </c>
      <c r="C231" s="5" t="s">
        <v>548</v>
      </c>
      <c r="D231" s="5" t="s">
        <v>549</v>
      </c>
      <c r="E231" s="4">
        <v>1</v>
      </c>
      <c r="F231" s="4">
        <v>200</v>
      </c>
      <c r="G231" s="4">
        <v>200</v>
      </c>
      <c r="H231" s="5">
        <v>10000</v>
      </c>
      <c r="I231" s="4"/>
    </row>
    <row r="232" spans="1:9" ht="16.5" x14ac:dyDescent="0.2">
      <c r="A232" s="4">
        <v>231</v>
      </c>
      <c r="B232" s="4">
        <v>2005</v>
      </c>
      <c r="C232" s="5" t="s">
        <v>550</v>
      </c>
      <c r="D232" s="5" t="s">
        <v>551</v>
      </c>
      <c r="E232" s="4">
        <v>1</v>
      </c>
      <c r="F232" s="4">
        <v>200</v>
      </c>
      <c r="G232" s="4">
        <v>200</v>
      </c>
      <c r="H232" s="5">
        <v>10000</v>
      </c>
      <c r="I232" s="4"/>
    </row>
    <row r="233" spans="1:9" ht="16.5" x14ac:dyDescent="0.2">
      <c r="A233" s="4">
        <v>232</v>
      </c>
      <c r="B233" s="4">
        <v>2005</v>
      </c>
      <c r="C233" s="5" t="s">
        <v>552</v>
      </c>
      <c r="D233" s="5" t="s">
        <v>553</v>
      </c>
      <c r="E233" s="4">
        <v>1</v>
      </c>
      <c r="F233" s="4">
        <v>200</v>
      </c>
      <c r="G233" s="4">
        <v>200</v>
      </c>
      <c r="H233" s="5">
        <v>10000</v>
      </c>
      <c r="I233" s="4"/>
    </row>
    <row r="234" spans="1:9" ht="16.5" x14ac:dyDescent="0.2">
      <c r="A234" s="4">
        <v>233</v>
      </c>
      <c r="B234" s="4">
        <v>2005</v>
      </c>
      <c r="C234" s="5" t="s">
        <v>554</v>
      </c>
      <c r="D234" s="5" t="s">
        <v>555</v>
      </c>
      <c r="E234" s="4">
        <v>1</v>
      </c>
      <c r="F234" s="4">
        <v>200</v>
      </c>
      <c r="G234" s="4">
        <v>200</v>
      </c>
      <c r="H234" s="5">
        <v>10000</v>
      </c>
      <c r="I234" s="4"/>
    </row>
    <row r="235" spans="1:9" ht="16.5" x14ac:dyDescent="0.2">
      <c r="A235" s="4">
        <v>234</v>
      </c>
      <c r="B235" s="4">
        <v>2005</v>
      </c>
      <c r="C235" s="5" t="s">
        <v>496</v>
      </c>
      <c r="D235" s="5" t="s">
        <v>1343</v>
      </c>
      <c r="E235" s="4">
        <v>1</v>
      </c>
      <c r="F235" s="4">
        <v>200</v>
      </c>
      <c r="G235" s="4">
        <v>200</v>
      </c>
      <c r="H235" s="5">
        <v>10000</v>
      </c>
      <c r="I235" s="4"/>
    </row>
    <row r="236" spans="1:9" ht="16.5" x14ac:dyDescent="0.2">
      <c r="A236" s="4">
        <v>235</v>
      </c>
      <c r="B236" s="4">
        <v>2005</v>
      </c>
      <c r="C236" s="5" t="s">
        <v>498</v>
      </c>
      <c r="D236" s="5" t="s">
        <v>1344</v>
      </c>
      <c r="E236" s="4">
        <v>1</v>
      </c>
      <c r="F236" s="4">
        <v>200</v>
      </c>
      <c r="G236" s="4">
        <v>200</v>
      </c>
      <c r="H236" s="5">
        <v>10000</v>
      </c>
      <c r="I236" s="4"/>
    </row>
    <row r="237" spans="1:9" ht="16.5" x14ac:dyDescent="0.2">
      <c r="A237" s="4">
        <v>236</v>
      </c>
      <c r="B237" s="4">
        <v>2005</v>
      </c>
      <c r="C237" s="5" t="s">
        <v>500</v>
      </c>
      <c r="D237" s="5" t="s">
        <v>1345</v>
      </c>
      <c r="E237" s="4">
        <v>1</v>
      </c>
      <c r="F237" s="4">
        <v>200</v>
      </c>
      <c r="G237" s="4">
        <v>200</v>
      </c>
      <c r="H237" s="5">
        <v>10000</v>
      </c>
      <c r="I237" s="4"/>
    </row>
    <row r="238" spans="1:9" ht="16.5" x14ac:dyDescent="0.2">
      <c r="A238" s="4">
        <v>237</v>
      </c>
      <c r="B238" s="4">
        <v>2005</v>
      </c>
      <c r="C238" s="5" t="s">
        <v>502</v>
      </c>
      <c r="D238" s="5" t="s">
        <v>1346</v>
      </c>
      <c r="E238" s="4">
        <v>1</v>
      </c>
      <c r="F238" s="4">
        <v>200</v>
      </c>
      <c r="G238" s="4">
        <v>200</v>
      </c>
      <c r="H238" s="5">
        <v>10000</v>
      </c>
      <c r="I238" s="4"/>
    </row>
    <row r="239" spans="1:9" ht="16.5" x14ac:dyDescent="0.2">
      <c r="A239" s="4">
        <v>238</v>
      </c>
      <c r="B239" s="4">
        <v>2005</v>
      </c>
      <c r="C239" s="5" t="s">
        <v>504</v>
      </c>
      <c r="D239" s="5" t="s">
        <v>1347</v>
      </c>
      <c r="E239" s="4">
        <v>1</v>
      </c>
      <c r="F239" s="4">
        <v>200</v>
      </c>
      <c r="G239" s="4">
        <v>200</v>
      </c>
      <c r="H239" s="5">
        <v>10000</v>
      </c>
      <c r="I239" s="4"/>
    </row>
    <row r="240" spans="1:9" ht="16.5" x14ac:dyDescent="0.2">
      <c r="A240" s="4">
        <v>239</v>
      </c>
      <c r="B240" s="4">
        <v>2005</v>
      </c>
      <c r="C240" s="5" t="s">
        <v>506</v>
      </c>
      <c r="D240" s="5" t="s">
        <v>1348</v>
      </c>
      <c r="E240" s="4">
        <v>1</v>
      </c>
      <c r="F240" s="4">
        <v>200</v>
      </c>
      <c r="G240" s="4">
        <v>200</v>
      </c>
      <c r="H240" s="5">
        <v>10000</v>
      </c>
      <c r="I240" s="4"/>
    </row>
    <row r="241" spans="1:9" ht="16.5" x14ac:dyDescent="0.2">
      <c r="A241" s="4">
        <v>240</v>
      </c>
      <c r="B241" s="4">
        <v>2005</v>
      </c>
      <c r="C241" s="5" t="s">
        <v>508</v>
      </c>
      <c r="D241" s="5" t="s">
        <v>1349</v>
      </c>
      <c r="E241" s="4">
        <v>1</v>
      </c>
      <c r="F241" s="4">
        <v>200</v>
      </c>
      <c r="G241" s="4">
        <v>200</v>
      </c>
      <c r="H241" s="5">
        <v>10000</v>
      </c>
      <c r="I241" s="4"/>
    </row>
    <row r="242" spans="1:9" ht="16.5" x14ac:dyDescent="0.2">
      <c r="A242" s="4">
        <v>241</v>
      </c>
      <c r="B242" s="4">
        <v>2005</v>
      </c>
      <c r="C242" s="5" t="s">
        <v>510</v>
      </c>
      <c r="D242" s="5" t="s">
        <v>1350</v>
      </c>
      <c r="E242" s="4">
        <v>1</v>
      </c>
      <c r="F242" s="4">
        <v>200</v>
      </c>
      <c r="G242" s="4">
        <v>200</v>
      </c>
      <c r="H242" s="5">
        <v>10000</v>
      </c>
      <c r="I242" s="4"/>
    </row>
    <row r="243" spans="1:9" ht="16.5" x14ac:dyDescent="0.2">
      <c r="A243" s="4">
        <v>242</v>
      </c>
      <c r="B243" s="4">
        <v>2005</v>
      </c>
      <c r="C243" s="5" t="s">
        <v>512</v>
      </c>
      <c r="D243" s="5" t="s">
        <v>1351</v>
      </c>
      <c r="E243" s="4">
        <v>1</v>
      </c>
      <c r="F243" s="4">
        <v>200</v>
      </c>
      <c r="G243" s="4">
        <v>200</v>
      </c>
      <c r="H243" s="5">
        <v>10000</v>
      </c>
      <c r="I243" s="4"/>
    </row>
    <row r="244" spans="1:9" ht="16.5" x14ac:dyDescent="0.2">
      <c r="A244" s="4">
        <v>243</v>
      </c>
      <c r="B244" s="4">
        <v>2005</v>
      </c>
      <c r="C244" s="5" t="s">
        <v>514</v>
      </c>
      <c r="D244" s="5" t="s">
        <v>1352</v>
      </c>
      <c r="E244" s="4">
        <v>1</v>
      </c>
      <c r="F244" s="4">
        <v>200</v>
      </c>
      <c r="G244" s="4">
        <v>200</v>
      </c>
      <c r="H244" s="5">
        <v>10000</v>
      </c>
      <c r="I244" s="4"/>
    </row>
    <row r="245" spans="1:9" ht="16.5" x14ac:dyDescent="0.2">
      <c r="A245" s="4">
        <v>244</v>
      </c>
      <c r="B245" s="4">
        <v>2005</v>
      </c>
      <c r="C245" s="5" t="s">
        <v>516</v>
      </c>
      <c r="D245" s="5" t="s">
        <v>1353</v>
      </c>
      <c r="E245" s="4">
        <v>1</v>
      </c>
      <c r="F245" s="4">
        <v>200</v>
      </c>
      <c r="G245" s="4">
        <v>200</v>
      </c>
      <c r="H245" s="5">
        <v>10000</v>
      </c>
      <c r="I245" s="4"/>
    </row>
    <row r="246" spans="1:9" ht="16.5" x14ac:dyDescent="0.2">
      <c r="A246" s="4">
        <v>245</v>
      </c>
      <c r="B246" s="4">
        <v>2005</v>
      </c>
      <c r="C246" s="5" t="s">
        <v>518</v>
      </c>
      <c r="D246" s="5" t="s">
        <v>1354</v>
      </c>
      <c r="E246" s="4">
        <v>1</v>
      </c>
      <c r="F246" s="4">
        <v>200</v>
      </c>
      <c r="G246" s="4">
        <v>200</v>
      </c>
      <c r="H246" s="5">
        <v>10000</v>
      </c>
      <c r="I246" s="4"/>
    </row>
    <row r="247" spans="1:9" ht="16.5" x14ac:dyDescent="0.2">
      <c r="A247" s="4">
        <v>246</v>
      </c>
      <c r="B247" s="4">
        <v>2005</v>
      </c>
      <c r="C247" s="5" t="s">
        <v>520</v>
      </c>
      <c r="D247" s="5" t="s">
        <v>1355</v>
      </c>
      <c r="E247" s="4">
        <v>1</v>
      </c>
      <c r="F247" s="4">
        <v>200</v>
      </c>
      <c r="G247" s="4">
        <v>200</v>
      </c>
      <c r="H247" s="5">
        <v>10000</v>
      </c>
      <c r="I247" s="4"/>
    </row>
    <row r="248" spans="1:9" ht="16.5" x14ac:dyDescent="0.2">
      <c r="A248" s="4">
        <v>247</v>
      </c>
      <c r="B248" s="4">
        <v>2005</v>
      </c>
      <c r="C248" s="5" t="s">
        <v>522</v>
      </c>
      <c r="D248" s="5" t="s">
        <v>1356</v>
      </c>
      <c r="E248" s="4">
        <v>1</v>
      </c>
      <c r="F248" s="4">
        <v>200</v>
      </c>
      <c r="G248" s="4">
        <v>200</v>
      </c>
      <c r="H248" s="5">
        <v>10000</v>
      </c>
      <c r="I248" s="4"/>
    </row>
    <row r="249" spans="1:9" ht="16.5" x14ac:dyDescent="0.2">
      <c r="A249" s="4">
        <v>248</v>
      </c>
      <c r="B249" s="4">
        <v>2005</v>
      </c>
      <c r="C249" s="5" t="s">
        <v>524</v>
      </c>
      <c r="D249" s="5" t="s">
        <v>1357</v>
      </c>
      <c r="E249" s="4">
        <v>1</v>
      </c>
      <c r="F249" s="4">
        <v>200</v>
      </c>
      <c r="G249" s="4">
        <v>200</v>
      </c>
      <c r="H249" s="5">
        <v>10000</v>
      </c>
      <c r="I249" s="4"/>
    </row>
    <row r="250" spans="1:9" ht="16.5" x14ac:dyDescent="0.2">
      <c r="A250" s="4">
        <v>249</v>
      </c>
      <c r="B250" s="4">
        <v>2005</v>
      </c>
      <c r="C250" s="5" t="s">
        <v>526</v>
      </c>
      <c r="D250" s="5" t="s">
        <v>1358</v>
      </c>
      <c r="E250" s="4">
        <v>1</v>
      </c>
      <c r="F250" s="4">
        <v>200</v>
      </c>
      <c r="G250" s="4">
        <v>200</v>
      </c>
      <c r="H250" s="5">
        <v>10000</v>
      </c>
      <c r="I250" s="4"/>
    </row>
    <row r="251" spans="1:9" ht="16.5" x14ac:dyDescent="0.2">
      <c r="A251" s="4">
        <v>250</v>
      </c>
      <c r="B251" s="4">
        <v>2005</v>
      </c>
      <c r="C251" s="5" t="s">
        <v>528</v>
      </c>
      <c r="D251" s="5" t="s">
        <v>1359</v>
      </c>
      <c r="E251" s="4">
        <v>1</v>
      </c>
      <c r="F251" s="4">
        <v>200</v>
      </c>
      <c r="G251" s="4">
        <v>200</v>
      </c>
      <c r="H251" s="5">
        <v>10000</v>
      </c>
      <c r="I251" s="4"/>
    </row>
    <row r="252" spans="1:9" ht="16.5" x14ac:dyDescent="0.2">
      <c r="A252" s="4">
        <v>251</v>
      </c>
      <c r="B252" s="4">
        <v>2005</v>
      </c>
      <c r="C252" s="5" t="s">
        <v>530</v>
      </c>
      <c r="D252" s="5" t="s">
        <v>1360</v>
      </c>
      <c r="E252" s="4">
        <v>1</v>
      </c>
      <c r="F252" s="4">
        <v>200</v>
      </c>
      <c r="G252" s="4">
        <v>200</v>
      </c>
      <c r="H252" s="5">
        <v>10000</v>
      </c>
      <c r="I252" s="4"/>
    </row>
    <row r="253" spans="1:9" ht="16.5" x14ac:dyDescent="0.2">
      <c r="A253" s="4">
        <v>252</v>
      </c>
      <c r="B253" s="4">
        <v>2005</v>
      </c>
      <c r="C253" s="5" t="s">
        <v>532</v>
      </c>
      <c r="D253" s="5" t="s">
        <v>1361</v>
      </c>
      <c r="E253" s="4">
        <v>1</v>
      </c>
      <c r="F253" s="4">
        <v>200</v>
      </c>
      <c r="G253" s="4">
        <v>200</v>
      </c>
      <c r="H253" s="5">
        <v>10000</v>
      </c>
      <c r="I253" s="4"/>
    </row>
    <row r="254" spans="1:9" ht="16.5" x14ac:dyDescent="0.2">
      <c r="A254" s="4">
        <v>253</v>
      </c>
      <c r="B254" s="4">
        <v>2005</v>
      </c>
      <c r="C254" s="5" t="s">
        <v>534</v>
      </c>
      <c r="D254" s="5" t="s">
        <v>1362</v>
      </c>
      <c r="E254" s="4">
        <v>1</v>
      </c>
      <c r="F254" s="4">
        <v>200</v>
      </c>
      <c r="G254" s="4">
        <v>200</v>
      </c>
      <c r="H254" s="5">
        <v>10000</v>
      </c>
      <c r="I254" s="4"/>
    </row>
    <row r="255" spans="1:9" ht="16.5" x14ac:dyDescent="0.2">
      <c r="A255" s="4">
        <v>254</v>
      </c>
      <c r="B255" s="4">
        <v>2005</v>
      </c>
      <c r="C255" s="5" t="s">
        <v>536</v>
      </c>
      <c r="D255" s="5" t="s">
        <v>1363</v>
      </c>
      <c r="E255" s="4">
        <v>1</v>
      </c>
      <c r="F255" s="4">
        <v>200</v>
      </c>
      <c r="G255" s="4">
        <v>200</v>
      </c>
      <c r="H255" s="5">
        <v>10000</v>
      </c>
      <c r="I255" s="4"/>
    </row>
    <row r="256" spans="1:9" ht="16.5" x14ac:dyDescent="0.2">
      <c r="A256" s="4">
        <v>255</v>
      </c>
      <c r="B256" s="4">
        <v>2005</v>
      </c>
      <c r="C256" s="5" t="s">
        <v>538</v>
      </c>
      <c r="D256" s="5" t="s">
        <v>1364</v>
      </c>
      <c r="E256" s="4">
        <v>1</v>
      </c>
      <c r="F256" s="4">
        <v>200</v>
      </c>
      <c r="G256" s="4">
        <v>200</v>
      </c>
      <c r="H256" s="5">
        <v>10000</v>
      </c>
      <c r="I256" s="4"/>
    </row>
    <row r="257" spans="1:9" ht="16.5" x14ac:dyDescent="0.2">
      <c r="A257" s="4">
        <v>256</v>
      </c>
      <c r="B257" s="4">
        <v>2005</v>
      </c>
      <c r="C257" s="5" t="s">
        <v>540</v>
      </c>
      <c r="D257" s="5" t="s">
        <v>1365</v>
      </c>
      <c r="E257" s="4">
        <v>1</v>
      </c>
      <c r="F257" s="4">
        <v>200</v>
      </c>
      <c r="G257" s="4">
        <v>200</v>
      </c>
      <c r="H257" s="5">
        <v>10000</v>
      </c>
      <c r="I257" s="4"/>
    </row>
    <row r="258" spans="1:9" ht="16.5" x14ac:dyDescent="0.2">
      <c r="A258" s="4">
        <v>257</v>
      </c>
      <c r="B258" s="4">
        <v>2005</v>
      </c>
      <c r="C258" s="5" t="s">
        <v>542</v>
      </c>
      <c r="D258" s="5" t="s">
        <v>1366</v>
      </c>
      <c r="E258" s="4">
        <v>1</v>
      </c>
      <c r="F258" s="4">
        <v>200</v>
      </c>
      <c r="G258" s="4">
        <v>200</v>
      </c>
      <c r="H258" s="5">
        <v>10000</v>
      </c>
      <c r="I258" s="4"/>
    </row>
    <row r="259" spans="1:9" ht="16.5" x14ac:dyDescent="0.2">
      <c r="A259" s="4">
        <v>258</v>
      </c>
      <c r="B259" s="4">
        <v>2005</v>
      </c>
      <c r="C259" s="5" t="s">
        <v>544</v>
      </c>
      <c r="D259" s="5" t="s">
        <v>1367</v>
      </c>
      <c r="E259" s="4">
        <v>1</v>
      </c>
      <c r="F259" s="4">
        <v>200</v>
      </c>
      <c r="G259" s="4">
        <v>200</v>
      </c>
      <c r="H259" s="5">
        <v>10000</v>
      </c>
      <c r="I259" s="4"/>
    </row>
    <row r="260" spans="1:9" ht="16.5" x14ac:dyDescent="0.2">
      <c r="A260" s="4">
        <v>259</v>
      </c>
      <c r="B260" s="4">
        <v>2005</v>
      </c>
      <c r="C260" s="5" t="s">
        <v>546</v>
      </c>
      <c r="D260" s="5" t="s">
        <v>1368</v>
      </c>
      <c r="E260" s="4">
        <v>1</v>
      </c>
      <c r="F260" s="4">
        <v>200</v>
      </c>
      <c r="G260" s="4">
        <v>200</v>
      </c>
      <c r="H260" s="5">
        <v>10000</v>
      </c>
      <c r="I260" s="4"/>
    </row>
    <row r="261" spans="1:9" ht="16.5" x14ac:dyDescent="0.2">
      <c r="A261" s="4">
        <v>260</v>
      </c>
      <c r="B261" s="4">
        <v>2005</v>
      </c>
      <c r="C261" s="5" t="s">
        <v>548</v>
      </c>
      <c r="D261" s="5" t="s">
        <v>1369</v>
      </c>
      <c r="E261" s="4">
        <v>1</v>
      </c>
      <c r="F261" s="4">
        <v>200</v>
      </c>
      <c r="G261" s="4">
        <v>200</v>
      </c>
      <c r="H261" s="5">
        <v>10000</v>
      </c>
      <c r="I261" s="4"/>
    </row>
    <row r="262" spans="1:9" ht="16.5" x14ac:dyDescent="0.2">
      <c r="A262" s="4">
        <v>261</v>
      </c>
      <c r="B262" s="4">
        <v>2005</v>
      </c>
      <c r="C262" s="5" t="s">
        <v>550</v>
      </c>
      <c r="D262" s="5" t="s">
        <v>1370</v>
      </c>
      <c r="E262" s="4">
        <v>1</v>
      </c>
      <c r="F262" s="4">
        <v>200</v>
      </c>
      <c r="G262" s="4">
        <v>200</v>
      </c>
      <c r="H262" s="5">
        <v>10000</v>
      </c>
      <c r="I262" s="4"/>
    </row>
    <row r="263" spans="1:9" ht="16.5" x14ac:dyDescent="0.2">
      <c r="A263" s="4">
        <v>262</v>
      </c>
      <c r="B263" s="4">
        <v>2005</v>
      </c>
      <c r="C263" s="5" t="s">
        <v>552</v>
      </c>
      <c r="D263" s="5" t="s">
        <v>1371</v>
      </c>
      <c r="E263" s="4">
        <v>1</v>
      </c>
      <c r="F263" s="4">
        <v>200</v>
      </c>
      <c r="G263" s="4">
        <v>200</v>
      </c>
      <c r="H263" s="5">
        <v>10000</v>
      </c>
      <c r="I263" s="4"/>
    </row>
    <row r="264" spans="1:9" ht="16.5" x14ac:dyDescent="0.2">
      <c r="A264" s="4">
        <v>263</v>
      </c>
      <c r="B264" s="4">
        <v>2005</v>
      </c>
      <c r="C264" s="5" t="s">
        <v>554</v>
      </c>
      <c r="D264" s="5" t="s">
        <v>1372</v>
      </c>
      <c r="E264" s="4">
        <v>1</v>
      </c>
      <c r="F264" s="4">
        <v>200</v>
      </c>
      <c r="G264" s="4">
        <v>200</v>
      </c>
      <c r="H264" s="5">
        <v>10000</v>
      </c>
      <c r="I264" s="4"/>
    </row>
    <row r="265" spans="1:9" ht="16.5" x14ac:dyDescent="0.2">
      <c r="A265" s="4">
        <v>264</v>
      </c>
      <c r="B265" s="4">
        <v>2005</v>
      </c>
      <c r="C265" s="5" t="s">
        <v>556</v>
      </c>
      <c r="D265" s="5" t="s">
        <v>425</v>
      </c>
      <c r="E265" s="4">
        <v>1</v>
      </c>
      <c r="F265" s="4">
        <v>7000000</v>
      </c>
      <c r="G265" s="4">
        <v>7000000</v>
      </c>
      <c r="H265" s="5">
        <v>10000</v>
      </c>
      <c r="I265" s="4"/>
    </row>
    <row r="266" spans="1:9" ht="16.5" x14ac:dyDescent="0.2">
      <c r="A266" s="4">
        <v>265</v>
      </c>
      <c r="B266" s="4">
        <v>2005</v>
      </c>
      <c r="C266" s="5" t="s">
        <v>557</v>
      </c>
      <c r="D266" s="5" t="s">
        <v>558</v>
      </c>
      <c r="E266" s="4">
        <v>1</v>
      </c>
      <c r="F266" s="4">
        <v>1500000</v>
      </c>
      <c r="G266" s="4">
        <v>1500000</v>
      </c>
      <c r="H266" s="5">
        <v>10000</v>
      </c>
      <c r="I266" s="4"/>
    </row>
    <row r="267" spans="1:9" ht="16.5" x14ac:dyDescent="0.2">
      <c r="A267" s="4">
        <v>266</v>
      </c>
      <c r="B267" s="4">
        <v>2005</v>
      </c>
      <c r="C267" s="5" t="s">
        <v>559</v>
      </c>
      <c r="D267" s="5" t="s">
        <v>560</v>
      </c>
      <c r="E267" s="4">
        <v>1</v>
      </c>
      <c r="F267" s="4">
        <v>200</v>
      </c>
      <c r="G267" s="4">
        <v>200</v>
      </c>
      <c r="H267" s="5">
        <v>10000</v>
      </c>
      <c r="I267" s="4"/>
    </row>
    <row r="268" spans="1:9" ht="16.5" x14ac:dyDescent="0.2">
      <c r="A268" s="4">
        <v>267</v>
      </c>
      <c r="B268" s="4">
        <v>2005</v>
      </c>
      <c r="C268" s="5" t="s">
        <v>561</v>
      </c>
      <c r="D268" s="5" t="s">
        <v>562</v>
      </c>
      <c r="E268" s="4">
        <v>1</v>
      </c>
      <c r="F268" s="4">
        <v>5000000</v>
      </c>
      <c r="G268" s="4">
        <v>5000000</v>
      </c>
      <c r="H268" s="5">
        <v>10000</v>
      </c>
      <c r="I268" s="4"/>
    </row>
    <row r="269" spans="1:9" ht="16.5" x14ac:dyDescent="0.2">
      <c r="A269" s="4">
        <v>268</v>
      </c>
      <c r="B269" s="4">
        <v>2006</v>
      </c>
      <c r="C269" s="5" t="s">
        <v>563</v>
      </c>
      <c r="D269" s="5" t="s">
        <v>564</v>
      </c>
      <c r="E269" s="4">
        <v>1</v>
      </c>
      <c r="F269" s="4">
        <v>300</v>
      </c>
      <c r="G269" s="4">
        <v>300</v>
      </c>
      <c r="H269" s="5">
        <v>10000</v>
      </c>
      <c r="I269" s="4"/>
    </row>
    <row r="270" spans="1:9" ht="16.5" x14ac:dyDescent="0.2">
      <c r="A270" s="4">
        <v>269</v>
      </c>
      <c r="B270" s="4">
        <v>2006</v>
      </c>
      <c r="C270" s="5" t="s">
        <v>565</v>
      </c>
      <c r="D270" s="5" t="s">
        <v>566</v>
      </c>
      <c r="E270" s="4">
        <v>1</v>
      </c>
      <c r="F270" s="4">
        <v>400</v>
      </c>
      <c r="G270" s="4">
        <v>400</v>
      </c>
      <c r="H270" s="5">
        <v>10000</v>
      </c>
      <c r="I270" s="4"/>
    </row>
    <row r="271" spans="1:9" ht="16.5" x14ac:dyDescent="0.2">
      <c r="A271" s="4">
        <v>270</v>
      </c>
      <c r="B271" s="4">
        <v>2006</v>
      </c>
      <c r="C271" s="5" t="s">
        <v>567</v>
      </c>
      <c r="D271" s="5" t="s">
        <v>568</v>
      </c>
      <c r="E271" s="4">
        <v>1</v>
      </c>
      <c r="F271" s="4">
        <v>500</v>
      </c>
      <c r="G271" s="4">
        <v>500</v>
      </c>
      <c r="H271" s="5">
        <v>10000</v>
      </c>
      <c r="I271" s="4"/>
    </row>
    <row r="272" spans="1:9" ht="16.5" x14ac:dyDescent="0.2">
      <c r="A272" s="4">
        <v>271</v>
      </c>
      <c r="B272" s="4">
        <v>2006</v>
      </c>
      <c r="C272" s="5" t="s">
        <v>569</v>
      </c>
      <c r="D272" s="5" t="s">
        <v>570</v>
      </c>
      <c r="E272" s="4">
        <v>1</v>
      </c>
      <c r="F272" s="4">
        <v>600</v>
      </c>
      <c r="G272" s="4">
        <v>600</v>
      </c>
      <c r="H272" s="5">
        <v>10000</v>
      </c>
      <c r="I272" s="4"/>
    </row>
    <row r="273" spans="1:16" ht="16.5" x14ac:dyDescent="0.2">
      <c r="A273" s="4">
        <v>272</v>
      </c>
      <c r="B273" s="4">
        <v>2006</v>
      </c>
      <c r="C273" s="5" t="s">
        <v>571</v>
      </c>
      <c r="D273" s="5" t="s">
        <v>465</v>
      </c>
      <c r="E273" s="4">
        <v>1</v>
      </c>
      <c r="F273" s="4">
        <v>120</v>
      </c>
      <c r="G273" s="4">
        <v>120</v>
      </c>
      <c r="H273" s="5">
        <v>10000</v>
      </c>
      <c r="I273" s="4"/>
    </row>
    <row r="274" spans="1:16" ht="16.5" x14ac:dyDescent="0.2">
      <c r="A274" s="4">
        <v>273</v>
      </c>
      <c r="B274" s="4">
        <v>2006</v>
      </c>
      <c r="C274" s="5" t="s">
        <v>572</v>
      </c>
      <c r="D274" s="5" t="s">
        <v>467</v>
      </c>
      <c r="E274" s="4">
        <v>1</v>
      </c>
      <c r="F274" s="4">
        <v>120</v>
      </c>
      <c r="G274" s="4">
        <v>120</v>
      </c>
      <c r="H274" s="5">
        <v>10000</v>
      </c>
      <c r="I274" s="4"/>
    </row>
    <row r="275" spans="1:16" ht="16.5" x14ac:dyDescent="0.2">
      <c r="A275" s="4">
        <v>274</v>
      </c>
      <c r="B275" s="4">
        <v>2006</v>
      </c>
      <c r="C275" s="5" t="s">
        <v>573</v>
      </c>
      <c r="D275" s="5" t="s">
        <v>469</v>
      </c>
      <c r="E275" s="4">
        <v>1</v>
      </c>
      <c r="F275" s="4">
        <v>120</v>
      </c>
      <c r="G275" s="4">
        <v>120</v>
      </c>
      <c r="H275" s="5">
        <v>10000</v>
      </c>
      <c r="I275" s="4"/>
    </row>
    <row r="276" spans="1:16" ht="16.5" x14ac:dyDescent="0.2">
      <c r="A276" s="4">
        <v>275</v>
      </c>
      <c r="B276" s="4">
        <v>2006</v>
      </c>
      <c r="C276" s="5" t="s">
        <v>574</v>
      </c>
      <c r="D276" s="5" t="s">
        <v>472</v>
      </c>
      <c r="E276" s="4">
        <v>1</v>
      </c>
      <c r="F276" s="4">
        <v>200</v>
      </c>
      <c r="G276" s="4">
        <v>200</v>
      </c>
      <c r="H276" s="5">
        <v>10000</v>
      </c>
      <c r="I276" s="4"/>
    </row>
    <row r="277" spans="1:16" ht="16.5" x14ac:dyDescent="0.2">
      <c r="A277" s="4">
        <v>276</v>
      </c>
      <c r="B277" s="4">
        <v>2006</v>
      </c>
      <c r="C277" s="5" t="s">
        <v>575</v>
      </c>
      <c r="D277" s="5" t="s">
        <v>474</v>
      </c>
      <c r="E277" s="4">
        <v>1</v>
      </c>
      <c r="F277" s="4">
        <v>200</v>
      </c>
      <c r="G277" s="4">
        <v>200</v>
      </c>
      <c r="H277" s="5">
        <v>10000</v>
      </c>
      <c r="I277" s="4"/>
    </row>
    <row r="278" spans="1:16" ht="16.5" x14ac:dyDescent="0.2">
      <c r="A278" s="4">
        <v>277</v>
      </c>
      <c r="B278" s="4">
        <v>2006</v>
      </c>
      <c r="C278" s="5" t="s">
        <v>576</v>
      </c>
      <c r="D278" s="5" t="s">
        <v>476</v>
      </c>
      <c r="E278" s="4">
        <v>1</v>
      </c>
      <c r="F278" s="4">
        <v>200</v>
      </c>
      <c r="G278" s="4">
        <v>200</v>
      </c>
      <c r="H278" s="5">
        <v>10000</v>
      </c>
      <c r="I278" s="4"/>
    </row>
    <row r="279" spans="1:16" ht="16.5" x14ac:dyDescent="0.2">
      <c r="A279" s="4">
        <v>278</v>
      </c>
      <c r="B279" s="4">
        <v>2006</v>
      </c>
      <c r="C279" s="5" t="s">
        <v>577</v>
      </c>
      <c r="D279" s="5" t="s">
        <v>479</v>
      </c>
      <c r="E279" s="4">
        <v>1</v>
      </c>
      <c r="F279" s="4">
        <v>300</v>
      </c>
      <c r="G279" s="4">
        <v>300</v>
      </c>
      <c r="H279" s="5">
        <v>10000</v>
      </c>
      <c r="I279" s="4"/>
    </row>
    <row r="280" spans="1:16" ht="16.5" x14ac:dyDescent="0.2">
      <c r="A280" s="4">
        <v>279</v>
      </c>
      <c r="B280" s="4">
        <v>2006</v>
      </c>
      <c r="C280" s="5" t="s">
        <v>578</v>
      </c>
      <c r="D280" s="5" t="s">
        <v>481</v>
      </c>
      <c r="E280" s="4">
        <v>1</v>
      </c>
      <c r="F280" s="4">
        <v>300</v>
      </c>
      <c r="G280" s="4">
        <v>300</v>
      </c>
      <c r="H280" s="5">
        <v>10000</v>
      </c>
      <c r="I280" s="4"/>
    </row>
    <row r="281" spans="1:16" ht="16.5" x14ac:dyDescent="0.2">
      <c r="A281" s="4">
        <v>280</v>
      </c>
      <c r="B281" s="4">
        <v>2006</v>
      </c>
      <c r="C281" s="5" t="s">
        <v>579</v>
      </c>
      <c r="D281" s="5" t="s">
        <v>483</v>
      </c>
      <c r="E281" s="4">
        <v>1</v>
      </c>
      <c r="F281" s="4">
        <v>300</v>
      </c>
      <c r="G281" s="4">
        <v>300</v>
      </c>
      <c r="H281" s="5">
        <v>10000</v>
      </c>
      <c r="I281" s="4"/>
    </row>
    <row r="282" spans="1:16" ht="16.5" x14ac:dyDescent="0.2">
      <c r="A282" s="4">
        <v>281</v>
      </c>
      <c r="B282" s="4">
        <v>2006</v>
      </c>
      <c r="C282" s="5" t="s">
        <v>580</v>
      </c>
      <c r="D282" s="5" t="s">
        <v>486</v>
      </c>
      <c r="E282" s="4">
        <v>1</v>
      </c>
      <c r="F282" s="4">
        <v>100</v>
      </c>
      <c r="G282" s="4">
        <v>100</v>
      </c>
      <c r="H282" s="5">
        <v>10000</v>
      </c>
      <c r="I282" s="4"/>
    </row>
    <row r="283" spans="1:16" ht="16.5" x14ac:dyDescent="0.2">
      <c r="A283" s="4">
        <v>282</v>
      </c>
      <c r="B283" s="4">
        <v>2006</v>
      </c>
      <c r="C283" s="5" t="s">
        <v>581</v>
      </c>
      <c r="D283" s="5" t="s">
        <v>488</v>
      </c>
      <c r="E283" s="4">
        <v>1</v>
      </c>
      <c r="F283" s="4">
        <v>100</v>
      </c>
      <c r="G283" s="4">
        <v>100</v>
      </c>
      <c r="H283" s="5">
        <v>10000</v>
      </c>
      <c r="I283" s="4"/>
    </row>
    <row r="284" spans="1:16" ht="16.5" x14ac:dyDescent="0.2">
      <c r="A284" s="4">
        <v>283</v>
      </c>
      <c r="B284" s="4">
        <v>2006</v>
      </c>
      <c r="C284" s="5" t="s">
        <v>582</v>
      </c>
      <c r="D284" s="5" t="s">
        <v>490</v>
      </c>
      <c r="E284" s="4">
        <v>1</v>
      </c>
      <c r="F284" s="4">
        <v>100</v>
      </c>
      <c r="G284" s="4">
        <v>100</v>
      </c>
      <c r="H284" s="5">
        <v>10000</v>
      </c>
      <c r="I284" s="4"/>
    </row>
    <row r="285" spans="1:16" ht="16.5" x14ac:dyDescent="0.2">
      <c r="A285" s="4">
        <v>284</v>
      </c>
      <c r="B285" s="4">
        <v>2006</v>
      </c>
      <c r="C285" s="5" t="s">
        <v>583</v>
      </c>
      <c r="D285" s="5" t="s">
        <v>492</v>
      </c>
      <c r="E285" s="4">
        <v>1</v>
      </c>
      <c r="F285" s="4">
        <v>100</v>
      </c>
      <c r="G285" s="4">
        <v>100</v>
      </c>
      <c r="H285" s="5">
        <v>10000</v>
      </c>
      <c r="I285" s="4"/>
      <c r="N285" t="s">
        <v>584</v>
      </c>
      <c r="O285" t="s">
        <v>585</v>
      </c>
    </row>
    <row r="286" spans="1:16" ht="16.5" x14ac:dyDescent="0.2">
      <c r="A286" s="4">
        <v>285</v>
      </c>
      <c r="B286" s="4">
        <v>2006</v>
      </c>
      <c r="C286" s="5" t="s">
        <v>586</v>
      </c>
      <c r="D286" s="5" t="s">
        <v>494</v>
      </c>
      <c r="E286" s="4">
        <v>1</v>
      </c>
      <c r="F286" s="4">
        <v>100</v>
      </c>
      <c r="G286" s="4">
        <v>100</v>
      </c>
      <c r="H286" s="5">
        <v>10000</v>
      </c>
      <c r="I286" s="4"/>
      <c r="N286" s="6">
        <v>0.05</v>
      </c>
      <c r="O286" s="6">
        <v>0.95</v>
      </c>
    </row>
    <row r="287" spans="1:16" ht="16.5" x14ac:dyDescent="0.2">
      <c r="A287" s="4">
        <v>286</v>
      </c>
      <c r="B287" s="4">
        <v>2006</v>
      </c>
      <c r="C287" s="5" t="s">
        <v>587</v>
      </c>
      <c r="D287" s="5" t="s">
        <v>425</v>
      </c>
      <c r="E287" s="4">
        <v>1</v>
      </c>
      <c r="F287" s="4">
        <v>100000</v>
      </c>
      <c r="G287" s="4">
        <v>100000</v>
      </c>
      <c r="H287" s="5">
        <v>10000</v>
      </c>
      <c r="I287" s="4"/>
    </row>
    <row r="288" spans="1:16" ht="16.5" x14ac:dyDescent="0.2">
      <c r="A288" s="4">
        <v>287</v>
      </c>
      <c r="B288" s="4">
        <v>2006</v>
      </c>
      <c r="C288" s="5" t="s">
        <v>588</v>
      </c>
      <c r="D288" s="5" t="s">
        <v>67</v>
      </c>
      <c r="E288" s="4">
        <v>1</v>
      </c>
      <c r="F288" s="4">
        <v>1200000</v>
      </c>
      <c r="G288" s="4">
        <v>1200000</v>
      </c>
      <c r="H288" s="5">
        <v>10000</v>
      </c>
      <c r="I288" s="4"/>
      <c r="L288" s="7"/>
      <c r="M288" s="8">
        <f>SUM(M290:M310)</f>
        <v>58</v>
      </c>
      <c r="N288" s="7"/>
      <c r="O288" s="7"/>
      <c r="P288" s="7"/>
    </row>
    <row r="289" spans="1:15" ht="16.5" x14ac:dyDescent="0.2">
      <c r="A289" s="4">
        <v>288</v>
      </c>
      <c r="B289" s="4">
        <v>2006</v>
      </c>
      <c r="C289" s="5" t="s">
        <v>589</v>
      </c>
      <c r="D289" s="5" t="s">
        <v>69</v>
      </c>
      <c r="E289" s="4">
        <v>1</v>
      </c>
      <c r="F289" s="4">
        <v>1200000</v>
      </c>
      <c r="G289" s="4">
        <v>1200000</v>
      </c>
      <c r="H289" s="5">
        <v>10000</v>
      </c>
      <c r="I289" s="4"/>
      <c r="K289" t="s">
        <v>590</v>
      </c>
      <c r="L289" t="s">
        <v>591</v>
      </c>
      <c r="M289" s="7" t="s">
        <v>592</v>
      </c>
      <c r="N289" s="7" t="s">
        <v>593</v>
      </c>
      <c r="O289" s="7" t="s">
        <v>594</v>
      </c>
    </row>
    <row r="290" spans="1:15" ht="16.5" x14ac:dyDescent="0.2">
      <c r="A290" s="4">
        <v>289</v>
      </c>
      <c r="B290" s="4">
        <v>2007</v>
      </c>
      <c r="C290" s="5" t="str">
        <f>"专属武器宝箱:"&amp;D290</f>
        <v>专属武器宝箱:关羽专属武器碎片</v>
      </c>
      <c r="D290" s="5" t="s">
        <v>595</v>
      </c>
      <c r="E290" s="4">
        <v>1</v>
      </c>
      <c r="F290" s="4">
        <v>1</v>
      </c>
      <c r="G290" s="4">
        <v>1</v>
      </c>
      <c r="H290" s="5">
        <v>163</v>
      </c>
      <c r="I290" s="4"/>
      <c r="K290">
        <v>4</v>
      </c>
      <c r="L290">
        <v>100</v>
      </c>
      <c r="M290">
        <f>100/L290</f>
        <v>1</v>
      </c>
      <c r="N290">
        <f>INT($M290/M$288*N$286*10000)</f>
        <v>8</v>
      </c>
      <c r="O290">
        <f>INT($M290/M$288*O$286*10000)</f>
        <v>163</v>
      </c>
    </row>
    <row r="291" spans="1:15" ht="16.5" x14ac:dyDescent="0.2">
      <c r="A291" s="4">
        <v>290</v>
      </c>
      <c r="B291" s="4">
        <v>2007</v>
      </c>
      <c r="C291" s="5" t="str">
        <f t="shared" ref="C291:C310" si="9">"专属武器宝箱:"&amp;D291</f>
        <v>专属武器宝箱:许褚专属武器碎片</v>
      </c>
      <c r="D291" s="5" t="s">
        <v>596</v>
      </c>
      <c r="E291" s="4">
        <v>1</v>
      </c>
      <c r="F291" s="4">
        <v>1</v>
      </c>
      <c r="G291" s="4">
        <v>1</v>
      </c>
      <c r="H291" s="5">
        <v>467</v>
      </c>
      <c r="I291" s="4"/>
      <c r="K291">
        <v>3</v>
      </c>
      <c r="L291">
        <v>35</v>
      </c>
      <c r="M291">
        <f t="shared" ref="M291:M310" si="10">100/L291</f>
        <v>2.8571428571428572</v>
      </c>
      <c r="N291">
        <f t="shared" ref="N291:N310" si="11">INT($M291/M$288*N$286*10000)</f>
        <v>24</v>
      </c>
      <c r="O291">
        <f t="shared" ref="O291:O310" si="12">INT($M291/M$288*O$286*10000)</f>
        <v>467</v>
      </c>
    </row>
    <row r="292" spans="1:15" ht="16.5" x14ac:dyDescent="0.2">
      <c r="A292" s="4">
        <v>291</v>
      </c>
      <c r="B292" s="4">
        <v>2007</v>
      </c>
      <c r="C292" s="5" t="str">
        <f t="shared" si="9"/>
        <v>专属武器宝箱:典韦专属武器碎片</v>
      </c>
      <c r="D292" s="5" t="s">
        <v>597</v>
      </c>
      <c r="E292" s="4">
        <v>1</v>
      </c>
      <c r="F292" s="4">
        <v>1</v>
      </c>
      <c r="G292" s="4">
        <v>1</v>
      </c>
      <c r="H292" s="5">
        <v>467</v>
      </c>
      <c r="I292" s="4"/>
      <c r="K292">
        <v>3</v>
      </c>
      <c r="L292">
        <v>35</v>
      </c>
      <c r="M292">
        <f t="shared" si="10"/>
        <v>2.8571428571428572</v>
      </c>
      <c r="N292">
        <f t="shared" si="11"/>
        <v>24</v>
      </c>
      <c r="O292">
        <f t="shared" si="12"/>
        <v>467</v>
      </c>
    </row>
    <row r="293" spans="1:15" ht="16.5" x14ac:dyDescent="0.2">
      <c r="A293" s="4">
        <v>292</v>
      </c>
      <c r="B293" s="4">
        <v>2007</v>
      </c>
      <c r="C293" s="5" t="str">
        <f t="shared" si="9"/>
        <v>专属武器宝箱:唐流雨专属武器碎片</v>
      </c>
      <c r="D293" s="5" t="s">
        <v>598</v>
      </c>
      <c r="E293" s="4">
        <v>1</v>
      </c>
      <c r="F293" s="4">
        <v>1</v>
      </c>
      <c r="G293" s="4">
        <v>1</v>
      </c>
      <c r="H293" s="5">
        <v>818</v>
      </c>
      <c r="I293" s="4"/>
      <c r="K293">
        <v>2</v>
      </c>
      <c r="L293">
        <v>20</v>
      </c>
      <c r="M293">
        <f t="shared" si="10"/>
        <v>5</v>
      </c>
      <c r="N293">
        <f t="shared" si="11"/>
        <v>43</v>
      </c>
      <c r="O293">
        <f t="shared" si="12"/>
        <v>818</v>
      </c>
    </row>
    <row r="294" spans="1:15" ht="16.5" x14ac:dyDescent="0.2">
      <c r="A294" s="4">
        <v>293</v>
      </c>
      <c r="B294" s="4">
        <v>2007</v>
      </c>
      <c r="C294" s="5" t="str">
        <f t="shared" si="9"/>
        <v>专属武器宝箱:李轩辕专属武器碎片</v>
      </c>
      <c r="D294" s="5" t="s">
        <v>599</v>
      </c>
      <c r="E294" s="4">
        <v>1</v>
      </c>
      <c r="F294" s="4">
        <v>1</v>
      </c>
      <c r="G294" s="4">
        <v>1</v>
      </c>
      <c r="H294" s="5">
        <v>467</v>
      </c>
      <c r="I294" s="4"/>
      <c r="K294">
        <v>3</v>
      </c>
      <c r="L294">
        <v>35</v>
      </c>
      <c r="M294">
        <f t="shared" si="10"/>
        <v>2.8571428571428572</v>
      </c>
      <c r="N294">
        <f t="shared" si="11"/>
        <v>24</v>
      </c>
      <c r="O294">
        <f t="shared" si="12"/>
        <v>467</v>
      </c>
    </row>
    <row r="295" spans="1:15" ht="16.5" x14ac:dyDescent="0.2">
      <c r="A295" s="4">
        <v>294</v>
      </c>
      <c r="B295" s="4">
        <v>2007</v>
      </c>
      <c r="C295" s="5" t="str">
        <f t="shared" si="9"/>
        <v>专属武器宝箱:项羽专属武器碎片</v>
      </c>
      <c r="D295" s="5" t="s">
        <v>600</v>
      </c>
      <c r="E295" s="4">
        <v>1</v>
      </c>
      <c r="F295" s="4">
        <v>1</v>
      </c>
      <c r="G295" s="4">
        <v>1</v>
      </c>
      <c r="H295" s="5">
        <v>163</v>
      </c>
      <c r="I295" s="4"/>
      <c r="K295">
        <v>4</v>
      </c>
      <c r="L295">
        <v>100</v>
      </c>
      <c r="M295">
        <f t="shared" si="10"/>
        <v>1</v>
      </c>
      <c r="N295">
        <f t="shared" si="11"/>
        <v>8</v>
      </c>
      <c r="O295">
        <f t="shared" si="12"/>
        <v>163</v>
      </c>
    </row>
    <row r="296" spans="1:15" ht="16.5" x14ac:dyDescent="0.2">
      <c r="A296" s="4">
        <v>295</v>
      </c>
      <c r="B296" s="4">
        <v>2007</v>
      </c>
      <c r="C296" s="5" t="str">
        <f t="shared" si="9"/>
        <v>专属武器宝箱:天使缇娜专属武器碎片</v>
      </c>
      <c r="D296" s="5" t="s">
        <v>601</v>
      </c>
      <c r="E296" s="4">
        <v>1</v>
      </c>
      <c r="F296" s="4">
        <v>1</v>
      </c>
      <c r="G296" s="4">
        <v>1</v>
      </c>
      <c r="H296" s="5">
        <v>467</v>
      </c>
      <c r="I296" s="4"/>
      <c r="K296">
        <v>3</v>
      </c>
      <c r="L296">
        <v>35</v>
      </c>
      <c r="M296">
        <f t="shared" si="10"/>
        <v>2.8571428571428572</v>
      </c>
      <c r="N296">
        <f t="shared" si="11"/>
        <v>24</v>
      </c>
      <c r="O296">
        <f t="shared" si="12"/>
        <v>467</v>
      </c>
    </row>
    <row r="297" spans="1:15" ht="16.5" x14ac:dyDescent="0.2">
      <c r="A297" s="4">
        <v>296</v>
      </c>
      <c r="B297" s="4">
        <v>2007</v>
      </c>
      <c r="C297" s="5" t="str">
        <f t="shared" si="9"/>
        <v>专属武器宝箱:夏侯渊专属武器碎片</v>
      </c>
      <c r="D297" s="5" t="s">
        <v>602</v>
      </c>
      <c r="E297" s="4">
        <v>1</v>
      </c>
      <c r="F297" s="4">
        <v>1</v>
      </c>
      <c r="G297" s="4">
        <v>1</v>
      </c>
      <c r="H297" s="5">
        <v>163</v>
      </c>
      <c r="I297" s="4"/>
      <c r="K297">
        <v>4</v>
      </c>
      <c r="L297">
        <v>100</v>
      </c>
      <c r="M297">
        <f t="shared" si="10"/>
        <v>1</v>
      </c>
      <c r="N297">
        <f t="shared" si="11"/>
        <v>8</v>
      </c>
      <c r="O297">
        <f t="shared" si="12"/>
        <v>163</v>
      </c>
    </row>
    <row r="298" spans="1:15" ht="16.5" x14ac:dyDescent="0.2">
      <c r="A298" s="4">
        <v>297</v>
      </c>
      <c r="B298" s="4">
        <v>2007</v>
      </c>
      <c r="C298" s="5" t="str">
        <f t="shared" si="9"/>
        <v>专属武器宝箱:徐晃专属武器碎片</v>
      </c>
      <c r="D298" s="5" t="s">
        <v>603</v>
      </c>
      <c r="E298" s="4">
        <v>1</v>
      </c>
      <c r="F298" s="4">
        <v>1</v>
      </c>
      <c r="G298" s="4">
        <v>1</v>
      </c>
      <c r="H298" s="5">
        <v>163</v>
      </c>
      <c r="I298" s="4"/>
      <c r="K298">
        <v>4</v>
      </c>
      <c r="L298">
        <v>100</v>
      </c>
      <c r="M298">
        <f t="shared" si="10"/>
        <v>1</v>
      </c>
      <c r="N298">
        <f t="shared" si="11"/>
        <v>8</v>
      </c>
      <c r="O298">
        <f t="shared" si="12"/>
        <v>163</v>
      </c>
    </row>
    <row r="299" spans="1:15" ht="16.5" x14ac:dyDescent="0.2">
      <c r="A299" s="4">
        <v>298</v>
      </c>
      <c r="B299" s="4">
        <v>2007</v>
      </c>
      <c r="C299" s="5" t="str">
        <f t="shared" si="9"/>
        <v>专属武器宝箱:张郃专属武器碎片</v>
      </c>
      <c r="D299" s="5" t="s">
        <v>604</v>
      </c>
      <c r="E299" s="4">
        <v>1</v>
      </c>
      <c r="F299" s="4">
        <v>1</v>
      </c>
      <c r="G299" s="4">
        <v>1</v>
      </c>
      <c r="H299" s="5">
        <v>163</v>
      </c>
      <c r="I299" s="4"/>
      <c r="K299">
        <v>4</v>
      </c>
      <c r="L299">
        <v>100</v>
      </c>
      <c r="M299">
        <f t="shared" si="10"/>
        <v>1</v>
      </c>
      <c r="N299">
        <f t="shared" si="11"/>
        <v>8</v>
      </c>
      <c r="O299">
        <f t="shared" si="12"/>
        <v>163</v>
      </c>
    </row>
    <row r="300" spans="1:15" ht="16.5" x14ac:dyDescent="0.2">
      <c r="A300" s="4">
        <v>299</v>
      </c>
      <c r="B300" s="4">
        <v>2007</v>
      </c>
      <c r="C300" s="5" t="str">
        <f t="shared" si="9"/>
        <v>专属武器宝箱:张飞专属武器碎片</v>
      </c>
      <c r="D300" s="5" t="s">
        <v>605</v>
      </c>
      <c r="E300" s="4">
        <v>1</v>
      </c>
      <c r="F300" s="4">
        <v>1</v>
      </c>
      <c r="G300" s="4">
        <v>1</v>
      </c>
      <c r="H300" s="5">
        <v>163</v>
      </c>
      <c r="I300" s="4"/>
      <c r="K300">
        <v>4</v>
      </c>
      <c r="L300">
        <v>100</v>
      </c>
      <c r="M300">
        <f t="shared" si="10"/>
        <v>1</v>
      </c>
      <c r="N300">
        <f t="shared" si="11"/>
        <v>8</v>
      </c>
      <c r="O300">
        <f t="shared" si="12"/>
        <v>163</v>
      </c>
    </row>
    <row r="301" spans="1:15" ht="16.5" x14ac:dyDescent="0.2">
      <c r="A301" s="4">
        <v>300</v>
      </c>
      <c r="B301" s="4">
        <v>2007</v>
      </c>
      <c r="C301" s="5" t="str">
        <f t="shared" si="9"/>
        <v>专属武器宝箱:夏侯惇专属武器碎片</v>
      </c>
      <c r="D301" s="5" t="s">
        <v>606</v>
      </c>
      <c r="E301" s="4">
        <v>1</v>
      </c>
      <c r="F301" s="4">
        <v>1</v>
      </c>
      <c r="G301" s="4">
        <v>1</v>
      </c>
      <c r="H301" s="5">
        <v>163</v>
      </c>
      <c r="I301" s="4"/>
      <c r="K301">
        <v>4</v>
      </c>
      <c r="L301">
        <v>100</v>
      </c>
      <c r="M301">
        <f t="shared" si="10"/>
        <v>1</v>
      </c>
      <c r="N301">
        <f t="shared" si="11"/>
        <v>8</v>
      </c>
      <c r="O301">
        <f t="shared" si="12"/>
        <v>163</v>
      </c>
    </row>
    <row r="302" spans="1:15" ht="16.5" x14ac:dyDescent="0.2">
      <c r="A302" s="4">
        <v>301</v>
      </c>
      <c r="B302" s="4">
        <v>2007</v>
      </c>
      <c r="C302" s="5" t="str">
        <f t="shared" si="9"/>
        <v>专属武器宝箱:塞伯罗斯专属武器碎片</v>
      </c>
      <c r="D302" s="5" t="s">
        <v>607</v>
      </c>
      <c r="E302" s="4">
        <v>1</v>
      </c>
      <c r="F302" s="4">
        <v>1</v>
      </c>
      <c r="G302" s="4">
        <v>1</v>
      </c>
      <c r="H302" s="5">
        <v>818</v>
      </c>
      <c r="I302" s="4"/>
      <c r="K302">
        <v>2</v>
      </c>
      <c r="L302">
        <v>20</v>
      </c>
      <c r="M302">
        <f t="shared" si="10"/>
        <v>5</v>
      </c>
      <c r="N302">
        <f t="shared" si="11"/>
        <v>43</v>
      </c>
      <c r="O302">
        <f t="shared" si="12"/>
        <v>818</v>
      </c>
    </row>
    <row r="303" spans="1:15" ht="16.5" x14ac:dyDescent="0.2">
      <c r="A303" s="4">
        <v>302</v>
      </c>
      <c r="B303" s="4">
        <v>2007</v>
      </c>
      <c r="C303" s="5" t="str">
        <f t="shared" si="9"/>
        <v>专属武器宝箱:石灵明专属武器碎片</v>
      </c>
      <c r="D303" s="5" t="s">
        <v>608</v>
      </c>
      <c r="E303" s="4">
        <v>1</v>
      </c>
      <c r="F303" s="4">
        <v>1</v>
      </c>
      <c r="G303" s="4">
        <v>1</v>
      </c>
      <c r="H303" s="5">
        <v>467</v>
      </c>
      <c r="I303" s="4"/>
      <c r="K303">
        <v>3</v>
      </c>
      <c r="L303">
        <v>35</v>
      </c>
      <c r="M303">
        <f t="shared" si="10"/>
        <v>2.8571428571428572</v>
      </c>
      <c r="N303">
        <f t="shared" si="11"/>
        <v>24</v>
      </c>
      <c r="O303">
        <f t="shared" si="12"/>
        <v>467</v>
      </c>
    </row>
    <row r="304" spans="1:15" ht="16.5" x14ac:dyDescent="0.2">
      <c r="A304" s="4">
        <v>303</v>
      </c>
      <c r="B304" s="4">
        <v>2007</v>
      </c>
      <c r="C304" s="5" t="str">
        <f t="shared" si="9"/>
        <v>专属武器宝箱:于禁专属武器碎片</v>
      </c>
      <c r="D304" s="5" t="s">
        <v>609</v>
      </c>
      <c r="E304" s="4">
        <v>1</v>
      </c>
      <c r="F304" s="4">
        <v>1</v>
      </c>
      <c r="G304" s="4">
        <v>1</v>
      </c>
      <c r="H304" s="5">
        <v>847</v>
      </c>
      <c r="I304" s="4"/>
      <c r="K304">
        <v>2</v>
      </c>
      <c r="L304">
        <v>20</v>
      </c>
      <c r="M304">
        <f t="shared" si="10"/>
        <v>5</v>
      </c>
      <c r="N304">
        <f t="shared" si="11"/>
        <v>43</v>
      </c>
      <c r="O304">
        <f t="shared" si="12"/>
        <v>818</v>
      </c>
    </row>
    <row r="305" spans="1:15" ht="16.5" x14ac:dyDescent="0.2">
      <c r="A305" s="4">
        <v>304</v>
      </c>
      <c r="B305" s="4">
        <v>2007</v>
      </c>
      <c r="C305" s="5" t="str">
        <f t="shared" si="9"/>
        <v>专属武器宝箱:西方龙专属武器碎片</v>
      </c>
      <c r="D305" s="5" t="s">
        <v>610</v>
      </c>
      <c r="E305" s="4">
        <v>1</v>
      </c>
      <c r="F305" s="4">
        <v>1</v>
      </c>
      <c r="G305" s="4">
        <v>1</v>
      </c>
      <c r="H305" s="5">
        <v>163</v>
      </c>
      <c r="I305" s="4"/>
      <c r="K305">
        <v>4</v>
      </c>
      <c r="L305">
        <v>100</v>
      </c>
      <c r="M305">
        <f t="shared" si="10"/>
        <v>1</v>
      </c>
      <c r="N305">
        <f t="shared" si="11"/>
        <v>8</v>
      </c>
      <c r="O305">
        <f t="shared" si="12"/>
        <v>163</v>
      </c>
    </row>
    <row r="306" spans="1:15" ht="16.5" x14ac:dyDescent="0.2">
      <c r="A306" s="4">
        <v>305</v>
      </c>
      <c r="B306" s="4">
        <v>2007</v>
      </c>
      <c r="C306" s="5" t="str">
        <f t="shared" si="9"/>
        <v>专属武器宝箱:飞廉专属武器碎片</v>
      </c>
      <c r="D306" s="5" t="s">
        <v>611</v>
      </c>
      <c r="E306" s="4">
        <v>1</v>
      </c>
      <c r="F306" s="4">
        <v>1</v>
      </c>
      <c r="G306" s="4">
        <v>1</v>
      </c>
      <c r="H306" s="5">
        <v>467</v>
      </c>
      <c r="I306" s="4"/>
      <c r="K306">
        <v>3</v>
      </c>
      <c r="L306">
        <v>35</v>
      </c>
      <c r="M306">
        <f t="shared" si="10"/>
        <v>2.8571428571428572</v>
      </c>
      <c r="N306">
        <f t="shared" si="11"/>
        <v>24</v>
      </c>
      <c r="O306">
        <f t="shared" si="12"/>
        <v>467</v>
      </c>
    </row>
    <row r="307" spans="1:15" ht="16.5" x14ac:dyDescent="0.2">
      <c r="A307" s="4">
        <v>306</v>
      </c>
      <c r="B307" s="4">
        <v>2007</v>
      </c>
      <c r="C307" s="5" t="str">
        <f t="shared" si="9"/>
        <v>专属武器宝箱:噬日专属武器碎片</v>
      </c>
      <c r="D307" s="5" t="s">
        <v>612</v>
      </c>
      <c r="E307" s="4">
        <v>1</v>
      </c>
      <c r="F307" s="4">
        <v>1</v>
      </c>
      <c r="G307" s="4">
        <v>1</v>
      </c>
      <c r="H307" s="5">
        <v>818</v>
      </c>
      <c r="I307" s="4"/>
      <c r="K307">
        <v>2</v>
      </c>
      <c r="L307">
        <v>20</v>
      </c>
      <c r="M307">
        <f t="shared" si="10"/>
        <v>5</v>
      </c>
      <c r="N307">
        <f t="shared" si="11"/>
        <v>43</v>
      </c>
      <c r="O307">
        <f t="shared" si="12"/>
        <v>818</v>
      </c>
    </row>
    <row r="308" spans="1:15" ht="16.5" x14ac:dyDescent="0.2">
      <c r="A308" s="4">
        <v>307</v>
      </c>
      <c r="B308" s="4">
        <v>2007</v>
      </c>
      <c r="C308" s="5" t="str">
        <f t="shared" si="9"/>
        <v>专属武器宝箱:食火蜥专属武器碎片</v>
      </c>
      <c r="D308" s="5" t="s">
        <v>613</v>
      </c>
      <c r="E308" s="4">
        <v>1</v>
      </c>
      <c r="F308" s="4">
        <v>1</v>
      </c>
      <c r="G308" s="4">
        <v>1</v>
      </c>
      <c r="H308" s="5">
        <v>818</v>
      </c>
      <c r="I308" s="4"/>
      <c r="K308">
        <v>2</v>
      </c>
      <c r="L308">
        <v>20</v>
      </c>
      <c r="M308">
        <f t="shared" si="10"/>
        <v>5</v>
      </c>
      <c r="N308">
        <f t="shared" si="11"/>
        <v>43</v>
      </c>
      <c r="O308">
        <f t="shared" si="12"/>
        <v>818</v>
      </c>
    </row>
    <row r="309" spans="1:15" ht="16.5" x14ac:dyDescent="0.2">
      <c r="A309" s="4">
        <v>308</v>
      </c>
      <c r="B309" s="4">
        <v>2007</v>
      </c>
      <c r="C309" s="5" t="str">
        <f t="shared" si="9"/>
        <v>专属武器宝箱:高顺专属武器碎片</v>
      </c>
      <c r="D309" s="5" t="s">
        <v>614</v>
      </c>
      <c r="E309" s="4">
        <v>1</v>
      </c>
      <c r="F309" s="4">
        <v>1</v>
      </c>
      <c r="G309" s="4">
        <v>1</v>
      </c>
      <c r="H309" s="5">
        <v>467</v>
      </c>
      <c r="I309" s="4"/>
      <c r="K309">
        <v>3</v>
      </c>
      <c r="L309">
        <v>35</v>
      </c>
      <c r="M309">
        <f t="shared" si="10"/>
        <v>2.8571428571428572</v>
      </c>
      <c r="N309">
        <f t="shared" si="11"/>
        <v>24</v>
      </c>
      <c r="O309">
        <f t="shared" si="12"/>
        <v>467</v>
      </c>
    </row>
    <row r="310" spans="1:15" ht="16.5" x14ac:dyDescent="0.2">
      <c r="A310" s="4">
        <v>309</v>
      </c>
      <c r="B310" s="4">
        <v>2007</v>
      </c>
      <c r="C310" s="5" t="str">
        <f t="shared" si="9"/>
        <v>专属武器宝箱:烈风螳螂专属武器碎片</v>
      </c>
      <c r="D310" s="5" t="s">
        <v>615</v>
      </c>
      <c r="E310" s="4">
        <v>1</v>
      </c>
      <c r="F310" s="4">
        <v>1</v>
      </c>
      <c r="G310" s="4">
        <v>1</v>
      </c>
      <c r="H310" s="5">
        <v>818</v>
      </c>
      <c r="I310" s="4"/>
      <c r="K310">
        <v>2</v>
      </c>
      <c r="L310">
        <v>20</v>
      </c>
      <c r="M310">
        <f t="shared" si="10"/>
        <v>5</v>
      </c>
      <c r="N310">
        <f t="shared" si="11"/>
        <v>43</v>
      </c>
      <c r="O310">
        <f t="shared" si="12"/>
        <v>818</v>
      </c>
    </row>
    <row r="311" spans="1:15" ht="16.5" x14ac:dyDescent="0.2">
      <c r="A311" s="4">
        <v>310</v>
      </c>
      <c r="B311" s="4">
        <v>2007</v>
      </c>
      <c r="C311" s="5" t="str">
        <f>"专属武器宝箱:"&amp;D311&amp;"x"&amp;G311</f>
        <v>专属武器宝箱:关羽专属武器碎片x30</v>
      </c>
      <c r="D311" s="5" t="s">
        <v>595</v>
      </c>
      <c r="E311" s="4">
        <v>1</v>
      </c>
      <c r="F311" s="4">
        <v>30</v>
      </c>
      <c r="G311" s="4">
        <v>30</v>
      </c>
      <c r="H311" s="5">
        <v>8</v>
      </c>
      <c r="I311" s="4"/>
    </row>
    <row r="312" spans="1:15" ht="16.5" x14ac:dyDescent="0.2">
      <c r="A312" s="4">
        <v>311</v>
      </c>
      <c r="B312" s="4">
        <v>2007</v>
      </c>
      <c r="C312" s="5" t="str">
        <f t="shared" ref="C312:C331" si="13">"专属武器宝箱:"&amp;D312&amp;"x"&amp;G312</f>
        <v>专属武器宝箱:许褚专属武器碎片x30</v>
      </c>
      <c r="D312" s="5" t="s">
        <v>596</v>
      </c>
      <c r="E312" s="4">
        <v>1</v>
      </c>
      <c r="F312" s="4">
        <v>30</v>
      </c>
      <c r="G312" s="4">
        <v>30</v>
      </c>
      <c r="H312" s="5">
        <v>24</v>
      </c>
      <c r="I312" s="4"/>
    </row>
    <row r="313" spans="1:15" ht="16.5" x14ac:dyDescent="0.2">
      <c r="A313" s="4">
        <v>312</v>
      </c>
      <c r="B313" s="4">
        <v>2007</v>
      </c>
      <c r="C313" s="5" t="str">
        <f t="shared" si="13"/>
        <v>专属武器宝箱:典韦专属武器碎片x30</v>
      </c>
      <c r="D313" s="5" t="s">
        <v>597</v>
      </c>
      <c r="E313" s="4">
        <v>1</v>
      </c>
      <c r="F313" s="4">
        <v>30</v>
      </c>
      <c r="G313" s="4">
        <v>30</v>
      </c>
      <c r="H313" s="5">
        <v>24</v>
      </c>
      <c r="I313" s="4"/>
    </row>
    <row r="314" spans="1:15" ht="16.5" x14ac:dyDescent="0.2">
      <c r="A314" s="4">
        <v>313</v>
      </c>
      <c r="B314" s="4">
        <v>2007</v>
      </c>
      <c r="C314" s="5" t="str">
        <f t="shared" si="13"/>
        <v>专属武器宝箱:唐流雨专属武器碎片x30</v>
      </c>
      <c r="D314" s="5" t="s">
        <v>598</v>
      </c>
      <c r="E314" s="4">
        <v>1</v>
      </c>
      <c r="F314" s="4">
        <v>30</v>
      </c>
      <c r="G314" s="4">
        <v>30</v>
      </c>
      <c r="H314" s="5">
        <v>43</v>
      </c>
      <c r="I314" s="4"/>
    </row>
    <row r="315" spans="1:15" ht="16.5" x14ac:dyDescent="0.2">
      <c r="A315" s="4">
        <v>314</v>
      </c>
      <c r="B315" s="4">
        <v>2007</v>
      </c>
      <c r="C315" s="5" t="str">
        <f t="shared" si="13"/>
        <v>专属武器宝箱:李轩辕专属武器碎片x30</v>
      </c>
      <c r="D315" s="5" t="s">
        <v>599</v>
      </c>
      <c r="E315" s="4">
        <v>1</v>
      </c>
      <c r="F315" s="4">
        <v>30</v>
      </c>
      <c r="G315" s="4">
        <v>30</v>
      </c>
      <c r="H315" s="5">
        <v>24</v>
      </c>
      <c r="I315" s="4"/>
    </row>
    <row r="316" spans="1:15" ht="16.5" x14ac:dyDescent="0.2">
      <c r="A316" s="4">
        <v>315</v>
      </c>
      <c r="B316" s="4">
        <v>2007</v>
      </c>
      <c r="C316" s="5" t="str">
        <f t="shared" si="13"/>
        <v>专属武器宝箱:项羽专属武器碎片x30</v>
      </c>
      <c r="D316" s="5" t="s">
        <v>600</v>
      </c>
      <c r="E316" s="4">
        <v>1</v>
      </c>
      <c r="F316" s="4">
        <v>30</v>
      </c>
      <c r="G316" s="4">
        <v>30</v>
      </c>
      <c r="H316" s="5">
        <v>8</v>
      </c>
      <c r="I316" s="4"/>
    </row>
    <row r="317" spans="1:15" ht="16.5" x14ac:dyDescent="0.2">
      <c r="A317" s="4">
        <v>316</v>
      </c>
      <c r="B317" s="4">
        <v>2007</v>
      </c>
      <c r="C317" s="5" t="str">
        <f t="shared" si="13"/>
        <v>专属武器宝箱:天使缇娜专属武器碎片x30</v>
      </c>
      <c r="D317" s="5" t="s">
        <v>601</v>
      </c>
      <c r="E317" s="4">
        <v>1</v>
      </c>
      <c r="F317" s="4">
        <v>30</v>
      </c>
      <c r="G317" s="4">
        <v>30</v>
      </c>
      <c r="H317" s="5">
        <v>24</v>
      </c>
      <c r="I317" s="4"/>
    </row>
    <row r="318" spans="1:15" ht="16.5" x14ac:dyDescent="0.2">
      <c r="A318" s="4">
        <v>317</v>
      </c>
      <c r="B318" s="4">
        <v>2007</v>
      </c>
      <c r="C318" s="5" t="str">
        <f t="shared" si="13"/>
        <v>专属武器宝箱:夏侯渊专属武器碎片x30</v>
      </c>
      <c r="D318" s="5" t="s">
        <v>602</v>
      </c>
      <c r="E318" s="4">
        <v>1</v>
      </c>
      <c r="F318" s="4">
        <v>30</v>
      </c>
      <c r="G318" s="4">
        <v>30</v>
      </c>
      <c r="H318" s="5">
        <v>8</v>
      </c>
      <c r="I318" s="4"/>
    </row>
    <row r="319" spans="1:15" ht="16.5" x14ac:dyDescent="0.2">
      <c r="A319" s="4">
        <v>318</v>
      </c>
      <c r="B319" s="4">
        <v>2007</v>
      </c>
      <c r="C319" s="5" t="str">
        <f t="shared" si="13"/>
        <v>专属武器宝箱:徐晃专属武器碎片x30</v>
      </c>
      <c r="D319" s="5" t="s">
        <v>603</v>
      </c>
      <c r="E319" s="4">
        <v>1</v>
      </c>
      <c r="F319" s="4">
        <v>30</v>
      </c>
      <c r="G319" s="4">
        <v>30</v>
      </c>
      <c r="H319" s="5">
        <v>8</v>
      </c>
      <c r="I319" s="4"/>
    </row>
    <row r="320" spans="1:15" ht="16.5" x14ac:dyDescent="0.2">
      <c r="A320" s="4">
        <v>319</v>
      </c>
      <c r="B320" s="4">
        <v>2007</v>
      </c>
      <c r="C320" s="5" t="str">
        <f t="shared" si="13"/>
        <v>专属武器宝箱:张郃专属武器碎片x30</v>
      </c>
      <c r="D320" s="5" t="s">
        <v>604</v>
      </c>
      <c r="E320" s="4">
        <v>1</v>
      </c>
      <c r="F320" s="4">
        <v>30</v>
      </c>
      <c r="G320" s="4">
        <v>30</v>
      </c>
      <c r="H320" s="5">
        <v>8</v>
      </c>
      <c r="I320" s="4"/>
    </row>
    <row r="321" spans="1:9" ht="16.5" x14ac:dyDescent="0.2">
      <c r="A321" s="4">
        <v>320</v>
      </c>
      <c r="B321" s="4">
        <v>2007</v>
      </c>
      <c r="C321" s="5" t="str">
        <f t="shared" si="13"/>
        <v>专属武器宝箱:张飞专属武器碎片x30</v>
      </c>
      <c r="D321" s="5" t="s">
        <v>605</v>
      </c>
      <c r="E321" s="4">
        <v>1</v>
      </c>
      <c r="F321" s="4">
        <v>30</v>
      </c>
      <c r="G321" s="4">
        <v>30</v>
      </c>
      <c r="H321" s="5">
        <v>8</v>
      </c>
      <c r="I321" s="4"/>
    </row>
    <row r="322" spans="1:9" ht="16.5" x14ac:dyDescent="0.2">
      <c r="A322" s="4">
        <v>321</v>
      </c>
      <c r="B322" s="4">
        <v>2007</v>
      </c>
      <c r="C322" s="5" t="str">
        <f t="shared" si="13"/>
        <v>专属武器宝箱:夏侯惇专属武器碎片x30</v>
      </c>
      <c r="D322" s="5" t="s">
        <v>606</v>
      </c>
      <c r="E322" s="4">
        <v>1</v>
      </c>
      <c r="F322" s="4">
        <v>30</v>
      </c>
      <c r="G322" s="4">
        <v>30</v>
      </c>
      <c r="H322" s="5">
        <v>8</v>
      </c>
      <c r="I322" s="4"/>
    </row>
    <row r="323" spans="1:9" ht="16.5" x14ac:dyDescent="0.2">
      <c r="A323" s="4">
        <v>322</v>
      </c>
      <c r="B323" s="4">
        <v>2007</v>
      </c>
      <c r="C323" s="5" t="str">
        <f t="shared" si="13"/>
        <v>专属武器宝箱:塞伯罗斯专属武器碎片x30</v>
      </c>
      <c r="D323" s="5" t="s">
        <v>607</v>
      </c>
      <c r="E323" s="4">
        <v>1</v>
      </c>
      <c r="F323" s="4">
        <v>30</v>
      </c>
      <c r="G323" s="4">
        <v>30</v>
      </c>
      <c r="H323" s="5">
        <v>43</v>
      </c>
      <c r="I323" s="4"/>
    </row>
    <row r="324" spans="1:9" ht="16.5" x14ac:dyDescent="0.2">
      <c r="A324" s="4">
        <v>323</v>
      </c>
      <c r="B324" s="4">
        <v>2007</v>
      </c>
      <c r="C324" s="5" t="str">
        <f t="shared" si="13"/>
        <v>专属武器宝箱:石灵明专属武器碎片x30</v>
      </c>
      <c r="D324" s="5" t="s">
        <v>608</v>
      </c>
      <c r="E324" s="4">
        <v>1</v>
      </c>
      <c r="F324" s="4">
        <v>30</v>
      </c>
      <c r="G324" s="4">
        <v>30</v>
      </c>
      <c r="H324" s="5">
        <v>24</v>
      </c>
      <c r="I324" s="4"/>
    </row>
    <row r="325" spans="1:9" ht="16.5" x14ac:dyDescent="0.2">
      <c r="A325" s="4">
        <v>324</v>
      </c>
      <c r="B325" s="4">
        <v>2007</v>
      </c>
      <c r="C325" s="5" t="str">
        <f t="shared" si="13"/>
        <v>专属武器宝箱:于禁专属武器碎片x30</v>
      </c>
      <c r="D325" s="5" t="s">
        <v>609</v>
      </c>
      <c r="E325" s="4">
        <v>1</v>
      </c>
      <c r="F325" s="4">
        <v>30</v>
      </c>
      <c r="G325" s="4">
        <v>30</v>
      </c>
      <c r="H325" s="5">
        <v>43</v>
      </c>
      <c r="I325" s="4"/>
    </row>
    <row r="326" spans="1:9" ht="16.5" x14ac:dyDescent="0.2">
      <c r="A326" s="4">
        <v>325</v>
      </c>
      <c r="B326" s="4">
        <v>2007</v>
      </c>
      <c r="C326" s="5" t="str">
        <f t="shared" si="13"/>
        <v>专属武器宝箱:西方龙专属武器碎片x30</v>
      </c>
      <c r="D326" s="5" t="s">
        <v>610</v>
      </c>
      <c r="E326" s="4">
        <v>1</v>
      </c>
      <c r="F326" s="4">
        <v>30</v>
      </c>
      <c r="G326" s="4">
        <v>30</v>
      </c>
      <c r="H326" s="5">
        <v>8</v>
      </c>
      <c r="I326" s="4"/>
    </row>
    <row r="327" spans="1:9" ht="16.5" x14ac:dyDescent="0.2">
      <c r="A327" s="4">
        <v>326</v>
      </c>
      <c r="B327" s="4">
        <v>2007</v>
      </c>
      <c r="C327" s="5" t="str">
        <f t="shared" si="13"/>
        <v>专属武器宝箱:飞廉专属武器碎片x30</v>
      </c>
      <c r="D327" s="5" t="s">
        <v>611</v>
      </c>
      <c r="E327" s="4">
        <v>1</v>
      </c>
      <c r="F327" s="4">
        <v>30</v>
      </c>
      <c r="G327" s="4">
        <v>30</v>
      </c>
      <c r="H327" s="5">
        <v>24</v>
      </c>
      <c r="I327" s="4"/>
    </row>
    <row r="328" spans="1:9" ht="16.5" x14ac:dyDescent="0.2">
      <c r="A328" s="4">
        <v>327</v>
      </c>
      <c r="B328" s="4">
        <v>2007</v>
      </c>
      <c r="C328" s="5" t="str">
        <f t="shared" si="13"/>
        <v>专属武器宝箱:噬日专属武器碎片x30</v>
      </c>
      <c r="D328" s="5" t="s">
        <v>612</v>
      </c>
      <c r="E328" s="4">
        <v>1</v>
      </c>
      <c r="F328" s="4">
        <v>30</v>
      </c>
      <c r="G328" s="4">
        <v>30</v>
      </c>
      <c r="H328" s="5">
        <v>43</v>
      </c>
      <c r="I328" s="4"/>
    </row>
    <row r="329" spans="1:9" ht="16.5" x14ac:dyDescent="0.2">
      <c r="A329" s="4">
        <v>328</v>
      </c>
      <c r="B329" s="4">
        <v>2007</v>
      </c>
      <c r="C329" s="5" t="str">
        <f t="shared" si="13"/>
        <v>专属武器宝箱:食火蜥专属武器碎片x30</v>
      </c>
      <c r="D329" s="5" t="s">
        <v>613</v>
      </c>
      <c r="E329" s="4">
        <v>1</v>
      </c>
      <c r="F329" s="4">
        <v>30</v>
      </c>
      <c r="G329" s="4">
        <v>30</v>
      </c>
      <c r="H329" s="5">
        <v>43</v>
      </c>
      <c r="I329" s="4"/>
    </row>
    <row r="330" spans="1:9" ht="16.5" x14ac:dyDescent="0.2">
      <c r="A330" s="4">
        <v>329</v>
      </c>
      <c r="B330" s="4">
        <v>2007</v>
      </c>
      <c r="C330" s="5" t="str">
        <f t="shared" si="13"/>
        <v>专属武器宝箱:高顺专属武器碎片x30</v>
      </c>
      <c r="D330" s="5" t="s">
        <v>614</v>
      </c>
      <c r="E330" s="4">
        <v>1</v>
      </c>
      <c r="F330" s="4">
        <v>30</v>
      </c>
      <c r="G330" s="4">
        <v>30</v>
      </c>
      <c r="H330" s="5">
        <v>24</v>
      </c>
      <c r="I330" s="4"/>
    </row>
    <row r="331" spans="1:9" ht="16.5" x14ac:dyDescent="0.2">
      <c r="A331" s="4">
        <v>330</v>
      </c>
      <c r="B331" s="4">
        <v>2007</v>
      </c>
      <c r="C331" s="5" t="str">
        <f t="shared" si="13"/>
        <v>专属武器宝箱:烈风螳螂专属武器碎片x30</v>
      </c>
      <c r="D331" s="5" t="s">
        <v>615</v>
      </c>
      <c r="E331" s="4">
        <v>1</v>
      </c>
      <c r="F331" s="4">
        <v>30</v>
      </c>
      <c r="G331" s="4">
        <v>30</v>
      </c>
      <c r="H331" s="5">
        <v>43</v>
      </c>
      <c r="I331" s="4"/>
    </row>
    <row r="332" spans="1:9" ht="16.5" x14ac:dyDescent="0.2">
      <c r="A332" s="4">
        <v>331</v>
      </c>
      <c r="B332" s="4">
        <v>2008</v>
      </c>
      <c r="C332" s="5" t="str">
        <f>"高级神器宝箱:"&amp;D332&amp;"x"&amp;G332</f>
        <v>高级神器宝箱:高级神器1配件1x1</v>
      </c>
      <c r="D332" s="5" t="s">
        <v>521</v>
      </c>
      <c r="E332" s="4">
        <v>1</v>
      </c>
      <c r="F332" s="4">
        <v>1</v>
      </c>
      <c r="G332" s="4">
        <v>1</v>
      </c>
      <c r="H332" s="5">
        <v>556</v>
      </c>
      <c r="I332" s="4"/>
    </row>
    <row r="333" spans="1:9" ht="16.5" x14ac:dyDescent="0.2">
      <c r="A333" s="4">
        <v>332</v>
      </c>
      <c r="B333" s="4">
        <v>2008</v>
      </c>
      <c r="C333" s="5" t="str">
        <f t="shared" ref="C333:C349" si="14">"高级神器宝箱:"&amp;D333&amp;"x"&amp;G333</f>
        <v>高级神器宝箱:高级神器1配件2x1</v>
      </c>
      <c r="D333" s="5" t="s">
        <v>523</v>
      </c>
      <c r="E333" s="4">
        <v>1</v>
      </c>
      <c r="F333" s="4">
        <v>1</v>
      </c>
      <c r="G333" s="4">
        <v>1</v>
      </c>
      <c r="H333" s="5">
        <v>556</v>
      </c>
      <c r="I333" s="4"/>
    </row>
    <row r="334" spans="1:9" ht="16.5" x14ac:dyDescent="0.2">
      <c r="A334" s="4">
        <v>333</v>
      </c>
      <c r="B334" s="4">
        <v>2008</v>
      </c>
      <c r="C334" s="5" t="str">
        <f t="shared" si="14"/>
        <v>高级神器宝箱:高级神器1配件3x1</v>
      </c>
      <c r="D334" s="5" t="s">
        <v>525</v>
      </c>
      <c r="E334" s="4">
        <v>1</v>
      </c>
      <c r="F334" s="4">
        <v>1</v>
      </c>
      <c r="G334" s="4">
        <v>1</v>
      </c>
      <c r="H334" s="5">
        <v>556</v>
      </c>
      <c r="I334" s="4"/>
    </row>
    <row r="335" spans="1:9" ht="16.5" x14ac:dyDescent="0.2">
      <c r="A335" s="4">
        <v>334</v>
      </c>
      <c r="B335" s="4">
        <v>2008</v>
      </c>
      <c r="C335" s="5" t="str">
        <f t="shared" si="14"/>
        <v>高级神器宝箱:高级神器1配件4x1</v>
      </c>
      <c r="D335" s="5" t="s">
        <v>527</v>
      </c>
      <c r="E335" s="4">
        <v>1</v>
      </c>
      <c r="F335" s="4">
        <v>1</v>
      </c>
      <c r="G335" s="4">
        <v>1</v>
      </c>
      <c r="H335" s="5">
        <v>556</v>
      </c>
      <c r="I335" s="4"/>
    </row>
    <row r="336" spans="1:9" ht="16.5" x14ac:dyDescent="0.2">
      <c r="A336" s="4">
        <v>335</v>
      </c>
      <c r="B336" s="4">
        <v>2008</v>
      </c>
      <c r="C336" s="5" t="str">
        <f t="shared" si="14"/>
        <v>高级神器宝箱:高级神器1配件5x1</v>
      </c>
      <c r="D336" s="5" t="s">
        <v>529</v>
      </c>
      <c r="E336" s="4">
        <v>1</v>
      </c>
      <c r="F336" s="4">
        <v>1</v>
      </c>
      <c r="G336" s="4">
        <v>1</v>
      </c>
      <c r="H336" s="5">
        <v>555</v>
      </c>
      <c r="I336" s="4"/>
    </row>
    <row r="337" spans="1:9" ht="16.5" x14ac:dyDescent="0.2">
      <c r="A337" s="4">
        <v>336</v>
      </c>
      <c r="B337" s="4">
        <v>2008</v>
      </c>
      <c r="C337" s="5" t="str">
        <f t="shared" si="14"/>
        <v>高级神器宝箱:高级神器1配件6x1</v>
      </c>
      <c r="D337" s="5" t="s">
        <v>531</v>
      </c>
      <c r="E337" s="4">
        <v>1</v>
      </c>
      <c r="F337" s="4">
        <v>1</v>
      </c>
      <c r="G337" s="4">
        <v>1</v>
      </c>
      <c r="H337" s="5">
        <v>555</v>
      </c>
      <c r="I337" s="4"/>
    </row>
    <row r="338" spans="1:9" ht="16.5" x14ac:dyDescent="0.2">
      <c r="A338" s="4">
        <v>337</v>
      </c>
      <c r="B338" s="4">
        <v>2008</v>
      </c>
      <c r="C338" s="5" t="str">
        <f t="shared" si="14"/>
        <v>高级神器宝箱:高级神器2配件1x1</v>
      </c>
      <c r="D338" s="5" t="s">
        <v>533</v>
      </c>
      <c r="E338" s="4">
        <v>1</v>
      </c>
      <c r="F338" s="4">
        <v>1</v>
      </c>
      <c r="G338" s="4">
        <v>1</v>
      </c>
      <c r="H338" s="5">
        <v>556</v>
      </c>
      <c r="I338" s="4"/>
    </row>
    <row r="339" spans="1:9" ht="16.5" x14ac:dyDescent="0.2">
      <c r="A339" s="4">
        <v>338</v>
      </c>
      <c r="B339" s="4">
        <v>2008</v>
      </c>
      <c r="C339" s="5" t="str">
        <f t="shared" si="14"/>
        <v>高级神器宝箱:高级神器2配件2x1</v>
      </c>
      <c r="D339" s="5" t="s">
        <v>535</v>
      </c>
      <c r="E339" s="4">
        <v>1</v>
      </c>
      <c r="F339" s="4">
        <v>1</v>
      </c>
      <c r="G339" s="4">
        <v>1</v>
      </c>
      <c r="H339" s="5">
        <v>556</v>
      </c>
      <c r="I339" s="4"/>
    </row>
    <row r="340" spans="1:9" ht="16.5" x14ac:dyDescent="0.2">
      <c r="A340" s="4">
        <v>339</v>
      </c>
      <c r="B340" s="4">
        <v>2008</v>
      </c>
      <c r="C340" s="5" t="str">
        <f t="shared" si="14"/>
        <v>高级神器宝箱:高级神器2配件3x1</v>
      </c>
      <c r="D340" s="5" t="s">
        <v>537</v>
      </c>
      <c r="E340" s="4">
        <v>1</v>
      </c>
      <c r="F340" s="4">
        <v>1</v>
      </c>
      <c r="G340" s="4">
        <v>1</v>
      </c>
      <c r="H340" s="5">
        <v>556</v>
      </c>
      <c r="I340" s="4"/>
    </row>
    <row r="341" spans="1:9" ht="16.5" x14ac:dyDescent="0.2">
      <c r="A341" s="4">
        <v>340</v>
      </c>
      <c r="B341" s="4">
        <v>2008</v>
      </c>
      <c r="C341" s="5" t="str">
        <f t="shared" si="14"/>
        <v>高级神器宝箱:高级神器2配件4x1</v>
      </c>
      <c r="D341" s="5" t="s">
        <v>539</v>
      </c>
      <c r="E341" s="4">
        <v>1</v>
      </c>
      <c r="F341" s="4">
        <v>1</v>
      </c>
      <c r="G341" s="4">
        <v>1</v>
      </c>
      <c r="H341" s="5">
        <v>556</v>
      </c>
      <c r="I341" s="4"/>
    </row>
    <row r="342" spans="1:9" ht="16.5" x14ac:dyDescent="0.2">
      <c r="A342" s="4">
        <v>341</v>
      </c>
      <c r="B342" s="4">
        <v>2008</v>
      </c>
      <c r="C342" s="5" t="str">
        <f t="shared" si="14"/>
        <v>高级神器宝箱:高级神器2配件5x1</v>
      </c>
      <c r="D342" s="5" t="s">
        <v>541</v>
      </c>
      <c r="E342" s="4">
        <v>1</v>
      </c>
      <c r="F342" s="4">
        <v>1</v>
      </c>
      <c r="G342" s="4">
        <v>1</v>
      </c>
      <c r="H342" s="5">
        <v>555</v>
      </c>
      <c r="I342" s="4"/>
    </row>
    <row r="343" spans="1:9" ht="16.5" x14ac:dyDescent="0.2">
      <c r="A343" s="4">
        <v>342</v>
      </c>
      <c r="B343" s="4">
        <v>2008</v>
      </c>
      <c r="C343" s="5" t="str">
        <f t="shared" si="14"/>
        <v>高级神器宝箱:高级神器2配件6x1</v>
      </c>
      <c r="D343" s="5" t="s">
        <v>543</v>
      </c>
      <c r="E343" s="4">
        <v>1</v>
      </c>
      <c r="F343" s="4">
        <v>1</v>
      </c>
      <c r="G343" s="4">
        <v>1</v>
      </c>
      <c r="H343" s="5">
        <v>555</v>
      </c>
      <c r="I343" s="4"/>
    </row>
    <row r="344" spans="1:9" ht="16.5" x14ac:dyDescent="0.2">
      <c r="A344" s="4">
        <v>343</v>
      </c>
      <c r="B344" s="4">
        <v>2008</v>
      </c>
      <c r="C344" s="5" t="str">
        <f t="shared" si="14"/>
        <v>高级神器宝箱:高级神器3配件1x1</v>
      </c>
      <c r="D344" s="5" t="s">
        <v>545</v>
      </c>
      <c r="E344" s="4">
        <v>1</v>
      </c>
      <c r="F344" s="4">
        <v>1</v>
      </c>
      <c r="G344" s="4">
        <v>1</v>
      </c>
      <c r="H344" s="5">
        <v>556</v>
      </c>
      <c r="I344" s="4"/>
    </row>
    <row r="345" spans="1:9" ht="16.5" x14ac:dyDescent="0.2">
      <c r="A345" s="4">
        <v>344</v>
      </c>
      <c r="B345" s="4">
        <v>2008</v>
      </c>
      <c r="C345" s="5" t="str">
        <f t="shared" si="14"/>
        <v>高级神器宝箱:高级神器3配件2x1</v>
      </c>
      <c r="D345" s="5" t="s">
        <v>547</v>
      </c>
      <c r="E345" s="4">
        <v>1</v>
      </c>
      <c r="F345" s="4">
        <v>1</v>
      </c>
      <c r="G345" s="4">
        <v>1</v>
      </c>
      <c r="H345" s="5">
        <v>556</v>
      </c>
      <c r="I345" s="4"/>
    </row>
    <row r="346" spans="1:9" ht="16.5" x14ac:dyDescent="0.2">
      <c r="A346" s="4">
        <v>345</v>
      </c>
      <c r="B346" s="4">
        <v>2008</v>
      </c>
      <c r="C346" s="5" t="str">
        <f t="shared" si="14"/>
        <v>高级神器宝箱:高级神器3配件3x1</v>
      </c>
      <c r="D346" s="5" t="s">
        <v>549</v>
      </c>
      <c r="E346" s="4">
        <v>1</v>
      </c>
      <c r="F346" s="4">
        <v>1</v>
      </c>
      <c r="G346" s="4">
        <v>1</v>
      </c>
      <c r="H346" s="5">
        <v>555</v>
      </c>
      <c r="I346" s="4"/>
    </row>
    <row r="347" spans="1:9" ht="16.5" x14ac:dyDescent="0.2">
      <c r="A347" s="4">
        <v>346</v>
      </c>
      <c r="B347" s="4">
        <v>2008</v>
      </c>
      <c r="C347" s="5" t="str">
        <f t="shared" si="14"/>
        <v>高级神器宝箱:高级神器3配件4x1</v>
      </c>
      <c r="D347" s="5" t="s">
        <v>551</v>
      </c>
      <c r="E347" s="4">
        <v>1</v>
      </c>
      <c r="F347" s="4">
        <v>1</v>
      </c>
      <c r="G347" s="4">
        <v>1</v>
      </c>
      <c r="H347" s="5">
        <v>555</v>
      </c>
      <c r="I347" s="4"/>
    </row>
    <row r="348" spans="1:9" ht="16.5" x14ac:dyDescent="0.2">
      <c r="A348" s="4">
        <v>347</v>
      </c>
      <c r="B348" s="4">
        <v>2008</v>
      </c>
      <c r="C348" s="5" t="str">
        <f t="shared" si="14"/>
        <v>高级神器宝箱:高级神器3配件5x1</v>
      </c>
      <c r="D348" s="5" t="s">
        <v>553</v>
      </c>
      <c r="E348" s="4">
        <v>1</v>
      </c>
      <c r="F348" s="4">
        <v>1</v>
      </c>
      <c r="G348" s="4">
        <v>1</v>
      </c>
      <c r="H348" s="5">
        <v>555</v>
      </c>
      <c r="I348" s="4"/>
    </row>
    <row r="349" spans="1:9" ht="16.5" x14ac:dyDescent="0.2">
      <c r="A349" s="4">
        <v>348</v>
      </c>
      <c r="B349" s="4">
        <v>2008</v>
      </c>
      <c r="C349" s="5" t="str">
        <f t="shared" si="14"/>
        <v>高级神器宝箱:高级神器3配件6x1</v>
      </c>
      <c r="D349" s="5" t="s">
        <v>555</v>
      </c>
      <c r="E349" s="4">
        <v>1</v>
      </c>
      <c r="F349" s="4">
        <v>1</v>
      </c>
      <c r="G349" s="4">
        <v>1</v>
      </c>
      <c r="H349" s="5">
        <v>555</v>
      </c>
      <c r="I349" s="4"/>
    </row>
    <row r="350" spans="1:9" ht="16.5" x14ac:dyDescent="0.2">
      <c r="A350" s="4">
        <v>349</v>
      </c>
      <c r="B350" s="4">
        <v>2009</v>
      </c>
      <c r="C350" s="5" t="str">
        <f>"高级神器56宝箱:"&amp;D350&amp;"x"&amp;G350</f>
        <v>高级神器56宝箱:高级神器1配件5x1</v>
      </c>
      <c r="D350" s="5" t="s">
        <v>529</v>
      </c>
      <c r="E350" s="4">
        <v>1</v>
      </c>
      <c r="F350" s="4">
        <v>1</v>
      </c>
      <c r="G350" s="4">
        <v>1</v>
      </c>
      <c r="H350" s="5">
        <v>1666</v>
      </c>
      <c r="I350" s="4"/>
    </row>
    <row r="351" spans="1:9" ht="16.5" x14ac:dyDescent="0.2">
      <c r="A351" s="4">
        <v>350</v>
      </c>
      <c r="B351" s="4">
        <v>2009</v>
      </c>
      <c r="C351" s="5" t="str">
        <f t="shared" ref="C351:C355" si="15">"高级神器56宝箱:"&amp;D351&amp;"x"&amp;G351</f>
        <v>高级神器56宝箱:高级神器1配件6x1</v>
      </c>
      <c r="D351" s="5" t="s">
        <v>531</v>
      </c>
      <c r="E351" s="4">
        <v>1</v>
      </c>
      <c r="F351" s="4">
        <v>1</v>
      </c>
      <c r="G351" s="4">
        <v>1</v>
      </c>
      <c r="H351" s="5">
        <v>1666</v>
      </c>
      <c r="I351" s="4"/>
    </row>
    <row r="352" spans="1:9" ht="16.5" x14ac:dyDescent="0.2">
      <c r="A352" s="4">
        <v>351</v>
      </c>
      <c r="B352" s="4">
        <v>2009</v>
      </c>
      <c r="C352" s="5" t="str">
        <f t="shared" si="15"/>
        <v>高级神器56宝箱:高级神器2配件5x1</v>
      </c>
      <c r="D352" s="5" t="s">
        <v>541</v>
      </c>
      <c r="E352" s="4">
        <v>1</v>
      </c>
      <c r="F352" s="4">
        <v>1</v>
      </c>
      <c r="G352" s="4">
        <v>1</v>
      </c>
      <c r="H352" s="5">
        <v>1666</v>
      </c>
      <c r="I352" s="4"/>
    </row>
    <row r="353" spans="1:9" ht="16.5" x14ac:dyDescent="0.2">
      <c r="A353" s="4">
        <v>352</v>
      </c>
      <c r="B353" s="4">
        <v>2009</v>
      </c>
      <c r="C353" s="5" t="str">
        <f t="shared" si="15"/>
        <v>高级神器56宝箱:高级神器2配件6x1</v>
      </c>
      <c r="D353" s="5" t="s">
        <v>543</v>
      </c>
      <c r="E353" s="4">
        <v>1</v>
      </c>
      <c r="F353" s="4">
        <v>1</v>
      </c>
      <c r="G353" s="4">
        <v>1</v>
      </c>
      <c r="H353" s="5">
        <v>1666</v>
      </c>
      <c r="I353" s="4"/>
    </row>
    <row r="354" spans="1:9" ht="16.5" x14ac:dyDescent="0.2">
      <c r="A354" s="4">
        <v>353</v>
      </c>
      <c r="B354" s="4">
        <v>2009</v>
      </c>
      <c r="C354" s="5" t="str">
        <f t="shared" si="15"/>
        <v>高级神器56宝箱:高级神器3配件5x1</v>
      </c>
      <c r="D354" s="5" t="s">
        <v>553</v>
      </c>
      <c r="E354" s="4">
        <v>1</v>
      </c>
      <c r="F354" s="4">
        <v>1</v>
      </c>
      <c r="G354" s="4">
        <v>1</v>
      </c>
      <c r="H354" s="5">
        <v>1666</v>
      </c>
      <c r="I354" s="4"/>
    </row>
    <row r="355" spans="1:9" ht="16.5" x14ac:dyDescent="0.2">
      <c r="A355" s="4">
        <v>354</v>
      </c>
      <c r="B355" s="4">
        <v>2009</v>
      </c>
      <c r="C355" s="5" t="str">
        <f t="shared" si="15"/>
        <v>高级神器56宝箱:高级神器3配件6x1</v>
      </c>
      <c r="D355" s="5" t="s">
        <v>555</v>
      </c>
      <c r="E355" s="4">
        <v>1</v>
      </c>
      <c r="F355" s="4">
        <v>1</v>
      </c>
      <c r="G355" s="4">
        <v>1</v>
      </c>
      <c r="H355" s="5">
        <v>1670</v>
      </c>
      <c r="I355" s="4"/>
    </row>
    <row r="356" spans="1:9" ht="16.5" x14ac:dyDescent="0.2">
      <c r="A356" s="4">
        <v>355</v>
      </c>
      <c r="B356" s="4">
        <v>2010</v>
      </c>
      <c r="C356" s="5" t="str">
        <f>"初级神器1宝箱:"&amp;D356&amp;"x"&amp;G356</f>
        <v>初级神器1宝箱:初级神器1配件1x1</v>
      </c>
      <c r="D356" s="5" t="s">
        <v>497</v>
      </c>
      <c r="E356" s="4">
        <v>1</v>
      </c>
      <c r="F356" s="4">
        <v>1</v>
      </c>
      <c r="G356" s="4">
        <v>1</v>
      </c>
      <c r="H356" s="5">
        <v>5000</v>
      </c>
      <c r="I356" s="4"/>
    </row>
    <row r="357" spans="1:9" ht="16.5" x14ac:dyDescent="0.2">
      <c r="A357" s="4">
        <v>356</v>
      </c>
      <c r="B357" s="4">
        <v>2010</v>
      </c>
      <c r="C357" s="5" t="str">
        <f>"初级神器1宝箱:"&amp;D357&amp;"x"&amp;G357</f>
        <v>初级神器1宝箱:初级神器1配件2x1</v>
      </c>
      <c r="D357" s="5" t="s">
        <v>499</v>
      </c>
      <c r="E357" s="4">
        <v>1</v>
      </c>
      <c r="F357" s="4">
        <v>1</v>
      </c>
      <c r="G357" s="4">
        <v>1</v>
      </c>
      <c r="H357" s="5">
        <v>5000</v>
      </c>
      <c r="I357" s="4"/>
    </row>
    <row r="358" spans="1:9" ht="16.5" x14ac:dyDescent="0.2">
      <c r="A358" s="4">
        <v>357</v>
      </c>
      <c r="B358" s="4">
        <v>2011</v>
      </c>
      <c r="C358" s="5" t="str">
        <f>"初级神器2宝箱:"&amp;D358&amp;"x"&amp;G358</f>
        <v>初级神器2宝箱:初级神器2配件1x1</v>
      </c>
      <c r="D358" s="5" t="s">
        <v>501</v>
      </c>
      <c r="E358" s="4">
        <v>1</v>
      </c>
      <c r="F358" s="4">
        <v>1</v>
      </c>
      <c r="G358" s="4">
        <v>1</v>
      </c>
      <c r="H358" s="5">
        <v>5000</v>
      </c>
      <c r="I358" s="4"/>
    </row>
    <row r="359" spans="1:9" ht="16.5" x14ac:dyDescent="0.2">
      <c r="A359" s="4">
        <v>358</v>
      </c>
      <c r="B359" s="4">
        <v>2011</v>
      </c>
      <c r="C359" s="5" t="str">
        <f>"初级神器2宝箱:"&amp;D359&amp;"x"&amp;G359</f>
        <v>初级神器2宝箱:初级神器2配件2x1</v>
      </c>
      <c r="D359" s="5" t="s">
        <v>503</v>
      </c>
      <c r="E359" s="4">
        <v>1</v>
      </c>
      <c r="F359" s="4">
        <v>1</v>
      </c>
      <c r="G359" s="4">
        <v>1</v>
      </c>
      <c r="H359" s="5">
        <v>5000</v>
      </c>
      <c r="I359" s="4"/>
    </row>
    <row r="360" spans="1:9" ht="16.5" x14ac:dyDescent="0.2">
      <c r="A360" s="4">
        <v>359</v>
      </c>
      <c r="B360" s="4">
        <v>2012</v>
      </c>
      <c r="C360" s="5" t="str">
        <f>"中级神器1宝箱:"&amp;D360&amp;"x"&amp;G360</f>
        <v>中级神器1宝箱:中级神器1配件1x1</v>
      </c>
      <c r="D360" s="5" t="s">
        <v>505</v>
      </c>
      <c r="E360" s="4">
        <v>1</v>
      </c>
      <c r="F360" s="4">
        <v>1</v>
      </c>
      <c r="G360" s="4">
        <v>1</v>
      </c>
      <c r="H360" s="5">
        <v>2500</v>
      </c>
      <c r="I360" s="4"/>
    </row>
    <row r="361" spans="1:9" ht="16.5" x14ac:dyDescent="0.2">
      <c r="A361" s="4">
        <v>360</v>
      </c>
      <c r="B361" s="4">
        <v>2012</v>
      </c>
      <c r="C361" s="5" t="str">
        <f t="shared" ref="C361:C363" si="16">"中级神器1宝箱:"&amp;D361&amp;"x"&amp;G361</f>
        <v>中级神器1宝箱:中级神器1配件2x1</v>
      </c>
      <c r="D361" s="5" t="s">
        <v>507</v>
      </c>
      <c r="E361" s="4">
        <v>1</v>
      </c>
      <c r="F361" s="4">
        <v>1</v>
      </c>
      <c r="G361" s="4">
        <v>1</v>
      </c>
      <c r="H361" s="5">
        <v>2500</v>
      </c>
      <c r="I361" s="4"/>
    </row>
    <row r="362" spans="1:9" ht="16.5" x14ac:dyDescent="0.2">
      <c r="A362" s="4">
        <v>361</v>
      </c>
      <c r="B362" s="4">
        <v>2012</v>
      </c>
      <c r="C362" s="5" t="str">
        <f t="shared" si="16"/>
        <v>中级神器1宝箱:中级神器1配件3x1</v>
      </c>
      <c r="D362" s="5" t="s">
        <v>509</v>
      </c>
      <c r="E362" s="4">
        <v>1</v>
      </c>
      <c r="F362" s="4">
        <v>1</v>
      </c>
      <c r="G362" s="4">
        <v>1</v>
      </c>
      <c r="H362" s="5">
        <v>2500</v>
      </c>
      <c r="I362" s="4"/>
    </row>
    <row r="363" spans="1:9" ht="16.5" x14ac:dyDescent="0.2">
      <c r="A363" s="4">
        <v>362</v>
      </c>
      <c r="B363" s="4">
        <v>2012</v>
      </c>
      <c r="C363" s="5" t="str">
        <f t="shared" si="16"/>
        <v>中级神器1宝箱:中级神器1配件4x1</v>
      </c>
      <c r="D363" s="5" t="s">
        <v>511</v>
      </c>
      <c r="E363" s="4">
        <v>1</v>
      </c>
      <c r="F363" s="4">
        <v>1</v>
      </c>
      <c r="G363" s="4">
        <v>1</v>
      </c>
      <c r="H363" s="5">
        <v>2500</v>
      </c>
      <c r="I363" s="4"/>
    </row>
    <row r="364" spans="1:9" ht="16.5" x14ac:dyDescent="0.2">
      <c r="A364" s="4">
        <v>363</v>
      </c>
      <c r="B364" s="4">
        <v>2013</v>
      </c>
      <c r="C364" s="5" t="str">
        <f>"中级神器2宝箱:"&amp;D364&amp;"x"&amp;G364</f>
        <v>中级神器2宝箱:中级神器2配件1x1</v>
      </c>
      <c r="D364" s="5" t="s">
        <v>513</v>
      </c>
      <c r="E364" s="4">
        <v>1</v>
      </c>
      <c r="F364" s="4">
        <v>1</v>
      </c>
      <c r="G364" s="4">
        <v>1</v>
      </c>
      <c r="H364" s="5">
        <v>2500</v>
      </c>
      <c r="I364" s="4"/>
    </row>
    <row r="365" spans="1:9" ht="16.5" x14ac:dyDescent="0.2">
      <c r="A365" s="4">
        <v>364</v>
      </c>
      <c r="B365" s="4">
        <v>2013</v>
      </c>
      <c r="C365" s="5" t="str">
        <f t="shared" ref="C365:C367" si="17">"中级神器2宝箱:"&amp;D365&amp;"x"&amp;G365</f>
        <v>中级神器2宝箱:中级神器2配件2x1</v>
      </c>
      <c r="D365" s="5" t="s">
        <v>515</v>
      </c>
      <c r="E365" s="4">
        <v>1</v>
      </c>
      <c r="F365" s="4">
        <v>1</v>
      </c>
      <c r="G365" s="4">
        <v>1</v>
      </c>
      <c r="H365" s="5">
        <v>2500</v>
      </c>
      <c r="I365" s="4"/>
    </row>
    <row r="366" spans="1:9" ht="16.5" x14ac:dyDescent="0.2">
      <c r="A366" s="4">
        <v>365</v>
      </c>
      <c r="B366" s="4">
        <v>2013</v>
      </c>
      <c r="C366" s="5" t="str">
        <f t="shared" si="17"/>
        <v>中级神器2宝箱:中级神器2配件3x1</v>
      </c>
      <c r="D366" s="5" t="s">
        <v>517</v>
      </c>
      <c r="E366" s="4">
        <v>1</v>
      </c>
      <c r="F366" s="4">
        <v>1</v>
      </c>
      <c r="G366" s="4">
        <v>1</v>
      </c>
      <c r="H366" s="5">
        <v>2500</v>
      </c>
      <c r="I366" s="4"/>
    </row>
    <row r="367" spans="1:9" ht="16.5" x14ac:dyDescent="0.2">
      <c r="A367" s="4">
        <v>366</v>
      </c>
      <c r="B367" s="4">
        <v>2013</v>
      </c>
      <c r="C367" s="5" t="str">
        <f t="shared" si="17"/>
        <v>中级神器2宝箱:中级神器2配件4x1</v>
      </c>
      <c r="D367" s="5" t="s">
        <v>519</v>
      </c>
      <c r="E367" s="4">
        <v>1</v>
      </c>
      <c r="F367" s="4">
        <v>1</v>
      </c>
      <c r="G367" s="4">
        <v>1</v>
      </c>
      <c r="H367" s="5">
        <v>2500</v>
      </c>
      <c r="I367" s="4"/>
    </row>
    <row r="368" spans="1:9" ht="16.5" x14ac:dyDescent="0.2">
      <c r="A368" s="4">
        <v>367</v>
      </c>
      <c r="B368" s="4">
        <v>2014</v>
      </c>
      <c r="C368" s="5" t="str">
        <f>"高级神器1宝箱:"&amp;D368&amp;"x"&amp;G368</f>
        <v>高级神器1宝箱:高级神器1配件1x1</v>
      </c>
      <c r="D368" s="5" t="s">
        <v>521</v>
      </c>
      <c r="E368" s="4">
        <v>1</v>
      </c>
      <c r="F368" s="4">
        <v>1</v>
      </c>
      <c r="G368" s="4">
        <v>1</v>
      </c>
      <c r="H368" s="5">
        <v>2000</v>
      </c>
      <c r="I368" s="4"/>
    </row>
    <row r="369" spans="1:9" ht="16.5" x14ac:dyDescent="0.2">
      <c r="A369" s="4">
        <v>368</v>
      </c>
      <c r="B369" s="4">
        <v>2014</v>
      </c>
      <c r="C369" s="5" t="str">
        <f t="shared" ref="C369:C373" si="18">"高级神器1宝箱:"&amp;D369&amp;"x"&amp;G369</f>
        <v>高级神器1宝箱:高级神器1配件2x1</v>
      </c>
      <c r="D369" s="5" t="s">
        <v>523</v>
      </c>
      <c r="E369" s="4">
        <v>1</v>
      </c>
      <c r="F369" s="4">
        <v>1</v>
      </c>
      <c r="G369" s="4">
        <v>1</v>
      </c>
      <c r="H369" s="5">
        <v>2000</v>
      </c>
      <c r="I369" s="4"/>
    </row>
    <row r="370" spans="1:9" ht="16.5" x14ac:dyDescent="0.2">
      <c r="A370" s="4">
        <v>369</v>
      </c>
      <c r="B370" s="4">
        <v>2014</v>
      </c>
      <c r="C370" s="5" t="str">
        <f t="shared" si="18"/>
        <v>高级神器1宝箱:高级神器1配件3x1</v>
      </c>
      <c r="D370" s="5" t="s">
        <v>525</v>
      </c>
      <c r="E370" s="4">
        <v>1</v>
      </c>
      <c r="F370" s="4">
        <v>1</v>
      </c>
      <c r="G370" s="4">
        <v>1</v>
      </c>
      <c r="H370" s="5">
        <v>2000</v>
      </c>
      <c r="I370" s="4"/>
    </row>
    <row r="371" spans="1:9" ht="16.5" x14ac:dyDescent="0.2">
      <c r="A371" s="4">
        <v>370</v>
      </c>
      <c r="B371" s="4">
        <v>2014</v>
      </c>
      <c r="C371" s="5" t="str">
        <f t="shared" si="18"/>
        <v>高级神器1宝箱:高级神器1配件4x1</v>
      </c>
      <c r="D371" s="5" t="s">
        <v>527</v>
      </c>
      <c r="E371" s="4">
        <v>1</v>
      </c>
      <c r="F371" s="4">
        <v>1</v>
      </c>
      <c r="G371" s="4">
        <v>1</v>
      </c>
      <c r="H371" s="5">
        <v>2000</v>
      </c>
      <c r="I371" s="4"/>
    </row>
    <row r="372" spans="1:9" ht="16.5" x14ac:dyDescent="0.2">
      <c r="A372" s="4">
        <v>371</v>
      </c>
      <c r="B372" s="4">
        <v>2014</v>
      </c>
      <c r="C372" s="5" t="str">
        <f t="shared" si="18"/>
        <v>高级神器1宝箱:高级神器1配件5x1</v>
      </c>
      <c r="D372" s="5" t="s">
        <v>529</v>
      </c>
      <c r="E372" s="4">
        <v>1</v>
      </c>
      <c r="F372" s="4">
        <v>1</v>
      </c>
      <c r="G372" s="4">
        <v>1</v>
      </c>
      <c r="H372" s="5">
        <v>1000</v>
      </c>
      <c r="I372" s="4"/>
    </row>
    <row r="373" spans="1:9" ht="16.5" x14ac:dyDescent="0.2">
      <c r="A373" s="4">
        <v>372</v>
      </c>
      <c r="B373" s="4">
        <v>2014</v>
      </c>
      <c r="C373" s="5" t="str">
        <f t="shared" si="18"/>
        <v>高级神器1宝箱:高级神器1配件6x1</v>
      </c>
      <c r="D373" s="5" t="s">
        <v>531</v>
      </c>
      <c r="E373" s="4">
        <v>1</v>
      </c>
      <c r="F373" s="4">
        <v>1</v>
      </c>
      <c r="G373" s="4">
        <v>1</v>
      </c>
      <c r="H373" s="5">
        <v>1000</v>
      </c>
      <c r="I373" s="4"/>
    </row>
    <row r="374" spans="1:9" ht="16.5" x14ac:dyDescent="0.2">
      <c r="A374" s="4">
        <v>373</v>
      </c>
      <c r="B374" s="4">
        <v>2015</v>
      </c>
      <c r="C374" s="5" t="str">
        <f>"高级神器2宝箱:"&amp;D374&amp;"x"&amp;G374</f>
        <v>高级神器2宝箱:高级神器2配件1x1</v>
      </c>
      <c r="D374" s="5" t="s">
        <v>533</v>
      </c>
      <c r="E374" s="4">
        <v>1</v>
      </c>
      <c r="F374" s="4">
        <v>1</v>
      </c>
      <c r="G374" s="4">
        <v>1</v>
      </c>
      <c r="H374" s="5">
        <v>2000</v>
      </c>
      <c r="I374" s="4"/>
    </row>
    <row r="375" spans="1:9" ht="16.5" x14ac:dyDescent="0.2">
      <c r="A375" s="4">
        <v>374</v>
      </c>
      <c r="B375" s="4">
        <v>2015</v>
      </c>
      <c r="C375" s="5" t="str">
        <f t="shared" ref="C375:C379" si="19">"高级神器2宝箱:"&amp;D375&amp;"x"&amp;G375</f>
        <v>高级神器2宝箱:高级神器2配件2x1</v>
      </c>
      <c r="D375" s="5" t="s">
        <v>535</v>
      </c>
      <c r="E375" s="4">
        <v>1</v>
      </c>
      <c r="F375" s="4">
        <v>1</v>
      </c>
      <c r="G375" s="4">
        <v>1</v>
      </c>
      <c r="H375" s="5">
        <v>2000</v>
      </c>
      <c r="I375" s="4"/>
    </row>
    <row r="376" spans="1:9" ht="16.5" x14ac:dyDescent="0.2">
      <c r="A376" s="4">
        <v>375</v>
      </c>
      <c r="B376" s="4">
        <v>2015</v>
      </c>
      <c r="C376" s="5" t="str">
        <f t="shared" si="19"/>
        <v>高级神器2宝箱:高级神器2配件3x1</v>
      </c>
      <c r="D376" s="5" t="s">
        <v>537</v>
      </c>
      <c r="E376" s="4">
        <v>1</v>
      </c>
      <c r="F376" s="4">
        <v>1</v>
      </c>
      <c r="G376" s="4">
        <v>1</v>
      </c>
      <c r="H376" s="5">
        <v>2000</v>
      </c>
      <c r="I376" s="4"/>
    </row>
    <row r="377" spans="1:9" ht="16.5" x14ac:dyDescent="0.2">
      <c r="A377" s="4">
        <v>376</v>
      </c>
      <c r="B377" s="4">
        <v>2015</v>
      </c>
      <c r="C377" s="5" t="str">
        <f t="shared" si="19"/>
        <v>高级神器2宝箱:高级神器2配件4x1</v>
      </c>
      <c r="D377" s="5" t="s">
        <v>539</v>
      </c>
      <c r="E377" s="4">
        <v>1</v>
      </c>
      <c r="F377" s="4">
        <v>1</v>
      </c>
      <c r="G377" s="4">
        <v>1</v>
      </c>
      <c r="H377" s="5">
        <v>2000</v>
      </c>
      <c r="I377" s="4"/>
    </row>
    <row r="378" spans="1:9" ht="16.5" x14ac:dyDescent="0.2">
      <c r="A378" s="4">
        <v>377</v>
      </c>
      <c r="B378" s="4">
        <v>2015</v>
      </c>
      <c r="C378" s="5" t="str">
        <f t="shared" si="19"/>
        <v>高级神器2宝箱:高级神器2配件5x1</v>
      </c>
      <c r="D378" s="5" t="s">
        <v>541</v>
      </c>
      <c r="E378" s="4">
        <v>1</v>
      </c>
      <c r="F378" s="4">
        <v>1</v>
      </c>
      <c r="G378" s="4">
        <v>1</v>
      </c>
      <c r="H378" s="5">
        <v>1000</v>
      </c>
      <c r="I378" s="4"/>
    </row>
    <row r="379" spans="1:9" ht="16.5" x14ac:dyDescent="0.2">
      <c r="A379" s="4">
        <v>378</v>
      </c>
      <c r="B379" s="4">
        <v>2015</v>
      </c>
      <c r="C379" s="5" t="str">
        <f t="shared" si="19"/>
        <v>高级神器2宝箱:高级神器2配件6x1</v>
      </c>
      <c r="D379" s="5" t="s">
        <v>543</v>
      </c>
      <c r="E379" s="4">
        <v>1</v>
      </c>
      <c r="F379" s="4">
        <v>1</v>
      </c>
      <c r="G379" s="4">
        <v>1</v>
      </c>
      <c r="H379" s="5">
        <v>1000</v>
      </c>
      <c r="I379" s="4"/>
    </row>
    <row r="380" spans="1:9" ht="16.5" x14ac:dyDescent="0.2">
      <c r="A380" s="4">
        <v>379</v>
      </c>
      <c r="B380" s="4">
        <v>2016</v>
      </c>
      <c r="C380" s="5" t="str">
        <f>"高级神器3宝箱:"&amp;D380&amp;"x"&amp;G380</f>
        <v>高级神器3宝箱:高级神器3配件1x1</v>
      </c>
      <c r="D380" s="5" t="s">
        <v>545</v>
      </c>
      <c r="E380" s="4">
        <v>1</v>
      </c>
      <c r="F380" s="4">
        <v>1</v>
      </c>
      <c r="G380" s="4">
        <v>1</v>
      </c>
      <c r="H380" s="5">
        <v>2000</v>
      </c>
      <c r="I380" s="4"/>
    </row>
    <row r="381" spans="1:9" ht="16.5" x14ac:dyDescent="0.2">
      <c r="A381" s="4">
        <v>380</v>
      </c>
      <c r="B381" s="4">
        <v>2016</v>
      </c>
      <c r="C381" s="5" t="str">
        <f t="shared" ref="C381:C388" si="20">"高级神器3宝箱:"&amp;D381&amp;"x"&amp;G381</f>
        <v>高级神器3宝箱:高级神器3配件2x1</v>
      </c>
      <c r="D381" s="5" t="s">
        <v>547</v>
      </c>
      <c r="E381" s="4">
        <v>1</v>
      </c>
      <c r="F381" s="4">
        <v>1</v>
      </c>
      <c r="G381" s="4">
        <v>1</v>
      </c>
      <c r="H381" s="5">
        <v>2000</v>
      </c>
      <c r="I381" s="4"/>
    </row>
    <row r="382" spans="1:9" ht="16.5" x14ac:dyDescent="0.2">
      <c r="A382" s="4">
        <v>381</v>
      </c>
      <c r="B382" s="4">
        <v>2016</v>
      </c>
      <c r="C382" s="5" t="str">
        <f t="shared" si="20"/>
        <v>高级神器3宝箱:高级神器3配件3x1</v>
      </c>
      <c r="D382" s="5" t="s">
        <v>549</v>
      </c>
      <c r="E382" s="4">
        <v>1</v>
      </c>
      <c r="F382" s="4">
        <v>1</v>
      </c>
      <c r="G382" s="4">
        <v>1</v>
      </c>
      <c r="H382" s="5">
        <v>2000</v>
      </c>
      <c r="I382" s="4"/>
    </row>
    <row r="383" spans="1:9" ht="16.5" x14ac:dyDescent="0.2">
      <c r="A383" s="4">
        <v>382</v>
      </c>
      <c r="B383" s="4">
        <v>2016</v>
      </c>
      <c r="C383" s="5" t="str">
        <f t="shared" si="20"/>
        <v>高级神器3宝箱:高级神器3配件4x1</v>
      </c>
      <c r="D383" s="5" t="s">
        <v>551</v>
      </c>
      <c r="E383" s="4">
        <v>1</v>
      </c>
      <c r="F383" s="4">
        <v>1</v>
      </c>
      <c r="G383" s="4">
        <v>1</v>
      </c>
      <c r="H383" s="5">
        <v>2000</v>
      </c>
      <c r="I383" s="4"/>
    </row>
    <row r="384" spans="1:9" ht="16.5" x14ac:dyDescent="0.2">
      <c r="A384" s="4">
        <v>383</v>
      </c>
      <c r="B384" s="4">
        <v>2016</v>
      </c>
      <c r="C384" s="5" t="str">
        <f t="shared" si="20"/>
        <v>高级神器3宝箱:高级神器3配件5x1</v>
      </c>
      <c r="D384" s="5" t="s">
        <v>553</v>
      </c>
      <c r="E384" s="4">
        <v>1</v>
      </c>
      <c r="F384" s="4">
        <v>1</v>
      </c>
      <c r="G384" s="4">
        <v>1</v>
      </c>
      <c r="H384" s="5">
        <v>1000</v>
      </c>
      <c r="I384" s="4"/>
    </row>
    <row r="385" spans="1:9" ht="16.5" x14ac:dyDescent="0.2">
      <c r="A385" s="4">
        <v>384</v>
      </c>
      <c r="B385" s="4">
        <v>2016</v>
      </c>
      <c r="C385" s="5" t="str">
        <f t="shared" si="20"/>
        <v>高级神器3宝箱:高级神器3配件6x1</v>
      </c>
      <c r="D385" s="5" t="s">
        <v>555</v>
      </c>
      <c r="E385" s="4">
        <v>1</v>
      </c>
      <c r="F385" s="4">
        <v>1</v>
      </c>
      <c r="G385" s="4">
        <v>1</v>
      </c>
      <c r="H385" s="5">
        <v>1000</v>
      </c>
      <c r="I385" s="4"/>
    </row>
    <row r="386" spans="1:9" ht="16.5" x14ac:dyDescent="0.2">
      <c r="A386" s="4">
        <v>385</v>
      </c>
      <c r="B386" s="4">
        <v>2017</v>
      </c>
      <c r="C386" s="5" t="str">
        <f t="shared" si="20"/>
        <v>高级神器3宝箱:寄灵人抽卡券x5</v>
      </c>
      <c r="D386" s="5" t="s">
        <v>387</v>
      </c>
      <c r="E386" s="4">
        <v>1</v>
      </c>
      <c r="F386" s="4">
        <v>5</v>
      </c>
      <c r="G386" s="4">
        <v>5</v>
      </c>
      <c r="H386" s="5">
        <v>10000</v>
      </c>
      <c r="I386" s="4"/>
    </row>
    <row r="387" spans="1:9" ht="16.5" x14ac:dyDescent="0.2">
      <c r="A387" s="4">
        <v>386</v>
      </c>
      <c r="B387" s="4">
        <v>2017</v>
      </c>
      <c r="C387" s="5" t="str">
        <f t="shared" si="20"/>
        <v>高级神器3宝箱:守护灵抽卡券x5</v>
      </c>
      <c r="D387" s="5" t="s">
        <v>1341</v>
      </c>
      <c r="E387" s="4">
        <v>1</v>
      </c>
      <c r="F387" s="4">
        <v>5</v>
      </c>
      <c r="G387" s="4">
        <v>5</v>
      </c>
      <c r="H387" s="5">
        <v>10000</v>
      </c>
      <c r="I387" s="4"/>
    </row>
    <row r="388" spans="1:9" ht="16.5" x14ac:dyDescent="0.2">
      <c r="A388" s="4">
        <v>387</v>
      </c>
      <c r="B388" s="4">
        <v>2017</v>
      </c>
      <c r="C388" s="5" t="str">
        <f t="shared" si="20"/>
        <v>高级神器3宝箱:钻石x300</v>
      </c>
      <c r="D388" s="5" t="s">
        <v>1342</v>
      </c>
      <c r="E388" s="4">
        <v>1</v>
      </c>
      <c r="F388" s="4">
        <v>300</v>
      </c>
      <c r="G388" s="4">
        <v>300</v>
      </c>
      <c r="H388" s="5">
        <v>10000</v>
      </c>
      <c r="I388" s="4"/>
    </row>
    <row r="389" spans="1:9" ht="16.5" x14ac:dyDescent="0.2">
      <c r="A389" s="4">
        <v>388</v>
      </c>
      <c r="B389" s="4">
        <v>2018</v>
      </c>
      <c r="C389" s="5" t="s">
        <v>1471</v>
      </c>
      <c r="D389" s="5" t="s">
        <v>414</v>
      </c>
      <c r="E389" s="4">
        <v>2</v>
      </c>
      <c r="F389" s="4">
        <v>1</v>
      </c>
      <c r="G389" s="4">
        <v>1</v>
      </c>
      <c r="H389" s="5">
        <v>10000</v>
      </c>
      <c r="I389" s="4"/>
    </row>
    <row r="390" spans="1:9" ht="16.5" x14ac:dyDescent="0.2">
      <c r="A390" s="4">
        <v>389</v>
      </c>
      <c r="B390" s="4">
        <v>2019</v>
      </c>
      <c r="C390" s="5" t="s">
        <v>1472</v>
      </c>
      <c r="D390" s="5" t="s">
        <v>406</v>
      </c>
      <c r="E390" s="4">
        <v>2</v>
      </c>
      <c r="F390" s="4">
        <v>1</v>
      </c>
      <c r="G390" s="4">
        <v>1</v>
      </c>
      <c r="H390" s="5">
        <v>10000</v>
      </c>
      <c r="I390" s="4"/>
    </row>
    <row r="391" spans="1:9" ht="16.5" x14ac:dyDescent="0.2">
      <c r="A391" s="4">
        <v>390</v>
      </c>
      <c r="B391" s="4">
        <v>2020</v>
      </c>
      <c r="C391" s="5" t="s">
        <v>1473</v>
      </c>
      <c r="D391" s="5" t="s">
        <v>412</v>
      </c>
      <c r="E391" s="4">
        <v>2</v>
      </c>
      <c r="F391" s="4">
        <v>1</v>
      </c>
      <c r="G391" s="4">
        <v>1</v>
      </c>
      <c r="H391" s="5">
        <v>10000</v>
      </c>
      <c r="I391" s="4"/>
    </row>
    <row r="392" spans="1:9" ht="16.5" x14ac:dyDescent="0.2">
      <c r="A392" s="4">
        <v>391</v>
      </c>
      <c r="B392" s="4">
        <v>2021</v>
      </c>
      <c r="C392" s="5" t="s">
        <v>1474</v>
      </c>
      <c r="D392" s="5" t="s">
        <v>415</v>
      </c>
      <c r="E392" s="4">
        <v>2</v>
      </c>
      <c r="F392" s="4">
        <v>1</v>
      </c>
      <c r="G392" s="4">
        <v>1</v>
      </c>
      <c r="H392" s="5">
        <v>10000</v>
      </c>
      <c r="I392" s="4"/>
    </row>
    <row r="393" spans="1:9" ht="16.5" x14ac:dyDescent="0.2">
      <c r="A393" s="4">
        <v>392</v>
      </c>
      <c r="B393" s="4">
        <v>2022</v>
      </c>
      <c r="C393" s="5" t="s">
        <v>1475</v>
      </c>
      <c r="D393" s="5" t="s">
        <v>408</v>
      </c>
      <c r="E393" s="4">
        <v>2</v>
      </c>
      <c r="F393" s="4">
        <v>1</v>
      </c>
      <c r="G393" s="4">
        <v>1</v>
      </c>
      <c r="H393" s="5">
        <v>10000</v>
      </c>
      <c r="I393" s="4"/>
    </row>
    <row r="394" spans="1:9" ht="16.5" x14ac:dyDescent="0.2">
      <c r="A394" s="4">
        <v>393</v>
      </c>
      <c r="B394" s="4">
        <v>2023</v>
      </c>
      <c r="C394" s="5" t="s">
        <v>1476</v>
      </c>
      <c r="D394" s="5" t="s">
        <v>413</v>
      </c>
      <c r="E394" s="4">
        <v>2</v>
      </c>
      <c r="F394" s="4">
        <v>1</v>
      </c>
      <c r="G394" s="4">
        <v>1</v>
      </c>
      <c r="H394" s="5">
        <v>10000</v>
      </c>
      <c r="I394" s="4"/>
    </row>
    <row r="395" spans="1:9" ht="16.5" x14ac:dyDescent="0.2">
      <c r="A395" s="4">
        <v>394</v>
      </c>
      <c r="B395" s="4">
        <v>2024</v>
      </c>
      <c r="C395" s="5" t="s">
        <v>1477</v>
      </c>
      <c r="D395" s="5" t="s">
        <v>406</v>
      </c>
      <c r="E395" s="4">
        <v>2</v>
      </c>
      <c r="F395" s="4">
        <v>1</v>
      </c>
      <c r="G395" s="4">
        <v>1</v>
      </c>
      <c r="H395" s="5">
        <v>10000</v>
      </c>
      <c r="I395" s="4"/>
    </row>
    <row r="396" spans="1:9" ht="16.5" x14ac:dyDescent="0.2">
      <c r="A396" s="4">
        <v>395</v>
      </c>
      <c r="B396" s="4">
        <v>2025</v>
      </c>
      <c r="C396" s="5" t="s">
        <v>1478</v>
      </c>
      <c r="D396" s="5" t="s">
        <v>407</v>
      </c>
      <c r="E396" s="4">
        <v>2</v>
      </c>
      <c r="F396" s="4">
        <v>1</v>
      </c>
      <c r="G396" s="4">
        <v>1</v>
      </c>
      <c r="H396" s="5">
        <v>10000</v>
      </c>
      <c r="I396" s="4"/>
    </row>
    <row r="397" spans="1:9" ht="16.5" x14ac:dyDescent="0.2">
      <c r="A397" s="4">
        <v>396</v>
      </c>
      <c r="B397" s="4">
        <v>2026</v>
      </c>
      <c r="C397" s="5" t="s">
        <v>1479</v>
      </c>
      <c r="D397" s="5" t="s">
        <v>409</v>
      </c>
      <c r="E397" s="4">
        <v>2</v>
      </c>
      <c r="F397" s="4">
        <v>1</v>
      </c>
      <c r="G397" s="4">
        <v>1</v>
      </c>
      <c r="H397" s="5">
        <v>10000</v>
      </c>
      <c r="I397" s="4"/>
    </row>
    <row r="398" spans="1:9" ht="16.5" x14ac:dyDescent="0.2">
      <c r="A398" s="4">
        <v>397</v>
      </c>
      <c r="B398" s="4">
        <v>2027</v>
      </c>
      <c r="C398" s="5" t="s">
        <v>1480</v>
      </c>
      <c r="D398" s="5" t="s">
        <v>411</v>
      </c>
      <c r="E398" s="4">
        <v>2</v>
      </c>
      <c r="F398" s="4">
        <v>1</v>
      </c>
      <c r="G398" s="4">
        <v>1</v>
      </c>
      <c r="H398" s="5">
        <v>10000</v>
      </c>
      <c r="I398" s="4"/>
    </row>
    <row r="399" spans="1:9" ht="16.5" x14ac:dyDescent="0.2">
      <c r="A399" s="4">
        <v>398</v>
      </c>
      <c r="B399" s="4">
        <v>2028</v>
      </c>
      <c r="C399" s="5" t="s">
        <v>1481</v>
      </c>
      <c r="D399" s="5" t="s">
        <v>410</v>
      </c>
      <c r="E399" s="4">
        <v>2</v>
      </c>
      <c r="F399" s="4">
        <v>1</v>
      </c>
      <c r="G399" s="4">
        <v>1</v>
      </c>
      <c r="H399" s="5">
        <v>10000</v>
      </c>
      <c r="I399" s="4"/>
    </row>
    <row r="400" spans="1:9" ht="16.5" x14ac:dyDescent="0.2">
      <c r="A400" s="4">
        <v>399</v>
      </c>
      <c r="B400" s="4">
        <v>2029</v>
      </c>
      <c r="C400" s="5" t="s">
        <v>1457</v>
      </c>
      <c r="D400" s="5" t="s">
        <v>416</v>
      </c>
      <c r="E400" s="4">
        <v>2</v>
      </c>
      <c r="F400" s="4">
        <v>1</v>
      </c>
      <c r="G400" s="4">
        <v>1</v>
      </c>
      <c r="H400" s="5">
        <v>10000</v>
      </c>
      <c r="I400" s="4"/>
    </row>
    <row r="401" spans="1:9" ht="16.5" x14ac:dyDescent="0.2">
      <c r="A401" s="4">
        <v>400</v>
      </c>
      <c r="B401" s="4">
        <v>2030</v>
      </c>
      <c r="C401" s="5" t="s">
        <v>1459</v>
      </c>
      <c r="D401" s="5" t="s">
        <v>417</v>
      </c>
      <c r="E401" s="4">
        <v>2</v>
      </c>
      <c r="F401" s="4">
        <v>1</v>
      </c>
      <c r="G401" s="4">
        <v>1</v>
      </c>
      <c r="H401" s="5">
        <v>10000</v>
      </c>
      <c r="I401" s="4"/>
    </row>
    <row r="402" spans="1:9" ht="16.5" x14ac:dyDescent="0.2">
      <c r="A402" s="4">
        <v>401</v>
      </c>
      <c r="B402" s="4">
        <v>2031</v>
      </c>
      <c r="C402" s="5" t="s">
        <v>1461</v>
      </c>
      <c r="D402" s="5" t="s">
        <v>420</v>
      </c>
      <c r="E402" s="4">
        <v>2</v>
      </c>
      <c r="F402" s="4">
        <v>1</v>
      </c>
      <c r="G402" s="4">
        <v>1</v>
      </c>
      <c r="H402" s="5">
        <v>10000</v>
      </c>
      <c r="I402" s="4"/>
    </row>
    <row r="403" spans="1:9" ht="16.5" x14ac:dyDescent="0.2">
      <c r="A403" s="4">
        <v>402</v>
      </c>
      <c r="B403" s="4">
        <v>2032</v>
      </c>
      <c r="C403" s="5" t="s">
        <v>1463</v>
      </c>
      <c r="D403" s="5" t="s">
        <v>418</v>
      </c>
      <c r="E403" s="4">
        <v>2</v>
      </c>
      <c r="F403" s="4">
        <v>1</v>
      </c>
      <c r="G403" s="4">
        <v>1</v>
      </c>
      <c r="H403" s="5">
        <v>10000</v>
      </c>
      <c r="I403" s="4"/>
    </row>
    <row r="404" spans="1:9" ht="16.5" x14ac:dyDescent="0.2">
      <c r="A404" s="4">
        <v>403</v>
      </c>
      <c r="B404" s="4">
        <v>2033</v>
      </c>
      <c r="C404" s="5" t="s">
        <v>1464</v>
      </c>
      <c r="D404" s="5" t="s">
        <v>419</v>
      </c>
      <c r="E404" s="4">
        <v>2</v>
      </c>
      <c r="F404" s="4">
        <v>1</v>
      </c>
      <c r="G404" s="4">
        <v>1</v>
      </c>
      <c r="H404" s="5">
        <v>10000</v>
      </c>
      <c r="I404" s="4"/>
    </row>
    <row r="405" spans="1:9" ht="16.5" x14ac:dyDescent="0.2">
      <c r="A405" s="4">
        <v>404</v>
      </c>
      <c r="B405" s="4">
        <v>2034</v>
      </c>
      <c r="C405" s="5" t="s">
        <v>1466</v>
      </c>
      <c r="D405" s="5" t="s">
        <v>1482</v>
      </c>
      <c r="E405" s="4">
        <v>2</v>
      </c>
      <c r="F405" s="4">
        <v>1</v>
      </c>
      <c r="G405" s="4">
        <v>1</v>
      </c>
      <c r="H405" s="5">
        <v>10000</v>
      </c>
      <c r="I405" s="4"/>
    </row>
    <row r="406" spans="1:9" ht="16.5" x14ac:dyDescent="0.2">
      <c r="A406" s="4">
        <v>405</v>
      </c>
      <c r="B406" s="4">
        <v>2035</v>
      </c>
      <c r="C406" s="5" t="s">
        <v>1468</v>
      </c>
      <c r="D406" s="5" t="s">
        <v>421</v>
      </c>
      <c r="E406" s="4">
        <v>2</v>
      </c>
      <c r="F406" s="4">
        <v>1</v>
      </c>
      <c r="G406" s="4">
        <v>1</v>
      </c>
      <c r="H406" s="5">
        <v>10000</v>
      </c>
      <c r="I406" s="4"/>
    </row>
    <row r="407" spans="1:9" ht="16.5" x14ac:dyDescent="0.2">
      <c r="A407" s="4">
        <v>406</v>
      </c>
      <c r="B407" s="4">
        <v>2036</v>
      </c>
      <c r="C407" s="5" t="s">
        <v>1470</v>
      </c>
      <c r="D407" s="5" t="s">
        <v>422</v>
      </c>
      <c r="E407" s="4">
        <v>2</v>
      </c>
      <c r="F407" s="4">
        <v>1</v>
      </c>
      <c r="G407" s="4">
        <v>1</v>
      </c>
      <c r="H407" s="5">
        <v>10000</v>
      </c>
      <c r="I407" s="4"/>
    </row>
    <row r="408" spans="1:9" ht="16.5" x14ac:dyDescent="0.2">
      <c r="A408" s="4">
        <v>407</v>
      </c>
      <c r="B408" s="4">
        <v>2037</v>
      </c>
      <c r="C408" s="5" t="s">
        <v>1516</v>
      </c>
      <c r="D408" s="5" t="s">
        <v>398</v>
      </c>
      <c r="E408" s="4">
        <v>2</v>
      </c>
      <c r="F408" s="4">
        <v>1</v>
      </c>
      <c r="G408" s="4">
        <v>1</v>
      </c>
      <c r="H408" s="5">
        <v>10000</v>
      </c>
      <c r="I408" s="4"/>
    </row>
    <row r="409" spans="1:9" ht="16.5" x14ac:dyDescent="0.2">
      <c r="A409" s="4">
        <v>408</v>
      </c>
      <c r="B409" s="4">
        <v>2038</v>
      </c>
      <c r="C409" s="5" t="s">
        <v>1518</v>
      </c>
      <c r="D409" s="5" t="s">
        <v>399</v>
      </c>
      <c r="E409" s="4">
        <v>2</v>
      </c>
      <c r="F409" s="4">
        <v>1</v>
      </c>
      <c r="G409" s="4">
        <v>1</v>
      </c>
      <c r="H409" s="5">
        <v>10000</v>
      </c>
      <c r="I409" s="4"/>
    </row>
    <row r="410" spans="1:9" ht="16.5" x14ac:dyDescent="0.2">
      <c r="A410" s="4">
        <v>409</v>
      </c>
      <c r="B410" s="4">
        <v>2039</v>
      </c>
      <c r="C410" s="5" t="s">
        <v>1520</v>
      </c>
      <c r="D410" s="5" t="s">
        <v>401</v>
      </c>
      <c r="E410" s="4">
        <v>2</v>
      </c>
      <c r="F410" s="4">
        <v>1</v>
      </c>
      <c r="G410" s="4">
        <v>1</v>
      </c>
      <c r="H410" s="5">
        <v>10000</v>
      </c>
      <c r="I410" s="4"/>
    </row>
    <row r="411" spans="1:9" ht="16.5" x14ac:dyDescent="0.2">
      <c r="A411" s="4">
        <v>410</v>
      </c>
      <c r="B411" s="4">
        <v>2040</v>
      </c>
      <c r="C411" s="5" t="s">
        <v>1522</v>
      </c>
      <c r="D411" s="5" t="s">
        <v>400</v>
      </c>
      <c r="E411" s="4">
        <v>2</v>
      </c>
      <c r="F411" s="4">
        <v>1</v>
      </c>
      <c r="G411" s="4">
        <v>1</v>
      </c>
      <c r="H411" s="5">
        <v>10000</v>
      </c>
      <c r="I411" s="4"/>
    </row>
    <row r="412" spans="1:9" ht="16.5" x14ac:dyDescent="0.2">
      <c r="A412" s="4">
        <v>411</v>
      </c>
      <c r="B412" s="4">
        <v>2041</v>
      </c>
      <c r="C412" s="5" t="s">
        <v>1524</v>
      </c>
      <c r="D412" s="5" t="s">
        <v>1546</v>
      </c>
      <c r="E412" s="4">
        <v>2</v>
      </c>
      <c r="F412" s="4">
        <v>1</v>
      </c>
      <c r="G412" s="4">
        <v>1</v>
      </c>
      <c r="H412" s="5">
        <v>10000</v>
      </c>
      <c r="I412" s="4"/>
    </row>
    <row r="413" spans="1:9" ht="16.5" x14ac:dyDescent="0.2">
      <c r="A413" s="4">
        <v>412</v>
      </c>
      <c r="B413" s="4">
        <v>2042</v>
      </c>
      <c r="C413" s="5" t="s">
        <v>1526</v>
      </c>
      <c r="D413" s="5" t="s">
        <v>392</v>
      </c>
      <c r="E413" s="4">
        <v>2</v>
      </c>
      <c r="F413" s="4">
        <v>1</v>
      </c>
      <c r="G413" s="4">
        <v>1</v>
      </c>
      <c r="H413" s="5">
        <v>10000</v>
      </c>
      <c r="I413" s="4"/>
    </row>
    <row r="414" spans="1:9" ht="16.5" x14ac:dyDescent="0.2">
      <c r="A414" s="4">
        <v>413</v>
      </c>
      <c r="B414" s="4">
        <v>2043</v>
      </c>
      <c r="C414" s="5" t="s">
        <v>1528</v>
      </c>
      <c r="D414" s="5" t="s">
        <v>397</v>
      </c>
      <c r="E414" s="4">
        <v>2</v>
      </c>
      <c r="F414" s="4">
        <v>1</v>
      </c>
      <c r="G414" s="4">
        <v>1</v>
      </c>
      <c r="H414" s="5">
        <v>10000</v>
      </c>
      <c r="I414" s="4"/>
    </row>
    <row r="415" spans="1:9" ht="16.5" x14ac:dyDescent="0.2">
      <c r="A415" s="4">
        <v>414</v>
      </c>
      <c r="B415" s="4">
        <v>2044</v>
      </c>
      <c r="C415" s="5" t="s">
        <v>1530</v>
      </c>
      <c r="D415" s="5" t="s">
        <v>402</v>
      </c>
      <c r="E415" s="4">
        <v>2</v>
      </c>
      <c r="F415" s="4">
        <v>1</v>
      </c>
      <c r="G415" s="4">
        <v>1</v>
      </c>
      <c r="H415" s="5">
        <v>10000</v>
      </c>
      <c r="I415" s="4"/>
    </row>
    <row r="416" spans="1:9" ht="16.5" x14ac:dyDescent="0.2">
      <c r="A416" s="4">
        <v>415</v>
      </c>
      <c r="B416" s="4">
        <v>2045</v>
      </c>
      <c r="C416" s="5" t="s">
        <v>1532</v>
      </c>
      <c r="D416" s="5" t="s">
        <v>394</v>
      </c>
      <c r="E416" s="4">
        <v>2</v>
      </c>
      <c r="F416" s="4">
        <v>1</v>
      </c>
      <c r="G416" s="4">
        <v>1</v>
      </c>
      <c r="H416" s="5">
        <v>10000</v>
      </c>
      <c r="I416" s="4"/>
    </row>
    <row r="417" spans="1:9" ht="16.5" x14ac:dyDescent="0.2">
      <c r="A417" s="4">
        <v>416</v>
      </c>
      <c r="B417" s="4">
        <v>2046</v>
      </c>
      <c r="C417" s="5" t="s">
        <v>1534</v>
      </c>
      <c r="D417" s="5" t="s">
        <v>395</v>
      </c>
      <c r="E417" s="4">
        <v>2</v>
      </c>
      <c r="F417" s="4">
        <v>1</v>
      </c>
      <c r="G417" s="4">
        <v>1</v>
      </c>
      <c r="H417" s="5">
        <v>10000</v>
      </c>
      <c r="I417" s="4"/>
    </row>
    <row r="418" spans="1:9" ht="16.5" x14ac:dyDescent="0.2">
      <c r="A418" s="4">
        <v>417</v>
      </c>
      <c r="B418" s="4">
        <v>2047</v>
      </c>
      <c r="C418" s="5" t="s">
        <v>1536</v>
      </c>
      <c r="D418" s="5" t="s">
        <v>396</v>
      </c>
      <c r="E418" s="4">
        <v>2</v>
      </c>
      <c r="F418" s="4">
        <v>1</v>
      </c>
      <c r="G418" s="4">
        <v>1</v>
      </c>
      <c r="H418" s="5">
        <v>10000</v>
      </c>
      <c r="I418" s="4"/>
    </row>
    <row r="419" spans="1:9" ht="16.5" x14ac:dyDescent="0.2">
      <c r="A419" s="4">
        <v>418</v>
      </c>
      <c r="B419" s="4">
        <v>2048</v>
      </c>
      <c r="C419" s="5" t="s">
        <v>1538</v>
      </c>
      <c r="D419" s="5" t="s">
        <v>391</v>
      </c>
      <c r="E419" s="4">
        <v>2</v>
      </c>
      <c r="F419" s="4">
        <v>1</v>
      </c>
      <c r="G419" s="4">
        <v>1</v>
      </c>
      <c r="H419" s="5">
        <v>10000</v>
      </c>
      <c r="I419" s="4"/>
    </row>
    <row r="420" spans="1:9" ht="16.5" x14ac:dyDescent="0.2">
      <c r="A420" s="4">
        <v>419</v>
      </c>
      <c r="B420" s="4">
        <v>2049</v>
      </c>
      <c r="C420" s="5" t="s">
        <v>1540</v>
      </c>
      <c r="D420" s="5" t="s">
        <v>390</v>
      </c>
      <c r="E420" s="4">
        <v>2</v>
      </c>
      <c r="F420" s="4">
        <v>1</v>
      </c>
      <c r="G420" s="4">
        <v>1</v>
      </c>
      <c r="H420" s="5">
        <v>10000</v>
      </c>
      <c r="I420" s="4"/>
    </row>
    <row r="421" spans="1:9" ht="16.5" x14ac:dyDescent="0.2">
      <c r="A421" s="4">
        <v>420</v>
      </c>
      <c r="B421" s="4">
        <v>2050</v>
      </c>
      <c r="C421" s="5" t="s">
        <v>1542</v>
      </c>
      <c r="D421" s="5" t="s">
        <v>389</v>
      </c>
      <c r="E421" s="4">
        <v>2</v>
      </c>
      <c r="F421" s="4">
        <v>1</v>
      </c>
      <c r="G421" s="4">
        <v>1</v>
      </c>
      <c r="H421" s="5">
        <v>10000</v>
      </c>
      <c r="I421" s="4"/>
    </row>
    <row r="422" spans="1:9" ht="16.5" x14ac:dyDescent="0.2">
      <c r="A422" s="4">
        <v>421</v>
      </c>
      <c r="B422" s="4">
        <v>2051</v>
      </c>
      <c r="C422" s="5" t="s">
        <v>1544</v>
      </c>
      <c r="D422" s="5" t="s">
        <v>388</v>
      </c>
      <c r="E422" s="4">
        <v>2</v>
      </c>
      <c r="F422" s="4">
        <v>1</v>
      </c>
      <c r="G422" s="4">
        <v>1</v>
      </c>
      <c r="H422" s="5">
        <v>10000</v>
      </c>
      <c r="I422" s="4"/>
    </row>
    <row r="423" spans="1:9" ht="16.5" x14ac:dyDescent="0.2">
      <c r="A423" s="4">
        <v>422</v>
      </c>
      <c r="B423" s="4">
        <v>4001</v>
      </c>
      <c r="C423" s="5" t="s">
        <v>616</v>
      </c>
      <c r="D423" s="5" t="s">
        <v>67</v>
      </c>
      <c r="E423" s="4">
        <v>1</v>
      </c>
      <c r="F423" s="4">
        <v>50</v>
      </c>
      <c r="G423" s="4">
        <v>150</v>
      </c>
      <c r="H423" s="5">
        <v>10000</v>
      </c>
      <c r="I423" s="4"/>
    </row>
    <row r="424" spans="1:9" ht="16.5" x14ac:dyDescent="0.2">
      <c r="A424" s="4">
        <v>423</v>
      </c>
      <c r="B424" s="4">
        <v>4002</v>
      </c>
      <c r="C424" s="5" t="s">
        <v>617</v>
      </c>
      <c r="D424" s="5" t="s">
        <v>425</v>
      </c>
      <c r="E424" s="4">
        <v>1</v>
      </c>
      <c r="F424" s="4">
        <v>50</v>
      </c>
      <c r="G424" s="4">
        <v>150</v>
      </c>
      <c r="H424" s="5">
        <v>10000</v>
      </c>
      <c r="I424" s="4"/>
    </row>
    <row r="425" spans="1:9" ht="16.5" x14ac:dyDescent="0.2">
      <c r="A425" s="4">
        <v>424</v>
      </c>
      <c r="B425" s="4">
        <v>4002</v>
      </c>
      <c r="C425" s="5" t="s">
        <v>618</v>
      </c>
      <c r="D425" s="5" t="s">
        <v>69</v>
      </c>
      <c r="E425" s="4">
        <v>1</v>
      </c>
      <c r="F425" s="4">
        <v>50</v>
      </c>
      <c r="G425" s="4">
        <v>150</v>
      </c>
      <c r="H425" s="5">
        <v>10000</v>
      </c>
      <c r="I425" s="4"/>
    </row>
    <row r="426" spans="1:9" ht="16.5" x14ac:dyDescent="0.2">
      <c r="A426" s="4">
        <v>425</v>
      </c>
      <c r="B426" s="4">
        <v>4003</v>
      </c>
      <c r="C426" s="5" t="s">
        <v>619</v>
      </c>
      <c r="D426" s="5" t="s">
        <v>425</v>
      </c>
      <c r="E426" s="4">
        <v>1</v>
      </c>
      <c r="F426" s="4">
        <v>60</v>
      </c>
      <c r="G426" s="4">
        <v>180</v>
      </c>
      <c r="H426" s="5">
        <v>10000</v>
      </c>
      <c r="I426" s="4"/>
    </row>
    <row r="427" spans="1:9" ht="16.5" x14ac:dyDescent="0.2">
      <c r="A427" s="4">
        <v>426</v>
      </c>
      <c r="B427" s="4">
        <v>4003</v>
      </c>
      <c r="C427" s="5" t="s">
        <v>620</v>
      </c>
      <c r="D427" s="5" t="s">
        <v>67</v>
      </c>
      <c r="E427" s="4">
        <v>1</v>
      </c>
      <c r="F427" s="4">
        <v>60</v>
      </c>
      <c r="G427" s="4">
        <v>180</v>
      </c>
      <c r="H427" s="5">
        <v>10000</v>
      </c>
      <c r="I427" s="4"/>
    </row>
    <row r="428" spans="1:9" ht="16.5" x14ac:dyDescent="0.2">
      <c r="A428" s="4">
        <v>427</v>
      </c>
      <c r="B428" s="4">
        <v>4004</v>
      </c>
      <c r="C428" s="5" t="s">
        <v>621</v>
      </c>
      <c r="D428" s="5" t="s">
        <v>425</v>
      </c>
      <c r="E428" s="4">
        <v>1</v>
      </c>
      <c r="F428" s="4">
        <v>60</v>
      </c>
      <c r="G428" s="4">
        <v>180</v>
      </c>
      <c r="H428" s="5">
        <v>10000</v>
      </c>
      <c r="I428" s="4"/>
    </row>
    <row r="429" spans="1:9" ht="16.5" x14ac:dyDescent="0.2">
      <c r="A429" s="4">
        <v>428</v>
      </c>
      <c r="B429" s="4">
        <v>4004</v>
      </c>
      <c r="C429" s="5" t="s">
        <v>622</v>
      </c>
      <c r="D429" s="5" t="s">
        <v>69</v>
      </c>
      <c r="E429" s="4">
        <v>1</v>
      </c>
      <c r="F429" s="4">
        <v>60</v>
      </c>
      <c r="G429" s="4">
        <v>180</v>
      </c>
      <c r="H429" s="5">
        <v>10000</v>
      </c>
      <c r="I429" s="4"/>
    </row>
    <row r="430" spans="1:9" ht="16.5" x14ac:dyDescent="0.2">
      <c r="A430" s="4">
        <v>429</v>
      </c>
      <c r="B430" s="4">
        <v>4005</v>
      </c>
      <c r="C430" s="5" t="s">
        <v>623</v>
      </c>
      <c r="D430" s="5" t="s">
        <v>425</v>
      </c>
      <c r="E430" s="4">
        <v>1</v>
      </c>
      <c r="F430" s="4">
        <v>80</v>
      </c>
      <c r="G430" s="4">
        <v>240</v>
      </c>
      <c r="H430" s="5">
        <v>10000</v>
      </c>
      <c r="I430" s="4"/>
    </row>
    <row r="431" spans="1:9" ht="16.5" x14ac:dyDescent="0.2">
      <c r="A431" s="4">
        <v>430</v>
      </c>
      <c r="B431" s="4">
        <v>4005</v>
      </c>
      <c r="C431" s="5" t="s">
        <v>624</v>
      </c>
      <c r="D431" s="5" t="s">
        <v>67</v>
      </c>
      <c r="E431" s="4">
        <v>1</v>
      </c>
      <c r="F431" s="4">
        <v>80</v>
      </c>
      <c r="G431" s="4">
        <v>240</v>
      </c>
      <c r="H431" s="5">
        <v>10000</v>
      </c>
      <c r="I431" s="4"/>
    </row>
    <row r="432" spans="1:9" ht="16.5" x14ac:dyDescent="0.2">
      <c r="A432" s="4">
        <v>431</v>
      </c>
      <c r="B432" s="4">
        <v>4006</v>
      </c>
      <c r="C432" s="5" t="s">
        <v>625</v>
      </c>
      <c r="D432" s="5" t="s">
        <v>425</v>
      </c>
      <c r="E432" s="4">
        <v>1</v>
      </c>
      <c r="F432" s="4">
        <v>80</v>
      </c>
      <c r="G432" s="4">
        <v>240</v>
      </c>
      <c r="H432" s="5">
        <v>10000</v>
      </c>
      <c r="I432" s="4"/>
    </row>
    <row r="433" spans="1:9" ht="16.5" x14ac:dyDescent="0.2">
      <c r="A433" s="4">
        <v>432</v>
      </c>
      <c r="B433" s="4">
        <v>4006</v>
      </c>
      <c r="C433" s="5" t="s">
        <v>626</v>
      </c>
      <c r="D433" s="5" t="s">
        <v>69</v>
      </c>
      <c r="E433" s="4">
        <v>1</v>
      </c>
      <c r="F433" s="4">
        <v>80</v>
      </c>
      <c r="G433" s="4">
        <v>240</v>
      </c>
      <c r="H433" s="5">
        <v>10000</v>
      </c>
      <c r="I433" s="4"/>
    </row>
    <row r="434" spans="1:9" ht="16.5" x14ac:dyDescent="0.2">
      <c r="A434" s="4">
        <v>433</v>
      </c>
      <c r="B434" s="4">
        <v>4007</v>
      </c>
      <c r="C434" s="5" t="s">
        <v>627</v>
      </c>
      <c r="D434" s="5" t="s">
        <v>425</v>
      </c>
      <c r="E434" s="4">
        <v>1</v>
      </c>
      <c r="F434" s="4">
        <v>90</v>
      </c>
      <c r="G434" s="4">
        <v>270</v>
      </c>
      <c r="H434" s="5">
        <v>10000</v>
      </c>
      <c r="I434" s="4"/>
    </row>
    <row r="435" spans="1:9" ht="16.5" x14ac:dyDescent="0.2">
      <c r="A435" s="4">
        <v>434</v>
      </c>
      <c r="B435" s="4">
        <v>4007</v>
      </c>
      <c r="C435" s="5" t="s">
        <v>628</v>
      </c>
      <c r="D435" s="5" t="s">
        <v>67</v>
      </c>
      <c r="E435" s="4">
        <v>1</v>
      </c>
      <c r="F435" s="4">
        <v>90</v>
      </c>
      <c r="G435" s="4">
        <v>270</v>
      </c>
      <c r="H435" s="5">
        <v>10000</v>
      </c>
      <c r="I435" s="4"/>
    </row>
    <row r="436" spans="1:9" ht="16.5" x14ac:dyDescent="0.2">
      <c r="A436" s="4">
        <v>435</v>
      </c>
      <c r="B436" s="4">
        <v>4008</v>
      </c>
      <c r="C436" s="5" t="s">
        <v>629</v>
      </c>
      <c r="D436" s="5" t="s">
        <v>425</v>
      </c>
      <c r="E436" s="4">
        <v>1</v>
      </c>
      <c r="F436" s="4">
        <v>90</v>
      </c>
      <c r="G436" s="4">
        <v>270</v>
      </c>
      <c r="H436" s="5">
        <v>10000</v>
      </c>
      <c r="I436" s="4"/>
    </row>
    <row r="437" spans="1:9" ht="16.5" x14ac:dyDescent="0.2">
      <c r="A437" s="4">
        <v>436</v>
      </c>
      <c r="B437" s="4">
        <v>4008</v>
      </c>
      <c r="C437" s="5" t="s">
        <v>630</v>
      </c>
      <c r="D437" s="5" t="s">
        <v>69</v>
      </c>
      <c r="E437" s="4">
        <v>1</v>
      </c>
      <c r="F437" s="4">
        <v>90</v>
      </c>
      <c r="G437" s="4">
        <v>270</v>
      </c>
      <c r="H437" s="5">
        <v>10000</v>
      </c>
      <c r="I437" s="4"/>
    </row>
    <row r="438" spans="1:9" ht="16.5" x14ac:dyDescent="0.2">
      <c r="A438" s="4">
        <v>437</v>
      </c>
      <c r="B438" s="4">
        <v>4009</v>
      </c>
      <c r="C438" s="5" t="s">
        <v>631</v>
      </c>
      <c r="D438" s="5" t="s">
        <v>425</v>
      </c>
      <c r="E438" s="4">
        <v>1</v>
      </c>
      <c r="F438" s="4">
        <v>100</v>
      </c>
      <c r="G438" s="4">
        <v>300</v>
      </c>
      <c r="H438" s="5">
        <v>10000</v>
      </c>
      <c r="I438" s="4"/>
    </row>
    <row r="439" spans="1:9" ht="16.5" x14ac:dyDescent="0.2">
      <c r="A439" s="4">
        <v>438</v>
      </c>
      <c r="B439" s="4">
        <v>4009</v>
      </c>
      <c r="C439" s="5" t="s">
        <v>632</v>
      </c>
      <c r="D439" s="5" t="s">
        <v>67</v>
      </c>
      <c r="E439" s="4">
        <v>1</v>
      </c>
      <c r="F439" s="4">
        <v>100</v>
      </c>
      <c r="G439" s="4">
        <v>300</v>
      </c>
      <c r="H439" s="5">
        <v>10000</v>
      </c>
      <c r="I439" s="4"/>
    </row>
    <row r="440" spans="1:9" ht="16.5" x14ac:dyDescent="0.2">
      <c r="A440" s="4">
        <v>439</v>
      </c>
      <c r="B440" s="4">
        <v>4010</v>
      </c>
      <c r="C440" s="5" t="s">
        <v>633</v>
      </c>
      <c r="D440" s="5" t="s">
        <v>425</v>
      </c>
      <c r="E440" s="4">
        <v>1</v>
      </c>
      <c r="F440" s="4">
        <v>100</v>
      </c>
      <c r="G440" s="4">
        <v>300</v>
      </c>
      <c r="H440" s="5">
        <v>10000</v>
      </c>
      <c r="I440" s="4"/>
    </row>
    <row r="441" spans="1:9" ht="16.5" x14ac:dyDescent="0.2">
      <c r="A441" s="4">
        <v>440</v>
      </c>
      <c r="B441" s="4">
        <v>4010</v>
      </c>
      <c r="C441" s="5" t="s">
        <v>634</v>
      </c>
      <c r="D441" s="5" t="s">
        <v>69</v>
      </c>
      <c r="E441" s="4">
        <v>1</v>
      </c>
      <c r="F441" s="4">
        <v>100</v>
      </c>
      <c r="G441" s="4">
        <v>300</v>
      </c>
      <c r="H441" s="5">
        <v>10000</v>
      </c>
      <c r="I441" s="4"/>
    </row>
    <row r="442" spans="1:9" ht="16.5" x14ac:dyDescent="0.2">
      <c r="A442" s="4">
        <v>441</v>
      </c>
      <c r="B442" s="4">
        <v>4011</v>
      </c>
      <c r="C442" s="5" t="s">
        <v>635</v>
      </c>
      <c r="D442" s="5" t="s">
        <v>425</v>
      </c>
      <c r="E442" s="4">
        <v>1</v>
      </c>
      <c r="F442" s="4">
        <v>120</v>
      </c>
      <c r="G442" s="4">
        <v>360</v>
      </c>
      <c r="H442" s="5">
        <v>10000</v>
      </c>
      <c r="I442" s="4"/>
    </row>
    <row r="443" spans="1:9" ht="16.5" x14ac:dyDescent="0.2">
      <c r="A443" s="4">
        <v>442</v>
      </c>
      <c r="B443" s="4">
        <v>4011</v>
      </c>
      <c r="C443" s="5" t="s">
        <v>636</v>
      </c>
      <c r="D443" s="5" t="s">
        <v>67</v>
      </c>
      <c r="E443" s="4">
        <v>1</v>
      </c>
      <c r="F443" s="4">
        <v>120</v>
      </c>
      <c r="G443" s="4">
        <v>360</v>
      </c>
      <c r="H443" s="5">
        <v>10000</v>
      </c>
      <c r="I443" s="4"/>
    </row>
    <row r="444" spans="1:9" ht="16.5" x14ac:dyDescent="0.2">
      <c r="A444" s="4">
        <v>443</v>
      </c>
      <c r="B444" s="4">
        <v>4012</v>
      </c>
      <c r="C444" s="5" t="s">
        <v>637</v>
      </c>
      <c r="D444" s="5" t="s">
        <v>425</v>
      </c>
      <c r="E444" s="4">
        <v>1</v>
      </c>
      <c r="F444" s="4">
        <v>120</v>
      </c>
      <c r="G444" s="4">
        <v>360</v>
      </c>
      <c r="H444" s="5">
        <v>10000</v>
      </c>
      <c r="I444" s="4"/>
    </row>
    <row r="445" spans="1:9" ht="16.5" x14ac:dyDescent="0.2">
      <c r="A445" s="4">
        <v>444</v>
      </c>
      <c r="B445" s="4">
        <v>4012</v>
      </c>
      <c r="C445" s="5" t="s">
        <v>638</v>
      </c>
      <c r="D445" s="5" t="s">
        <v>69</v>
      </c>
      <c r="E445" s="4">
        <v>1</v>
      </c>
      <c r="F445" s="4">
        <v>120</v>
      </c>
      <c r="G445" s="4">
        <v>360</v>
      </c>
      <c r="H445" s="5">
        <v>10000</v>
      </c>
      <c r="I445" s="4"/>
    </row>
    <row r="446" spans="1:9" ht="16.5" x14ac:dyDescent="0.2">
      <c r="A446" s="4">
        <v>445</v>
      </c>
      <c r="B446" s="4">
        <v>4013</v>
      </c>
      <c r="C446" s="5" t="s">
        <v>639</v>
      </c>
      <c r="D446" s="5" t="s">
        <v>425</v>
      </c>
      <c r="E446" s="4">
        <v>1</v>
      </c>
      <c r="F446" s="4">
        <v>140</v>
      </c>
      <c r="G446" s="4">
        <v>420</v>
      </c>
      <c r="H446" s="5">
        <v>10000</v>
      </c>
      <c r="I446" s="4"/>
    </row>
    <row r="447" spans="1:9" ht="16.5" x14ac:dyDescent="0.2">
      <c r="A447" s="4">
        <v>446</v>
      </c>
      <c r="B447" s="4">
        <v>4013</v>
      </c>
      <c r="C447" s="5" t="s">
        <v>640</v>
      </c>
      <c r="D447" s="5" t="s">
        <v>67</v>
      </c>
      <c r="E447" s="4">
        <v>1</v>
      </c>
      <c r="F447" s="4">
        <v>140</v>
      </c>
      <c r="G447" s="4">
        <v>420</v>
      </c>
      <c r="H447" s="5">
        <v>10000</v>
      </c>
      <c r="I447" s="4"/>
    </row>
    <row r="448" spans="1:9" ht="16.5" x14ac:dyDescent="0.2">
      <c r="A448" s="4">
        <v>447</v>
      </c>
      <c r="B448" s="4">
        <v>4014</v>
      </c>
      <c r="C448" s="5" t="s">
        <v>641</v>
      </c>
      <c r="D448" s="5" t="s">
        <v>425</v>
      </c>
      <c r="E448" s="4">
        <v>1</v>
      </c>
      <c r="F448" s="4">
        <v>140</v>
      </c>
      <c r="G448" s="4">
        <v>420</v>
      </c>
      <c r="H448" s="5">
        <v>10000</v>
      </c>
      <c r="I448" s="4"/>
    </row>
    <row r="449" spans="1:9" ht="16.5" x14ac:dyDescent="0.2">
      <c r="A449" s="4">
        <v>448</v>
      </c>
      <c r="B449" s="4">
        <v>4014</v>
      </c>
      <c r="C449" s="5" t="s">
        <v>642</v>
      </c>
      <c r="D449" s="5" t="s">
        <v>69</v>
      </c>
      <c r="E449" s="4">
        <v>1</v>
      </c>
      <c r="F449" s="4">
        <v>140</v>
      </c>
      <c r="G449" s="4">
        <v>420</v>
      </c>
      <c r="H449" s="5">
        <v>10000</v>
      </c>
      <c r="I449" s="4"/>
    </row>
    <row r="450" spans="1:9" ht="16.5" x14ac:dyDescent="0.2">
      <c r="A450" s="4">
        <v>449</v>
      </c>
      <c r="B450" s="4">
        <v>4015</v>
      </c>
      <c r="C450" s="5" t="s">
        <v>643</v>
      </c>
      <c r="D450" s="5" t="s">
        <v>425</v>
      </c>
      <c r="E450" s="4">
        <v>1</v>
      </c>
      <c r="F450" s="4">
        <v>160</v>
      </c>
      <c r="G450" s="4">
        <v>480</v>
      </c>
      <c r="H450" s="5">
        <v>10000</v>
      </c>
      <c r="I450" s="4"/>
    </row>
    <row r="451" spans="1:9" ht="16.5" x14ac:dyDescent="0.2">
      <c r="A451" s="4">
        <v>450</v>
      </c>
      <c r="B451" s="4">
        <v>4015</v>
      </c>
      <c r="C451" s="5" t="s">
        <v>644</v>
      </c>
      <c r="D451" s="5" t="s">
        <v>67</v>
      </c>
      <c r="E451" s="4">
        <v>1</v>
      </c>
      <c r="F451" s="4">
        <v>160</v>
      </c>
      <c r="G451" s="4">
        <v>480</v>
      </c>
      <c r="H451" s="5">
        <v>10000</v>
      </c>
      <c r="I451" s="4"/>
    </row>
    <row r="452" spans="1:9" ht="16.5" x14ac:dyDescent="0.2">
      <c r="A452" s="4">
        <v>451</v>
      </c>
      <c r="B452" s="4">
        <v>4016</v>
      </c>
      <c r="C452" s="5" t="s">
        <v>645</v>
      </c>
      <c r="D452" s="5" t="s">
        <v>425</v>
      </c>
      <c r="E452" s="4">
        <v>1</v>
      </c>
      <c r="F452" s="4">
        <v>160</v>
      </c>
      <c r="G452" s="4">
        <v>480</v>
      </c>
      <c r="H452" s="5">
        <v>10000</v>
      </c>
      <c r="I452" s="4"/>
    </row>
    <row r="453" spans="1:9" ht="16.5" x14ac:dyDescent="0.2">
      <c r="A453" s="4">
        <v>452</v>
      </c>
      <c r="B453" s="4">
        <v>4016</v>
      </c>
      <c r="C453" s="5" t="s">
        <v>646</v>
      </c>
      <c r="D453" s="5" t="s">
        <v>69</v>
      </c>
      <c r="E453" s="4">
        <v>1</v>
      </c>
      <c r="F453" s="4">
        <v>160</v>
      </c>
      <c r="G453" s="4">
        <v>480</v>
      </c>
      <c r="H453" s="5">
        <v>10000</v>
      </c>
      <c r="I453" s="4"/>
    </row>
    <row r="454" spans="1:9" ht="16.5" x14ac:dyDescent="0.2">
      <c r="A454" s="4">
        <v>453</v>
      </c>
      <c r="B454" s="4">
        <v>4017</v>
      </c>
      <c r="C454" s="5" t="s">
        <v>647</v>
      </c>
      <c r="D454" s="5" t="s">
        <v>425</v>
      </c>
      <c r="E454" s="4">
        <v>1</v>
      </c>
      <c r="F454" s="4">
        <v>180</v>
      </c>
      <c r="G454" s="4">
        <v>540</v>
      </c>
      <c r="H454" s="5">
        <v>10000</v>
      </c>
      <c r="I454" s="4"/>
    </row>
    <row r="455" spans="1:9" ht="16.5" x14ac:dyDescent="0.2">
      <c r="A455" s="4">
        <v>454</v>
      </c>
      <c r="B455" s="4">
        <v>4017</v>
      </c>
      <c r="C455" s="5" t="s">
        <v>648</v>
      </c>
      <c r="D455" s="5" t="s">
        <v>67</v>
      </c>
      <c r="E455" s="4">
        <v>1</v>
      </c>
      <c r="F455" s="4">
        <v>180</v>
      </c>
      <c r="G455" s="4">
        <v>540</v>
      </c>
      <c r="H455" s="5">
        <v>10000</v>
      </c>
      <c r="I455" s="4"/>
    </row>
    <row r="456" spans="1:9" ht="16.5" x14ac:dyDescent="0.2">
      <c r="A456" s="4">
        <v>455</v>
      </c>
      <c r="B456" s="4">
        <v>4018</v>
      </c>
      <c r="C456" s="5" t="s">
        <v>649</v>
      </c>
      <c r="D456" s="5" t="s">
        <v>425</v>
      </c>
      <c r="E456" s="4">
        <v>1</v>
      </c>
      <c r="F456" s="4">
        <v>180</v>
      </c>
      <c r="G456" s="4">
        <v>540</v>
      </c>
      <c r="H456" s="5">
        <v>10000</v>
      </c>
      <c r="I456" s="4"/>
    </row>
    <row r="457" spans="1:9" ht="16.5" x14ac:dyDescent="0.2">
      <c r="A457" s="4">
        <v>456</v>
      </c>
      <c r="B457" s="4">
        <v>4018</v>
      </c>
      <c r="C457" s="5" t="s">
        <v>650</v>
      </c>
      <c r="D457" s="5" t="s">
        <v>69</v>
      </c>
      <c r="E457" s="4">
        <v>1</v>
      </c>
      <c r="F457" s="4">
        <v>180</v>
      </c>
      <c r="G457" s="4">
        <v>540</v>
      </c>
      <c r="H457" s="5">
        <v>10000</v>
      </c>
      <c r="I457" s="4"/>
    </row>
    <row r="458" spans="1:9" ht="16.5" x14ac:dyDescent="0.2">
      <c r="A458" s="4">
        <v>457</v>
      </c>
      <c r="B458" s="4">
        <v>4019</v>
      </c>
      <c r="C458" s="5" t="s">
        <v>651</v>
      </c>
      <c r="D458" s="5" t="s">
        <v>564</v>
      </c>
      <c r="E458" s="4">
        <v>1</v>
      </c>
      <c r="F458" s="4">
        <v>2</v>
      </c>
      <c r="G458" s="4">
        <v>5</v>
      </c>
      <c r="H458" s="5">
        <v>5000</v>
      </c>
      <c r="I458" s="4"/>
    </row>
    <row r="459" spans="1:9" ht="16.5" x14ac:dyDescent="0.2">
      <c r="A459" s="4">
        <v>458</v>
      </c>
      <c r="B459" s="4">
        <v>4020</v>
      </c>
      <c r="C459" s="5" t="s">
        <v>652</v>
      </c>
      <c r="D459" s="5" t="s">
        <v>564</v>
      </c>
      <c r="E459" s="4">
        <v>1</v>
      </c>
      <c r="F459" s="4">
        <v>3</v>
      </c>
      <c r="G459" s="4">
        <v>7</v>
      </c>
      <c r="H459" s="5">
        <v>5000</v>
      </c>
      <c r="I459" s="4"/>
    </row>
    <row r="460" spans="1:9" ht="16.5" x14ac:dyDescent="0.2">
      <c r="A460" s="4">
        <v>459</v>
      </c>
      <c r="B460" s="4">
        <v>4021</v>
      </c>
      <c r="C460" s="5" t="s">
        <v>653</v>
      </c>
      <c r="D460" s="5" t="s">
        <v>564</v>
      </c>
      <c r="E460" s="4">
        <v>1</v>
      </c>
      <c r="F460" s="4">
        <v>5</v>
      </c>
      <c r="G460" s="4">
        <v>15</v>
      </c>
      <c r="H460" s="5">
        <v>5000</v>
      </c>
      <c r="I460" s="4"/>
    </row>
    <row r="461" spans="1:9" ht="16.5" x14ac:dyDescent="0.2">
      <c r="A461" s="4">
        <v>460</v>
      </c>
      <c r="B461" s="4">
        <v>4022</v>
      </c>
      <c r="C461" s="5" t="s">
        <v>654</v>
      </c>
      <c r="D461" s="5" t="s">
        <v>564</v>
      </c>
      <c r="E461" s="4">
        <v>1</v>
      </c>
      <c r="F461" s="4">
        <v>5</v>
      </c>
      <c r="G461" s="4">
        <v>15</v>
      </c>
      <c r="H461" s="5">
        <v>3500</v>
      </c>
      <c r="I461" s="4"/>
    </row>
    <row r="462" spans="1:9" ht="16.5" x14ac:dyDescent="0.2">
      <c r="A462" s="4">
        <v>461</v>
      </c>
      <c r="B462" s="4">
        <v>4022</v>
      </c>
      <c r="C462" s="5" t="s">
        <v>655</v>
      </c>
      <c r="D462" s="5" t="s">
        <v>566</v>
      </c>
      <c r="E462" s="4">
        <v>1</v>
      </c>
      <c r="F462" s="4">
        <v>3</v>
      </c>
      <c r="G462" s="4">
        <v>7</v>
      </c>
      <c r="H462" s="5">
        <v>1500</v>
      </c>
      <c r="I462" s="4"/>
    </row>
    <row r="463" spans="1:9" ht="16.5" x14ac:dyDescent="0.2">
      <c r="A463" s="4">
        <v>462</v>
      </c>
      <c r="B463" s="4">
        <v>4023</v>
      </c>
      <c r="C463" s="5" t="s">
        <v>656</v>
      </c>
      <c r="D463" s="5" t="s">
        <v>564</v>
      </c>
      <c r="E463" s="4">
        <v>1</v>
      </c>
      <c r="F463" s="4">
        <v>4</v>
      </c>
      <c r="G463" s="4">
        <v>12</v>
      </c>
      <c r="H463" s="5">
        <v>1500</v>
      </c>
      <c r="I463" s="4"/>
    </row>
    <row r="464" spans="1:9" ht="16.5" x14ac:dyDescent="0.2">
      <c r="A464" s="4">
        <v>463</v>
      </c>
      <c r="B464" s="4">
        <v>4023</v>
      </c>
      <c r="C464" s="5" t="s">
        <v>657</v>
      </c>
      <c r="D464" s="5" t="s">
        <v>566</v>
      </c>
      <c r="E464" s="4">
        <v>1</v>
      </c>
      <c r="F464" s="4">
        <v>3</v>
      </c>
      <c r="G464" s="4">
        <v>7</v>
      </c>
      <c r="H464" s="5">
        <v>3500</v>
      </c>
      <c r="I464" s="4"/>
    </row>
    <row r="465" spans="1:9" ht="16.5" x14ac:dyDescent="0.2">
      <c r="A465" s="4">
        <v>464</v>
      </c>
      <c r="B465" s="4">
        <v>4024</v>
      </c>
      <c r="C465" s="5" t="s">
        <v>658</v>
      </c>
      <c r="D465" s="5" t="s">
        <v>566</v>
      </c>
      <c r="E465" s="4">
        <v>1</v>
      </c>
      <c r="F465" s="4">
        <v>3</v>
      </c>
      <c r="G465" s="4">
        <v>7</v>
      </c>
      <c r="H465" s="5">
        <v>3500</v>
      </c>
      <c r="I465" s="4"/>
    </row>
    <row r="466" spans="1:9" ht="16.5" x14ac:dyDescent="0.2">
      <c r="A466" s="4">
        <v>465</v>
      </c>
      <c r="B466" s="4">
        <v>4024</v>
      </c>
      <c r="C466" s="5" t="s">
        <v>659</v>
      </c>
      <c r="D466" s="5" t="s">
        <v>568</v>
      </c>
      <c r="E466" s="4">
        <v>1</v>
      </c>
      <c r="F466" s="4">
        <v>1</v>
      </c>
      <c r="G466" s="4">
        <v>2</v>
      </c>
      <c r="H466" s="5">
        <v>1500</v>
      </c>
      <c r="I466" s="4"/>
    </row>
    <row r="467" spans="1:9" ht="16.5" x14ac:dyDescent="0.2">
      <c r="A467" s="4">
        <v>466</v>
      </c>
      <c r="B467" s="4">
        <v>4025</v>
      </c>
      <c r="C467" s="5" t="s">
        <v>660</v>
      </c>
      <c r="D467" s="5" t="s">
        <v>566</v>
      </c>
      <c r="E467" s="4">
        <v>1</v>
      </c>
      <c r="F467" s="4">
        <v>3</v>
      </c>
      <c r="G467" s="4">
        <v>7</v>
      </c>
      <c r="H467" s="5">
        <v>1500</v>
      </c>
      <c r="I467" s="4"/>
    </row>
    <row r="468" spans="1:9" ht="16.5" x14ac:dyDescent="0.2">
      <c r="A468" s="4">
        <v>467</v>
      </c>
      <c r="B468" s="4">
        <v>4025</v>
      </c>
      <c r="C468" s="5" t="s">
        <v>661</v>
      </c>
      <c r="D468" s="5" t="s">
        <v>568</v>
      </c>
      <c r="E468" s="4">
        <v>1</v>
      </c>
      <c r="F468" s="4">
        <v>2</v>
      </c>
      <c r="G468" s="4">
        <v>4</v>
      </c>
      <c r="H468" s="5">
        <v>3500</v>
      </c>
      <c r="I468" s="4"/>
    </row>
    <row r="469" spans="1:9" ht="16.5" x14ac:dyDescent="0.2">
      <c r="A469" s="4">
        <v>468</v>
      </c>
      <c r="B469" s="4">
        <v>4026</v>
      </c>
      <c r="C469" s="5" t="s">
        <v>662</v>
      </c>
      <c r="D469" s="5" t="s">
        <v>568</v>
      </c>
      <c r="E469" s="4">
        <v>1</v>
      </c>
      <c r="F469" s="4">
        <v>2</v>
      </c>
      <c r="G469" s="4">
        <v>4</v>
      </c>
      <c r="H469" s="4">
        <v>3500</v>
      </c>
      <c r="I469" s="4"/>
    </row>
    <row r="470" spans="1:9" ht="16.5" x14ac:dyDescent="0.2">
      <c r="A470" s="4">
        <v>469</v>
      </c>
      <c r="B470" s="4">
        <v>4026</v>
      </c>
      <c r="C470" s="5" t="s">
        <v>663</v>
      </c>
      <c r="D470" s="5" t="s">
        <v>570</v>
      </c>
      <c r="E470" s="4">
        <v>1</v>
      </c>
      <c r="F470" s="4">
        <v>1</v>
      </c>
      <c r="G470" s="4">
        <v>2</v>
      </c>
      <c r="H470" s="4">
        <v>1500</v>
      </c>
      <c r="I470" s="4"/>
    </row>
    <row r="471" spans="1:9" ht="16.5" x14ac:dyDescent="0.2">
      <c r="A471" s="4">
        <v>470</v>
      </c>
      <c r="B471" s="4">
        <v>4027</v>
      </c>
      <c r="C471" s="5" t="s">
        <v>664</v>
      </c>
      <c r="D471" s="5" t="s">
        <v>568</v>
      </c>
      <c r="E471" s="4">
        <v>1</v>
      </c>
      <c r="F471" s="4">
        <v>2</v>
      </c>
      <c r="G471" s="4">
        <v>4</v>
      </c>
      <c r="H471" s="4">
        <v>1500</v>
      </c>
      <c r="I471" s="4"/>
    </row>
    <row r="472" spans="1:9" ht="16.5" x14ac:dyDescent="0.2">
      <c r="A472" s="4">
        <v>471</v>
      </c>
      <c r="B472" s="4">
        <v>4027</v>
      </c>
      <c r="C472" s="5" t="s">
        <v>665</v>
      </c>
      <c r="D472" s="5" t="s">
        <v>570</v>
      </c>
      <c r="E472" s="4">
        <v>1</v>
      </c>
      <c r="F472" s="4">
        <v>1</v>
      </c>
      <c r="G472" s="4">
        <v>2</v>
      </c>
      <c r="H472" s="4">
        <v>3500</v>
      </c>
      <c r="I472" s="4"/>
    </row>
    <row r="473" spans="1:9" ht="17.25" customHeight="1" x14ac:dyDescent="0.2">
      <c r="A473" s="4">
        <v>472</v>
      </c>
      <c r="B473" s="4">
        <v>5001</v>
      </c>
      <c r="C473" s="5" t="s">
        <v>666</v>
      </c>
      <c r="D473" s="5" t="s">
        <v>425</v>
      </c>
      <c r="E473" s="4">
        <v>1</v>
      </c>
      <c r="F473" s="4">
        <v>150</v>
      </c>
      <c r="G473" s="4">
        <v>450</v>
      </c>
      <c r="H473" s="4">
        <v>10000</v>
      </c>
      <c r="I473" s="4"/>
    </row>
    <row r="474" spans="1:9" ht="17.25" customHeight="1" x14ac:dyDescent="0.2">
      <c r="A474" s="4">
        <v>473</v>
      </c>
      <c r="B474" s="4">
        <v>5001</v>
      </c>
      <c r="C474" s="5" t="s">
        <v>667</v>
      </c>
      <c r="D474" s="5" t="s">
        <v>67</v>
      </c>
      <c r="E474" s="4">
        <v>1</v>
      </c>
      <c r="F474" s="4">
        <v>150</v>
      </c>
      <c r="G474" s="4">
        <v>450</v>
      </c>
      <c r="H474" s="4">
        <v>10000</v>
      </c>
      <c r="I474" s="4"/>
    </row>
    <row r="475" spans="1:9" ht="17.25" customHeight="1" x14ac:dyDescent="0.2">
      <c r="A475" s="4">
        <v>474</v>
      </c>
      <c r="B475" s="4">
        <v>5002</v>
      </c>
      <c r="C475" s="5" t="s">
        <v>668</v>
      </c>
      <c r="D475" s="5" t="s">
        <v>425</v>
      </c>
      <c r="E475" s="4">
        <v>1</v>
      </c>
      <c r="F475" s="4">
        <v>150</v>
      </c>
      <c r="G475" s="4">
        <v>450</v>
      </c>
      <c r="H475" s="4">
        <v>10000</v>
      </c>
      <c r="I475" s="4"/>
    </row>
    <row r="476" spans="1:9" ht="17.25" customHeight="1" x14ac:dyDescent="0.2">
      <c r="A476" s="4">
        <v>475</v>
      </c>
      <c r="B476" s="4">
        <v>5002</v>
      </c>
      <c r="C476" s="5" t="s">
        <v>669</v>
      </c>
      <c r="D476" s="5" t="s">
        <v>69</v>
      </c>
      <c r="E476" s="4">
        <v>1</v>
      </c>
      <c r="F476" s="4">
        <v>150</v>
      </c>
      <c r="G476" s="4">
        <v>450</v>
      </c>
      <c r="H476" s="4">
        <v>10000</v>
      </c>
      <c r="I476" s="4"/>
    </row>
    <row r="477" spans="1:9" ht="17.25" customHeight="1" x14ac:dyDescent="0.2">
      <c r="A477" s="4">
        <v>476</v>
      </c>
      <c r="B477" s="4">
        <v>5003</v>
      </c>
      <c r="C477" s="5" t="s">
        <v>670</v>
      </c>
      <c r="D477" s="5" t="s">
        <v>425</v>
      </c>
      <c r="E477" s="4">
        <v>1</v>
      </c>
      <c r="F477" s="4">
        <v>180</v>
      </c>
      <c r="G477" s="4">
        <v>540</v>
      </c>
      <c r="H477" s="4">
        <v>10000</v>
      </c>
      <c r="I477" s="4"/>
    </row>
    <row r="478" spans="1:9" ht="17.25" customHeight="1" x14ac:dyDescent="0.2">
      <c r="A478" s="4">
        <v>477</v>
      </c>
      <c r="B478" s="4">
        <v>5003</v>
      </c>
      <c r="C478" s="5" t="s">
        <v>671</v>
      </c>
      <c r="D478" s="5" t="s">
        <v>67</v>
      </c>
      <c r="E478" s="4">
        <v>1</v>
      </c>
      <c r="F478" s="4">
        <v>180</v>
      </c>
      <c r="G478" s="4">
        <v>540</v>
      </c>
      <c r="H478" s="4">
        <v>10000</v>
      </c>
      <c r="I478" s="4"/>
    </row>
    <row r="479" spans="1:9" ht="17.25" customHeight="1" x14ac:dyDescent="0.2">
      <c r="A479" s="4">
        <v>478</v>
      </c>
      <c r="B479" s="4">
        <v>5004</v>
      </c>
      <c r="C479" s="5" t="s">
        <v>672</v>
      </c>
      <c r="D479" s="5" t="s">
        <v>425</v>
      </c>
      <c r="E479" s="4">
        <v>1</v>
      </c>
      <c r="F479" s="4">
        <v>180</v>
      </c>
      <c r="G479" s="4">
        <v>540</v>
      </c>
      <c r="H479" s="4">
        <v>10000</v>
      </c>
      <c r="I479" s="4"/>
    </row>
    <row r="480" spans="1:9" ht="17.25" customHeight="1" x14ac:dyDescent="0.2">
      <c r="A480" s="4">
        <v>479</v>
      </c>
      <c r="B480" s="4">
        <v>5004</v>
      </c>
      <c r="C480" s="5" t="s">
        <v>673</v>
      </c>
      <c r="D480" s="5" t="s">
        <v>69</v>
      </c>
      <c r="E480" s="4">
        <v>1</v>
      </c>
      <c r="F480" s="4">
        <v>180</v>
      </c>
      <c r="G480" s="4">
        <v>540</v>
      </c>
      <c r="H480" s="4">
        <v>10000</v>
      </c>
      <c r="I480" s="4"/>
    </row>
    <row r="481" spans="1:9" ht="17.25" customHeight="1" x14ac:dyDescent="0.2">
      <c r="A481" s="4">
        <v>480</v>
      </c>
      <c r="B481" s="4">
        <v>5005</v>
      </c>
      <c r="C481" s="5" t="s">
        <v>674</v>
      </c>
      <c r="D481" s="5" t="s">
        <v>425</v>
      </c>
      <c r="E481" s="4">
        <v>1</v>
      </c>
      <c r="F481" s="4">
        <v>240</v>
      </c>
      <c r="G481" s="4">
        <v>720</v>
      </c>
      <c r="H481" s="4">
        <v>10000</v>
      </c>
      <c r="I481" s="4"/>
    </row>
    <row r="482" spans="1:9" ht="17.25" customHeight="1" x14ac:dyDescent="0.2">
      <c r="A482" s="4">
        <v>481</v>
      </c>
      <c r="B482" s="4">
        <v>5005</v>
      </c>
      <c r="C482" s="5" t="s">
        <v>675</v>
      </c>
      <c r="D482" s="5" t="s">
        <v>67</v>
      </c>
      <c r="E482" s="4">
        <v>1</v>
      </c>
      <c r="F482" s="4">
        <v>240</v>
      </c>
      <c r="G482" s="4">
        <v>720</v>
      </c>
      <c r="H482" s="4">
        <v>10000</v>
      </c>
      <c r="I482" s="4"/>
    </row>
    <row r="483" spans="1:9" ht="17.25" customHeight="1" x14ac:dyDescent="0.2">
      <c r="A483" s="4">
        <v>482</v>
      </c>
      <c r="B483" s="4">
        <v>5006</v>
      </c>
      <c r="C483" s="5" t="s">
        <v>676</v>
      </c>
      <c r="D483" s="5" t="s">
        <v>425</v>
      </c>
      <c r="E483" s="4">
        <v>1</v>
      </c>
      <c r="F483" s="4">
        <v>240</v>
      </c>
      <c r="G483" s="4">
        <v>720</v>
      </c>
      <c r="H483" s="4">
        <v>10000</v>
      </c>
      <c r="I483" s="4"/>
    </row>
    <row r="484" spans="1:9" ht="17.25" customHeight="1" x14ac:dyDescent="0.2">
      <c r="A484" s="4">
        <v>483</v>
      </c>
      <c r="B484" s="4">
        <v>5006</v>
      </c>
      <c r="C484" s="5" t="s">
        <v>677</v>
      </c>
      <c r="D484" s="5" t="s">
        <v>69</v>
      </c>
      <c r="E484" s="4">
        <v>1</v>
      </c>
      <c r="F484" s="4">
        <v>240</v>
      </c>
      <c r="G484" s="4">
        <v>720</v>
      </c>
      <c r="H484" s="4">
        <v>10000</v>
      </c>
      <c r="I484" s="4"/>
    </row>
    <row r="485" spans="1:9" ht="17.25" customHeight="1" x14ac:dyDescent="0.2">
      <c r="A485" s="4">
        <v>484</v>
      </c>
      <c r="B485" s="4">
        <v>5007</v>
      </c>
      <c r="C485" s="5" t="s">
        <v>678</v>
      </c>
      <c r="D485" s="5" t="s">
        <v>425</v>
      </c>
      <c r="E485" s="4">
        <v>1</v>
      </c>
      <c r="F485" s="4">
        <v>270</v>
      </c>
      <c r="G485" s="4">
        <v>810</v>
      </c>
      <c r="H485" s="4">
        <v>10000</v>
      </c>
      <c r="I485" s="4"/>
    </row>
    <row r="486" spans="1:9" ht="17.25" customHeight="1" x14ac:dyDescent="0.2">
      <c r="A486" s="4">
        <v>485</v>
      </c>
      <c r="B486" s="4">
        <v>5007</v>
      </c>
      <c r="C486" s="5" t="s">
        <v>679</v>
      </c>
      <c r="D486" s="5" t="s">
        <v>67</v>
      </c>
      <c r="E486" s="4">
        <v>1</v>
      </c>
      <c r="F486" s="4">
        <v>270</v>
      </c>
      <c r="G486" s="4">
        <v>810</v>
      </c>
      <c r="H486" s="4">
        <v>10000</v>
      </c>
      <c r="I486" s="4"/>
    </row>
    <row r="487" spans="1:9" ht="17.25" customHeight="1" x14ac:dyDescent="0.2">
      <c r="A487" s="4">
        <v>486</v>
      </c>
      <c r="B487" s="4">
        <v>5008</v>
      </c>
      <c r="C487" s="5" t="s">
        <v>680</v>
      </c>
      <c r="D487" s="5" t="s">
        <v>425</v>
      </c>
      <c r="E487" s="4">
        <v>1</v>
      </c>
      <c r="F487" s="4">
        <v>270</v>
      </c>
      <c r="G487" s="4">
        <v>810</v>
      </c>
      <c r="H487" s="4">
        <v>10000</v>
      </c>
      <c r="I487" s="4"/>
    </row>
    <row r="488" spans="1:9" ht="17.25" customHeight="1" x14ac:dyDescent="0.2">
      <c r="A488" s="4">
        <v>487</v>
      </c>
      <c r="B488" s="4">
        <v>5008</v>
      </c>
      <c r="C488" s="5" t="s">
        <v>681</v>
      </c>
      <c r="D488" s="5" t="s">
        <v>69</v>
      </c>
      <c r="E488" s="4">
        <v>1</v>
      </c>
      <c r="F488" s="4">
        <v>270</v>
      </c>
      <c r="G488" s="4">
        <v>810</v>
      </c>
      <c r="H488" s="4">
        <v>10000</v>
      </c>
      <c r="I488" s="4"/>
    </row>
    <row r="489" spans="1:9" ht="17.25" customHeight="1" x14ac:dyDescent="0.2">
      <c r="A489" s="4">
        <v>488</v>
      </c>
      <c r="B489" s="4">
        <v>5009</v>
      </c>
      <c r="C489" s="5" t="s">
        <v>682</v>
      </c>
      <c r="D489" s="5" t="s">
        <v>425</v>
      </c>
      <c r="E489" s="4">
        <v>1</v>
      </c>
      <c r="F489" s="4">
        <v>300</v>
      </c>
      <c r="G489" s="4">
        <v>900</v>
      </c>
      <c r="H489" s="4">
        <v>10000</v>
      </c>
      <c r="I489" s="4"/>
    </row>
    <row r="490" spans="1:9" ht="17.25" customHeight="1" x14ac:dyDescent="0.2">
      <c r="A490" s="4">
        <v>489</v>
      </c>
      <c r="B490" s="4">
        <v>5009</v>
      </c>
      <c r="C490" s="5" t="s">
        <v>683</v>
      </c>
      <c r="D490" s="5" t="s">
        <v>67</v>
      </c>
      <c r="E490" s="4">
        <v>1</v>
      </c>
      <c r="F490" s="4">
        <v>300</v>
      </c>
      <c r="G490" s="4">
        <v>900</v>
      </c>
      <c r="H490" s="4">
        <v>10000</v>
      </c>
      <c r="I490" s="4"/>
    </row>
    <row r="491" spans="1:9" ht="17.25" customHeight="1" x14ac:dyDescent="0.2">
      <c r="A491" s="4">
        <v>490</v>
      </c>
      <c r="B491" s="4">
        <v>5010</v>
      </c>
      <c r="C491" s="5" t="s">
        <v>684</v>
      </c>
      <c r="D491" s="5" t="s">
        <v>425</v>
      </c>
      <c r="E491" s="4">
        <v>1</v>
      </c>
      <c r="F491" s="4">
        <v>300</v>
      </c>
      <c r="G491" s="4">
        <v>900</v>
      </c>
      <c r="H491" s="4">
        <v>10000</v>
      </c>
      <c r="I491" s="4"/>
    </row>
    <row r="492" spans="1:9" ht="17.25" customHeight="1" x14ac:dyDescent="0.2">
      <c r="A492" s="4">
        <v>491</v>
      </c>
      <c r="B492" s="4">
        <v>5010</v>
      </c>
      <c r="C492" s="5" t="s">
        <v>685</v>
      </c>
      <c r="D492" s="5" t="s">
        <v>69</v>
      </c>
      <c r="E492" s="4">
        <v>1</v>
      </c>
      <c r="F492" s="4">
        <v>300</v>
      </c>
      <c r="G492" s="4">
        <v>900</v>
      </c>
      <c r="H492" s="4">
        <v>10000</v>
      </c>
      <c r="I492" s="4"/>
    </row>
    <row r="493" spans="1:9" ht="17.25" customHeight="1" x14ac:dyDescent="0.2">
      <c r="A493" s="4">
        <v>492</v>
      </c>
      <c r="B493" s="4">
        <v>5011</v>
      </c>
      <c r="C493" s="5" t="s">
        <v>686</v>
      </c>
      <c r="D493" s="5" t="s">
        <v>425</v>
      </c>
      <c r="E493" s="4">
        <v>1</v>
      </c>
      <c r="F493" s="4">
        <v>360</v>
      </c>
      <c r="G493" s="4">
        <v>1080</v>
      </c>
      <c r="H493" s="4">
        <v>10000</v>
      </c>
      <c r="I493" s="4"/>
    </row>
    <row r="494" spans="1:9" ht="17.25" customHeight="1" x14ac:dyDescent="0.2">
      <c r="A494" s="4">
        <v>493</v>
      </c>
      <c r="B494" s="4">
        <v>5011</v>
      </c>
      <c r="C494" s="5" t="s">
        <v>687</v>
      </c>
      <c r="D494" s="5" t="s">
        <v>67</v>
      </c>
      <c r="E494" s="4">
        <v>1</v>
      </c>
      <c r="F494" s="4">
        <v>360</v>
      </c>
      <c r="G494" s="4">
        <v>1080</v>
      </c>
      <c r="H494" s="4">
        <v>10000</v>
      </c>
      <c r="I494" s="4"/>
    </row>
    <row r="495" spans="1:9" ht="17.25" customHeight="1" x14ac:dyDescent="0.2">
      <c r="A495" s="4">
        <v>494</v>
      </c>
      <c r="B495" s="4">
        <v>5012</v>
      </c>
      <c r="C495" s="5" t="s">
        <v>688</v>
      </c>
      <c r="D495" s="5" t="s">
        <v>425</v>
      </c>
      <c r="E495" s="4">
        <v>1</v>
      </c>
      <c r="F495" s="4">
        <v>360</v>
      </c>
      <c r="G495" s="4">
        <v>1080</v>
      </c>
      <c r="H495" s="4">
        <v>10000</v>
      </c>
      <c r="I495" s="4"/>
    </row>
    <row r="496" spans="1:9" ht="17.25" customHeight="1" x14ac:dyDescent="0.2">
      <c r="A496" s="4">
        <v>495</v>
      </c>
      <c r="B496" s="4">
        <v>5012</v>
      </c>
      <c r="C496" s="5" t="s">
        <v>689</v>
      </c>
      <c r="D496" s="5" t="s">
        <v>69</v>
      </c>
      <c r="E496" s="4">
        <v>1</v>
      </c>
      <c r="F496" s="4">
        <v>360</v>
      </c>
      <c r="G496" s="4">
        <v>1080</v>
      </c>
      <c r="H496" s="4">
        <v>10000</v>
      </c>
      <c r="I496" s="4"/>
    </row>
    <row r="497" spans="1:9" ht="17.25" customHeight="1" x14ac:dyDescent="0.2">
      <c r="A497" s="4">
        <v>496</v>
      </c>
      <c r="B497" s="4">
        <v>5013</v>
      </c>
      <c r="C497" s="5" t="s">
        <v>690</v>
      </c>
      <c r="D497" s="5" t="s">
        <v>425</v>
      </c>
      <c r="E497" s="4">
        <v>1</v>
      </c>
      <c r="F497" s="4">
        <v>420</v>
      </c>
      <c r="G497" s="4">
        <v>1260</v>
      </c>
      <c r="H497" s="4">
        <v>10000</v>
      </c>
      <c r="I497" s="4"/>
    </row>
    <row r="498" spans="1:9" ht="17.25" customHeight="1" x14ac:dyDescent="0.2">
      <c r="A498" s="4">
        <v>497</v>
      </c>
      <c r="B498" s="4">
        <v>5013</v>
      </c>
      <c r="C498" s="5" t="s">
        <v>691</v>
      </c>
      <c r="D498" s="5" t="s">
        <v>67</v>
      </c>
      <c r="E498" s="4">
        <v>1</v>
      </c>
      <c r="F498" s="4">
        <v>420</v>
      </c>
      <c r="G498" s="4">
        <v>1260</v>
      </c>
      <c r="H498" s="4">
        <v>10000</v>
      </c>
      <c r="I498" s="4"/>
    </row>
    <row r="499" spans="1:9" ht="17.25" customHeight="1" x14ac:dyDescent="0.2">
      <c r="A499" s="4">
        <v>498</v>
      </c>
      <c r="B499" s="4">
        <v>5014</v>
      </c>
      <c r="C499" s="5" t="s">
        <v>692</v>
      </c>
      <c r="D499" s="5" t="s">
        <v>425</v>
      </c>
      <c r="E499" s="4">
        <v>1</v>
      </c>
      <c r="F499" s="4">
        <v>420</v>
      </c>
      <c r="G499" s="4">
        <v>1260</v>
      </c>
      <c r="H499" s="4">
        <v>10000</v>
      </c>
      <c r="I499" s="4"/>
    </row>
    <row r="500" spans="1:9" ht="17.25" customHeight="1" x14ac:dyDescent="0.2">
      <c r="A500" s="4">
        <v>499</v>
      </c>
      <c r="B500" s="4">
        <v>5014</v>
      </c>
      <c r="C500" s="5" t="s">
        <v>693</v>
      </c>
      <c r="D500" s="5" t="s">
        <v>69</v>
      </c>
      <c r="E500" s="4">
        <v>1</v>
      </c>
      <c r="F500" s="4">
        <v>420</v>
      </c>
      <c r="G500" s="4">
        <v>1260</v>
      </c>
      <c r="H500" s="4">
        <v>10000</v>
      </c>
      <c r="I500" s="4"/>
    </row>
    <row r="501" spans="1:9" ht="17.25" customHeight="1" x14ac:dyDescent="0.2">
      <c r="A501" s="4">
        <v>500</v>
      </c>
      <c r="B501" s="4">
        <v>5015</v>
      </c>
      <c r="C501" s="5" t="s">
        <v>694</v>
      </c>
      <c r="D501" s="5" t="s">
        <v>425</v>
      </c>
      <c r="E501" s="4">
        <v>1</v>
      </c>
      <c r="F501" s="4">
        <v>480</v>
      </c>
      <c r="G501" s="4">
        <v>1440</v>
      </c>
      <c r="H501" s="4">
        <v>10000</v>
      </c>
      <c r="I501" s="4"/>
    </row>
    <row r="502" spans="1:9" ht="17.25" customHeight="1" x14ac:dyDescent="0.2">
      <c r="A502" s="4">
        <v>501</v>
      </c>
      <c r="B502" s="4">
        <v>5015</v>
      </c>
      <c r="C502" s="5" t="s">
        <v>695</v>
      </c>
      <c r="D502" s="5" t="s">
        <v>67</v>
      </c>
      <c r="E502" s="4">
        <v>1</v>
      </c>
      <c r="F502" s="4">
        <v>480</v>
      </c>
      <c r="G502" s="4">
        <v>1440</v>
      </c>
      <c r="H502" s="4">
        <v>10000</v>
      </c>
      <c r="I502" s="4"/>
    </row>
    <row r="503" spans="1:9" ht="17.25" customHeight="1" x14ac:dyDescent="0.2">
      <c r="A503" s="4">
        <v>502</v>
      </c>
      <c r="B503" s="4">
        <v>5016</v>
      </c>
      <c r="C503" s="5" t="s">
        <v>696</v>
      </c>
      <c r="D503" s="5" t="s">
        <v>425</v>
      </c>
      <c r="E503" s="4">
        <v>1</v>
      </c>
      <c r="F503" s="4">
        <v>480</v>
      </c>
      <c r="G503" s="4">
        <v>1440</v>
      </c>
      <c r="H503" s="4">
        <v>10000</v>
      </c>
      <c r="I503" s="4"/>
    </row>
    <row r="504" spans="1:9" ht="17.25" customHeight="1" x14ac:dyDescent="0.2">
      <c r="A504" s="4">
        <v>503</v>
      </c>
      <c r="B504" s="4">
        <v>5016</v>
      </c>
      <c r="C504" s="5" t="s">
        <v>697</v>
      </c>
      <c r="D504" s="5" t="s">
        <v>69</v>
      </c>
      <c r="E504" s="4">
        <v>1</v>
      </c>
      <c r="F504" s="4">
        <v>480</v>
      </c>
      <c r="G504" s="4">
        <v>1440</v>
      </c>
      <c r="H504" s="4">
        <v>10000</v>
      </c>
      <c r="I504" s="4"/>
    </row>
    <row r="505" spans="1:9" ht="17.25" customHeight="1" x14ac:dyDescent="0.2">
      <c r="A505" s="4">
        <v>504</v>
      </c>
      <c r="B505" s="4">
        <v>5017</v>
      </c>
      <c r="C505" s="5" t="s">
        <v>698</v>
      </c>
      <c r="D505" s="5" t="s">
        <v>425</v>
      </c>
      <c r="E505" s="4">
        <v>1</v>
      </c>
      <c r="F505" s="4">
        <v>540</v>
      </c>
      <c r="G505" s="4">
        <v>1620</v>
      </c>
      <c r="H505" s="4">
        <v>10000</v>
      </c>
      <c r="I505" s="4"/>
    </row>
    <row r="506" spans="1:9" ht="17.25" customHeight="1" x14ac:dyDescent="0.2">
      <c r="A506" s="4">
        <v>505</v>
      </c>
      <c r="B506" s="4">
        <v>5017</v>
      </c>
      <c r="C506" s="5" t="s">
        <v>699</v>
      </c>
      <c r="D506" s="5" t="s">
        <v>67</v>
      </c>
      <c r="E506" s="4">
        <v>1</v>
      </c>
      <c r="F506" s="4">
        <v>540</v>
      </c>
      <c r="G506" s="4">
        <v>1620</v>
      </c>
      <c r="H506" s="4">
        <v>10000</v>
      </c>
      <c r="I506" s="4"/>
    </row>
    <row r="507" spans="1:9" ht="17.25" customHeight="1" x14ac:dyDescent="0.2">
      <c r="A507" s="4">
        <v>506</v>
      </c>
      <c r="B507" s="4">
        <v>5018</v>
      </c>
      <c r="C507" s="5" t="s">
        <v>700</v>
      </c>
      <c r="D507" s="5" t="s">
        <v>425</v>
      </c>
      <c r="E507" s="4">
        <v>1</v>
      </c>
      <c r="F507" s="4">
        <v>540</v>
      </c>
      <c r="G507" s="4">
        <v>1620</v>
      </c>
      <c r="H507" s="4">
        <v>10000</v>
      </c>
      <c r="I507" s="4"/>
    </row>
    <row r="508" spans="1:9" ht="17.25" customHeight="1" x14ac:dyDescent="0.2">
      <c r="A508" s="4">
        <v>507</v>
      </c>
      <c r="B508" s="4">
        <v>5018</v>
      </c>
      <c r="C508" s="5" t="s">
        <v>701</v>
      </c>
      <c r="D508" s="5" t="s">
        <v>69</v>
      </c>
      <c r="E508" s="4">
        <v>1</v>
      </c>
      <c r="F508" s="4">
        <v>540</v>
      </c>
      <c r="G508" s="4">
        <v>1620</v>
      </c>
      <c r="H508" s="4">
        <v>10000</v>
      </c>
      <c r="I508" s="4"/>
    </row>
    <row r="509" spans="1:9" ht="16.5" x14ac:dyDescent="0.2">
      <c r="A509" s="4">
        <v>508</v>
      </c>
      <c r="B509" s="4">
        <v>5019</v>
      </c>
      <c r="C509" s="5" t="s">
        <v>702</v>
      </c>
      <c r="D509" s="5" t="s">
        <v>564</v>
      </c>
      <c r="E509" s="4">
        <v>1</v>
      </c>
      <c r="F509" s="4">
        <v>5</v>
      </c>
      <c r="G509" s="4">
        <v>15</v>
      </c>
      <c r="H509" s="4">
        <v>5000</v>
      </c>
      <c r="I509" s="4"/>
    </row>
    <row r="510" spans="1:9" ht="16.5" x14ac:dyDescent="0.2">
      <c r="A510" s="4">
        <v>509</v>
      </c>
      <c r="B510" s="4">
        <v>5020</v>
      </c>
      <c r="C510" s="5" t="s">
        <v>703</v>
      </c>
      <c r="D510" s="5" t="s">
        <v>564</v>
      </c>
      <c r="E510" s="4">
        <v>1</v>
      </c>
      <c r="F510" s="4">
        <v>5</v>
      </c>
      <c r="G510" s="4">
        <v>15</v>
      </c>
      <c r="H510" s="4">
        <v>5000</v>
      </c>
      <c r="I510" s="4"/>
    </row>
    <row r="511" spans="1:9" ht="16.5" x14ac:dyDescent="0.2">
      <c r="A511" s="4">
        <v>510</v>
      </c>
      <c r="B511" s="4">
        <v>5021</v>
      </c>
      <c r="C511" s="5" t="s">
        <v>704</v>
      </c>
      <c r="D511" s="5" t="s">
        <v>564</v>
      </c>
      <c r="E511" s="4">
        <v>1</v>
      </c>
      <c r="F511" s="4">
        <v>5</v>
      </c>
      <c r="G511" s="4">
        <v>15</v>
      </c>
      <c r="H511" s="4">
        <v>5000</v>
      </c>
      <c r="I511" s="4"/>
    </row>
    <row r="512" spans="1:9" ht="16.5" x14ac:dyDescent="0.2">
      <c r="A512" s="4">
        <v>511</v>
      </c>
      <c r="B512" s="4">
        <v>5022</v>
      </c>
      <c r="C512" s="5" t="s">
        <v>705</v>
      </c>
      <c r="D512" s="5" t="s">
        <v>564</v>
      </c>
      <c r="E512" s="4">
        <v>1</v>
      </c>
      <c r="F512" s="4">
        <v>10</v>
      </c>
      <c r="G512" s="4">
        <v>30</v>
      </c>
      <c r="H512" s="4">
        <v>5000</v>
      </c>
      <c r="I512" s="4"/>
    </row>
    <row r="513" spans="1:9" ht="16.5" x14ac:dyDescent="0.2">
      <c r="A513" s="4">
        <v>512</v>
      </c>
      <c r="B513" s="4">
        <v>5023</v>
      </c>
      <c r="C513" s="5" t="s">
        <v>706</v>
      </c>
      <c r="D513" s="5" t="s">
        <v>564</v>
      </c>
      <c r="E513" s="4">
        <v>1</v>
      </c>
      <c r="F513" s="4">
        <v>10</v>
      </c>
      <c r="G513" s="4">
        <v>30</v>
      </c>
      <c r="H513" s="4">
        <v>5000</v>
      </c>
      <c r="I513" s="4"/>
    </row>
    <row r="514" spans="1:9" ht="16.5" x14ac:dyDescent="0.2">
      <c r="A514" s="4">
        <v>513</v>
      </c>
      <c r="B514" s="4">
        <v>5024</v>
      </c>
      <c r="C514" s="5" t="s">
        <v>707</v>
      </c>
      <c r="D514" s="5" t="s">
        <v>564</v>
      </c>
      <c r="E514" s="4">
        <v>1</v>
      </c>
      <c r="F514" s="4">
        <v>10</v>
      </c>
      <c r="G514" s="4">
        <v>30</v>
      </c>
      <c r="H514" s="4">
        <v>5000</v>
      </c>
      <c r="I514" s="4"/>
    </row>
    <row r="515" spans="1:9" ht="16.5" x14ac:dyDescent="0.2">
      <c r="A515" s="4">
        <v>514</v>
      </c>
      <c r="B515" s="4">
        <v>5025</v>
      </c>
      <c r="C515" s="5" t="s">
        <v>708</v>
      </c>
      <c r="D515" s="5" t="s">
        <v>465</v>
      </c>
      <c r="E515" s="4">
        <v>1</v>
      </c>
      <c r="F515" s="4">
        <v>2</v>
      </c>
      <c r="G515" s="4">
        <v>5</v>
      </c>
      <c r="H515" s="4">
        <v>5000</v>
      </c>
      <c r="I515" s="4"/>
    </row>
    <row r="516" spans="1:9" ht="16.5" x14ac:dyDescent="0.2">
      <c r="A516" s="4">
        <v>515</v>
      </c>
      <c r="B516" s="4">
        <v>5026</v>
      </c>
      <c r="C516" s="5" t="s">
        <v>709</v>
      </c>
      <c r="D516" s="5" t="s">
        <v>467</v>
      </c>
      <c r="E516" s="4">
        <v>1</v>
      </c>
      <c r="F516" s="4">
        <v>2</v>
      </c>
      <c r="G516" s="4">
        <v>5</v>
      </c>
      <c r="H516" s="4">
        <v>5000</v>
      </c>
      <c r="I516" s="4"/>
    </row>
    <row r="517" spans="1:9" ht="16.5" x14ac:dyDescent="0.2">
      <c r="A517" s="4">
        <v>516</v>
      </c>
      <c r="B517" s="4">
        <v>5027</v>
      </c>
      <c r="C517" s="5" t="s">
        <v>710</v>
      </c>
      <c r="D517" s="5" t="s">
        <v>469</v>
      </c>
      <c r="E517" s="4">
        <v>1</v>
      </c>
      <c r="F517" s="4">
        <v>2</v>
      </c>
      <c r="G517" s="4">
        <v>5</v>
      </c>
      <c r="H517" s="4">
        <v>5000</v>
      </c>
      <c r="I517" s="4"/>
    </row>
    <row r="518" spans="1:9" ht="16.5" x14ac:dyDescent="0.2">
      <c r="A518" s="4">
        <v>517</v>
      </c>
      <c r="B518" s="4">
        <v>5028</v>
      </c>
      <c r="C518" s="5" t="s">
        <v>711</v>
      </c>
      <c r="D518" s="5" t="s">
        <v>465</v>
      </c>
      <c r="E518" s="4">
        <v>1</v>
      </c>
      <c r="F518" s="4">
        <v>3</v>
      </c>
      <c r="G518" s="4">
        <v>9</v>
      </c>
      <c r="H518" s="4">
        <v>5000</v>
      </c>
      <c r="I518" s="4"/>
    </row>
    <row r="519" spans="1:9" ht="16.5" x14ac:dyDescent="0.2">
      <c r="A519" s="4">
        <v>518</v>
      </c>
      <c r="B519" s="4">
        <v>5029</v>
      </c>
      <c r="C519" s="5" t="s">
        <v>712</v>
      </c>
      <c r="D519" s="5" t="s">
        <v>467</v>
      </c>
      <c r="E519" s="4">
        <v>1</v>
      </c>
      <c r="F519" s="4">
        <v>3</v>
      </c>
      <c r="G519" s="4">
        <v>9</v>
      </c>
      <c r="H519" s="4">
        <v>5000</v>
      </c>
      <c r="I519" s="4"/>
    </row>
    <row r="520" spans="1:9" ht="16.5" x14ac:dyDescent="0.2">
      <c r="A520" s="4">
        <v>519</v>
      </c>
      <c r="B520" s="4">
        <v>5030</v>
      </c>
      <c r="C520" s="5" t="s">
        <v>713</v>
      </c>
      <c r="D520" s="5" t="s">
        <v>469</v>
      </c>
      <c r="E520" s="4">
        <v>1</v>
      </c>
      <c r="F520" s="4">
        <v>3</v>
      </c>
      <c r="G520" s="4">
        <v>9</v>
      </c>
      <c r="H520" s="4">
        <v>5000</v>
      </c>
      <c r="I520" s="4"/>
    </row>
    <row r="521" spans="1:9" ht="16.5" x14ac:dyDescent="0.2">
      <c r="A521" s="4">
        <v>520</v>
      </c>
      <c r="B521" s="4">
        <v>5031</v>
      </c>
      <c r="C521" s="5" t="s">
        <v>714</v>
      </c>
      <c r="D521" s="5" t="s">
        <v>465</v>
      </c>
      <c r="E521" s="4">
        <v>1</v>
      </c>
      <c r="F521" s="4">
        <v>3</v>
      </c>
      <c r="G521" s="4">
        <v>9</v>
      </c>
      <c r="H521" s="4">
        <v>3500</v>
      </c>
      <c r="I521" s="4"/>
    </row>
    <row r="522" spans="1:9" ht="16.5" x14ac:dyDescent="0.2">
      <c r="A522" s="4">
        <v>521</v>
      </c>
      <c r="B522" s="4">
        <v>5031</v>
      </c>
      <c r="C522" s="5" t="s">
        <v>715</v>
      </c>
      <c r="D522" s="5" t="s">
        <v>472</v>
      </c>
      <c r="E522" s="4">
        <v>1</v>
      </c>
      <c r="F522" s="4">
        <v>2</v>
      </c>
      <c r="G522" s="4">
        <v>4</v>
      </c>
      <c r="H522" s="4">
        <v>1500</v>
      </c>
      <c r="I522" s="4"/>
    </row>
    <row r="523" spans="1:9" ht="16.5" x14ac:dyDescent="0.2">
      <c r="A523" s="4">
        <v>522</v>
      </c>
      <c r="B523" s="4">
        <v>5032</v>
      </c>
      <c r="C523" s="5" t="s">
        <v>716</v>
      </c>
      <c r="D523" s="5" t="s">
        <v>467</v>
      </c>
      <c r="E523" s="4">
        <v>1</v>
      </c>
      <c r="F523" s="4">
        <v>3</v>
      </c>
      <c r="G523" s="4">
        <v>9</v>
      </c>
      <c r="H523" s="4">
        <v>3500</v>
      </c>
      <c r="I523" s="4"/>
    </row>
    <row r="524" spans="1:9" ht="16.5" x14ac:dyDescent="0.2">
      <c r="A524" s="4">
        <v>523</v>
      </c>
      <c r="B524" s="4">
        <v>5032</v>
      </c>
      <c r="C524" s="5" t="s">
        <v>717</v>
      </c>
      <c r="D524" s="5" t="s">
        <v>474</v>
      </c>
      <c r="E524" s="4">
        <v>1</v>
      </c>
      <c r="F524" s="4">
        <v>2</v>
      </c>
      <c r="G524" s="4">
        <v>4</v>
      </c>
      <c r="H524" s="4">
        <v>1500</v>
      </c>
      <c r="I524" s="4"/>
    </row>
    <row r="525" spans="1:9" ht="16.5" x14ac:dyDescent="0.2">
      <c r="A525" s="4">
        <v>524</v>
      </c>
      <c r="B525" s="4">
        <v>5033</v>
      </c>
      <c r="C525" s="5" t="s">
        <v>718</v>
      </c>
      <c r="D525" s="5" t="s">
        <v>469</v>
      </c>
      <c r="E525" s="4">
        <v>1</v>
      </c>
      <c r="F525" s="4">
        <v>3</v>
      </c>
      <c r="G525" s="4">
        <v>9</v>
      </c>
      <c r="H525" s="4">
        <v>3500</v>
      </c>
      <c r="I525" s="4"/>
    </row>
    <row r="526" spans="1:9" ht="16.5" x14ac:dyDescent="0.2">
      <c r="A526" s="4">
        <v>525</v>
      </c>
      <c r="B526" s="4">
        <v>5033</v>
      </c>
      <c r="C526" s="5" t="s">
        <v>719</v>
      </c>
      <c r="D526" s="5" t="s">
        <v>476</v>
      </c>
      <c r="E526" s="4">
        <v>1</v>
      </c>
      <c r="F526" s="4">
        <v>2</v>
      </c>
      <c r="G526" s="4">
        <v>4</v>
      </c>
      <c r="H526" s="4">
        <v>1500</v>
      </c>
      <c r="I526" s="4"/>
    </row>
    <row r="527" spans="1:9" ht="16.5" x14ac:dyDescent="0.2">
      <c r="A527" s="4">
        <v>526</v>
      </c>
      <c r="B527" s="4">
        <v>5034</v>
      </c>
      <c r="C527" s="5" t="s">
        <v>720</v>
      </c>
      <c r="D527" s="5" t="s">
        <v>465</v>
      </c>
      <c r="E527" s="4">
        <v>1</v>
      </c>
      <c r="F527" s="4">
        <v>3</v>
      </c>
      <c r="G527" s="4">
        <v>9</v>
      </c>
      <c r="H527" s="4">
        <v>1500</v>
      </c>
      <c r="I527" s="4"/>
    </row>
    <row r="528" spans="1:9" ht="16.5" x14ac:dyDescent="0.2">
      <c r="A528" s="4">
        <v>527</v>
      </c>
      <c r="B528" s="4">
        <v>5034</v>
      </c>
      <c r="C528" s="5" t="s">
        <v>721</v>
      </c>
      <c r="D528" s="5" t="s">
        <v>472</v>
      </c>
      <c r="E528" s="4">
        <v>1</v>
      </c>
      <c r="F528" s="4">
        <v>2</v>
      </c>
      <c r="G528" s="4">
        <v>4</v>
      </c>
      <c r="H528" s="4">
        <v>3500</v>
      </c>
      <c r="I528" s="4"/>
    </row>
    <row r="529" spans="1:9" ht="16.5" x14ac:dyDescent="0.2">
      <c r="A529" s="4">
        <v>528</v>
      </c>
      <c r="B529" s="4">
        <v>5035</v>
      </c>
      <c r="C529" s="5" t="s">
        <v>722</v>
      </c>
      <c r="D529" s="5" t="s">
        <v>467</v>
      </c>
      <c r="E529" s="4">
        <v>1</v>
      </c>
      <c r="F529" s="4">
        <v>3</v>
      </c>
      <c r="G529" s="4">
        <v>9</v>
      </c>
      <c r="H529" s="4">
        <v>1500</v>
      </c>
      <c r="I529" s="4"/>
    </row>
    <row r="530" spans="1:9" ht="16.5" x14ac:dyDescent="0.2">
      <c r="A530" s="4">
        <v>529</v>
      </c>
      <c r="B530" s="4">
        <v>5035</v>
      </c>
      <c r="C530" s="5" t="s">
        <v>723</v>
      </c>
      <c r="D530" s="5" t="s">
        <v>474</v>
      </c>
      <c r="E530" s="4">
        <v>1</v>
      </c>
      <c r="F530" s="4">
        <v>2</v>
      </c>
      <c r="G530" s="4">
        <v>4</v>
      </c>
      <c r="H530" s="4">
        <v>3500</v>
      </c>
      <c r="I530" s="4"/>
    </row>
    <row r="531" spans="1:9" ht="16.5" x14ac:dyDescent="0.2">
      <c r="A531" s="4">
        <v>530</v>
      </c>
      <c r="B531" s="4">
        <v>5036</v>
      </c>
      <c r="C531" s="5" t="s">
        <v>724</v>
      </c>
      <c r="D531" s="5" t="s">
        <v>469</v>
      </c>
      <c r="E531" s="4">
        <v>1</v>
      </c>
      <c r="F531" s="4">
        <v>3</v>
      </c>
      <c r="G531" s="4">
        <v>9</v>
      </c>
      <c r="H531" s="4">
        <v>1500</v>
      </c>
      <c r="I531" s="4"/>
    </row>
    <row r="532" spans="1:9" ht="16.5" x14ac:dyDescent="0.2">
      <c r="A532" s="4">
        <v>531</v>
      </c>
      <c r="B532" s="4">
        <v>5036</v>
      </c>
      <c r="C532" s="5" t="s">
        <v>725</v>
      </c>
      <c r="D532" s="5" t="s">
        <v>476</v>
      </c>
      <c r="E532" s="4">
        <v>1</v>
      </c>
      <c r="F532" s="4">
        <v>2</v>
      </c>
      <c r="G532" s="4">
        <v>4</v>
      </c>
      <c r="H532" s="4">
        <v>3500</v>
      </c>
      <c r="I532" s="4"/>
    </row>
    <row r="533" spans="1:9" ht="16.5" x14ac:dyDescent="0.2">
      <c r="A533" s="4">
        <v>532</v>
      </c>
      <c r="B533" s="4">
        <v>5037</v>
      </c>
      <c r="C533" s="5" t="s">
        <v>726</v>
      </c>
      <c r="D533" s="5" t="s">
        <v>472</v>
      </c>
      <c r="E533" s="4">
        <v>1</v>
      </c>
      <c r="F533" s="4">
        <v>2</v>
      </c>
      <c r="G533" s="4">
        <v>4</v>
      </c>
      <c r="H533" s="4">
        <v>3500</v>
      </c>
      <c r="I533" s="4"/>
    </row>
    <row r="534" spans="1:9" ht="16.5" x14ac:dyDescent="0.2">
      <c r="A534" s="4">
        <v>533</v>
      </c>
      <c r="B534" s="4">
        <v>5037</v>
      </c>
      <c r="C534" s="5" t="s">
        <v>727</v>
      </c>
      <c r="D534" s="5" t="s">
        <v>479</v>
      </c>
      <c r="E534" s="4">
        <v>1</v>
      </c>
      <c r="F534" s="4">
        <v>1</v>
      </c>
      <c r="G534" s="4">
        <v>2</v>
      </c>
      <c r="H534" s="4">
        <v>1500</v>
      </c>
      <c r="I534" s="4"/>
    </row>
    <row r="535" spans="1:9" ht="16.5" x14ac:dyDescent="0.2">
      <c r="A535" s="4">
        <v>534</v>
      </c>
      <c r="B535" s="4">
        <v>5038</v>
      </c>
      <c r="C535" s="5" t="s">
        <v>728</v>
      </c>
      <c r="D535" s="5" t="s">
        <v>474</v>
      </c>
      <c r="E535" s="4">
        <v>1</v>
      </c>
      <c r="F535" s="4">
        <v>2</v>
      </c>
      <c r="G535" s="4">
        <v>4</v>
      </c>
      <c r="H535" s="4">
        <v>3500</v>
      </c>
      <c r="I535" s="4"/>
    </row>
    <row r="536" spans="1:9" ht="16.5" x14ac:dyDescent="0.2">
      <c r="A536" s="4">
        <v>535</v>
      </c>
      <c r="B536" s="4">
        <v>5038</v>
      </c>
      <c r="C536" s="5" t="s">
        <v>729</v>
      </c>
      <c r="D536" s="5" t="s">
        <v>481</v>
      </c>
      <c r="E536" s="4">
        <v>1</v>
      </c>
      <c r="F536" s="4">
        <v>1</v>
      </c>
      <c r="G536" s="4">
        <v>2</v>
      </c>
      <c r="H536" s="4">
        <v>1500</v>
      </c>
      <c r="I536" s="4"/>
    </row>
    <row r="537" spans="1:9" ht="16.5" x14ac:dyDescent="0.2">
      <c r="A537" s="4">
        <v>536</v>
      </c>
      <c r="B537" s="4">
        <v>5039</v>
      </c>
      <c r="C537" s="5" t="s">
        <v>730</v>
      </c>
      <c r="D537" s="5" t="s">
        <v>476</v>
      </c>
      <c r="E537" s="4">
        <v>1</v>
      </c>
      <c r="F537" s="4">
        <v>2</v>
      </c>
      <c r="G537" s="4">
        <v>4</v>
      </c>
      <c r="H537" s="4">
        <v>3500</v>
      </c>
      <c r="I537" s="4"/>
    </row>
    <row r="538" spans="1:9" ht="16.5" x14ac:dyDescent="0.2">
      <c r="A538" s="4">
        <v>537</v>
      </c>
      <c r="B538" s="4">
        <v>5039</v>
      </c>
      <c r="C538" s="5" t="s">
        <v>731</v>
      </c>
      <c r="D538" s="5" t="s">
        <v>483</v>
      </c>
      <c r="E538" s="4">
        <v>1</v>
      </c>
      <c r="F538" s="4">
        <v>1</v>
      </c>
      <c r="G538" s="4">
        <v>2</v>
      </c>
      <c r="H538" s="4">
        <v>1500</v>
      </c>
      <c r="I538" s="4"/>
    </row>
    <row r="539" spans="1:9" ht="16.5" x14ac:dyDescent="0.2">
      <c r="A539" s="4">
        <v>538</v>
      </c>
      <c r="B539" s="4">
        <v>5040</v>
      </c>
      <c r="C539" s="5" t="s">
        <v>732</v>
      </c>
      <c r="D539" s="5" t="s">
        <v>472</v>
      </c>
      <c r="E539" s="4">
        <v>1</v>
      </c>
      <c r="F539" s="4">
        <v>2</v>
      </c>
      <c r="G539" s="4">
        <v>4</v>
      </c>
      <c r="H539" s="4">
        <v>1500</v>
      </c>
      <c r="I539" s="4"/>
    </row>
    <row r="540" spans="1:9" ht="16.5" x14ac:dyDescent="0.2">
      <c r="A540" s="4">
        <v>539</v>
      </c>
      <c r="B540" s="4">
        <v>5040</v>
      </c>
      <c r="C540" s="5" t="s">
        <v>733</v>
      </c>
      <c r="D540" s="5" t="s">
        <v>479</v>
      </c>
      <c r="E540" s="4">
        <v>1</v>
      </c>
      <c r="F540" s="4">
        <v>1</v>
      </c>
      <c r="G540" s="4">
        <v>2</v>
      </c>
      <c r="H540" s="4">
        <v>3000</v>
      </c>
      <c r="I540" s="4"/>
    </row>
    <row r="541" spans="1:9" ht="16.5" x14ac:dyDescent="0.2">
      <c r="A541" s="4">
        <v>540</v>
      </c>
      <c r="B541" s="4">
        <v>5040</v>
      </c>
      <c r="C541" s="5" t="s">
        <v>734</v>
      </c>
      <c r="D541" s="5" t="s">
        <v>62</v>
      </c>
      <c r="E541" s="4">
        <v>1</v>
      </c>
      <c r="F541" s="4">
        <v>1</v>
      </c>
      <c r="G541" s="4">
        <v>1</v>
      </c>
      <c r="H541" s="4">
        <v>500</v>
      </c>
      <c r="I541" s="4"/>
    </row>
    <row r="542" spans="1:9" ht="16.5" x14ac:dyDescent="0.2">
      <c r="A542" s="4">
        <v>541</v>
      </c>
      <c r="B542" s="4">
        <v>5041</v>
      </c>
      <c r="C542" s="5" t="s">
        <v>735</v>
      </c>
      <c r="D542" s="5" t="s">
        <v>474</v>
      </c>
      <c r="E542" s="4">
        <v>1</v>
      </c>
      <c r="F542" s="4">
        <v>2</v>
      </c>
      <c r="G542" s="4">
        <v>4</v>
      </c>
      <c r="H542" s="4">
        <v>1500</v>
      </c>
      <c r="I542" s="4"/>
    </row>
    <row r="543" spans="1:9" ht="16.5" x14ac:dyDescent="0.2">
      <c r="A543" s="4">
        <v>542</v>
      </c>
      <c r="B543" s="4">
        <v>5041</v>
      </c>
      <c r="C543" s="5" t="s">
        <v>736</v>
      </c>
      <c r="D543" s="5" t="s">
        <v>481</v>
      </c>
      <c r="E543" s="4">
        <v>1</v>
      </c>
      <c r="F543" s="4">
        <v>1</v>
      </c>
      <c r="G543" s="4">
        <v>2</v>
      </c>
      <c r="H543" s="4">
        <v>3000</v>
      </c>
      <c r="I543" s="4"/>
    </row>
    <row r="544" spans="1:9" ht="16.5" x14ac:dyDescent="0.2">
      <c r="A544" s="4">
        <v>543</v>
      </c>
      <c r="B544" s="4">
        <v>5041</v>
      </c>
      <c r="C544" s="5" t="s">
        <v>737</v>
      </c>
      <c r="D544" s="5" t="s">
        <v>62</v>
      </c>
      <c r="E544" s="4">
        <v>1</v>
      </c>
      <c r="F544" s="4">
        <v>1</v>
      </c>
      <c r="G544" s="4">
        <v>1</v>
      </c>
      <c r="H544" s="4">
        <v>500</v>
      </c>
      <c r="I544" s="4"/>
    </row>
    <row r="545" spans="1:13" ht="16.5" x14ac:dyDescent="0.2">
      <c r="A545" s="4">
        <v>544</v>
      </c>
      <c r="B545" s="4">
        <v>5042</v>
      </c>
      <c r="C545" s="5" t="s">
        <v>738</v>
      </c>
      <c r="D545" s="5" t="s">
        <v>476</v>
      </c>
      <c r="E545" s="4">
        <v>1</v>
      </c>
      <c r="F545" s="4">
        <v>2</v>
      </c>
      <c r="G545" s="4">
        <v>4</v>
      </c>
      <c r="H545" s="4">
        <v>1500</v>
      </c>
      <c r="I545" s="4"/>
    </row>
    <row r="546" spans="1:13" ht="16.5" x14ac:dyDescent="0.2">
      <c r="A546" s="4">
        <v>545</v>
      </c>
      <c r="B546" s="4">
        <v>5042</v>
      </c>
      <c r="C546" s="5" t="s">
        <v>739</v>
      </c>
      <c r="D546" s="5" t="s">
        <v>483</v>
      </c>
      <c r="E546" s="4">
        <v>1</v>
      </c>
      <c r="F546" s="4">
        <v>1</v>
      </c>
      <c r="G546" s="4">
        <v>2</v>
      </c>
      <c r="H546" s="4">
        <v>3000</v>
      </c>
      <c r="I546" s="4"/>
    </row>
    <row r="547" spans="1:13" ht="16.5" x14ac:dyDescent="0.2">
      <c r="A547" s="4">
        <v>546</v>
      </c>
      <c r="B547" s="4">
        <v>5042</v>
      </c>
      <c r="C547" s="5" t="s">
        <v>740</v>
      </c>
      <c r="D547" s="5" t="s">
        <v>62</v>
      </c>
      <c r="E547" s="4">
        <v>1</v>
      </c>
      <c r="F547" s="4">
        <v>1</v>
      </c>
      <c r="G547" s="4">
        <v>1</v>
      </c>
      <c r="H547" s="4">
        <v>500</v>
      </c>
      <c r="I547" s="4"/>
    </row>
    <row r="548" spans="1:13" ht="16.5" x14ac:dyDescent="0.2">
      <c r="A548" s="4">
        <v>547</v>
      </c>
      <c r="B548" s="4">
        <v>5043</v>
      </c>
      <c r="C548" s="5" t="s">
        <v>741</v>
      </c>
      <c r="D548" s="5" t="s">
        <v>479</v>
      </c>
      <c r="E548" s="4">
        <v>1</v>
      </c>
      <c r="F548" s="4">
        <v>2</v>
      </c>
      <c r="G548" s="4">
        <v>4</v>
      </c>
      <c r="H548" s="4">
        <v>4500</v>
      </c>
      <c r="I548" s="4"/>
    </row>
    <row r="549" spans="1:13" ht="16.5" x14ac:dyDescent="0.2">
      <c r="A549" s="4">
        <v>548</v>
      </c>
      <c r="B549" s="4">
        <v>5043</v>
      </c>
      <c r="C549" s="5" t="s">
        <v>742</v>
      </c>
      <c r="D549" s="5" t="s">
        <v>62</v>
      </c>
      <c r="E549" s="4">
        <v>1</v>
      </c>
      <c r="F549" s="4">
        <v>1</v>
      </c>
      <c r="G549" s="4">
        <v>2</v>
      </c>
      <c r="H549" s="4">
        <v>500</v>
      </c>
      <c r="I549" s="4"/>
    </row>
    <row r="550" spans="1:13" ht="16.5" x14ac:dyDescent="0.2">
      <c r="A550" s="4">
        <v>549</v>
      </c>
      <c r="B550" s="4">
        <v>5044</v>
      </c>
      <c r="C550" s="5" t="s">
        <v>743</v>
      </c>
      <c r="D550" s="5" t="s">
        <v>481</v>
      </c>
      <c r="E550" s="4">
        <v>1</v>
      </c>
      <c r="F550" s="4">
        <v>2</v>
      </c>
      <c r="G550" s="4">
        <v>4</v>
      </c>
      <c r="H550" s="4">
        <v>4500</v>
      </c>
      <c r="I550" s="4"/>
    </row>
    <row r="551" spans="1:13" ht="16.5" x14ac:dyDescent="0.2">
      <c r="A551" s="4">
        <v>550</v>
      </c>
      <c r="B551" s="4">
        <v>5044</v>
      </c>
      <c r="C551" s="5" t="s">
        <v>742</v>
      </c>
      <c r="D551" s="5" t="s">
        <v>62</v>
      </c>
      <c r="E551" s="4">
        <v>1</v>
      </c>
      <c r="F551" s="4">
        <v>1</v>
      </c>
      <c r="G551" s="4">
        <v>2</v>
      </c>
      <c r="H551" s="4">
        <v>500</v>
      </c>
      <c r="I551" s="4"/>
    </row>
    <row r="552" spans="1:13" ht="16.5" x14ac:dyDescent="0.2">
      <c r="A552" s="4">
        <v>551</v>
      </c>
      <c r="B552" s="4">
        <v>5045</v>
      </c>
      <c r="C552" s="5" t="s">
        <v>744</v>
      </c>
      <c r="D552" s="5" t="s">
        <v>483</v>
      </c>
      <c r="E552" s="4">
        <v>1</v>
      </c>
      <c r="F552" s="4">
        <v>2</v>
      </c>
      <c r="G552" s="4">
        <v>4</v>
      </c>
      <c r="H552" s="4">
        <v>4500</v>
      </c>
      <c r="I552" s="4"/>
    </row>
    <row r="553" spans="1:13" ht="16.5" x14ac:dyDescent="0.2">
      <c r="A553" s="4">
        <v>552</v>
      </c>
      <c r="B553" s="4">
        <v>5045</v>
      </c>
      <c r="C553" s="5" t="s">
        <v>742</v>
      </c>
      <c r="D553" s="5" t="s">
        <v>62</v>
      </c>
      <c r="E553" s="4">
        <v>1</v>
      </c>
      <c r="F553" s="4">
        <v>1</v>
      </c>
      <c r="G553" s="4">
        <v>2</v>
      </c>
      <c r="H553" s="4">
        <v>500</v>
      </c>
      <c r="I553" s="4"/>
      <c r="L553" s="9" t="s">
        <v>1332</v>
      </c>
      <c r="M553" s="4">
        <v>3</v>
      </c>
    </row>
    <row r="554" spans="1:13" ht="16.5" x14ac:dyDescent="0.2">
      <c r="A554" s="4">
        <v>553</v>
      </c>
      <c r="B554" s="4">
        <v>6001</v>
      </c>
      <c r="C554" s="4" t="s">
        <v>745</v>
      </c>
      <c r="D554" s="4" t="s">
        <v>67</v>
      </c>
      <c r="E554" s="4">
        <v>1</v>
      </c>
      <c r="F554" s="4">
        <f>INT(L554*$M$553)</f>
        <v>15</v>
      </c>
      <c r="G554" s="4">
        <f>INT(M554*$M$553)</f>
        <v>15</v>
      </c>
      <c r="H554" s="4">
        <v>10000</v>
      </c>
      <c r="I554" s="4"/>
      <c r="L554" s="4">
        <v>5</v>
      </c>
      <c r="M554" s="4">
        <v>5</v>
      </c>
    </row>
    <row r="555" spans="1:13" ht="16.5" x14ac:dyDescent="0.2">
      <c r="A555" s="4">
        <v>554</v>
      </c>
      <c r="B555" s="4">
        <v>6001</v>
      </c>
      <c r="C555" s="4" t="s">
        <v>746</v>
      </c>
      <c r="D555" s="4" t="s">
        <v>69</v>
      </c>
      <c r="E555" s="4">
        <v>1</v>
      </c>
      <c r="F555" s="4">
        <f t="shared" ref="F555:F618" si="21">INT(L555*$M$553)</f>
        <v>15</v>
      </c>
      <c r="G555" s="4">
        <f t="shared" ref="G555:G618" si="22">INT(M555*$M$553)</f>
        <v>15</v>
      </c>
      <c r="H555" s="4">
        <v>10000</v>
      </c>
      <c r="I555" s="4"/>
      <c r="L555" s="4">
        <v>5</v>
      </c>
      <c r="M555" s="4">
        <v>5</v>
      </c>
    </row>
    <row r="556" spans="1:13" ht="16.5" x14ac:dyDescent="0.2">
      <c r="A556" s="4">
        <v>555</v>
      </c>
      <c r="B556" s="4">
        <v>6001</v>
      </c>
      <c r="C556" s="4" t="s">
        <v>747</v>
      </c>
      <c r="D556" s="4" t="s">
        <v>425</v>
      </c>
      <c r="E556" s="4">
        <v>1</v>
      </c>
      <c r="F556" s="4">
        <f t="shared" si="21"/>
        <v>15</v>
      </c>
      <c r="G556" s="4">
        <f t="shared" si="22"/>
        <v>15</v>
      </c>
      <c r="H556" s="4">
        <v>10000</v>
      </c>
      <c r="I556" s="4"/>
      <c r="L556" s="4">
        <v>5</v>
      </c>
      <c r="M556" s="4">
        <v>5</v>
      </c>
    </row>
    <row r="557" spans="1:13" ht="16.5" x14ac:dyDescent="0.2">
      <c r="A557" s="4">
        <v>556</v>
      </c>
      <c r="B557" s="4">
        <v>6002</v>
      </c>
      <c r="C557" s="4" t="s">
        <v>748</v>
      </c>
      <c r="D557" s="4" t="s">
        <v>425</v>
      </c>
      <c r="E557" s="4">
        <v>1</v>
      </c>
      <c r="F557" s="4">
        <f t="shared" si="21"/>
        <v>90</v>
      </c>
      <c r="G557" s="4">
        <f t="shared" si="22"/>
        <v>90</v>
      </c>
      <c r="H557" s="4">
        <v>10000</v>
      </c>
      <c r="I557" s="4"/>
      <c r="L557" s="4">
        <v>30</v>
      </c>
      <c r="M557" s="4">
        <v>30</v>
      </c>
    </row>
    <row r="558" spans="1:13" ht="16.5" x14ac:dyDescent="0.2">
      <c r="A558" s="4">
        <v>557</v>
      </c>
      <c r="B558" s="4">
        <v>6003</v>
      </c>
      <c r="C558" s="4" t="s">
        <v>749</v>
      </c>
      <c r="D558" s="4" t="s">
        <v>67</v>
      </c>
      <c r="E558" s="4">
        <v>1</v>
      </c>
      <c r="F558" s="4">
        <f t="shared" si="21"/>
        <v>15</v>
      </c>
      <c r="G558" s="4">
        <f t="shared" si="22"/>
        <v>15</v>
      </c>
      <c r="H558" s="4">
        <v>10000</v>
      </c>
      <c r="I558" s="4"/>
      <c r="L558" s="4">
        <v>5</v>
      </c>
      <c r="M558" s="4">
        <v>5</v>
      </c>
    </row>
    <row r="559" spans="1:13" ht="16.5" x14ac:dyDescent="0.2">
      <c r="A559" s="4">
        <v>558</v>
      </c>
      <c r="B559" s="4">
        <v>6003</v>
      </c>
      <c r="C559" s="4" t="s">
        <v>750</v>
      </c>
      <c r="D559" s="4" t="s">
        <v>69</v>
      </c>
      <c r="E559" s="4">
        <v>1</v>
      </c>
      <c r="F559" s="4">
        <f t="shared" si="21"/>
        <v>15</v>
      </c>
      <c r="G559" s="4">
        <f t="shared" si="22"/>
        <v>15</v>
      </c>
      <c r="H559" s="4">
        <v>10000</v>
      </c>
      <c r="I559" s="4"/>
      <c r="L559" s="4">
        <v>5</v>
      </c>
      <c r="M559" s="4">
        <v>5</v>
      </c>
    </row>
    <row r="560" spans="1:13" ht="16.5" x14ac:dyDescent="0.2">
      <c r="A560" s="4">
        <v>559</v>
      </c>
      <c r="B560" s="4">
        <v>6003</v>
      </c>
      <c r="C560" s="4" t="s">
        <v>751</v>
      </c>
      <c r="D560" s="4" t="s">
        <v>425</v>
      </c>
      <c r="E560" s="4">
        <v>1</v>
      </c>
      <c r="F560" s="4">
        <f t="shared" si="21"/>
        <v>15</v>
      </c>
      <c r="G560" s="4">
        <f t="shared" si="22"/>
        <v>15</v>
      </c>
      <c r="H560" s="4">
        <v>10000</v>
      </c>
      <c r="I560" s="4"/>
      <c r="L560" s="4">
        <v>5</v>
      </c>
      <c r="M560" s="4">
        <v>5</v>
      </c>
    </row>
    <row r="561" spans="1:13" ht="16.5" x14ac:dyDescent="0.2">
      <c r="A561" s="4">
        <v>560</v>
      </c>
      <c r="B561" s="4">
        <v>6004</v>
      </c>
      <c r="C561" s="4" t="s">
        <v>752</v>
      </c>
      <c r="D561" s="4" t="s">
        <v>425</v>
      </c>
      <c r="E561" s="4">
        <v>1</v>
      </c>
      <c r="F561" s="4">
        <f t="shared" si="21"/>
        <v>90</v>
      </c>
      <c r="G561" s="4">
        <f t="shared" si="22"/>
        <v>90</v>
      </c>
      <c r="H561" s="4">
        <v>10000</v>
      </c>
      <c r="I561" s="4"/>
      <c r="L561" s="4">
        <v>30</v>
      </c>
      <c r="M561" s="4">
        <v>30</v>
      </c>
    </row>
    <row r="562" spans="1:13" ht="16.5" x14ac:dyDescent="0.2">
      <c r="A562" s="4">
        <v>561</v>
      </c>
      <c r="B562" s="4">
        <v>6005</v>
      </c>
      <c r="C562" s="4" t="s">
        <v>753</v>
      </c>
      <c r="D562" s="4" t="s">
        <v>67</v>
      </c>
      <c r="E562" s="4">
        <v>1</v>
      </c>
      <c r="F562" s="4">
        <f t="shared" si="21"/>
        <v>15</v>
      </c>
      <c r="G562" s="4">
        <f t="shared" si="22"/>
        <v>15</v>
      </c>
      <c r="H562" s="4">
        <v>10000</v>
      </c>
      <c r="I562" s="4"/>
      <c r="L562" s="4">
        <v>5</v>
      </c>
      <c r="M562" s="4">
        <v>5</v>
      </c>
    </row>
    <row r="563" spans="1:13" ht="16.5" x14ac:dyDescent="0.2">
      <c r="A563" s="4">
        <v>562</v>
      </c>
      <c r="B563" s="4">
        <v>6005</v>
      </c>
      <c r="C563" s="4" t="s">
        <v>754</v>
      </c>
      <c r="D563" s="4" t="s">
        <v>69</v>
      </c>
      <c r="E563" s="4">
        <v>1</v>
      </c>
      <c r="F563" s="4">
        <f t="shared" si="21"/>
        <v>15</v>
      </c>
      <c r="G563" s="4">
        <f t="shared" si="22"/>
        <v>15</v>
      </c>
      <c r="H563" s="4">
        <v>10000</v>
      </c>
      <c r="I563" s="4"/>
      <c r="L563" s="4">
        <v>5</v>
      </c>
      <c r="M563" s="4">
        <v>5</v>
      </c>
    </row>
    <row r="564" spans="1:13" ht="16.5" x14ac:dyDescent="0.2">
      <c r="A564" s="4">
        <v>563</v>
      </c>
      <c r="B564" s="4">
        <v>6005</v>
      </c>
      <c r="C564" s="4" t="s">
        <v>755</v>
      </c>
      <c r="D564" s="4" t="s">
        <v>425</v>
      </c>
      <c r="E564" s="4">
        <v>1</v>
      </c>
      <c r="F564" s="4">
        <f t="shared" si="21"/>
        <v>15</v>
      </c>
      <c r="G564" s="4">
        <f t="shared" si="22"/>
        <v>15</v>
      </c>
      <c r="H564" s="4">
        <v>10000</v>
      </c>
      <c r="I564" s="4"/>
      <c r="L564" s="4">
        <v>5</v>
      </c>
      <c r="M564" s="4">
        <v>5</v>
      </c>
    </row>
    <row r="565" spans="1:13" ht="16.5" x14ac:dyDescent="0.2">
      <c r="A565" s="4">
        <v>564</v>
      </c>
      <c r="B565" s="4">
        <v>6006</v>
      </c>
      <c r="C565" s="4" t="s">
        <v>756</v>
      </c>
      <c r="D565" s="4" t="s">
        <v>564</v>
      </c>
      <c r="E565" s="4">
        <v>1</v>
      </c>
      <c r="F565" s="4">
        <f t="shared" si="21"/>
        <v>3</v>
      </c>
      <c r="G565" s="4">
        <f t="shared" si="22"/>
        <v>6</v>
      </c>
      <c r="H565" s="4">
        <v>2000</v>
      </c>
      <c r="I565" s="4"/>
      <c r="L565" s="4">
        <v>1</v>
      </c>
      <c r="M565" s="4">
        <v>2</v>
      </c>
    </row>
    <row r="566" spans="1:13" ht="16.5" x14ac:dyDescent="0.2">
      <c r="A566" s="4">
        <v>565</v>
      </c>
      <c r="B566" s="4">
        <v>6007</v>
      </c>
      <c r="C566" s="4" t="s">
        <v>757</v>
      </c>
      <c r="D566" s="4" t="s">
        <v>67</v>
      </c>
      <c r="E566" s="4">
        <v>1</v>
      </c>
      <c r="F566" s="4">
        <f t="shared" si="21"/>
        <v>15</v>
      </c>
      <c r="G566" s="4">
        <f t="shared" si="22"/>
        <v>15</v>
      </c>
      <c r="H566" s="4">
        <v>10000</v>
      </c>
      <c r="I566" s="4"/>
      <c r="L566" s="4">
        <v>5</v>
      </c>
      <c r="M566" s="4">
        <v>5</v>
      </c>
    </row>
    <row r="567" spans="1:13" ht="16.5" x14ac:dyDescent="0.2">
      <c r="A567" s="4">
        <v>566</v>
      </c>
      <c r="B567" s="4">
        <v>6007</v>
      </c>
      <c r="C567" s="4" t="s">
        <v>758</v>
      </c>
      <c r="D567" s="4" t="s">
        <v>69</v>
      </c>
      <c r="E567" s="4">
        <v>1</v>
      </c>
      <c r="F567" s="4">
        <f t="shared" si="21"/>
        <v>15</v>
      </c>
      <c r="G567" s="4">
        <f t="shared" si="22"/>
        <v>15</v>
      </c>
      <c r="H567" s="4">
        <v>10000</v>
      </c>
      <c r="I567" s="4"/>
      <c r="L567" s="4">
        <v>5</v>
      </c>
      <c r="M567" s="4">
        <v>5</v>
      </c>
    </row>
    <row r="568" spans="1:13" ht="16.5" x14ac:dyDescent="0.2">
      <c r="A568" s="4">
        <v>567</v>
      </c>
      <c r="B568" s="4">
        <v>6007</v>
      </c>
      <c r="C568" s="4" t="s">
        <v>759</v>
      </c>
      <c r="D568" s="4" t="s">
        <v>425</v>
      </c>
      <c r="E568" s="4">
        <v>1</v>
      </c>
      <c r="F568" s="4">
        <f t="shared" si="21"/>
        <v>15</v>
      </c>
      <c r="G568" s="4">
        <f t="shared" si="22"/>
        <v>15</v>
      </c>
      <c r="H568" s="4">
        <v>10000</v>
      </c>
      <c r="I568" s="4"/>
      <c r="L568" s="4">
        <v>5</v>
      </c>
      <c r="M568" s="4">
        <v>5</v>
      </c>
    </row>
    <row r="569" spans="1:13" ht="16.5" x14ac:dyDescent="0.2">
      <c r="A569" s="4">
        <v>568</v>
      </c>
      <c r="B569" s="4">
        <v>6008</v>
      </c>
      <c r="C569" s="4" t="s">
        <v>760</v>
      </c>
      <c r="D569" s="4" t="s">
        <v>564</v>
      </c>
      <c r="E569" s="4">
        <v>1</v>
      </c>
      <c r="F569" s="4">
        <f t="shared" si="21"/>
        <v>3</v>
      </c>
      <c r="G569" s="4">
        <f t="shared" si="22"/>
        <v>6</v>
      </c>
      <c r="H569" s="4">
        <v>2666</v>
      </c>
      <c r="I569" s="4"/>
      <c r="L569" s="4">
        <v>1</v>
      </c>
      <c r="M569" s="4">
        <v>2</v>
      </c>
    </row>
    <row r="570" spans="1:13" ht="16.5" x14ac:dyDescent="0.2">
      <c r="A570" s="4">
        <v>569</v>
      </c>
      <c r="B570" s="4">
        <v>6009</v>
      </c>
      <c r="C570" s="4" t="s">
        <v>761</v>
      </c>
      <c r="D570" s="4" t="s">
        <v>67</v>
      </c>
      <c r="E570" s="4">
        <v>1</v>
      </c>
      <c r="F570" s="4">
        <f t="shared" si="21"/>
        <v>18</v>
      </c>
      <c r="G570" s="4">
        <f t="shared" si="22"/>
        <v>18</v>
      </c>
      <c r="H570" s="4">
        <v>10000</v>
      </c>
      <c r="I570" s="4"/>
      <c r="L570" s="4">
        <v>6</v>
      </c>
      <c r="M570" s="4">
        <v>6</v>
      </c>
    </row>
    <row r="571" spans="1:13" ht="16.5" x14ac:dyDescent="0.2">
      <c r="A571" s="4">
        <v>570</v>
      </c>
      <c r="B571" s="4">
        <v>6009</v>
      </c>
      <c r="C571" s="4" t="s">
        <v>762</v>
      </c>
      <c r="D571" s="4" t="s">
        <v>69</v>
      </c>
      <c r="E571" s="4">
        <v>1</v>
      </c>
      <c r="F571" s="4">
        <f t="shared" si="21"/>
        <v>18</v>
      </c>
      <c r="G571" s="4">
        <f t="shared" si="22"/>
        <v>18</v>
      </c>
      <c r="H571" s="4">
        <v>10000</v>
      </c>
      <c r="I571" s="4"/>
      <c r="L571" s="4">
        <v>6</v>
      </c>
      <c r="M571" s="4">
        <v>6</v>
      </c>
    </row>
    <row r="572" spans="1:13" ht="16.5" x14ac:dyDescent="0.2">
      <c r="A572" s="4">
        <v>571</v>
      </c>
      <c r="B572" s="4">
        <v>6009</v>
      </c>
      <c r="C572" s="4" t="s">
        <v>763</v>
      </c>
      <c r="D572" s="4" t="s">
        <v>425</v>
      </c>
      <c r="E572" s="4">
        <v>1</v>
      </c>
      <c r="F572" s="4">
        <f t="shared" si="21"/>
        <v>18</v>
      </c>
      <c r="G572" s="4">
        <f t="shared" si="22"/>
        <v>18</v>
      </c>
      <c r="H572" s="4">
        <v>10000</v>
      </c>
      <c r="I572" s="4"/>
      <c r="L572" s="4">
        <v>6</v>
      </c>
      <c r="M572" s="4">
        <v>6</v>
      </c>
    </row>
    <row r="573" spans="1:13" ht="16.5" x14ac:dyDescent="0.2">
      <c r="A573" s="4">
        <v>572</v>
      </c>
      <c r="B573" s="4">
        <v>6010</v>
      </c>
      <c r="C573" s="4" t="s">
        <v>764</v>
      </c>
      <c r="D573" s="4" t="s">
        <v>564</v>
      </c>
      <c r="E573" s="4">
        <v>1</v>
      </c>
      <c r="F573" s="4">
        <f t="shared" si="21"/>
        <v>3</v>
      </c>
      <c r="G573" s="4">
        <f t="shared" si="22"/>
        <v>6</v>
      </c>
      <c r="H573" s="4">
        <v>1333</v>
      </c>
      <c r="I573" s="4"/>
      <c r="L573" s="4">
        <v>1</v>
      </c>
      <c r="M573" s="4">
        <v>2</v>
      </c>
    </row>
    <row r="574" spans="1:13" ht="16.5" x14ac:dyDescent="0.2">
      <c r="A574" s="4">
        <v>573</v>
      </c>
      <c r="B574" s="4">
        <v>6011</v>
      </c>
      <c r="C574" s="4" t="s">
        <v>765</v>
      </c>
      <c r="D574" s="4" t="s">
        <v>67</v>
      </c>
      <c r="E574" s="4">
        <v>1</v>
      </c>
      <c r="F574" s="4">
        <f t="shared" si="21"/>
        <v>18</v>
      </c>
      <c r="G574" s="4">
        <f t="shared" si="22"/>
        <v>18</v>
      </c>
      <c r="H574" s="4">
        <v>10000</v>
      </c>
      <c r="I574" s="4"/>
      <c r="L574" s="4">
        <v>6</v>
      </c>
      <c r="M574" s="4">
        <v>6</v>
      </c>
    </row>
    <row r="575" spans="1:13" ht="16.5" x14ac:dyDescent="0.2">
      <c r="A575" s="4">
        <v>574</v>
      </c>
      <c r="B575" s="4">
        <v>6011</v>
      </c>
      <c r="C575" s="4" t="s">
        <v>766</v>
      </c>
      <c r="D575" s="4" t="s">
        <v>69</v>
      </c>
      <c r="E575" s="4">
        <v>1</v>
      </c>
      <c r="F575" s="4">
        <f t="shared" si="21"/>
        <v>18</v>
      </c>
      <c r="G575" s="4">
        <f t="shared" si="22"/>
        <v>18</v>
      </c>
      <c r="H575" s="4">
        <v>10000</v>
      </c>
      <c r="I575" s="4"/>
      <c r="L575" s="4">
        <v>6</v>
      </c>
      <c r="M575" s="4">
        <v>6</v>
      </c>
    </row>
    <row r="576" spans="1:13" ht="16.5" x14ac:dyDescent="0.2">
      <c r="A576" s="4">
        <v>575</v>
      </c>
      <c r="B576" s="4">
        <v>6011</v>
      </c>
      <c r="C576" s="4" t="s">
        <v>767</v>
      </c>
      <c r="D576" s="4" t="s">
        <v>425</v>
      </c>
      <c r="E576" s="4">
        <v>1</v>
      </c>
      <c r="F576" s="4">
        <f t="shared" si="21"/>
        <v>18</v>
      </c>
      <c r="G576" s="4">
        <f t="shared" si="22"/>
        <v>18</v>
      </c>
      <c r="H576" s="4">
        <v>10000</v>
      </c>
      <c r="I576" s="4"/>
      <c r="L576" s="4">
        <v>6</v>
      </c>
      <c r="M576" s="4">
        <v>6</v>
      </c>
    </row>
    <row r="577" spans="1:13" ht="16.5" x14ac:dyDescent="0.2">
      <c r="A577" s="4">
        <v>576</v>
      </c>
      <c r="B577" s="4">
        <v>6012</v>
      </c>
      <c r="C577" s="4" t="s">
        <v>768</v>
      </c>
      <c r="D577" s="4" t="s">
        <v>564</v>
      </c>
      <c r="E577" s="4">
        <v>1</v>
      </c>
      <c r="F577" s="4">
        <f t="shared" si="21"/>
        <v>3</v>
      </c>
      <c r="G577" s="4">
        <f t="shared" si="22"/>
        <v>6</v>
      </c>
      <c r="H577" s="4">
        <v>2000</v>
      </c>
      <c r="I577" s="4"/>
      <c r="L577" s="4">
        <v>1</v>
      </c>
      <c r="M577" s="4">
        <v>2</v>
      </c>
    </row>
    <row r="578" spans="1:13" ht="16.5" x14ac:dyDescent="0.2">
      <c r="A578" s="4">
        <v>577</v>
      </c>
      <c r="B578" s="4">
        <v>6013</v>
      </c>
      <c r="C578" s="4" t="s">
        <v>769</v>
      </c>
      <c r="D578" s="4" t="s">
        <v>67</v>
      </c>
      <c r="E578" s="4">
        <v>1</v>
      </c>
      <c r="F578" s="4">
        <f t="shared" si="21"/>
        <v>18</v>
      </c>
      <c r="G578" s="4">
        <f t="shared" si="22"/>
        <v>18</v>
      </c>
      <c r="H578" s="4">
        <v>10000</v>
      </c>
      <c r="I578" s="4"/>
      <c r="L578" s="4">
        <v>6</v>
      </c>
      <c r="M578" s="4">
        <v>6</v>
      </c>
    </row>
    <row r="579" spans="1:13" ht="16.5" x14ac:dyDescent="0.2">
      <c r="A579" s="4">
        <v>578</v>
      </c>
      <c r="B579" s="4">
        <v>6013</v>
      </c>
      <c r="C579" s="4" t="s">
        <v>770</v>
      </c>
      <c r="D579" s="4" t="s">
        <v>69</v>
      </c>
      <c r="E579" s="4">
        <v>1</v>
      </c>
      <c r="F579" s="4">
        <f t="shared" si="21"/>
        <v>18</v>
      </c>
      <c r="G579" s="4">
        <f t="shared" si="22"/>
        <v>18</v>
      </c>
      <c r="H579" s="4">
        <v>10000</v>
      </c>
      <c r="I579" s="4"/>
      <c r="L579" s="4">
        <v>6</v>
      </c>
      <c r="M579" s="4">
        <v>6</v>
      </c>
    </row>
    <row r="580" spans="1:13" ht="16.5" x14ac:dyDescent="0.2">
      <c r="A580" s="4">
        <v>579</v>
      </c>
      <c r="B580" s="4">
        <v>6013</v>
      </c>
      <c r="C580" s="4" t="s">
        <v>771</v>
      </c>
      <c r="D580" s="4" t="s">
        <v>425</v>
      </c>
      <c r="E580" s="4">
        <v>1</v>
      </c>
      <c r="F580" s="4">
        <f t="shared" si="21"/>
        <v>18</v>
      </c>
      <c r="G580" s="4">
        <f t="shared" si="22"/>
        <v>18</v>
      </c>
      <c r="H580" s="4">
        <v>10000</v>
      </c>
      <c r="I580" s="4"/>
      <c r="L580" s="4">
        <v>6</v>
      </c>
      <c r="M580" s="4">
        <v>6</v>
      </c>
    </row>
    <row r="581" spans="1:13" ht="16.5" x14ac:dyDescent="0.2">
      <c r="A581" s="4">
        <v>580</v>
      </c>
      <c r="B581" s="4">
        <v>6014</v>
      </c>
      <c r="C581" s="4" t="s">
        <v>772</v>
      </c>
      <c r="D581" s="4" t="s">
        <v>564</v>
      </c>
      <c r="E581" s="4">
        <v>1</v>
      </c>
      <c r="F581" s="4">
        <f t="shared" si="21"/>
        <v>3</v>
      </c>
      <c r="G581" s="4">
        <f t="shared" si="22"/>
        <v>6</v>
      </c>
      <c r="H581" s="4">
        <v>2666</v>
      </c>
      <c r="I581" s="4"/>
      <c r="L581" s="4">
        <v>1</v>
      </c>
      <c r="M581" s="4">
        <v>2</v>
      </c>
    </row>
    <row r="582" spans="1:13" ht="16.5" x14ac:dyDescent="0.2">
      <c r="A582" s="4">
        <v>581</v>
      </c>
      <c r="B582" s="4">
        <v>6015</v>
      </c>
      <c r="C582" s="4" t="s">
        <v>773</v>
      </c>
      <c r="D582" s="4" t="s">
        <v>67</v>
      </c>
      <c r="E582" s="4">
        <v>1</v>
      </c>
      <c r="F582" s="4">
        <f t="shared" si="21"/>
        <v>18</v>
      </c>
      <c r="G582" s="4">
        <f t="shared" si="22"/>
        <v>18</v>
      </c>
      <c r="H582" s="4">
        <v>10000</v>
      </c>
      <c r="I582" s="4"/>
      <c r="L582" s="4">
        <v>6</v>
      </c>
      <c r="M582" s="4">
        <v>6</v>
      </c>
    </row>
    <row r="583" spans="1:13" ht="16.5" x14ac:dyDescent="0.2">
      <c r="A583" s="4">
        <v>582</v>
      </c>
      <c r="B583" s="4">
        <v>6015</v>
      </c>
      <c r="C583" s="4" t="s">
        <v>774</v>
      </c>
      <c r="D583" s="4" t="s">
        <v>69</v>
      </c>
      <c r="E583" s="4">
        <v>1</v>
      </c>
      <c r="F583" s="4">
        <f t="shared" si="21"/>
        <v>18</v>
      </c>
      <c r="G583" s="4">
        <f t="shared" si="22"/>
        <v>18</v>
      </c>
      <c r="H583" s="4">
        <v>10000</v>
      </c>
      <c r="I583" s="4"/>
      <c r="L583" s="4">
        <v>6</v>
      </c>
      <c r="M583" s="4">
        <v>6</v>
      </c>
    </row>
    <row r="584" spans="1:13" ht="16.5" x14ac:dyDescent="0.2">
      <c r="A584" s="4">
        <v>583</v>
      </c>
      <c r="B584" s="4">
        <v>6015</v>
      </c>
      <c r="C584" s="4" t="s">
        <v>775</v>
      </c>
      <c r="D584" s="4" t="s">
        <v>425</v>
      </c>
      <c r="E584" s="4">
        <v>1</v>
      </c>
      <c r="F584" s="4">
        <f t="shared" si="21"/>
        <v>18</v>
      </c>
      <c r="G584" s="4">
        <f t="shared" si="22"/>
        <v>18</v>
      </c>
      <c r="H584" s="4">
        <v>10000</v>
      </c>
      <c r="I584" s="4"/>
      <c r="L584" s="4">
        <v>6</v>
      </c>
      <c r="M584" s="4">
        <v>6</v>
      </c>
    </row>
    <row r="585" spans="1:13" ht="16.5" x14ac:dyDescent="0.2">
      <c r="A585" s="4">
        <v>584</v>
      </c>
      <c r="B585" s="4">
        <v>6016</v>
      </c>
      <c r="C585" s="4" t="s">
        <v>776</v>
      </c>
      <c r="D585" s="4" t="s">
        <v>564</v>
      </c>
      <c r="E585" s="4">
        <v>1</v>
      </c>
      <c r="F585" s="4">
        <f t="shared" si="21"/>
        <v>3</v>
      </c>
      <c r="G585" s="4">
        <f t="shared" si="22"/>
        <v>6</v>
      </c>
      <c r="H585" s="4">
        <v>3333</v>
      </c>
      <c r="I585" s="4"/>
      <c r="L585" s="4">
        <v>1</v>
      </c>
      <c r="M585" s="4">
        <v>2</v>
      </c>
    </row>
    <row r="586" spans="1:13" ht="16.5" x14ac:dyDescent="0.2">
      <c r="A586" s="4">
        <v>585</v>
      </c>
      <c r="B586" s="4">
        <v>6017</v>
      </c>
      <c r="C586" s="4" t="s">
        <v>777</v>
      </c>
      <c r="D586" s="4" t="s">
        <v>67</v>
      </c>
      <c r="E586" s="4">
        <v>1</v>
      </c>
      <c r="F586" s="4">
        <f t="shared" si="21"/>
        <v>18</v>
      </c>
      <c r="G586" s="4">
        <f t="shared" si="22"/>
        <v>18</v>
      </c>
      <c r="H586" s="4">
        <v>10000</v>
      </c>
      <c r="I586" s="4"/>
      <c r="L586" s="4">
        <v>6</v>
      </c>
      <c r="M586" s="4">
        <v>6</v>
      </c>
    </row>
    <row r="587" spans="1:13" ht="16.5" x14ac:dyDescent="0.2">
      <c r="A587" s="4">
        <v>586</v>
      </c>
      <c r="B587" s="4">
        <v>6017</v>
      </c>
      <c r="C587" s="4" t="s">
        <v>778</v>
      </c>
      <c r="D587" s="4" t="s">
        <v>69</v>
      </c>
      <c r="E587" s="4">
        <v>1</v>
      </c>
      <c r="F587" s="4">
        <f t="shared" si="21"/>
        <v>18</v>
      </c>
      <c r="G587" s="4">
        <f t="shared" si="22"/>
        <v>18</v>
      </c>
      <c r="H587" s="4">
        <v>10000</v>
      </c>
      <c r="I587" s="4"/>
      <c r="L587" s="4">
        <v>6</v>
      </c>
      <c r="M587" s="4">
        <v>6</v>
      </c>
    </row>
    <row r="588" spans="1:13" ht="16.5" x14ac:dyDescent="0.2">
      <c r="A588" s="4">
        <v>587</v>
      </c>
      <c r="B588" s="4">
        <v>6017</v>
      </c>
      <c r="C588" s="4" t="s">
        <v>779</v>
      </c>
      <c r="D588" s="4" t="s">
        <v>425</v>
      </c>
      <c r="E588" s="4">
        <v>1</v>
      </c>
      <c r="F588" s="4">
        <f t="shared" si="21"/>
        <v>18</v>
      </c>
      <c r="G588" s="4">
        <f t="shared" si="22"/>
        <v>18</v>
      </c>
      <c r="H588" s="4">
        <v>10000</v>
      </c>
      <c r="I588" s="4"/>
      <c r="L588" s="4">
        <v>6</v>
      </c>
      <c r="M588" s="4">
        <v>6</v>
      </c>
    </row>
    <row r="589" spans="1:13" ht="16.5" x14ac:dyDescent="0.2">
      <c r="A589" s="4">
        <v>588</v>
      </c>
      <c r="B589" s="4">
        <v>6018</v>
      </c>
      <c r="C589" s="4" t="s">
        <v>780</v>
      </c>
      <c r="D589" s="4" t="s">
        <v>564</v>
      </c>
      <c r="E589" s="4">
        <v>1</v>
      </c>
      <c r="F589" s="4">
        <f t="shared" si="21"/>
        <v>3</v>
      </c>
      <c r="G589" s="4">
        <f t="shared" si="22"/>
        <v>6</v>
      </c>
      <c r="H589" s="4">
        <v>4000</v>
      </c>
      <c r="I589" s="4"/>
      <c r="L589" s="4">
        <v>1</v>
      </c>
      <c r="M589" s="4">
        <v>2</v>
      </c>
    </row>
    <row r="590" spans="1:13" ht="16.5" x14ac:dyDescent="0.2">
      <c r="A590" s="4">
        <v>589</v>
      </c>
      <c r="B590" s="4">
        <v>6019</v>
      </c>
      <c r="C590" s="4" t="s">
        <v>781</v>
      </c>
      <c r="D590" s="4" t="s">
        <v>67</v>
      </c>
      <c r="E590" s="4">
        <v>1</v>
      </c>
      <c r="F590" s="4">
        <f t="shared" si="21"/>
        <v>18</v>
      </c>
      <c r="G590" s="4">
        <f t="shared" si="22"/>
        <v>18</v>
      </c>
      <c r="H590" s="4">
        <v>10000</v>
      </c>
      <c r="I590" s="4"/>
      <c r="L590" s="4">
        <v>6</v>
      </c>
      <c r="M590" s="4">
        <v>6</v>
      </c>
    </row>
    <row r="591" spans="1:13" ht="16.5" x14ac:dyDescent="0.2">
      <c r="A591" s="4">
        <v>590</v>
      </c>
      <c r="B591" s="4">
        <v>6019</v>
      </c>
      <c r="C591" s="4" t="s">
        <v>782</v>
      </c>
      <c r="D591" s="4" t="s">
        <v>69</v>
      </c>
      <c r="E591" s="4">
        <v>1</v>
      </c>
      <c r="F591" s="4">
        <f t="shared" si="21"/>
        <v>18</v>
      </c>
      <c r="G591" s="4">
        <f t="shared" si="22"/>
        <v>18</v>
      </c>
      <c r="H591" s="4">
        <v>10000</v>
      </c>
      <c r="I591" s="4"/>
      <c r="L591" s="4">
        <v>6</v>
      </c>
      <c r="M591" s="4">
        <v>6</v>
      </c>
    </row>
    <row r="592" spans="1:13" ht="16.5" x14ac:dyDescent="0.2">
      <c r="A592" s="4">
        <v>591</v>
      </c>
      <c r="B592" s="4">
        <v>6019</v>
      </c>
      <c r="C592" s="4" t="s">
        <v>783</v>
      </c>
      <c r="D592" s="4" t="s">
        <v>425</v>
      </c>
      <c r="E592" s="4">
        <v>1</v>
      </c>
      <c r="F592" s="4">
        <f t="shared" si="21"/>
        <v>18</v>
      </c>
      <c r="G592" s="4">
        <f t="shared" si="22"/>
        <v>18</v>
      </c>
      <c r="H592" s="4">
        <v>10000</v>
      </c>
      <c r="I592" s="4"/>
      <c r="L592" s="4">
        <v>6</v>
      </c>
      <c r="M592" s="4">
        <v>6</v>
      </c>
    </row>
    <row r="593" spans="1:13" ht="16.5" x14ac:dyDescent="0.2">
      <c r="A593" s="4">
        <v>592</v>
      </c>
      <c r="B593" s="4">
        <v>6020</v>
      </c>
      <c r="C593" s="4" t="s">
        <v>784</v>
      </c>
      <c r="D593" s="4" t="s">
        <v>564</v>
      </c>
      <c r="E593" s="4">
        <v>1</v>
      </c>
      <c r="F593" s="4">
        <f t="shared" si="21"/>
        <v>3</v>
      </c>
      <c r="G593" s="4">
        <f t="shared" si="22"/>
        <v>6</v>
      </c>
      <c r="H593" s="4">
        <v>4666</v>
      </c>
      <c r="I593" s="4"/>
      <c r="L593" s="4">
        <v>1</v>
      </c>
      <c r="M593" s="4">
        <v>2</v>
      </c>
    </row>
    <row r="594" spans="1:13" ht="16.5" x14ac:dyDescent="0.2">
      <c r="A594" s="4">
        <v>593</v>
      </c>
      <c r="B594" s="4">
        <v>6021</v>
      </c>
      <c r="C594" s="4" t="s">
        <v>785</v>
      </c>
      <c r="D594" s="4" t="s">
        <v>67</v>
      </c>
      <c r="E594" s="4">
        <v>1</v>
      </c>
      <c r="F594" s="4">
        <f t="shared" si="21"/>
        <v>18</v>
      </c>
      <c r="G594" s="4">
        <f t="shared" si="22"/>
        <v>18</v>
      </c>
      <c r="H594" s="4">
        <v>10000</v>
      </c>
      <c r="I594" s="4"/>
      <c r="L594" s="4">
        <v>6</v>
      </c>
      <c r="M594" s="4">
        <v>6</v>
      </c>
    </row>
    <row r="595" spans="1:13" ht="16.5" x14ac:dyDescent="0.2">
      <c r="A595" s="4">
        <v>594</v>
      </c>
      <c r="B595" s="4">
        <v>6021</v>
      </c>
      <c r="C595" s="4" t="s">
        <v>786</v>
      </c>
      <c r="D595" s="4" t="s">
        <v>69</v>
      </c>
      <c r="E595" s="4">
        <v>1</v>
      </c>
      <c r="F595" s="4">
        <f t="shared" si="21"/>
        <v>18</v>
      </c>
      <c r="G595" s="4">
        <f t="shared" si="22"/>
        <v>18</v>
      </c>
      <c r="H595" s="4">
        <v>10000</v>
      </c>
      <c r="I595" s="4"/>
      <c r="L595" s="4">
        <v>6</v>
      </c>
      <c r="M595" s="4">
        <v>6</v>
      </c>
    </row>
    <row r="596" spans="1:13" ht="16.5" x14ac:dyDescent="0.2">
      <c r="A596" s="4">
        <v>595</v>
      </c>
      <c r="B596" s="4">
        <v>6021</v>
      </c>
      <c r="C596" s="4" t="s">
        <v>787</v>
      </c>
      <c r="D596" s="4" t="s">
        <v>425</v>
      </c>
      <c r="E596" s="4">
        <v>1</v>
      </c>
      <c r="F596" s="4">
        <f t="shared" si="21"/>
        <v>18</v>
      </c>
      <c r="G596" s="4">
        <f t="shared" si="22"/>
        <v>18</v>
      </c>
      <c r="H596" s="4">
        <v>10000</v>
      </c>
      <c r="I596" s="4"/>
      <c r="L596" s="4">
        <v>6</v>
      </c>
      <c r="M596" s="4">
        <v>6</v>
      </c>
    </row>
    <row r="597" spans="1:13" ht="16.5" x14ac:dyDescent="0.2">
      <c r="A597" s="4">
        <v>596</v>
      </c>
      <c r="B597" s="4">
        <v>6022</v>
      </c>
      <c r="C597" s="4" t="s">
        <v>788</v>
      </c>
      <c r="D597" s="4" t="s">
        <v>564</v>
      </c>
      <c r="E597" s="4">
        <v>1</v>
      </c>
      <c r="F597" s="4">
        <f t="shared" si="21"/>
        <v>3</v>
      </c>
      <c r="G597" s="4">
        <f t="shared" si="22"/>
        <v>6</v>
      </c>
      <c r="H597" s="4">
        <v>5333</v>
      </c>
      <c r="I597" s="4"/>
      <c r="L597" s="4">
        <v>1</v>
      </c>
      <c r="M597" s="4">
        <v>2</v>
      </c>
    </row>
    <row r="598" spans="1:13" ht="16.5" x14ac:dyDescent="0.2">
      <c r="A598" s="4">
        <v>597</v>
      </c>
      <c r="B598" s="4">
        <v>6023</v>
      </c>
      <c r="C598" s="4" t="s">
        <v>789</v>
      </c>
      <c r="D598" s="4" t="s">
        <v>67</v>
      </c>
      <c r="E598" s="4">
        <v>1</v>
      </c>
      <c r="F598" s="4">
        <f t="shared" si="21"/>
        <v>18</v>
      </c>
      <c r="G598" s="4">
        <f t="shared" si="22"/>
        <v>18</v>
      </c>
      <c r="H598" s="4">
        <v>10000</v>
      </c>
      <c r="I598" s="4"/>
      <c r="L598" s="4">
        <v>6</v>
      </c>
      <c r="M598" s="4">
        <v>6</v>
      </c>
    </row>
    <row r="599" spans="1:13" ht="16.5" x14ac:dyDescent="0.2">
      <c r="A599" s="4">
        <v>598</v>
      </c>
      <c r="B599" s="4">
        <v>6023</v>
      </c>
      <c r="C599" s="4" t="s">
        <v>790</v>
      </c>
      <c r="D599" s="4" t="s">
        <v>69</v>
      </c>
      <c r="E599" s="4">
        <v>1</v>
      </c>
      <c r="F599" s="4">
        <f t="shared" si="21"/>
        <v>18</v>
      </c>
      <c r="G599" s="4">
        <f t="shared" si="22"/>
        <v>18</v>
      </c>
      <c r="H599" s="4">
        <v>10000</v>
      </c>
      <c r="I599" s="4"/>
      <c r="L599" s="4">
        <v>6</v>
      </c>
      <c r="M599" s="4">
        <v>6</v>
      </c>
    </row>
    <row r="600" spans="1:13" ht="16.5" x14ac:dyDescent="0.2">
      <c r="A600" s="4">
        <v>599</v>
      </c>
      <c r="B600" s="4">
        <v>6023</v>
      </c>
      <c r="C600" s="4" t="s">
        <v>791</v>
      </c>
      <c r="D600" s="4" t="s">
        <v>425</v>
      </c>
      <c r="E600" s="4">
        <v>1</v>
      </c>
      <c r="F600" s="4">
        <f t="shared" si="21"/>
        <v>18</v>
      </c>
      <c r="G600" s="4">
        <f t="shared" si="22"/>
        <v>18</v>
      </c>
      <c r="H600" s="4">
        <v>10000</v>
      </c>
      <c r="I600" s="4"/>
      <c r="L600" s="4">
        <v>6</v>
      </c>
      <c r="M600" s="4">
        <v>6</v>
      </c>
    </row>
    <row r="601" spans="1:13" ht="16.5" x14ac:dyDescent="0.2">
      <c r="A601" s="4">
        <v>600</v>
      </c>
      <c r="B601" s="4">
        <v>6024</v>
      </c>
      <c r="C601" s="4" t="s">
        <v>792</v>
      </c>
      <c r="D601" s="4" t="s">
        <v>564</v>
      </c>
      <c r="E601" s="4">
        <v>1</v>
      </c>
      <c r="F601" s="4">
        <f t="shared" si="21"/>
        <v>3</v>
      </c>
      <c r="G601" s="4">
        <f t="shared" si="22"/>
        <v>6</v>
      </c>
      <c r="H601" s="4">
        <v>6000</v>
      </c>
      <c r="I601" s="4"/>
      <c r="L601" s="4">
        <v>1</v>
      </c>
      <c r="M601" s="4">
        <v>2</v>
      </c>
    </row>
    <row r="602" spans="1:13" ht="16.5" x14ac:dyDescent="0.2">
      <c r="A602" s="4">
        <v>601</v>
      </c>
      <c r="B602" s="4">
        <v>6025</v>
      </c>
      <c r="C602" s="4" t="s">
        <v>793</v>
      </c>
      <c r="D602" s="4" t="s">
        <v>67</v>
      </c>
      <c r="E602" s="4">
        <v>1</v>
      </c>
      <c r="F602" s="4">
        <f t="shared" si="21"/>
        <v>21</v>
      </c>
      <c r="G602" s="4">
        <f t="shared" si="22"/>
        <v>21</v>
      </c>
      <c r="H602" s="4">
        <v>10000</v>
      </c>
      <c r="I602" s="4"/>
      <c r="L602" s="4">
        <v>7</v>
      </c>
      <c r="M602" s="4">
        <v>7</v>
      </c>
    </row>
    <row r="603" spans="1:13" ht="16.5" x14ac:dyDescent="0.2">
      <c r="A603" s="4">
        <v>602</v>
      </c>
      <c r="B603" s="4">
        <v>6025</v>
      </c>
      <c r="C603" s="4" t="s">
        <v>794</v>
      </c>
      <c r="D603" s="4" t="s">
        <v>69</v>
      </c>
      <c r="E603" s="4">
        <v>1</v>
      </c>
      <c r="F603" s="4">
        <f t="shared" si="21"/>
        <v>21</v>
      </c>
      <c r="G603" s="4">
        <f t="shared" si="22"/>
        <v>21</v>
      </c>
      <c r="H603" s="4">
        <v>10000</v>
      </c>
      <c r="I603" s="4"/>
      <c r="L603" s="4">
        <v>7</v>
      </c>
      <c r="M603" s="4">
        <v>7</v>
      </c>
    </row>
    <row r="604" spans="1:13" ht="16.5" x14ac:dyDescent="0.2">
      <c r="A604" s="4">
        <v>603</v>
      </c>
      <c r="B604" s="4">
        <v>6025</v>
      </c>
      <c r="C604" s="4" t="s">
        <v>795</v>
      </c>
      <c r="D604" s="4" t="s">
        <v>425</v>
      </c>
      <c r="E604" s="4">
        <v>1</v>
      </c>
      <c r="F604" s="4">
        <f t="shared" si="21"/>
        <v>24</v>
      </c>
      <c r="G604" s="4">
        <f t="shared" si="22"/>
        <v>24</v>
      </c>
      <c r="H604" s="4">
        <v>10000</v>
      </c>
      <c r="I604" s="4"/>
      <c r="L604" s="4">
        <v>8</v>
      </c>
      <c r="M604" s="4">
        <v>8</v>
      </c>
    </row>
    <row r="605" spans="1:13" ht="16.5" x14ac:dyDescent="0.2">
      <c r="A605" s="4">
        <v>604</v>
      </c>
      <c r="B605" s="4">
        <v>6026</v>
      </c>
      <c r="C605" s="4" t="s">
        <v>796</v>
      </c>
      <c r="D605" s="4" t="s">
        <v>564</v>
      </c>
      <c r="E605" s="4">
        <v>1</v>
      </c>
      <c r="F605" s="4">
        <f t="shared" si="21"/>
        <v>3</v>
      </c>
      <c r="G605" s="4">
        <f t="shared" si="22"/>
        <v>6</v>
      </c>
      <c r="H605" s="4">
        <v>4000</v>
      </c>
      <c r="I605" s="4"/>
      <c r="L605" s="4">
        <v>1</v>
      </c>
      <c r="M605" s="4">
        <v>2</v>
      </c>
    </row>
    <row r="606" spans="1:13" ht="16.5" x14ac:dyDescent="0.2">
      <c r="A606" s="4">
        <v>605</v>
      </c>
      <c r="B606" s="4">
        <v>6027</v>
      </c>
      <c r="C606" s="4" t="s">
        <v>797</v>
      </c>
      <c r="D606" s="4" t="s">
        <v>67</v>
      </c>
      <c r="E606" s="4">
        <v>1</v>
      </c>
      <c r="F606" s="4">
        <f t="shared" si="21"/>
        <v>21</v>
      </c>
      <c r="G606" s="4">
        <f t="shared" si="22"/>
        <v>21</v>
      </c>
      <c r="H606" s="4">
        <v>10000</v>
      </c>
      <c r="I606" s="4"/>
      <c r="L606" s="4">
        <v>7</v>
      </c>
      <c r="M606" s="4">
        <v>7</v>
      </c>
    </row>
    <row r="607" spans="1:13" ht="16.5" x14ac:dyDescent="0.2">
      <c r="A607" s="4">
        <v>606</v>
      </c>
      <c r="B607" s="4">
        <v>6027</v>
      </c>
      <c r="C607" s="4" t="s">
        <v>798</v>
      </c>
      <c r="D607" s="4" t="s">
        <v>69</v>
      </c>
      <c r="E607" s="4">
        <v>1</v>
      </c>
      <c r="F607" s="4">
        <f t="shared" si="21"/>
        <v>21</v>
      </c>
      <c r="G607" s="4">
        <f t="shared" si="22"/>
        <v>21</v>
      </c>
      <c r="H607" s="4">
        <v>10000</v>
      </c>
      <c r="I607" s="4"/>
      <c r="L607" s="4">
        <v>7</v>
      </c>
      <c r="M607" s="4">
        <v>7</v>
      </c>
    </row>
    <row r="608" spans="1:13" ht="16.5" x14ac:dyDescent="0.2">
      <c r="A608" s="4">
        <v>607</v>
      </c>
      <c r="B608" s="4">
        <v>6027</v>
      </c>
      <c r="C608" s="4" t="s">
        <v>799</v>
      </c>
      <c r="D608" s="4" t="s">
        <v>425</v>
      </c>
      <c r="E608" s="4">
        <v>1</v>
      </c>
      <c r="F608" s="4">
        <f t="shared" si="21"/>
        <v>24</v>
      </c>
      <c r="G608" s="4">
        <f t="shared" si="22"/>
        <v>24</v>
      </c>
      <c r="H608" s="4">
        <v>10000</v>
      </c>
      <c r="I608" s="4"/>
      <c r="L608" s="4">
        <v>8</v>
      </c>
      <c r="M608" s="4">
        <v>8</v>
      </c>
    </row>
    <row r="609" spans="1:13" ht="16.5" x14ac:dyDescent="0.2">
      <c r="A609" s="4">
        <v>608</v>
      </c>
      <c r="B609" s="4">
        <v>6028</v>
      </c>
      <c r="C609" s="4" t="s">
        <v>800</v>
      </c>
      <c r="D609" s="4" t="s">
        <v>564</v>
      </c>
      <c r="E609" s="4">
        <v>1</v>
      </c>
      <c r="F609" s="4">
        <f t="shared" si="21"/>
        <v>3</v>
      </c>
      <c r="G609" s="4">
        <f t="shared" si="22"/>
        <v>6</v>
      </c>
      <c r="H609" s="4">
        <v>4666</v>
      </c>
      <c r="I609" s="4"/>
      <c r="L609" s="4">
        <v>1</v>
      </c>
      <c r="M609" s="4">
        <v>2</v>
      </c>
    </row>
    <row r="610" spans="1:13" ht="16.5" x14ac:dyDescent="0.2">
      <c r="A610" s="4">
        <v>609</v>
      </c>
      <c r="B610" s="4">
        <v>6029</v>
      </c>
      <c r="C610" s="4" t="s">
        <v>801</v>
      </c>
      <c r="D610" s="4" t="s">
        <v>67</v>
      </c>
      <c r="E610" s="4">
        <v>1</v>
      </c>
      <c r="F610" s="4">
        <f t="shared" si="21"/>
        <v>21</v>
      </c>
      <c r="G610" s="4">
        <f t="shared" si="22"/>
        <v>21</v>
      </c>
      <c r="H610" s="4">
        <v>10000</v>
      </c>
      <c r="I610" s="4"/>
      <c r="L610" s="4">
        <v>7</v>
      </c>
      <c r="M610" s="4">
        <v>7</v>
      </c>
    </row>
    <row r="611" spans="1:13" ht="16.5" x14ac:dyDescent="0.2">
      <c r="A611" s="4">
        <v>610</v>
      </c>
      <c r="B611" s="4">
        <v>6029</v>
      </c>
      <c r="C611" s="4" t="s">
        <v>802</v>
      </c>
      <c r="D611" s="4" t="s">
        <v>69</v>
      </c>
      <c r="E611" s="4">
        <v>1</v>
      </c>
      <c r="F611" s="4">
        <f t="shared" si="21"/>
        <v>21</v>
      </c>
      <c r="G611" s="4">
        <f t="shared" si="22"/>
        <v>21</v>
      </c>
      <c r="H611" s="4">
        <v>10000</v>
      </c>
      <c r="I611" s="4"/>
      <c r="L611" s="4">
        <v>7</v>
      </c>
      <c r="M611" s="4">
        <v>7</v>
      </c>
    </row>
    <row r="612" spans="1:13" ht="16.5" x14ac:dyDescent="0.2">
      <c r="A612" s="4">
        <v>611</v>
      </c>
      <c r="B612" s="4">
        <v>6029</v>
      </c>
      <c r="C612" s="4" t="s">
        <v>803</v>
      </c>
      <c r="D612" s="4" t="s">
        <v>425</v>
      </c>
      <c r="E612" s="4">
        <v>1</v>
      </c>
      <c r="F612" s="4">
        <f t="shared" si="21"/>
        <v>24</v>
      </c>
      <c r="G612" s="4">
        <f t="shared" si="22"/>
        <v>24</v>
      </c>
      <c r="H612" s="4">
        <v>10000</v>
      </c>
      <c r="I612" s="4"/>
      <c r="L612" s="4">
        <v>8</v>
      </c>
      <c r="M612" s="4">
        <v>8</v>
      </c>
    </row>
    <row r="613" spans="1:13" ht="16.5" x14ac:dyDescent="0.2">
      <c r="A613" s="4">
        <v>612</v>
      </c>
      <c r="B613" s="4">
        <v>6030</v>
      </c>
      <c r="C613" s="4" t="s">
        <v>804</v>
      </c>
      <c r="D613" s="4" t="s">
        <v>564</v>
      </c>
      <c r="E613" s="4">
        <v>1</v>
      </c>
      <c r="F613" s="4">
        <f t="shared" si="21"/>
        <v>3</v>
      </c>
      <c r="G613" s="4">
        <f t="shared" si="22"/>
        <v>6</v>
      </c>
      <c r="H613" s="4">
        <v>5333</v>
      </c>
      <c r="I613" s="4"/>
      <c r="L613" s="4">
        <v>1</v>
      </c>
      <c r="M613" s="4">
        <v>2</v>
      </c>
    </row>
    <row r="614" spans="1:13" ht="16.5" x14ac:dyDescent="0.2">
      <c r="A614" s="4">
        <v>613</v>
      </c>
      <c r="B614" s="4">
        <v>6031</v>
      </c>
      <c r="C614" s="4" t="s">
        <v>805</v>
      </c>
      <c r="D614" s="4" t="s">
        <v>67</v>
      </c>
      <c r="E614" s="4">
        <v>1</v>
      </c>
      <c r="F614" s="4">
        <f t="shared" si="21"/>
        <v>21</v>
      </c>
      <c r="G614" s="4">
        <f t="shared" si="22"/>
        <v>21</v>
      </c>
      <c r="H614" s="4">
        <v>10000</v>
      </c>
      <c r="I614" s="4"/>
      <c r="L614" s="4">
        <v>7</v>
      </c>
      <c r="M614" s="4">
        <v>7</v>
      </c>
    </row>
    <row r="615" spans="1:13" ht="16.5" x14ac:dyDescent="0.2">
      <c r="A615" s="4">
        <v>614</v>
      </c>
      <c r="B615" s="4">
        <v>6031</v>
      </c>
      <c r="C615" s="4" t="s">
        <v>806</v>
      </c>
      <c r="D615" s="4" t="s">
        <v>69</v>
      </c>
      <c r="E615" s="4">
        <v>1</v>
      </c>
      <c r="F615" s="4">
        <f t="shared" si="21"/>
        <v>21</v>
      </c>
      <c r="G615" s="4">
        <f t="shared" si="22"/>
        <v>21</v>
      </c>
      <c r="H615" s="4">
        <v>10000</v>
      </c>
      <c r="I615" s="4"/>
      <c r="L615" s="4">
        <v>7</v>
      </c>
      <c r="M615" s="4">
        <v>7</v>
      </c>
    </row>
    <row r="616" spans="1:13" ht="16.5" x14ac:dyDescent="0.2">
      <c r="A616" s="4">
        <v>615</v>
      </c>
      <c r="B616" s="4">
        <v>6031</v>
      </c>
      <c r="C616" s="4" t="s">
        <v>807</v>
      </c>
      <c r="D616" s="4" t="s">
        <v>425</v>
      </c>
      <c r="E616" s="4">
        <v>1</v>
      </c>
      <c r="F616" s="4">
        <f t="shared" si="21"/>
        <v>24</v>
      </c>
      <c r="G616" s="4">
        <f t="shared" si="22"/>
        <v>24</v>
      </c>
      <c r="H616" s="4">
        <v>10000</v>
      </c>
      <c r="I616" s="4"/>
      <c r="L616" s="4">
        <v>8</v>
      </c>
      <c r="M616" s="4">
        <v>8</v>
      </c>
    </row>
    <row r="617" spans="1:13" ht="16.5" x14ac:dyDescent="0.2">
      <c r="A617" s="4">
        <v>616</v>
      </c>
      <c r="B617" s="4">
        <v>6032</v>
      </c>
      <c r="C617" s="4" t="s">
        <v>808</v>
      </c>
      <c r="D617" s="4" t="s">
        <v>564</v>
      </c>
      <c r="E617" s="4">
        <v>1</v>
      </c>
      <c r="F617" s="4">
        <f t="shared" si="21"/>
        <v>3</v>
      </c>
      <c r="G617" s="4">
        <f t="shared" si="22"/>
        <v>6</v>
      </c>
      <c r="H617" s="4">
        <v>6000</v>
      </c>
      <c r="I617" s="4"/>
      <c r="L617" s="4">
        <v>1</v>
      </c>
      <c r="M617" s="4">
        <v>2</v>
      </c>
    </row>
    <row r="618" spans="1:13" ht="16.5" x14ac:dyDescent="0.2">
      <c r="A618" s="4">
        <v>617</v>
      </c>
      <c r="B618" s="4">
        <v>6033</v>
      </c>
      <c r="C618" s="4" t="s">
        <v>809</v>
      </c>
      <c r="D618" s="4" t="s">
        <v>67</v>
      </c>
      <c r="E618" s="4">
        <v>1</v>
      </c>
      <c r="F618" s="4">
        <f t="shared" si="21"/>
        <v>21</v>
      </c>
      <c r="G618" s="4">
        <f t="shared" si="22"/>
        <v>21</v>
      </c>
      <c r="H618" s="4">
        <v>10000</v>
      </c>
      <c r="I618" s="4"/>
      <c r="L618" s="4">
        <v>7</v>
      </c>
      <c r="M618" s="4">
        <v>7</v>
      </c>
    </row>
    <row r="619" spans="1:13" ht="16.5" x14ac:dyDescent="0.2">
      <c r="A619" s="4">
        <v>618</v>
      </c>
      <c r="B619" s="4">
        <v>6033</v>
      </c>
      <c r="C619" s="4" t="s">
        <v>810</v>
      </c>
      <c r="D619" s="4" t="s">
        <v>69</v>
      </c>
      <c r="E619" s="4">
        <v>1</v>
      </c>
      <c r="F619" s="4">
        <f t="shared" ref="F619:F682" si="23">INT(L619*$M$553)</f>
        <v>21</v>
      </c>
      <c r="G619" s="4">
        <f t="shared" ref="G619:G682" si="24">INT(M619*$M$553)</f>
        <v>21</v>
      </c>
      <c r="H619" s="4">
        <v>10000</v>
      </c>
      <c r="I619" s="4"/>
      <c r="L619" s="4">
        <v>7</v>
      </c>
      <c r="M619" s="4">
        <v>7</v>
      </c>
    </row>
    <row r="620" spans="1:13" ht="16.5" x14ac:dyDescent="0.2">
      <c r="A620" s="4">
        <v>619</v>
      </c>
      <c r="B620" s="4">
        <v>6033</v>
      </c>
      <c r="C620" s="4" t="s">
        <v>811</v>
      </c>
      <c r="D620" s="4" t="s">
        <v>425</v>
      </c>
      <c r="E620" s="4">
        <v>1</v>
      </c>
      <c r="F620" s="4">
        <f t="shared" si="23"/>
        <v>24</v>
      </c>
      <c r="G620" s="4">
        <f t="shared" si="24"/>
        <v>24</v>
      </c>
      <c r="H620" s="4">
        <v>10000</v>
      </c>
      <c r="I620" s="4"/>
      <c r="L620" s="4">
        <v>8</v>
      </c>
      <c r="M620" s="4">
        <v>8</v>
      </c>
    </row>
    <row r="621" spans="1:13" ht="16.5" x14ac:dyDescent="0.2">
      <c r="A621" s="4">
        <v>620</v>
      </c>
      <c r="B621" s="4">
        <v>6034</v>
      </c>
      <c r="C621" s="4" t="s">
        <v>812</v>
      </c>
      <c r="D621" s="4" t="s">
        <v>564</v>
      </c>
      <c r="E621" s="4">
        <v>1</v>
      </c>
      <c r="F621" s="4">
        <f t="shared" si="23"/>
        <v>3</v>
      </c>
      <c r="G621" s="4">
        <f t="shared" si="24"/>
        <v>6</v>
      </c>
      <c r="H621" s="4">
        <v>6333</v>
      </c>
      <c r="I621" s="4"/>
      <c r="L621" s="4">
        <v>1</v>
      </c>
      <c r="M621" s="4">
        <v>2</v>
      </c>
    </row>
    <row r="622" spans="1:13" ht="16.5" x14ac:dyDescent="0.2">
      <c r="A622" s="4">
        <v>621</v>
      </c>
      <c r="B622" s="4">
        <v>6035</v>
      </c>
      <c r="C622" s="4" t="s">
        <v>813</v>
      </c>
      <c r="D622" s="4" t="s">
        <v>67</v>
      </c>
      <c r="E622" s="4">
        <v>1</v>
      </c>
      <c r="F622" s="4">
        <f t="shared" si="23"/>
        <v>21</v>
      </c>
      <c r="G622" s="4">
        <f t="shared" si="24"/>
        <v>21</v>
      </c>
      <c r="H622" s="4">
        <v>10000</v>
      </c>
      <c r="I622" s="4"/>
      <c r="L622" s="4">
        <v>7</v>
      </c>
      <c r="M622" s="4">
        <v>7</v>
      </c>
    </row>
    <row r="623" spans="1:13" ht="16.5" x14ac:dyDescent="0.2">
      <c r="A623" s="4">
        <v>622</v>
      </c>
      <c r="B623" s="4">
        <v>6035</v>
      </c>
      <c r="C623" s="4" t="s">
        <v>814</v>
      </c>
      <c r="D623" s="4" t="s">
        <v>69</v>
      </c>
      <c r="E623" s="4">
        <v>1</v>
      </c>
      <c r="F623" s="4">
        <f t="shared" si="23"/>
        <v>21</v>
      </c>
      <c r="G623" s="4">
        <f t="shared" si="24"/>
        <v>21</v>
      </c>
      <c r="H623" s="4">
        <v>10000</v>
      </c>
      <c r="I623" s="4"/>
      <c r="L623" s="4">
        <v>7</v>
      </c>
      <c r="M623" s="4">
        <v>7</v>
      </c>
    </row>
    <row r="624" spans="1:13" ht="16.5" x14ac:dyDescent="0.2">
      <c r="A624" s="4">
        <v>623</v>
      </c>
      <c r="B624" s="4">
        <v>6035</v>
      </c>
      <c r="C624" s="4" t="s">
        <v>815</v>
      </c>
      <c r="D624" s="4" t="s">
        <v>425</v>
      </c>
      <c r="E624" s="4">
        <v>1</v>
      </c>
      <c r="F624" s="4">
        <f t="shared" si="23"/>
        <v>24</v>
      </c>
      <c r="G624" s="4">
        <f t="shared" si="24"/>
        <v>24</v>
      </c>
      <c r="H624" s="4">
        <v>10000</v>
      </c>
      <c r="I624" s="4"/>
      <c r="L624" s="4">
        <v>8</v>
      </c>
      <c r="M624" s="4">
        <v>8</v>
      </c>
    </row>
    <row r="625" spans="1:13" ht="16.5" x14ac:dyDescent="0.2">
      <c r="A625" s="4">
        <v>624</v>
      </c>
      <c r="B625" s="4">
        <v>6036</v>
      </c>
      <c r="C625" s="4" t="s">
        <v>816</v>
      </c>
      <c r="D625" s="4" t="s">
        <v>564</v>
      </c>
      <c r="E625" s="4">
        <v>1</v>
      </c>
      <c r="F625" s="4">
        <f t="shared" si="23"/>
        <v>3</v>
      </c>
      <c r="G625" s="4">
        <f t="shared" si="24"/>
        <v>3</v>
      </c>
      <c r="H625" s="4">
        <v>10000</v>
      </c>
      <c r="I625" s="4"/>
      <c r="L625" s="4">
        <v>1</v>
      </c>
      <c r="M625" s="4">
        <v>1</v>
      </c>
    </row>
    <row r="626" spans="1:13" ht="16.5" x14ac:dyDescent="0.2">
      <c r="A626" s="4">
        <v>625</v>
      </c>
      <c r="B626" s="4">
        <v>6037</v>
      </c>
      <c r="C626" s="4" t="s">
        <v>817</v>
      </c>
      <c r="D626" s="4" t="s">
        <v>67</v>
      </c>
      <c r="E626" s="4">
        <v>1</v>
      </c>
      <c r="F626" s="4">
        <f t="shared" si="23"/>
        <v>21</v>
      </c>
      <c r="G626" s="4">
        <f t="shared" si="24"/>
        <v>21</v>
      </c>
      <c r="H626" s="4">
        <v>10000</v>
      </c>
      <c r="I626" s="4"/>
      <c r="L626" s="4">
        <v>7</v>
      </c>
      <c r="M626" s="4">
        <v>7</v>
      </c>
    </row>
    <row r="627" spans="1:13" ht="16.5" x14ac:dyDescent="0.2">
      <c r="A627" s="4">
        <v>626</v>
      </c>
      <c r="B627" s="4">
        <v>6037</v>
      </c>
      <c r="C627" s="4" t="s">
        <v>818</v>
      </c>
      <c r="D627" s="4" t="s">
        <v>69</v>
      </c>
      <c r="E627" s="4">
        <v>1</v>
      </c>
      <c r="F627" s="4">
        <f t="shared" si="23"/>
        <v>21</v>
      </c>
      <c r="G627" s="4">
        <f t="shared" si="24"/>
        <v>21</v>
      </c>
      <c r="H627" s="4">
        <v>10000</v>
      </c>
      <c r="I627" s="4"/>
      <c r="L627" s="4">
        <v>7</v>
      </c>
      <c r="M627" s="4">
        <v>7</v>
      </c>
    </row>
    <row r="628" spans="1:13" ht="16.5" x14ac:dyDescent="0.2">
      <c r="A628" s="4">
        <v>627</v>
      </c>
      <c r="B628" s="4">
        <v>6037</v>
      </c>
      <c r="C628" s="4" t="s">
        <v>819</v>
      </c>
      <c r="D628" s="4" t="s">
        <v>425</v>
      </c>
      <c r="E628" s="4">
        <v>1</v>
      </c>
      <c r="F628" s="4">
        <f t="shared" si="23"/>
        <v>24</v>
      </c>
      <c r="G628" s="4">
        <f t="shared" si="24"/>
        <v>24</v>
      </c>
      <c r="H628" s="4">
        <v>10000</v>
      </c>
      <c r="I628" s="4"/>
      <c r="L628" s="4">
        <v>8</v>
      </c>
      <c r="M628" s="4">
        <v>8</v>
      </c>
    </row>
    <row r="629" spans="1:13" ht="16.5" x14ac:dyDescent="0.2">
      <c r="A629" s="4">
        <v>628</v>
      </c>
      <c r="B629" s="4">
        <v>6038</v>
      </c>
      <c r="C629" s="4" t="s">
        <v>820</v>
      </c>
      <c r="D629" s="4" t="s">
        <v>469</v>
      </c>
      <c r="E629" s="4">
        <v>1</v>
      </c>
      <c r="F629" s="4">
        <f t="shared" si="23"/>
        <v>3</v>
      </c>
      <c r="G629" s="4">
        <f t="shared" si="24"/>
        <v>6</v>
      </c>
      <c r="H629" s="4">
        <v>2000</v>
      </c>
      <c r="I629" s="4"/>
      <c r="L629" s="4">
        <v>1</v>
      </c>
      <c r="M629" s="4">
        <v>2</v>
      </c>
    </row>
    <row r="630" spans="1:13" ht="16.5" x14ac:dyDescent="0.2">
      <c r="A630" s="4">
        <v>629</v>
      </c>
      <c r="B630" s="4">
        <v>6039</v>
      </c>
      <c r="C630" s="4" t="s">
        <v>821</v>
      </c>
      <c r="D630" s="4" t="s">
        <v>67</v>
      </c>
      <c r="E630" s="4">
        <v>1</v>
      </c>
      <c r="F630" s="4">
        <f t="shared" si="23"/>
        <v>21</v>
      </c>
      <c r="G630" s="4">
        <f t="shared" si="24"/>
        <v>21</v>
      </c>
      <c r="H630" s="4">
        <v>10000</v>
      </c>
      <c r="I630" s="4"/>
      <c r="L630" s="4">
        <v>7</v>
      </c>
      <c r="M630" s="4">
        <v>7</v>
      </c>
    </row>
    <row r="631" spans="1:13" ht="16.5" x14ac:dyDescent="0.2">
      <c r="A631" s="4">
        <v>630</v>
      </c>
      <c r="B631" s="4">
        <v>6039</v>
      </c>
      <c r="C631" s="4" t="s">
        <v>822</v>
      </c>
      <c r="D631" s="4" t="s">
        <v>69</v>
      </c>
      <c r="E631" s="4">
        <v>1</v>
      </c>
      <c r="F631" s="4">
        <f t="shared" si="23"/>
        <v>21</v>
      </c>
      <c r="G631" s="4">
        <f t="shared" si="24"/>
        <v>21</v>
      </c>
      <c r="H631" s="4">
        <v>10000</v>
      </c>
      <c r="I631" s="4"/>
      <c r="L631" s="4">
        <v>7</v>
      </c>
      <c r="M631" s="4">
        <v>7</v>
      </c>
    </row>
    <row r="632" spans="1:13" ht="16.5" x14ac:dyDescent="0.2">
      <c r="A632" s="4">
        <v>631</v>
      </c>
      <c r="B632" s="4">
        <v>6039</v>
      </c>
      <c r="C632" s="4" t="s">
        <v>823</v>
      </c>
      <c r="D632" s="4" t="s">
        <v>425</v>
      </c>
      <c r="E632" s="4">
        <v>1</v>
      </c>
      <c r="F632" s="4">
        <f t="shared" si="23"/>
        <v>24</v>
      </c>
      <c r="G632" s="4">
        <f t="shared" si="24"/>
        <v>24</v>
      </c>
      <c r="H632" s="4">
        <v>10000</v>
      </c>
      <c r="I632" s="4"/>
      <c r="L632" s="4">
        <v>8</v>
      </c>
      <c r="M632" s="4">
        <v>8</v>
      </c>
    </row>
    <row r="633" spans="1:13" ht="16.5" x14ac:dyDescent="0.2">
      <c r="A633" s="4">
        <v>632</v>
      </c>
      <c r="B633" s="4">
        <v>6040</v>
      </c>
      <c r="C633" s="4" t="s">
        <v>824</v>
      </c>
      <c r="D633" s="4" t="s">
        <v>467</v>
      </c>
      <c r="E633" s="4">
        <v>1</v>
      </c>
      <c r="F633" s="4">
        <f t="shared" si="23"/>
        <v>3</v>
      </c>
      <c r="G633" s="4">
        <f t="shared" si="24"/>
        <v>6</v>
      </c>
      <c r="H633" s="4">
        <v>2000</v>
      </c>
      <c r="I633" s="4"/>
      <c r="L633" s="4">
        <v>1</v>
      </c>
      <c r="M633" s="4">
        <v>2</v>
      </c>
    </row>
    <row r="634" spans="1:13" ht="16.5" x14ac:dyDescent="0.2">
      <c r="A634" s="4">
        <v>633</v>
      </c>
      <c r="B634" s="4">
        <v>6041</v>
      </c>
      <c r="C634" s="4" t="s">
        <v>825</v>
      </c>
      <c r="D634" s="4" t="s">
        <v>67</v>
      </c>
      <c r="E634" s="4">
        <v>1</v>
      </c>
      <c r="F634" s="4">
        <f t="shared" si="23"/>
        <v>21</v>
      </c>
      <c r="G634" s="4">
        <f t="shared" si="24"/>
        <v>21</v>
      </c>
      <c r="H634" s="4">
        <v>10000</v>
      </c>
      <c r="I634" s="4"/>
      <c r="L634" s="4">
        <v>7</v>
      </c>
      <c r="M634" s="4">
        <v>7</v>
      </c>
    </row>
    <row r="635" spans="1:13" ht="16.5" x14ac:dyDescent="0.2">
      <c r="A635" s="4">
        <v>634</v>
      </c>
      <c r="B635" s="4">
        <v>6041</v>
      </c>
      <c r="C635" s="4" t="s">
        <v>826</v>
      </c>
      <c r="D635" s="4" t="s">
        <v>69</v>
      </c>
      <c r="E635" s="4">
        <v>1</v>
      </c>
      <c r="F635" s="4">
        <f t="shared" si="23"/>
        <v>21</v>
      </c>
      <c r="G635" s="4">
        <f t="shared" si="24"/>
        <v>21</v>
      </c>
      <c r="H635" s="4">
        <v>10000</v>
      </c>
      <c r="I635" s="4"/>
      <c r="L635" s="4">
        <v>7</v>
      </c>
      <c r="M635" s="4">
        <v>7</v>
      </c>
    </row>
    <row r="636" spans="1:13" ht="16.5" x14ac:dyDescent="0.2">
      <c r="A636" s="4">
        <v>635</v>
      </c>
      <c r="B636" s="4">
        <v>6041</v>
      </c>
      <c r="C636" s="4" t="s">
        <v>827</v>
      </c>
      <c r="D636" s="4" t="s">
        <v>425</v>
      </c>
      <c r="E636" s="4">
        <v>1</v>
      </c>
      <c r="F636" s="4">
        <f t="shared" si="23"/>
        <v>24</v>
      </c>
      <c r="G636" s="4">
        <f t="shared" si="24"/>
        <v>24</v>
      </c>
      <c r="H636" s="4">
        <v>10000</v>
      </c>
      <c r="I636" s="4"/>
      <c r="L636" s="4">
        <v>8</v>
      </c>
      <c r="M636" s="4">
        <v>8</v>
      </c>
    </row>
    <row r="637" spans="1:13" ht="16.5" x14ac:dyDescent="0.2">
      <c r="A637" s="4">
        <v>636</v>
      </c>
      <c r="B637" s="4">
        <v>6042</v>
      </c>
      <c r="C637" s="4" t="s">
        <v>828</v>
      </c>
      <c r="D637" s="4" t="s">
        <v>465</v>
      </c>
      <c r="E637" s="4">
        <v>1</v>
      </c>
      <c r="F637" s="4">
        <f t="shared" si="23"/>
        <v>3</v>
      </c>
      <c r="G637" s="4">
        <f t="shared" si="24"/>
        <v>6</v>
      </c>
      <c r="H637" s="4">
        <v>2000</v>
      </c>
      <c r="I637" s="4"/>
      <c r="L637" s="4">
        <v>1</v>
      </c>
      <c r="M637" s="4">
        <v>2</v>
      </c>
    </row>
    <row r="638" spans="1:13" ht="16.5" x14ac:dyDescent="0.2">
      <c r="A638" s="4">
        <v>637</v>
      </c>
      <c r="B638" s="4">
        <v>6043</v>
      </c>
      <c r="C638" s="4" t="s">
        <v>829</v>
      </c>
      <c r="D638" s="4" t="s">
        <v>67</v>
      </c>
      <c r="E638" s="4">
        <v>1</v>
      </c>
      <c r="F638" s="4">
        <f t="shared" si="23"/>
        <v>21</v>
      </c>
      <c r="G638" s="4">
        <f t="shared" si="24"/>
        <v>21</v>
      </c>
      <c r="H638" s="4">
        <v>10000</v>
      </c>
      <c r="I638" s="4"/>
      <c r="L638" s="4">
        <v>7</v>
      </c>
      <c r="M638" s="4">
        <v>7</v>
      </c>
    </row>
    <row r="639" spans="1:13" ht="16.5" x14ac:dyDescent="0.2">
      <c r="A639" s="4">
        <v>638</v>
      </c>
      <c r="B639" s="4">
        <v>6043</v>
      </c>
      <c r="C639" s="4" t="s">
        <v>830</v>
      </c>
      <c r="D639" s="4" t="s">
        <v>69</v>
      </c>
      <c r="E639" s="4">
        <v>1</v>
      </c>
      <c r="F639" s="4">
        <f t="shared" si="23"/>
        <v>21</v>
      </c>
      <c r="G639" s="4">
        <f t="shared" si="24"/>
        <v>21</v>
      </c>
      <c r="H639" s="4">
        <v>10000</v>
      </c>
      <c r="I639" s="4"/>
      <c r="L639" s="4">
        <v>7</v>
      </c>
      <c r="M639" s="4">
        <v>7</v>
      </c>
    </row>
    <row r="640" spans="1:13" ht="16.5" x14ac:dyDescent="0.2">
      <c r="A640" s="4">
        <v>639</v>
      </c>
      <c r="B640" s="4">
        <v>6043</v>
      </c>
      <c r="C640" s="4" t="s">
        <v>831</v>
      </c>
      <c r="D640" s="4" t="s">
        <v>425</v>
      </c>
      <c r="E640" s="4">
        <v>1</v>
      </c>
      <c r="F640" s="4">
        <f t="shared" si="23"/>
        <v>24</v>
      </c>
      <c r="G640" s="4">
        <f t="shared" si="24"/>
        <v>24</v>
      </c>
      <c r="H640" s="4">
        <v>10000</v>
      </c>
      <c r="I640" s="4"/>
      <c r="L640" s="4">
        <v>8</v>
      </c>
      <c r="M640" s="4">
        <v>8</v>
      </c>
    </row>
    <row r="641" spans="1:13" ht="16.5" x14ac:dyDescent="0.2">
      <c r="A641" s="4">
        <v>640</v>
      </c>
      <c r="B641" s="4">
        <v>6044</v>
      </c>
      <c r="C641" s="4" t="s">
        <v>832</v>
      </c>
      <c r="D641" s="4" t="s">
        <v>469</v>
      </c>
      <c r="E641" s="4">
        <v>1</v>
      </c>
      <c r="F641" s="4">
        <f t="shared" si="23"/>
        <v>3</v>
      </c>
      <c r="G641" s="4">
        <f t="shared" si="24"/>
        <v>6</v>
      </c>
      <c r="H641" s="4">
        <v>3333</v>
      </c>
      <c r="I641" s="4"/>
      <c r="L641" s="4">
        <v>1</v>
      </c>
      <c r="M641" s="4">
        <v>2</v>
      </c>
    </row>
    <row r="642" spans="1:13" ht="16.5" x14ac:dyDescent="0.2">
      <c r="A642" s="4">
        <v>641</v>
      </c>
      <c r="B642" s="4">
        <v>6045</v>
      </c>
      <c r="C642" s="4" t="s">
        <v>833</v>
      </c>
      <c r="D642" s="4" t="s">
        <v>67</v>
      </c>
      <c r="E642" s="4">
        <v>1</v>
      </c>
      <c r="F642" s="4">
        <f t="shared" si="23"/>
        <v>21</v>
      </c>
      <c r="G642" s="4">
        <f t="shared" si="24"/>
        <v>21</v>
      </c>
      <c r="H642" s="4">
        <v>10000</v>
      </c>
      <c r="I642" s="4"/>
      <c r="L642" s="4">
        <v>7</v>
      </c>
      <c r="M642" s="4">
        <v>7</v>
      </c>
    </row>
    <row r="643" spans="1:13" ht="16.5" x14ac:dyDescent="0.2">
      <c r="A643" s="4">
        <v>642</v>
      </c>
      <c r="B643" s="4">
        <v>6045</v>
      </c>
      <c r="C643" s="4" t="s">
        <v>834</v>
      </c>
      <c r="D643" s="4" t="s">
        <v>69</v>
      </c>
      <c r="E643" s="4">
        <v>1</v>
      </c>
      <c r="F643" s="4">
        <f t="shared" si="23"/>
        <v>21</v>
      </c>
      <c r="G643" s="4">
        <f t="shared" si="24"/>
        <v>21</v>
      </c>
      <c r="H643" s="4">
        <v>10000</v>
      </c>
      <c r="I643" s="4"/>
      <c r="L643" s="4">
        <v>7</v>
      </c>
      <c r="M643" s="4">
        <v>7</v>
      </c>
    </row>
    <row r="644" spans="1:13" ht="16.5" x14ac:dyDescent="0.2">
      <c r="A644" s="4">
        <v>643</v>
      </c>
      <c r="B644" s="4">
        <v>6045</v>
      </c>
      <c r="C644" s="4" t="s">
        <v>835</v>
      </c>
      <c r="D644" s="4" t="s">
        <v>425</v>
      </c>
      <c r="E644" s="4">
        <v>1</v>
      </c>
      <c r="F644" s="4">
        <f t="shared" si="23"/>
        <v>24</v>
      </c>
      <c r="G644" s="4">
        <f t="shared" si="24"/>
        <v>24</v>
      </c>
      <c r="H644" s="4">
        <v>10000</v>
      </c>
      <c r="I644" s="4"/>
      <c r="L644" s="4">
        <v>8</v>
      </c>
      <c r="M644" s="4">
        <v>8</v>
      </c>
    </row>
    <row r="645" spans="1:13" ht="16.5" x14ac:dyDescent="0.2">
      <c r="A645" s="4">
        <v>644</v>
      </c>
      <c r="B645" s="4">
        <v>6046</v>
      </c>
      <c r="C645" s="4" t="s">
        <v>836</v>
      </c>
      <c r="D645" s="4" t="s">
        <v>467</v>
      </c>
      <c r="E645" s="4">
        <v>1</v>
      </c>
      <c r="F645" s="4">
        <f t="shared" si="23"/>
        <v>3</v>
      </c>
      <c r="G645" s="4">
        <f t="shared" si="24"/>
        <v>6</v>
      </c>
      <c r="H645" s="4">
        <v>3333</v>
      </c>
      <c r="I645" s="4"/>
      <c r="L645" s="4">
        <v>1</v>
      </c>
      <c r="M645" s="4">
        <v>2</v>
      </c>
    </row>
    <row r="646" spans="1:13" ht="16.5" x14ac:dyDescent="0.2">
      <c r="A646" s="4">
        <v>645</v>
      </c>
      <c r="B646" s="4">
        <v>6047</v>
      </c>
      <c r="C646" s="4" t="s">
        <v>837</v>
      </c>
      <c r="D646" s="4" t="s">
        <v>67</v>
      </c>
      <c r="E646" s="4">
        <v>1</v>
      </c>
      <c r="F646" s="4">
        <f t="shared" si="23"/>
        <v>21</v>
      </c>
      <c r="G646" s="4">
        <f t="shared" si="24"/>
        <v>21</v>
      </c>
      <c r="H646" s="4">
        <v>10000</v>
      </c>
      <c r="I646" s="4"/>
      <c r="L646" s="4">
        <v>7</v>
      </c>
      <c r="M646" s="4">
        <v>7</v>
      </c>
    </row>
    <row r="647" spans="1:13" ht="16.5" x14ac:dyDescent="0.2">
      <c r="A647" s="4">
        <v>646</v>
      </c>
      <c r="B647" s="4">
        <v>6047</v>
      </c>
      <c r="C647" s="4" t="s">
        <v>838</v>
      </c>
      <c r="D647" s="4" t="s">
        <v>69</v>
      </c>
      <c r="E647" s="4">
        <v>1</v>
      </c>
      <c r="F647" s="4">
        <f t="shared" si="23"/>
        <v>21</v>
      </c>
      <c r="G647" s="4">
        <f t="shared" si="24"/>
        <v>21</v>
      </c>
      <c r="H647" s="4">
        <v>10000</v>
      </c>
      <c r="I647" s="4"/>
      <c r="L647" s="4">
        <v>7</v>
      </c>
      <c r="M647" s="4">
        <v>7</v>
      </c>
    </row>
    <row r="648" spans="1:13" ht="16.5" x14ac:dyDescent="0.2">
      <c r="A648" s="4">
        <v>647</v>
      </c>
      <c r="B648" s="4">
        <v>6047</v>
      </c>
      <c r="C648" s="4" t="s">
        <v>839</v>
      </c>
      <c r="D648" s="4" t="s">
        <v>425</v>
      </c>
      <c r="E648" s="4">
        <v>1</v>
      </c>
      <c r="F648" s="4">
        <f t="shared" si="23"/>
        <v>24</v>
      </c>
      <c r="G648" s="4">
        <f t="shared" si="24"/>
        <v>24</v>
      </c>
      <c r="H648" s="4">
        <v>10000</v>
      </c>
      <c r="I648" s="4"/>
      <c r="L648" s="4">
        <v>8</v>
      </c>
      <c r="M648" s="4">
        <v>8</v>
      </c>
    </row>
    <row r="649" spans="1:13" ht="16.5" x14ac:dyDescent="0.2">
      <c r="A649" s="4">
        <v>648</v>
      </c>
      <c r="B649" s="4">
        <v>6048</v>
      </c>
      <c r="C649" s="4" t="s">
        <v>840</v>
      </c>
      <c r="D649" s="4" t="s">
        <v>465</v>
      </c>
      <c r="E649" s="4">
        <v>1</v>
      </c>
      <c r="F649" s="4">
        <f t="shared" si="23"/>
        <v>3</v>
      </c>
      <c r="G649" s="4">
        <f t="shared" si="24"/>
        <v>6</v>
      </c>
      <c r="H649" s="4">
        <v>3333</v>
      </c>
      <c r="I649" s="4"/>
      <c r="L649" s="4">
        <v>1</v>
      </c>
      <c r="M649" s="4">
        <v>2</v>
      </c>
    </row>
    <row r="650" spans="1:13" ht="16.5" x14ac:dyDescent="0.2">
      <c r="A650" s="4">
        <v>649</v>
      </c>
      <c r="B650" s="4">
        <v>6049</v>
      </c>
      <c r="C650" s="4" t="s">
        <v>841</v>
      </c>
      <c r="D650" s="4" t="s">
        <v>67</v>
      </c>
      <c r="E650" s="4">
        <v>1</v>
      </c>
      <c r="F650" s="4">
        <f t="shared" si="23"/>
        <v>27</v>
      </c>
      <c r="G650" s="4">
        <f t="shared" si="24"/>
        <v>27</v>
      </c>
      <c r="H650" s="4">
        <v>10000</v>
      </c>
      <c r="I650" s="4"/>
      <c r="L650" s="4">
        <v>9</v>
      </c>
      <c r="M650" s="4">
        <v>9</v>
      </c>
    </row>
    <row r="651" spans="1:13" ht="16.5" x14ac:dyDescent="0.2">
      <c r="A651" s="4">
        <v>650</v>
      </c>
      <c r="B651" s="4">
        <v>6049</v>
      </c>
      <c r="C651" s="4" t="s">
        <v>842</v>
      </c>
      <c r="D651" s="4" t="s">
        <v>69</v>
      </c>
      <c r="E651" s="4">
        <v>1</v>
      </c>
      <c r="F651" s="4">
        <f t="shared" si="23"/>
        <v>27</v>
      </c>
      <c r="G651" s="4">
        <f t="shared" si="24"/>
        <v>27</v>
      </c>
      <c r="H651" s="4">
        <v>10000</v>
      </c>
      <c r="I651" s="4"/>
      <c r="L651" s="4">
        <v>9</v>
      </c>
      <c r="M651" s="4">
        <v>9</v>
      </c>
    </row>
    <row r="652" spans="1:13" ht="16.5" x14ac:dyDescent="0.2">
      <c r="A652" s="4">
        <v>651</v>
      </c>
      <c r="B652" s="4">
        <v>6049</v>
      </c>
      <c r="C652" s="4" t="s">
        <v>843</v>
      </c>
      <c r="D652" s="4" t="s">
        <v>425</v>
      </c>
      <c r="E652" s="4">
        <v>1</v>
      </c>
      <c r="F652" s="4">
        <f t="shared" si="23"/>
        <v>27</v>
      </c>
      <c r="G652" s="4">
        <f t="shared" si="24"/>
        <v>27</v>
      </c>
      <c r="H652" s="4">
        <v>10000</v>
      </c>
      <c r="I652" s="4"/>
      <c r="L652" s="4">
        <v>9</v>
      </c>
      <c r="M652" s="4">
        <v>9</v>
      </c>
    </row>
    <row r="653" spans="1:13" ht="16.5" x14ac:dyDescent="0.2">
      <c r="A653" s="4">
        <v>652</v>
      </c>
      <c r="B653" s="4">
        <v>6050</v>
      </c>
      <c r="C653" s="4" t="s">
        <v>844</v>
      </c>
      <c r="D653" s="4" t="s">
        <v>564</v>
      </c>
      <c r="E653" s="4">
        <v>1</v>
      </c>
      <c r="F653" s="4">
        <f t="shared" si="23"/>
        <v>3</v>
      </c>
      <c r="G653" s="4">
        <f t="shared" si="24"/>
        <v>3</v>
      </c>
      <c r="H653" s="4">
        <v>10000</v>
      </c>
      <c r="I653" s="4"/>
      <c r="L653" s="4">
        <v>1</v>
      </c>
      <c r="M653" s="4">
        <v>1</v>
      </c>
    </row>
    <row r="654" spans="1:13" ht="16.5" x14ac:dyDescent="0.2">
      <c r="A654" s="4">
        <v>653</v>
      </c>
      <c r="B654" s="4">
        <v>6050</v>
      </c>
      <c r="C654" s="4" t="s">
        <v>845</v>
      </c>
      <c r="D654" s="4" t="s">
        <v>566</v>
      </c>
      <c r="E654" s="4">
        <v>1</v>
      </c>
      <c r="F654" s="4">
        <f t="shared" si="23"/>
        <v>3</v>
      </c>
      <c r="G654" s="4">
        <f t="shared" si="24"/>
        <v>6</v>
      </c>
      <c r="H654" s="4">
        <v>666</v>
      </c>
      <c r="I654" s="4"/>
      <c r="L654" s="4">
        <v>1</v>
      </c>
      <c r="M654" s="4">
        <v>2</v>
      </c>
    </row>
    <row r="655" spans="1:13" ht="16.5" x14ac:dyDescent="0.2">
      <c r="A655" s="4">
        <v>654</v>
      </c>
      <c r="B655" s="4">
        <v>6051</v>
      </c>
      <c r="C655" s="4" t="s">
        <v>846</v>
      </c>
      <c r="D655" s="4" t="s">
        <v>67</v>
      </c>
      <c r="E655" s="4">
        <v>1</v>
      </c>
      <c r="F655" s="4">
        <f t="shared" si="23"/>
        <v>27</v>
      </c>
      <c r="G655" s="4">
        <f t="shared" si="24"/>
        <v>27</v>
      </c>
      <c r="H655" s="4">
        <v>10000</v>
      </c>
      <c r="I655" s="4"/>
      <c r="L655" s="4">
        <v>9</v>
      </c>
      <c r="M655" s="4">
        <v>9</v>
      </c>
    </row>
    <row r="656" spans="1:13" ht="16.5" x14ac:dyDescent="0.2">
      <c r="A656" s="4">
        <v>655</v>
      </c>
      <c r="B656" s="4">
        <v>6051</v>
      </c>
      <c r="C656" s="4" t="s">
        <v>847</v>
      </c>
      <c r="D656" s="4" t="s">
        <v>69</v>
      </c>
      <c r="E656" s="4">
        <v>1</v>
      </c>
      <c r="F656" s="4">
        <f t="shared" si="23"/>
        <v>27</v>
      </c>
      <c r="G656" s="4">
        <f t="shared" si="24"/>
        <v>27</v>
      </c>
      <c r="H656" s="4">
        <v>10000</v>
      </c>
      <c r="I656" s="4"/>
      <c r="L656" s="4">
        <v>9</v>
      </c>
      <c r="M656" s="4">
        <v>9</v>
      </c>
    </row>
    <row r="657" spans="1:13" ht="16.5" x14ac:dyDescent="0.2">
      <c r="A657" s="4">
        <v>656</v>
      </c>
      <c r="B657" s="4">
        <v>6051</v>
      </c>
      <c r="C657" s="4" t="s">
        <v>848</v>
      </c>
      <c r="D657" s="4" t="s">
        <v>425</v>
      </c>
      <c r="E657" s="4">
        <v>1</v>
      </c>
      <c r="F657" s="4">
        <f t="shared" si="23"/>
        <v>27</v>
      </c>
      <c r="G657" s="4">
        <f t="shared" si="24"/>
        <v>27</v>
      </c>
      <c r="H657" s="4">
        <v>10000</v>
      </c>
      <c r="I657" s="4"/>
      <c r="L657" s="4">
        <v>9</v>
      </c>
      <c r="M657" s="4">
        <v>9</v>
      </c>
    </row>
    <row r="658" spans="1:13" ht="16.5" x14ac:dyDescent="0.2">
      <c r="A658" s="4">
        <v>657</v>
      </c>
      <c r="B658" s="4">
        <v>6052</v>
      </c>
      <c r="C658" s="4" t="s">
        <v>849</v>
      </c>
      <c r="D658" s="4" t="s">
        <v>564</v>
      </c>
      <c r="E658" s="4">
        <v>1</v>
      </c>
      <c r="F658" s="4">
        <f t="shared" si="23"/>
        <v>3</v>
      </c>
      <c r="G658" s="4">
        <f t="shared" si="24"/>
        <v>3</v>
      </c>
      <c r="H658" s="4">
        <v>10000</v>
      </c>
      <c r="I658" s="4"/>
      <c r="L658" s="4">
        <v>1</v>
      </c>
      <c r="M658" s="4">
        <v>1</v>
      </c>
    </row>
    <row r="659" spans="1:13" ht="16.5" x14ac:dyDescent="0.2">
      <c r="A659" s="4">
        <v>658</v>
      </c>
      <c r="B659" s="4">
        <v>6052</v>
      </c>
      <c r="C659" s="4" t="s">
        <v>850</v>
      </c>
      <c r="D659" s="4" t="s">
        <v>566</v>
      </c>
      <c r="E659" s="4">
        <v>1</v>
      </c>
      <c r="F659" s="4">
        <f t="shared" si="23"/>
        <v>3</v>
      </c>
      <c r="G659" s="4">
        <f t="shared" si="24"/>
        <v>6</v>
      </c>
      <c r="H659" s="4">
        <v>833</v>
      </c>
      <c r="I659" s="4"/>
      <c r="L659" s="4">
        <v>1</v>
      </c>
      <c r="M659" s="4">
        <v>2</v>
      </c>
    </row>
    <row r="660" spans="1:13" ht="16.5" x14ac:dyDescent="0.2">
      <c r="A660" s="4">
        <v>659</v>
      </c>
      <c r="B660" s="4">
        <v>6053</v>
      </c>
      <c r="C660" s="4" t="s">
        <v>851</v>
      </c>
      <c r="D660" s="4" t="s">
        <v>67</v>
      </c>
      <c r="E660" s="4">
        <v>1</v>
      </c>
      <c r="F660" s="4">
        <f t="shared" si="23"/>
        <v>27</v>
      </c>
      <c r="G660" s="4">
        <f t="shared" si="24"/>
        <v>27</v>
      </c>
      <c r="H660" s="4">
        <v>10000</v>
      </c>
      <c r="I660" s="4"/>
      <c r="L660" s="4">
        <v>9</v>
      </c>
      <c r="M660" s="4">
        <v>9</v>
      </c>
    </row>
    <row r="661" spans="1:13" ht="16.5" x14ac:dyDescent="0.2">
      <c r="A661" s="4">
        <v>660</v>
      </c>
      <c r="B661" s="4">
        <v>6053</v>
      </c>
      <c r="C661" s="4" t="s">
        <v>852</v>
      </c>
      <c r="D661" s="4" t="s">
        <v>69</v>
      </c>
      <c r="E661" s="4">
        <v>1</v>
      </c>
      <c r="F661" s="4">
        <f t="shared" si="23"/>
        <v>27</v>
      </c>
      <c r="G661" s="4">
        <f t="shared" si="24"/>
        <v>27</v>
      </c>
      <c r="H661" s="4">
        <v>10000</v>
      </c>
      <c r="I661" s="4"/>
      <c r="L661" s="4">
        <v>9</v>
      </c>
      <c r="M661" s="4">
        <v>9</v>
      </c>
    </row>
    <row r="662" spans="1:13" ht="16.5" x14ac:dyDescent="0.2">
      <c r="A662" s="4">
        <v>661</v>
      </c>
      <c r="B662" s="4">
        <v>6053</v>
      </c>
      <c r="C662" s="4" t="s">
        <v>853</v>
      </c>
      <c r="D662" s="4" t="s">
        <v>425</v>
      </c>
      <c r="E662" s="4">
        <v>1</v>
      </c>
      <c r="F662" s="4">
        <f t="shared" si="23"/>
        <v>27</v>
      </c>
      <c r="G662" s="4">
        <f t="shared" si="24"/>
        <v>27</v>
      </c>
      <c r="H662" s="4">
        <v>10000</v>
      </c>
      <c r="I662" s="4"/>
      <c r="L662" s="4">
        <v>9</v>
      </c>
      <c r="M662" s="4">
        <v>9</v>
      </c>
    </row>
    <row r="663" spans="1:13" ht="16.5" x14ac:dyDescent="0.2">
      <c r="A663" s="4">
        <v>662</v>
      </c>
      <c r="B663" s="4">
        <v>6054</v>
      </c>
      <c r="C663" s="4" t="s">
        <v>854</v>
      </c>
      <c r="D663" s="4" t="s">
        <v>564</v>
      </c>
      <c r="E663" s="4">
        <v>1</v>
      </c>
      <c r="F663" s="4">
        <f t="shared" si="23"/>
        <v>3</v>
      </c>
      <c r="G663" s="4">
        <f t="shared" si="24"/>
        <v>3</v>
      </c>
      <c r="H663" s="4">
        <v>10000</v>
      </c>
      <c r="I663" s="4"/>
      <c r="L663" s="4">
        <v>1</v>
      </c>
      <c r="M663" s="4">
        <v>1</v>
      </c>
    </row>
    <row r="664" spans="1:13" ht="16.5" x14ac:dyDescent="0.2">
      <c r="A664" s="4">
        <v>663</v>
      </c>
      <c r="B664" s="4">
        <v>6054</v>
      </c>
      <c r="C664" s="4" t="s">
        <v>855</v>
      </c>
      <c r="D664" s="4" t="s">
        <v>566</v>
      </c>
      <c r="E664" s="4">
        <v>1</v>
      </c>
      <c r="F664" s="4">
        <f t="shared" si="23"/>
        <v>3</v>
      </c>
      <c r="G664" s="4">
        <f t="shared" si="24"/>
        <v>6</v>
      </c>
      <c r="H664" s="4">
        <v>1000</v>
      </c>
      <c r="I664" s="4"/>
      <c r="L664" s="4">
        <v>1</v>
      </c>
      <c r="M664" s="4">
        <v>2</v>
      </c>
    </row>
    <row r="665" spans="1:13" ht="16.5" x14ac:dyDescent="0.2">
      <c r="A665" s="4">
        <v>664</v>
      </c>
      <c r="B665" s="4">
        <v>6055</v>
      </c>
      <c r="C665" s="4" t="s">
        <v>856</v>
      </c>
      <c r="D665" s="4" t="s">
        <v>67</v>
      </c>
      <c r="E665" s="4">
        <v>1</v>
      </c>
      <c r="F665" s="4">
        <f t="shared" si="23"/>
        <v>27</v>
      </c>
      <c r="G665" s="4">
        <f t="shared" si="24"/>
        <v>27</v>
      </c>
      <c r="H665" s="4">
        <v>10000</v>
      </c>
      <c r="I665" s="4"/>
      <c r="L665" s="4">
        <v>9</v>
      </c>
      <c r="M665" s="4">
        <v>9</v>
      </c>
    </row>
    <row r="666" spans="1:13" ht="16.5" x14ac:dyDescent="0.2">
      <c r="A666" s="4">
        <v>665</v>
      </c>
      <c r="B666" s="4">
        <v>6055</v>
      </c>
      <c r="C666" s="4" t="s">
        <v>857</v>
      </c>
      <c r="D666" s="4" t="s">
        <v>69</v>
      </c>
      <c r="E666" s="4">
        <v>1</v>
      </c>
      <c r="F666" s="4">
        <f t="shared" si="23"/>
        <v>27</v>
      </c>
      <c r="G666" s="4">
        <f t="shared" si="24"/>
        <v>27</v>
      </c>
      <c r="H666" s="4">
        <v>10000</v>
      </c>
      <c r="I666" s="4"/>
      <c r="L666" s="4">
        <v>9</v>
      </c>
      <c r="M666" s="4">
        <v>9</v>
      </c>
    </row>
    <row r="667" spans="1:13" ht="16.5" x14ac:dyDescent="0.2">
      <c r="A667" s="4">
        <v>666</v>
      </c>
      <c r="B667" s="4">
        <v>6055</v>
      </c>
      <c r="C667" s="4" t="s">
        <v>858</v>
      </c>
      <c r="D667" s="4" t="s">
        <v>425</v>
      </c>
      <c r="E667" s="4">
        <v>1</v>
      </c>
      <c r="F667" s="4">
        <f t="shared" si="23"/>
        <v>27</v>
      </c>
      <c r="G667" s="4">
        <f t="shared" si="24"/>
        <v>27</v>
      </c>
      <c r="H667" s="4">
        <v>10000</v>
      </c>
      <c r="I667" s="4"/>
      <c r="L667" s="4">
        <v>9</v>
      </c>
      <c r="M667" s="4">
        <v>9</v>
      </c>
    </row>
    <row r="668" spans="1:13" ht="16.5" x14ac:dyDescent="0.2">
      <c r="A668" s="4">
        <v>667</v>
      </c>
      <c r="B668" s="4">
        <v>6056</v>
      </c>
      <c r="C668" s="4" t="s">
        <v>859</v>
      </c>
      <c r="D668" s="4" t="s">
        <v>564</v>
      </c>
      <c r="E668" s="4">
        <v>1</v>
      </c>
      <c r="F668" s="4">
        <f t="shared" si="23"/>
        <v>3</v>
      </c>
      <c r="G668" s="4">
        <f t="shared" si="24"/>
        <v>3</v>
      </c>
      <c r="H668" s="4">
        <v>10000</v>
      </c>
      <c r="I668" s="4"/>
      <c r="L668" s="4">
        <v>1</v>
      </c>
      <c r="M668" s="4">
        <v>1</v>
      </c>
    </row>
    <row r="669" spans="1:13" ht="16.5" x14ac:dyDescent="0.2">
      <c r="A669" s="4">
        <v>668</v>
      </c>
      <c r="B669" s="4">
        <v>6056</v>
      </c>
      <c r="C669" s="4" t="s">
        <v>860</v>
      </c>
      <c r="D669" s="4" t="s">
        <v>566</v>
      </c>
      <c r="E669" s="4">
        <v>1</v>
      </c>
      <c r="F669" s="4">
        <f t="shared" si="23"/>
        <v>3</v>
      </c>
      <c r="G669" s="4">
        <f t="shared" si="24"/>
        <v>6</v>
      </c>
      <c r="H669" s="4">
        <v>1166</v>
      </c>
      <c r="I669" s="4"/>
      <c r="L669" s="4">
        <v>1</v>
      </c>
      <c r="M669" s="4">
        <v>2</v>
      </c>
    </row>
    <row r="670" spans="1:13" ht="16.5" x14ac:dyDescent="0.2">
      <c r="A670" s="4">
        <v>669</v>
      </c>
      <c r="B670" s="4">
        <v>6057</v>
      </c>
      <c r="C670" s="4" t="s">
        <v>861</v>
      </c>
      <c r="D670" s="4" t="s">
        <v>67</v>
      </c>
      <c r="E670" s="4">
        <v>1</v>
      </c>
      <c r="F670" s="4">
        <f t="shared" si="23"/>
        <v>27</v>
      </c>
      <c r="G670" s="4">
        <f t="shared" si="24"/>
        <v>27</v>
      </c>
      <c r="H670" s="4">
        <v>10000</v>
      </c>
      <c r="I670" s="4"/>
      <c r="L670" s="4">
        <v>9</v>
      </c>
      <c r="M670" s="4">
        <v>9</v>
      </c>
    </row>
    <row r="671" spans="1:13" ht="16.5" x14ac:dyDescent="0.2">
      <c r="A671" s="4">
        <v>670</v>
      </c>
      <c r="B671" s="4">
        <v>6057</v>
      </c>
      <c r="C671" s="4" t="s">
        <v>862</v>
      </c>
      <c r="D671" s="4" t="s">
        <v>69</v>
      </c>
      <c r="E671" s="4">
        <v>1</v>
      </c>
      <c r="F671" s="4">
        <f t="shared" si="23"/>
        <v>27</v>
      </c>
      <c r="G671" s="4">
        <f t="shared" si="24"/>
        <v>27</v>
      </c>
      <c r="H671" s="4">
        <v>10000</v>
      </c>
      <c r="I671" s="4"/>
      <c r="L671" s="4">
        <v>9</v>
      </c>
      <c r="M671" s="4">
        <v>9</v>
      </c>
    </row>
    <row r="672" spans="1:13" ht="16.5" x14ac:dyDescent="0.2">
      <c r="A672" s="4">
        <v>671</v>
      </c>
      <c r="B672" s="4">
        <v>6057</v>
      </c>
      <c r="C672" s="4" t="s">
        <v>863</v>
      </c>
      <c r="D672" s="4" t="s">
        <v>425</v>
      </c>
      <c r="E672" s="4">
        <v>1</v>
      </c>
      <c r="F672" s="4">
        <f t="shared" si="23"/>
        <v>27</v>
      </c>
      <c r="G672" s="4">
        <f t="shared" si="24"/>
        <v>27</v>
      </c>
      <c r="H672" s="4">
        <v>10000</v>
      </c>
      <c r="I672" s="4"/>
      <c r="L672" s="4">
        <v>9</v>
      </c>
      <c r="M672" s="4">
        <v>9</v>
      </c>
    </row>
    <row r="673" spans="1:13" ht="16.5" x14ac:dyDescent="0.2">
      <c r="A673" s="4">
        <v>672</v>
      </c>
      <c r="B673" s="4">
        <v>6058</v>
      </c>
      <c r="C673" s="4" t="s">
        <v>864</v>
      </c>
      <c r="D673" s="4" t="s">
        <v>564</v>
      </c>
      <c r="E673" s="4">
        <v>1</v>
      </c>
      <c r="F673" s="4">
        <f t="shared" si="23"/>
        <v>3</v>
      </c>
      <c r="G673" s="4">
        <f t="shared" si="24"/>
        <v>3</v>
      </c>
      <c r="H673" s="4">
        <v>10000</v>
      </c>
      <c r="I673" s="4"/>
      <c r="L673" s="4">
        <v>1</v>
      </c>
      <c r="M673" s="4">
        <v>1</v>
      </c>
    </row>
    <row r="674" spans="1:13" ht="16.5" x14ac:dyDescent="0.2">
      <c r="A674" s="4">
        <v>673</v>
      </c>
      <c r="B674" s="4">
        <v>6058</v>
      </c>
      <c r="C674" s="4" t="s">
        <v>865</v>
      </c>
      <c r="D674" s="4" t="s">
        <v>566</v>
      </c>
      <c r="E674" s="4">
        <v>1</v>
      </c>
      <c r="F674" s="4">
        <f t="shared" si="23"/>
        <v>3</v>
      </c>
      <c r="G674" s="4">
        <f t="shared" si="24"/>
        <v>6</v>
      </c>
      <c r="H674" s="4">
        <v>1333</v>
      </c>
      <c r="I674" s="4"/>
      <c r="L674" s="4">
        <v>1</v>
      </c>
      <c r="M674" s="4">
        <v>2</v>
      </c>
    </row>
    <row r="675" spans="1:13" ht="16.5" x14ac:dyDescent="0.2">
      <c r="A675" s="4">
        <v>674</v>
      </c>
      <c r="B675" s="4">
        <v>6059</v>
      </c>
      <c r="C675" s="4" t="s">
        <v>866</v>
      </c>
      <c r="D675" s="4" t="s">
        <v>67</v>
      </c>
      <c r="E675" s="4">
        <v>1</v>
      </c>
      <c r="F675" s="4">
        <f t="shared" si="23"/>
        <v>27</v>
      </c>
      <c r="G675" s="4">
        <f t="shared" si="24"/>
        <v>27</v>
      </c>
      <c r="H675" s="4">
        <v>10000</v>
      </c>
      <c r="I675" s="4"/>
      <c r="L675" s="4">
        <v>9</v>
      </c>
      <c r="M675" s="4">
        <v>9</v>
      </c>
    </row>
    <row r="676" spans="1:13" ht="16.5" x14ac:dyDescent="0.2">
      <c r="A676" s="4">
        <v>675</v>
      </c>
      <c r="B676" s="4">
        <v>6059</v>
      </c>
      <c r="C676" s="4" t="s">
        <v>867</v>
      </c>
      <c r="D676" s="4" t="s">
        <v>69</v>
      </c>
      <c r="E676" s="4">
        <v>1</v>
      </c>
      <c r="F676" s="4">
        <f t="shared" si="23"/>
        <v>27</v>
      </c>
      <c r="G676" s="4">
        <f t="shared" si="24"/>
        <v>27</v>
      </c>
      <c r="H676" s="4">
        <v>10000</v>
      </c>
      <c r="I676" s="4"/>
      <c r="L676" s="4">
        <v>9</v>
      </c>
      <c r="M676" s="4">
        <v>9</v>
      </c>
    </row>
    <row r="677" spans="1:13" ht="16.5" x14ac:dyDescent="0.2">
      <c r="A677" s="4">
        <v>676</v>
      </c>
      <c r="B677" s="4">
        <v>6059</v>
      </c>
      <c r="C677" s="4" t="s">
        <v>868</v>
      </c>
      <c r="D677" s="4" t="s">
        <v>425</v>
      </c>
      <c r="E677" s="4">
        <v>1</v>
      </c>
      <c r="F677" s="4">
        <f t="shared" si="23"/>
        <v>27</v>
      </c>
      <c r="G677" s="4">
        <f t="shared" si="24"/>
        <v>27</v>
      </c>
      <c r="H677" s="4">
        <v>10000</v>
      </c>
      <c r="I677" s="4"/>
      <c r="L677" s="4">
        <v>9</v>
      </c>
      <c r="M677" s="4">
        <v>9</v>
      </c>
    </row>
    <row r="678" spans="1:13" ht="16.5" x14ac:dyDescent="0.2">
      <c r="A678" s="4">
        <v>677</v>
      </c>
      <c r="B678" s="4">
        <v>6060</v>
      </c>
      <c r="C678" s="4" t="s">
        <v>869</v>
      </c>
      <c r="D678" s="4" t="s">
        <v>564</v>
      </c>
      <c r="E678" s="4">
        <v>1</v>
      </c>
      <c r="F678" s="4">
        <f t="shared" si="23"/>
        <v>3</v>
      </c>
      <c r="G678" s="4">
        <f t="shared" si="24"/>
        <v>3</v>
      </c>
      <c r="H678" s="4">
        <v>10000</v>
      </c>
      <c r="I678" s="4"/>
      <c r="L678" s="4">
        <v>1</v>
      </c>
      <c r="M678" s="4">
        <v>1</v>
      </c>
    </row>
    <row r="679" spans="1:13" ht="16.5" x14ac:dyDescent="0.2">
      <c r="A679" s="4">
        <v>678</v>
      </c>
      <c r="B679" s="4">
        <v>6060</v>
      </c>
      <c r="C679" s="4" t="s">
        <v>870</v>
      </c>
      <c r="D679" s="4" t="s">
        <v>566</v>
      </c>
      <c r="E679" s="4">
        <v>1</v>
      </c>
      <c r="F679" s="4">
        <f t="shared" si="23"/>
        <v>3</v>
      </c>
      <c r="G679" s="4">
        <f t="shared" si="24"/>
        <v>6</v>
      </c>
      <c r="H679" s="4">
        <v>1500</v>
      </c>
      <c r="I679" s="4"/>
      <c r="L679" s="4">
        <v>1</v>
      </c>
      <c r="M679" s="4">
        <v>2</v>
      </c>
    </row>
    <row r="680" spans="1:13" ht="16.5" x14ac:dyDescent="0.2">
      <c r="A680" s="4">
        <v>679</v>
      </c>
      <c r="B680" s="4">
        <v>6061</v>
      </c>
      <c r="C680" s="4" t="s">
        <v>871</v>
      </c>
      <c r="D680" s="4" t="s">
        <v>67</v>
      </c>
      <c r="E680" s="4">
        <v>1</v>
      </c>
      <c r="F680" s="4">
        <f t="shared" si="23"/>
        <v>27</v>
      </c>
      <c r="G680" s="4">
        <f t="shared" si="24"/>
        <v>27</v>
      </c>
      <c r="H680" s="4">
        <v>10000</v>
      </c>
      <c r="I680" s="4"/>
      <c r="L680" s="4">
        <v>9</v>
      </c>
      <c r="M680" s="4">
        <v>9</v>
      </c>
    </row>
    <row r="681" spans="1:13" ht="16.5" x14ac:dyDescent="0.2">
      <c r="A681" s="4">
        <v>680</v>
      </c>
      <c r="B681" s="4">
        <v>6061</v>
      </c>
      <c r="C681" s="4" t="s">
        <v>872</v>
      </c>
      <c r="D681" s="4" t="s">
        <v>69</v>
      </c>
      <c r="E681" s="4">
        <v>1</v>
      </c>
      <c r="F681" s="4">
        <f t="shared" si="23"/>
        <v>27</v>
      </c>
      <c r="G681" s="4">
        <f t="shared" si="24"/>
        <v>27</v>
      </c>
      <c r="H681" s="4">
        <v>10000</v>
      </c>
      <c r="I681" s="4"/>
      <c r="L681" s="4">
        <v>9</v>
      </c>
      <c r="M681" s="4">
        <v>9</v>
      </c>
    </row>
    <row r="682" spans="1:13" ht="16.5" x14ac:dyDescent="0.2">
      <c r="A682" s="4">
        <v>681</v>
      </c>
      <c r="B682" s="4">
        <v>6061</v>
      </c>
      <c r="C682" s="4" t="s">
        <v>873</v>
      </c>
      <c r="D682" s="4" t="s">
        <v>425</v>
      </c>
      <c r="E682" s="4">
        <v>1</v>
      </c>
      <c r="F682" s="4">
        <f t="shared" si="23"/>
        <v>27</v>
      </c>
      <c r="G682" s="4">
        <f t="shared" si="24"/>
        <v>27</v>
      </c>
      <c r="H682" s="4">
        <v>10000</v>
      </c>
      <c r="I682" s="4"/>
      <c r="L682" s="4">
        <v>9</v>
      </c>
      <c r="M682" s="4">
        <v>9</v>
      </c>
    </row>
    <row r="683" spans="1:13" ht="16.5" x14ac:dyDescent="0.2">
      <c r="A683" s="4">
        <v>682</v>
      </c>
      <c r="B683" s="4">
        <v>6062</v>
      </c>
      <c r="C683" s="4" t="s">
        <v>874</v>
      </c>
      <c r="D683" s="4" t="s">
        <v>564</v>
      </c>
      <c r="E683" s="4">
        <v>1</v>
      </c>
      <c r="F683" s="4">
        <f t="shared" ref="F683:F746" si="25">INT(L683*$M$553)</f>
        <v>3</v>
      </c>
      <c r="G683" s="4">
        <f t="shared" ref="G683:G746" si="26">INT(M683*$M$553)</f>
        <v>3</v>
      </c>
      <c r="H683" s="4">
        <v>10000</v>
      </c>
      <c r="I683" s="4"/>
      <c r="L683" s="4">
        <v>1</v>
      </c>
      <c r="M683" s="4">
        <v>1</v>
      </c>
    </row>
    <row r="684" spans="1:13" ht="16.5" x14ac:dyDescent="0.2">
      <c r="A684" s="4">
        <v>683</v>
      </c>
      <c r="B684" s="4">
        <v>6062</v>
      </c>
      <c r="C684" s="4" t="s">
        <v>875</v>
      </c>
      <c r="D684" s="4" t="s">
        <v>566</v>
      </c>
      <c r="E684" s="4">
        <v>1</v>
      </c>
      <c r="F684" s="4">
        <f t="shared" si="25"/>
        <v>3</v>
      </c>
      <c r="G684" s="4">
        <f t="shared" si="26"/>
        <v>6</v>
      </c>
      <c r="H684" s="4">
        <v>1666</v>
      </c>
      <c r="I684" s="4"/>
      <c r="L684" s="4">
        <v>1</v>
      </c>
      <c r="M684" s="4">
        <v>2</v>
      </c>
    </row>
    <row r="685" spans="1:13" ht="16.5" x14ac:dyDescent="0.2">
      <c r="A685" s="4">
        <v>684</v>
      </c>
      <c r="B685" s="4">
        <v>6063</v>
      </c>
      <c r="C685" s="4" t="s">
        <v>876</v>
      </c>
      <c r="D685" s="4" t="s">
        <v>67</v>
      </c>
      <c r="E685" s="4">
        <v>1</v>
      </c>
      <c r="F685" s="4">
        <f t="shared" si="25"/>
        <v>27</v>
      </c>
      <c r="G685" s="4">
        <f t="shared" si="26"/>
        <v>27</v>
      </c>
      <c r="H685" s="4">
        <v>10000</v>
      </c>
      <c r="I685" s="4"/>
      <c r="L685" s="4">
        <v>9</v>
      </c>
      <c r="M685" s="4">
        <v>9</v>
      </c>
    </row>
    <row r="686" spans="1:13" ht="16.5" x14ac:dyDescent="0.2">
      <c r="A686" s="4">
        <v>685</v>
      </c>
      <c r="B686" s="4">
        <v>6063</v>
      </c>
      <c r="C686" s="4" t="s">
        <v>877</v>
      </c>
      <c r="D686" s="4" t="s">
        <v>69</v>
      </c>
      <c r="E686" s="4">
        <v>1</v>
      </c>
      <c r="F686" s="4">
        <f t="shared" si="25"/>
        <v>27</v>
      </c>
      <c r="G686" s="4">
        <f t="shared" si="26"/>
        <v>27</v>
      </c>
      <c r="H686" s="4">
        <v>10000</v>
      </c>
      <c r="I686" s="4"/>
      <c r="L686" s="4">
        <v>9</v>
      </c>
      <c r="M686" s="4">
        <v>9</v>
      </c>
    </row>
    <row r="687" spans="1:13" ht="16.5" x14ac:dyDescent="0.2">
      <c r="A687" s="4">
        <v>686</v>
      </c>
      <c r="B687" s="4">
        <v>6063</v>
      </c>
      <c r="C687" s="4" t="s">
        <v>878</v>
      </c>
      <c r="D687" s="4" t="s">
        <v>425</v>
      </c>
      <c r="E687" s="4">
        <v>1</v>
      </c>
      <c r="F687" s="4">
        <f t="shared" si="25"/>
        <v>27</v>
      </c>
      <c r="G687" s="4">
        <f t="shared" si="26"/>
        <v>27</v>
      </c>
      <c r="H687" s="4">
        <v>10000</v>
      </c>
      <c r="I687" s="4"/>
      <c r="L687" s="4">
        <v>9</v>
      </c>
      <c r="M687" s="4">
        <v>9</v>
      </c>
    </row>
    <row r="688" spans="1:13" ht="16.5" x14ac:dyDescent="0.2">
      <c r="A688" s="4">
        <v>687</v>
      </c>
      <c r="B688" s="4">
        <v>6064</v>
      </c>
      <c r="C688" s="4" t="s">
        <v>879</v>
      </c>
      <c r="D688" s="4" t="s">
        <v>469</v>
      </c>
      <c r="E688" s="4">
        <v>1</v>
      </c>
      <c r="F688" s="4">
        <f t="shared" si="25"/>
        <v>3</v>
      </c>
      <c r="G688" s="4">
        <f t="shared" si="26"/>
        <v>6</v>
      </c>
      <c r="H688" s="4">
        <v>4666</v>
      </c>
      <c r="I688" s="4"/>
      <c r="L688" s="4">
        <v>1</v>
      </c>
      <c r="M688" s="4">
        <v>2</v>
      </c>
    </row>
    <row r="689" spans="1:13" ht="16.5" x14ac:dyDescent="0.2">
      <c r="A689" s="4">
        <v>688</v>
      </c>
      <c r="B689" s="4">
        <v>6065</v>
      </c>
      <c r="C689" s="4" t="s">
        <v>880</v>
      </c>
      <c r="D689" s="4" t="s">
        <v>67</v>
      </c>
      <c r="E689" s="4">
        <v>1</v>
      </c>
      <c r="F689" s="4">
        <f t="shared" si="25"/>
        <v>27</v>
      </c>
      <c r="G689" s="4">
        <f t="shared" si="26"/>
        <v>27</v>
      </c>
      <c r="H689" s="4">
        <v>10000</v>
      </c>
      <c r="I689" s="4"/>
      <c r="L689" s="4">
        <v>9</v>
      </c>
      <c r="M689" s="4">
        <v>9</v>
      </c>
    </row>
    <row r="690" spans="1:13" ht="16.5" x14ac:dyDescent="0.2">
      <c r="A690" s="4">
        <v>689</v>
      </c>
      <c r="B690" s="4">
        <v>6065</v>
      </c>
      <c r="C690" s="4" t="s">
        <v>881</v>
      </c>
      <c r="D690" s="4" t="s">
        <v>69</v>
      </c>
      <c r="E690" s="4">
        <v>1</v>
      </c>
      <c r="F690" s="4">
        <f t="shared" si="25"/>
        <v>27</v>
      </c>
      <c r="G690" s="4">
        <f t="shared" si="26"/>
        <v>27</v>
      </c>
      <c r="H690" s="4">
        <v>10000</v>
      </c>
      <c r="I690" s="4"/>
      <c r="L690" s="4">
        <v>9</v>
      </c>
      <c r="M690" s="4">
        <v>9</v>
      </c>
    </row>
    <row r="691" spans="1:13" ht="16.5" x14ac:dyDescent="0.2">
      <c r="A691" s="4">
        <v>690</v>
      </c>
      <c r="B691" s="4">
        <v>6065</v>
      </c>
      <c r="C691" s="4" t="s">
        <v>882</v>
      </c>
      <c r="D691" s="4" t="s">
        <v>425</v>
      </c>
      <c r="E691" s="4">
        <v>1</v>
      </c>
      <c r="F691" s="4">
        <f t="shared" si="25"/>
        <v>27</v>
      </c>
      <c r="G691" s="4">
        <f t="shared" si="26"/>
        <v>27</v>
      </c>
      <c r="H691" s="4">
        <v>10000</v>
      </c>
      <c r="I691" s="4"/>
      <c r="L691" s="4">
        <v>9</v>
      </c>
      <c r="M691" s="4">
        <v>9</v>
      </c>
    </row>
    <row r="692" spans="1:13" ht="16.5" x14ac:dyDescent="0.2">
      <c r="A692" s="4">
        <v>691</v>
      </c>
      <c r="B692" s="4">
        <v>6066</v>
      </c>
      <c r="C692" s="4" t="s">
        <v>883</v>
      </c>
      <c r="D692" s="4" t="s">
        <v>467</v>
      </c>
      <c r="E692" s="4">
        <v>1</v>
      </c>
      <c r="F692" s="4">
        <f t="shared" si="25"/>
        <v>3</v>
      </c>
      <c r="G692" s="4">
        <f t="shared" si="26"/>
        <v>6</v>
      </c>
      <c r="H692" s="4">
        <v>4666</v>
      </c>
      <c r="I692" s="4"/>
      <c r="L692" s="4">
        <v>1</v>
      </c>
      <c r="M692" s="4">
        <v>2</v>
      </c>
    </row>
    <row r="693" spans="1:13" ht="16.5" x14ac:dyDescent="0.2">
      <c r="A693" s="4">
        <v>692</v>
      </c>
      <c r="B693" s="4">
        <v>6067</v>
      </c>
      <c r="C693" s="4" t="s">
        <v>884</v>
      </c>
      <c r="D693" s="4" t="s">
        <v>67</v>
      </c>
      <c r="E693" s="4">
        <v>1</v>
      </c>
      <c r="F693" s="4">
        <f t="shared" si="25"/>
        <v>27</v>
      </c>
      <c r="G693" s="4">
        <f t="shared" si="26"/>
        <v>27</v>
      </c>
      <c r="H693" s="4">
        <v>10000</v>
      </c>
      <c r="I693" s="4"/>
      <c r="L693" s="4">
        <v>9</v>
      </c>
      <c r="M693" s="4">
        <v>9</v>
      </c>
    </row>
    <row r="694" spans="1:13" ht="16.5" x14ac:dyDescent="0.2">
      <c r="A694" s="4">
        <v>693</v>
      </c>
      <c r="B694" s="4">
        <v>6067</v>
      </c>
      <c r="C694" s="4" t="s">
        <v>885</v>
      </c>
      <c r="D694" s="4" t="s">
        <v>69</v>
      </c>
      <c r="E694" s="4">
        <v>1</v>
      </c>
      <c r="F694" s="4">
        <f t="shared" si="25"/>
        <v>27</v>
      </c>
      <c r="G694" s="4">
        <f t="shared" si="26"/>
        <v>27</v>
      </c>
      <c r="H694" s="4">
        <v>10000</v>
      </c>
      <c r="I694" s="4"/>
      <c r="L694" s="4">
        <v>9</v>
      </c>
      <c r="M694" s="4">
        <v>9</v>
      </c>
    </row>
    <row r="695" spans="1:13" ht="16.5" x14ac:dyDescent="0.2">
      <c r="A695" s="4">
        <v>694</v>
      </c>
      <c r="B695" s="4">
        <v>6067</v>
      </c>
      <c r="C695" s="4" t="s">
        <v>886</v>
      </c>
      <c r="D695" s="4" t="s">
        <v>425</v>
      </c>
      <c r="E695" s="4">
        <v>1</v>
      </c>
      <c r="F695" s="4">
        <f t="shared" si="25"/>
        <v>27</v>
      </c>
      <c r="G695" s="4">
        <f t="shared" si="26"/>
        <v>27</v>
      </c>
      <c r="H695" s="4">
        <v>10000</v>
      </c>
      <c r="I695" s="4"/>
      <c r="L695" s="4">
        <v>9</v>
      </c>
      <c r="M695" s="4">
        <v>9</v>
      </c>
    </row>
    <row r="696" spans="1:13" ht="16.5" x14ac:dyDescent="0.2">
      <c r="A696" s="4">
        <v>695</v>
      </c>
      <c r="B696" s="4">
        <v>6068</v>
      </c>
      <c r="C696" s="4" t="s">
        <v>887</v>
      </c>
      <c r="D696" s="4" t="s">
        <v>465</v>
      </c>
      <c r="E696" s="4">
        <v>1</v>
      </c>
      <c r="F696" s="4">
        <f t="shared" si="25"/>
        <v>3</v>
      </c>
      <c r="G696" s="4">
        <f t="shared" si="26"/>
        <v>6</v>
      </c>
      <c r="H696" s="4">
        <v>4666</v>
      </c>
      <c r="I696" s="4"/>
      <c r="L696" s="4">
        <v>1</v>
      </c>
      <c r="M696" s="4">
        <v>2</v>
      </c>
    </row>
    <row r="697" spans="1:13" ht="16.5" x14ac:dyDescent="0.2">
      <c r="A697" s="4">
        <v>696</v>
      </c>
      <c r="B697" s="4">
        <v>6069</v>
      </c>
      <c r="C697" s="4" t="s">
        <v>888</v>
      </c>
      <c r="D697" s="4" t="s">
        <v>67</v>
      </c>
      <c r="E697" s="4">
        <v>1</v>
      </c>
      <c r="F697" s="4">
        <f t="shared" si="25"/>
        <v>27</v>
      </c>
      <c r="G697" s="4">
        <f t="shared" si="26"/>
        <v>27</v>
      </c>
      <c r="H697" s="4">
        <v>10000</v>
      </c>
      <c r="I697" s="4"/>
      <c r="L697" s="4">
        <v>9</v>
      </c>
      <c r="M697" s="4">
        <v>9</v>
      </c>
    </row>
    <row r="698" spans="1:13" ht="16.5" x14ac:dyDescent="0.2">
      <c r="A698" s="4">
        <v>697</v>
      </c>
      <c r="B698" s="4">
        <v>6069</v>
      </c>
      <c r="C698" s="4" t="s">
        <v>889</v>
      </c>
      <c r="D698" s="4" t="s">
        <v>69</v>
      </c>
      <c r="E698" s="4">
        <v>1</v>
      </c>
      <c r="F698" s="4">
        <f t="shared" si="25"/>
        <v>27</v>
      </c>
      <c r="G698" s="4">
        <f t="shared" si="26"/>
        <v>27</v>
      </c>
      <c r="H698" s="4">
        <v>10000</v>
      </c>
      <c r="I698" s="4"/>
      <c r="L698" s="4">
        <v>9</v>
      </c>
      <c r="M698" s="4">
        <v>9</v>
      </c>
    </row>
    <row r="699" spans="1:13" ht="16.5" x14ac:dyDescent="0.2">
      <c r="A699" s="4">
        <v>698</v>
      </c>
      <c r="B699" s="4">
        <v>6069</v>
      </c>
      <c r="C699" s="4" t="s">
        <v>890</v>
      </c>
      <c r="D699" s="4" t="s">
        <v>425</v>
      </c>
      <c r="E699" s="4">
        <v>1</v>
      </c>
      <c r="F699" s="4">
        <f t="shared" si="25"/>
        <v>27</v>
      </c>
      <c r="G699" s="4">
        <f t="shared" si="26"/>
        <v>27</v>
      </c>
      <c r="H699" s="4">
        <v>10000</v>
      </c>
      <c r="I699" s="4"/>
      <c r="L699" s="4">
        <v>9</v>
      </c>
      <c r="M699" s="4">
        <v>9</v>
      </c>
    </row>
    <row r="700" spans="1:13" ht="16.5" x14ac:dyDescent="0.2">
      <c r="A700" s="4">
        <v>699</v>
      </c>
      <c r="B700" s="4">
        <v>6070</v>
      </c>
      <c r="C700" s="4" t="s">
        <v>891</v>
      </c>
      <c r="D700" s="4" t="s">
        <v>469</v>
      </c>
      <c r="E700" s="4">
        <v>1</v>
      </c>
      <c r="F700" s="4">
        <f t="shared" si="25"/>
        <v>3</v>
      </c>
      <c r="G700" s="4">
        <f t="shared" si="26"/>
        <v>6</v>
      </c>
      <c r="H700" s="4">
        <v>5666</v>
      </c>
      <c r="I700" s="4"/>
      <c r="L700" s="4">
        <v>1</v>
      </c>
      <c r="M700" s="4">
        <v>2</v>
      </c>
    </row>
    <row r="701" spans="1:13" ht="16.5" x14ac:dyDescent="0.2">
      <c r="A701" s="4">
        <v>700</v>
      </c>
      <c r="B701" s="4">
        <v>6071</v>
      </c>
      <c r="C701" s="4" t="s">
        <v>892</v>
      </c>
      <c r="D701" s="4" t="s">
        <v>67</v>
      </c>
      <c r="E701" s="4">
        <v>1</v>
      </c>
      <c r="F701" s="4">
        <f t="shared" si="25"/>
        <v>27</v>
      </c>
      <c r="G701" s="4">
        <f t="shared" si="26"/>
        <v>27</v>
      </c>
      <c r="H701" s="4">
        <v>10000</v>
      </c>
      <c r="I701" s="4"/>
      <c r="L701" s="4">
        <v>9</v>
      </c>
      <c r="M701" s="4">
        <v>9</v>
      </c>
    </row>
    <row r="702" spans="1:13" ht="16.5" x14ac:dyDescent="0.2">
      <c r="A702" s="4">
        <v>701</v>
      </c>
      <c r="B702" s="4">
        <v>6071</v>
      </c>
      <c r="C702" s="4" t="s">
        <v>893</v>
      </c>
      <c r="D702" s="4" t="s">
        <v>69</v>
      </c>
      <c r="E702" s="4">
        <v>1</v>
      </c>
      <c r="F702" s="4">
        <f t="shared" si="25"/>
        <v>27</v>
      </c>
      <c r="G702" s="4">
        <f t="shared" si="26"/>
        <v>27</v>
      </c>
      <c r="H702" s="4">
        <v>10000</v>
      </c>
      <c r="I702" s="4"/>
      <c r="L702" s="4">
        <v>9</v>
      </c>
      <c r="M702" s="4">
        <v>9</v>
      </c>
    </row>
    <row r="703" spans="1:13" ht="16.5" x14ac:dyDescent="0.2">
      <c r="A703" s="4">
        <v>702</v>
      </c>
      <c r="B703" s="4">
        <v>6071</v>
      </c>
      <c r="C703" s="4" t="s">
        <v>894</v>
      </c>
      <c r="D703" s="4" t="s">
        <v>425</v>
      </c>
      <c r="E703" s="4">
        <v>1</v>
      </c>
      <c r="F703" s="4">
        <f t="shared" si="25"/>
        <v>27</v>
      </c>
      <c r="G703" s="4">
        <f t="shared" si="26"/>
        <v>27</v>
      </c>
      <c r="H703" s="4">
        <v>10000</v>
      </c>
      <c r="I703" s="4"/>
      <c r="L703" s="4">
        <v>9</v>
      </c>
      <c r="M703" s="4">
        <v>9</v>
      </c>
    </row>
    <row r="704" spans="1:13" ht="16.5" x14ac:dyDescent="0.2">
      <c r="A704" s="4">
        <v>703</v>
      </c>
      <c r="B704" s="4">
        <v>6072</v>
      </c>
      <c r="C704" s="4" t="s">
        <v>895</v>
      </c>
      <c r="D704" s="4" t="s">
        <v>467</v>
      </c>
      <c r="E704" s="4">
        <v>1</v>
      </c>
      <c r="F704" s="4">
        <f t="shared" si="25"/>
        <v>3</v>
      </c>
      <c r="G704" s="4">
        <f t="shared" si="26"/>
        <v>6</v>
      </c>
      <c r="H704" s="4">
        <v>5666</v>
      </c>
      <c r="I704" s="4"/>
      <c r="L704" s="4">
        <v>1</v>
      </c>
      <c r="M704" s="4">
        <v>2</v>
      </c>
    </row>
    <row r="705" spans="1:13" ht="16.5" x14ac:dyDescent="0.2">
      <c r="A705" s="4">
        <v>704</v>
      </c>
      <c r="B705" s="4">
        <v>6073</v>
      </c>
      <c r="C705" s="4" t="s">
        <v>896</v>
      </c>
      <c r="D705" s="4" t="s">
        <v>67</v>
      </c>
      <c r="E705" s="4">
        <v>1</v>
      </c>
      <c r="F705" s="4">
        <f t="shared" si="25"/>
        <v>27</v>
      </c>
      <c r="G705" s="4">
        <f t="shared" si="26"/>
        <v>27</v>
      </c>
      <c r="H705" s="4">
        <v>10000</v>
      </c>
      <c r="I705" s="4"/>
      <c r="L705" s="4">
        <v>9</v>
      </c>
      <c r="M705" s="4">
        <v>9</v>
      </c>
    </row>
    <row r="706" spans="1:13" ht="16.5" x14ac:dyDescent="0.2">
      <c r="A706" s="4">
        <v>705</v>
      </c>
      <c r="B706" s="4">
        <v>6073</v>
      </c>
      <c r="C706" s="4" t="s">
        <v>897</v>
      </c>
      <c r="D706" s="4" t="s">
        <v>69</v>
      </c>
      <c r="E706" s="4">
        <v>1</v>
      </c>
      <c r="F706" s="4">
        <f t="shared" si="25"/>
        <v>27</v>
      </c>
      <c r="G706" s="4">
        <f t="shared" si="26"/>
        <v>27</v>
      </c>
      <c r="H706" s="4">
        <v>10000</v>
      </c>
      <c r="I706" s="4"/>
      <c r="L706" s="4">
        <v>9</v>
      </c>
      <c r="M706" s="4">
        <v>9</v>
      </c>
    </row>
    <row r="707" spans="1:13" ht="16.5" x14ac:dyDescent="0.2">
      <c r="A707" s="4">
        <v>706</v>
      </c>
      <c r="B707" s="4">
        <v>6073</v>
      </c>
      <c r="C707" s="4" t="s">
        <v>898</v>
      </c>
      <c r="D707" s="4" t="s">
        <v>425</v>
      </c>
      <c r="E707" s="4">
        <v>1</v>
      </c>
      <c r="F707" s="4">
        <f t="shared" si="25"/>
        <v>27</v>
      </c>
      <c r="G707" s="4">
        <f t="shared" si="26"/>
        <v>27</v>
      </c>
      <c r="H707" s="4">
        <v>10000</v>
      </c>
      <c r="I707" s="4"/>
      <c r="L707" s="4">
        <v>9</v>
      </c>
      <c r="M707" s="4">
        <v>9</v>
      </c>
    </row>
    <row r="708" spans="1:13" ht="16.5" x14ac:dyDescent="0.2">
      <c r="A708" s="4">
        <v>707</v>
      </c>
      <c r="B708" s="4">
        <v>6074</v>
      </c>
      <c r="C708" s="4" t="s">
        <v>899</v>
      </c>
      <c r="D708" s="4" t="s">
        <v>465</v>
      </c>
      <c r="E708" s="4">
        <v>1</v>
      </c>
      <c r="F708" s="4">
        <f t="shared" si="25"/>
        <v>3</v>
      </c>
      <c r="G708" s="4">
        <f t="shared" si="26"/>
        <v>6</v>
      </c>
      <c r="H708" s="4">
        <v>5666</v>
      </c>
      <c r="I708" s="4"/>
      <c r="L708" s="4">
        <v>1</v>
      </c>
      <c r="M708" s="4">
        <v>2</v>
      </c>
    </row>
    <row r="709" spans="1:13" ht="16.5" x14ac:dyDescent="0.2">
      <c r="A709" s="4">
        <v>708</v>
      </c>
      <c r="B709" s="4">
        <v>6075</v>
      </c>
      <c r="C709" s="4" t="s">
        <v>900</v>
      </c>
      <c r="D709" s="4" t="s">
        <v>67</v>
      </c>
      <c r="E709" s="4">
        <v>1</v>
      </c>
      <c r="F709" s="4">
        <f t="shared" si="25"/>
        <v>27</v>
      </c>
      <c r="G709" s="4">
        <f t="shared" si="26"/>
        <v>27</v>
      </c>
      <c r="H709" s="4">
        <v>10000</v>
      </c>
      <c r="I709" s="4"/>
      <c r="L709" s="4">
        <v>9</v>
      </c>
      <c r="M709" s="4">
        <v>9</v>
      </c>
    </row>
    <row r="710" spans="1:13" ht="16.5" x14ac:dyDescent="0.2">
      <c r="A710" s="4">
        <v>709</v>
      </c>
      <c r="B710" s="4">
        <v>6075</v>
      </c>
      <c r="C710" s="4" t="s">
        <v>901</v>
      </c>
      <c r="D710" s="4" t="s">
        <v>69</v>
      </c>
      <c r="E710" s="4">
        <v>1</v>
      </c>
      <c r="F710" s="4">
        <f t="shared" si="25"/>
        <v>27</v>
      </c>
      <c r="G710" s="4">
        <f t="shared" si="26"/>
        <v>27</v>
      </c>
      <c r="H710" s="4">
        <v>10000</v>
      </c>
      <c r="I710" s="4"/>
      <c r="L710" s="4">
        <v>9</v>
      </c>
      <c r="M710" s="4">
        <v>9</v>
      </c>
    </row>
    <row r="711" spans="1:13" ht="16.5" x14ac:dyDescent="0.2">
      <c r="A711" s="4">
        <v>710</v>
      </c>
      <c r="B711" s="4">
        <v>6075</v>
      </c>
      <c r="C711" s="4" t="s">
        <v>902</v>
      </c>
      <c r="D711" s="4" t="s">
        <v>425</v>
      </c>
      <c r="E711" s="4">
        <v>1</v>
      </c>
      <c r="F711" s="4">
        <f t="shared" si="25"/>
        <v>27</v>
      </c>
      <c r="G711" s="4">
        <f t="shared" si="26"/>
        <v>27</v>
      </c>
      <c r="H711" s="4">
        <v>10000</v>
      </c>
      <c r="I711" s="4"/>
      <c r="L711" s="4">
        <v>9</v>
      </c>
      <c r="M711" s="4">
        <v>9</v>
      </c>
    </row>
    <row r="712" spans="1:13" ht="16.5" x14ac:dyDescent="0.2">
      <c r="A712" s="4">
        <v>711</v>
      </c>
      <c r="B712" s="4">
        <v>6076</v>
      </c>
      <c r="C712" s="4" t="s">
        <v>903</v>
      </c>
      <c r="D712" s="4" t="s">
        <v>904</v>
      </c>
      <c r="E712" s="4">
        <v>1</v>
      </c>
      <c r="F712" s="4">
        <f t="shared" si="25"/>
        <v>3</v>
      </c>
      <c r="G712" s="4">
        <f t="shared" si="26"/>
        <v>3</v>
      </c>
      <c r="H712" s="4">
        <v>10000</v>
      </c>
      <c r="I712" s="4"/>
      <c r="L712" s="4">
        <v>1</v>
      </c>
      <c r="M712" s="4">
        <v>1</v>
      </c>
    </row>
    <row r="713" spans="1:13" ht="16.5" x14ac:dyDescent="0.2">
      <c r="A713" s="4">
        <v>712</v>
      </c>
      <c r="B713" s="4">
        <v>6077</v>
      </c>
      <c r="C713" s="4" t="s">
        <v>905</v>
      </c>
      <c r="D713" s="4" t="s">
        <v>67</v>
      </c>
      <c r="E713" s="4">
        <v>1</v>
      </c>
      <c r="F713" s="4">
        <f t="shared" si="25"/>
        <v>27</v>
      </c>
      <c r="G713" s="4">
        <f t="shared" si="26"/>
        <v>27</v>
      </c>
      <c r="H713" s="4">
        <v>10000</v>
      </c>
      <c r="I713" s="4"/>
      <c r="L713" s="4">
        <v>9</v>
      </c>
      <c r="M713" s="4">
        <v>9</v>
      </c>
    </row>
    <row r="714" spans="1:13" ht="16.5" x14ac:dyDescent="0.2">
      <c r="A714" s="4">
        <v>713</v>
      </c>
      <c r="B714" s="4">
        <v>6077</v>
      </c>
      <c r="C714" s="4" t="s">
        <v>906</v>
      </c>
      <c r="D714" s="4" t="s">
        <v>69</v>
      </c>
      <c r="E714" s="4">
        <v>1</v>
      </c>
      <c r="F714" s="4">
        <f t="shared" si="25"/>
        <v>27</v>
      </c>
      <c r="G714" s="4">
        <f t="shared" si="26"/>
        <v>27</v>
      </c>
      <c r="H714" s="4">
        <v>10000</v>
      </c>
      <c r="I714" s="4"/>
      <c r="L714" s="4">
        <v>9</v>
      </c>
      <c r="M714" s="4">
        <v>9</v>
      </c>
    </row>
    <row r="715" spans="1:13" ht="16.5" x14ac:dyDescent="0.2">
      <c r="A715" s="4">
        <v>714</v>
      </c>
      <c r="B715" s="4">
        <v>6077</v>
      </c>
      <c r="C715" s="4" t="s">
        <v>907</v>
      </c>
      <c r="D715" s="4" t="s">
        <v>425</v>
      </c>
      <c r="E715" s="4">
        <v>1</v>
      </c>
      <c r="F715" s="4">
        <f t="shared" si="25"/>
        <v>27</v>
      </c>
      <c r="G715" s="4">
        <f t="shared" si="26"/>
        <v>27</v>
      </c>
      <c r="H715" s="4">
        <v>10000</v>
      </c>
      <c r="I715" s="4"/>
      <c r="L715" s="4">
        <v>9</v>
      </c>
      <c r="M715" s="4">
        <v>9</v>
      </c>
    </row>
    <row r="716" spans="1:13" ht="16.5" x14ac:dyDescent="0.2">
      <c r="A716" s="4">
        <v>715</v>
      </c>
      <c r="B716" s="4">
        <v>6078</v>
      </c>
      <c r="C716" s="4" t="s">
        <v>908</v>
      </c>
      <c r="D716" s="4" t="s">
        <v>904</v>
      </c>
      <c r="E716" s="4">
        <v>1</v>
      </c>
      <c r="F716" s="4">
        <f t="shared" si="25"/>
        <v>3</v>
      </c>
      <c r="G716" s="4">
        <f t="shared" si="26"/>
        <v>3</v>
      </c>
      <c r="H716" s="4">
        <v>10000</v>
      </c>
      <c r="I716" s="4"/>
      <c r="L716" s="4">
        <v>1</v>
      </c>
      <c r="M716" s="4">
        <v>1</v>
      </c>
    </row>
    <row r="717" spans="1:13" ht="16.5" x14ac:dyDescent="0.2">
      <c r="A717" s="4">
        <v>716</v>
      </c>
      <c r="B717" s="4">
        <v>6079</v>
      </c>
      <c r="C717" s="4" t="s">
        <v>909</v>
      </c>
      <c r="D717" s="4" t="s">
        <v>67</v>
      </c>
      <c r="E717" s="4">
        <v>1</v>
      </c>
      <c r="F717" s="4">
        <f t="shared" si="25"/>
        <v>33</v>
      </c>
      <c r="G717" s="4">
        <f t="shared" si="26"/>
        <v>33</v>
      </c>
      <c r="H717" s="4">
        <v>10000</v>
      </c>
      <c r="I717" s="4"/>
      <c r="L717" s="4">
        <v>11</v>
      </c>
      <c r="M717" s="4">
        <v>11</v>
      </c>
    </row>
    <row r="718" spans="1:13" ht="16.5" x14ac:dyDescent="0.2">
      <c r="A718" s="4">
        <v>717</v>
      </c>
      <c r="B718" s="4">
        <v>6079</v>
      </c>
      <c r="C718" s="4" t="s">
        <v>910</v>
      </c>
      <c r="D718" s="4" t="s">
        <v>69</v>
      </c>
      <c r="E718" s="4">
        <v>1</v>
      </c>
      <c r="F718" s="4">
        <f t="shared" si="25"/>
        <v>33</v>
      </c>
      <c r="G718" s="4">
        <f t="shared" si="26"/>
        <v>33</v>
      </c>
      <c r="H718" s="4">
        <v>10000</v>
      </c>
      <c r="I718" s="4"/>
      <c r="L718" s="4">
        <v>11</v>
      </c>
      <c r="M718" s="4">
        <v>11</v>
      </c>
    </row>
    <row r="719" spans="1:13" ht="16.5" x14ac:dyDescent="0.2">
      <c r="A719" s="4">
        <v>718</v>
      </c>
      <c r="B719" s="4">
        <v>6079</v>
      </c>
      <c r="C719" s="4" t="s">
        <v>911</v>
      </c>
      <c r="D719" s="4" t="s">
        <v>425</v>
      </c>
      <c r="E719" s="4">
        <v>1</v>
      </c>
      <c r="F719" s="4">
        <f t="shared" si="25"/>
        <v>30</v>
      </c>
      <c r="G719" s="4">
        <f t="shared" si="26"/>
        <v>30</v>
      </c>
      <c r="H719" s="4">
        <v>10000</v>
      </c>
      <c r="I719" s="4"/>
      <c r="L719" s="4">
        <v>10</v>
      </c>
      <c r="M719" s="4">
        <v>10</v>
      </c>
    </row>
    <row r="720" spans="1:13" ht="16.5" x14ac:dyDescent="0.2">
      <c r="A720" s="4">
        <v>719</v>
      </c>
      <c r="B720" s="4">
        <v>6080</v>
      </c>
      <c r="C720" s="4" t="s">
        <v>912</v>
      </c>
      <c r="D720" s="4" t="s">
        <v>564</v>
      </c>
      <c r="E720" s="4">
        <v>1</v>
      </c>
      <c r="F720" s="4">
        <f t="shared" si="25"/>
        <v>3</v>
      </c>
      <c r="G720" s="4">
        <f t="shared" si="26"/>
        <v>6</v>
      </c>
      <c r="H720" s="4">
        <v>3333</v>
      </c>
      <c r="I720" s="4"/>
      <c r="L720" s="4">
        <v>1</v>
      </c>
      <c r="M720" s="4">
        <v>2</v>
      </c>
    </row>
    <row r="721" spans="1:13" ht="16.5" x14ac:dyDescent="0.2">
      <c r="A721" s="4">
        <v>720</v>
      </c>
      <c r="B721" s="4">
        <v>6080</v>
      </c>
      <c r="C721" s="4" t="s">
        <v>913</v>
      </c>
      <c r="D721" s="4" t="s">
        <v>566</v>
      </c>
      <c r="E721" s="4">
        <v>1</v>
      </c>
      <c r="F721" s="4">
        <f t="shared" si="25"/>
        <v>3</v>
      </c>
      <c r="G721" s="4">
        <f t="shared" si="26"/>
        <v>6</v>
      </c>
      <c r="H721" s="4">
        <v>2333</v>
      </c>
      <c r="I721" s="4"/>
      <c r="L721" s="4">
        <v>1</v>
      </c>
      <c r="M721" s="4">
        <v>2</v>
      </c>
    </row>
    <row r="722" spans="1:13" ht="16.5" x14ac:dyDescent="0.2">
      <c r="A722" s="4">
        <v>721</v>
      </c>
      <c r="B722" s="4">
        <v>6081</v>
      </c>
      <c r="C722" s="4" t="s">
        <v>914</v>
      </c>
      <c r="D722" s="4" t="s">
        <v>67</v>
      </c>
      <c r="E722" s="4">
        <v>1</v>
      </c>
      <c r="F722" s="4">
        <f t="shared" si="25"/>
        <v>33</v>
      </c>
      <c r="G722" s="4">
        <f t="shared" si="26"/>
        <v>33</v>
      </c>
      <c r="H722" s="4">
        <v>10000</v>
      </c>
      <c r="I722" s="4"/>
      <c r="L722" s="4">
        <v>11</v>
      </c>
      <c r="M722" s="4">
        <v>11</v>
      </c>
    </row>
    <row r="723" spans="1:13" ht="16.5" x14ac:dyDescent="0.2">
      <c r="A723" s="4">
        <v>722</v>
      </c>
      <c r="B723" s="4">
        <v>6081</v>
      </c>
      <c r="C723" s="4" t="s">
        <v>915</v>
      </c>
      <c r="D723" s="4" t="s">
        <v>69</v>
      </c>
      <c r="E723" s="4">
        <v>1</v>
      </c>
      <c r="F723" s="4">
        <f t="shared" si="25"/>
        <v>33</v>
      </c>
      <c r="G723" s="4">
        <f t="shared" si="26"/>
        <v>33</v>
      </c>
      <c r="H723" s="4">
        <v>10000</v>
      </c>
      <c r="I723" s="4"/>
      <c r="L723" s="4">
        <v>11</v>
      </c>
      <c r="M723" s="4">
        <v>11</v>
      </c>
    </row>
    <row r="724" spans="1:13" ht="16.5" x14ac:dyDescent="0.2">
      <c r="A724" s="4">
        <v>723</v>
      </c>
      <c r="B724" s="4">
        <v>6081</v>
      </c>
      <c r="C724" s="4" t="s">
        <v>916</v>
      </c>
      <c r="D724" s="4" t="s">
        <v>425</v>
      </c>
      <c r="E724" s="4">
        <v>1</v>
      </c>
      <c r="F724" s="4">
        <f t="shared" si="25"/>
        <v>30</v>
      </c>
      <c r="G724" s="4">
        <f t="shared" si="26"/>
        <v>30</v>
      </c>
      <c r="H724" s="4">
        <v>10000</v>
      </c>
      <c r="I724" s="4"/>
      <c r="L724" s="4">
        <v>10</v>
      </c>
      <c r="M724" s="4">
        <v>10</v>
      </c>
    </row>
    <row r="725" spans="1:13" ht="16.5" x14ac:dyDescent="0.2">
      <c r="A725" s="4">
        <v>724</v>
      </c>
      <c r="B725" s="4">
        <v>6082</v>
      </c>
      <c r="C725" s="4" t="s">
        <v>917</v>
      </c>
      <c r="D725" s="4" t="s">
        <v>564</v>
      </c>
      <c r="E725" s="4">
        <v>1</v>
      </c>
      <c r="F725" s="4">
        <f t="shared" si="25"/>
        <v>3</v>
      </c>
      <c r="G725" s="4">
        <f t="shared" si="26"/>
        <v>6</v>
      </c>
      <c r="H725" s="4">
        <v>3333</v>
      </c>
      <c r="I725" s="4"/>
      <c r="L725" s="4">
        <v>1</v>
      </c>
      <c r="M725" s="4">
        <v>2</v>
      </c>
    </row>
    <row r="726" spans="1:13" ht="16.5" x14ac:dyDescent="0.2">
      <c r="A726" s="4">
        <v>725</v>
      </c>
      <c r="B726" s="4">
        <v>6082</v>
      </c>
      <c r="C726" s="4" t="s">
        <v>918</v>
      </c>
      <c r="D726" s="4" t="s">
        <v>566</v>
      </c>
      <c r="E726" s="4">
        <v>1</v>
      </c>
      <c r="F726" s="4">
        <f t="shared" si="25"/>
        <v>3</v>
      </c>
      <c r="G726" s="4">
        <f t="shared" si="26"/>
        <v>6</v>
      </c>
      <c r="H726" s="4">
        <v>2500</v>
      </c>
      <c r="I726" s="4"/>
      <c r="L726" s="4">
        <v>1</v>
      </c>
      <c r="M726" s="4">
        <v>2</v>
      </c>
    </row>
    <row r="727" spans="1:13" ht="16.5" x14ac:dyDescent="0.2">
      <c r="A727" s="4">
        <v>726</v>
      </c>
      <c r="B727" s="4">
        <v>6083</v>
      </c>
      <c r="C727" s="4" t="s">
        <v>919</v>
      </c>
      <c r="D727" s="4" t="s">
        <v>67</v>
      </c>
      <c r="E727" s="4">
        <v>1</v>
      </c>
      <c r="F727" s="4">
        <f t="shared" si="25"/>
        <v>33</v>
      </c>
      <c r="G727" s="4">
        <f t="shared" si="26"/>
        <v>33</v>
      </c>
      <c r="H727" s="4">
        <v>10000</v>
      </c>
      <c r="I727" s="4"/>
      <c r="L727" s="4">
        <v>11</v>
      </c>
      <c r="M727" s="4">
        <v>11</v>
      </c>
    </row>
    <row r="728" spans="1:13" ht="16.5" x14ac:dyDescent="0.2">
      <c r="A728" s="4">
        <v>727</v>
      </c>
      <c r="B728" s="4">
        <v>6083</v>
      </c>
      <c r="C728" s="4" t="s">
        <v>920</v>
      </c>
      <c r="D728" s="4" t="s">
        <v>69</v>
      </c>
      <c r="E728" s="4">
        <v>1</v>
      </c>
      <c r="F728" s="4">
        <f t="shared" si="25"/>
        <v>33</v>
      </c>
      <c r="G728" s="4">
        <f t="shared" si="26"/>
        <v>33</v>
      </c>
      <c r="H728" s="4">
        <v>10000</v>
      </c>
      <c r="I728" s="4"/>
      <c r="L728" s="4">
        <v>11</v>
      </c>
      <c r="M728" s="4">
        <v>11</v>
      </c>
    </row>
    <row r="729" spans="1:13" ht="16.5" x14ac:dyDescent="0.2">
      <c r="A729" s="4">
        <v>728</v>
      </c>
      <c r="B729" s="4">
        <v>6083</v>
      </c>
      <c r="C729" s="4" t="s">
        <v>921</v>
      </c>
      <c r="D729" s="4" t="s">
        <v>425</v>
      </c>
      <c r="E729" s="4">
        <v>1</v>
      </c>
      <c r="F729" s="4">
        <f t="shared" si="25"/>
        <v>30</v>
      </c>
      <c r="G729" s="4">
        <f t="shared" si="26"/>
        <v>30</v>
      </c>
      <c r="H729" s="4">
        <v>10000</v>
      </c>
      <c r="I729" s="4"/>
      <c r="L729" s="4">
        <v>10</v>
      </c>
      <c r="M729" s="4">
        <v>10</v>
      </c>
    </row>
    <row r="730" spans="1:13" ht="16.5" x14ac:dyDescent="0.2">
      <c r="A730" s="4">
        <v>729</v>
      </c>
      <c r="B730" s="4">
        <v>6084</v>
      </c>
      <c r="C730" s="4" t="s">
        <v>922</v>
      </c>
      <c r="D730" s="4" t="s">
        <v>564</v>
      </c>
      <c r="E730" s="4">
        <v>1</v>
      </c>
      <c r="F730" s="4">
        <f t="shared" si="25"/>
        <v>3</v>
      </c>
      <c r="G730" s="4">
        <f t="shared" si="26"/>
        <v>6</v>
      </c>
      <c r="H730" s="4">
        <v>3333</v>
      </c>
      <c r="I730" s="4"/>
      <c r="L730" s="4">
        <v>1</v>
      </c>
      <c r="M730" s="4">
        <v>2</v>
      </c>
    </row>
    <row r="731" spans="1:13" ht="16.5" x14ac:dyDescent="0.2">
      <c r="A731" s="4">
        <v>730</v>
      </c>
      <c r="B731" s="4">
        <v>6084</v>
      </c>
      <c r="C731" s="4" t="s">
        <v>923</v>
      </c>
      <c r="D731" s="4" t="s">
        <v>566</v>
      </c>
      <c r="E731" s="4">
        <v>1</v>
      </c>
      <c r="F731" s="4">
        <f t="shared" si="25"/>
        <v>3</v>
      </c>
      <c r="G731" s="4">
        <f t="shared" si="26"/>
        <v>6</v>
      </c>
      <c r="H731" s="4">
        <v>2666</v>
      </c>
      <c r="I731" s="4"/>
      <c r="L731" s="4">
        <v>1</v>
      </c>
      <c r="M731" s="4">
        <v>2</v>
      </c>
    </row>
    <row r="732" spans="1:13" ht="16.5" x14ac:dyDescent="0.2">
      <c r="A732" s="4">
        <v>731</v>
      </c>
      <c r="B732" s="4">
        <v>6085</v>
      </c>
      <c r="C732" s="4" t="s">
        <v>924</v>
      </c>
      <c r="D732" s="4" t="s">
        <v>67</v>
      </c>
      <c r="E732" s="4">
        <v>1</v>
      </c>
      <c r="F732" s="4">
        <f t="shared" si="25"/>
        <v>33</v>
      </c>
      <c r="G732" s="4">
        <f t="shared" si="26"/>
        <v>33</v>
      </c>
      <c r="H732" s="4">
        <v>10000</v>
      </c>
      <c r="I732" s="4"/>
      <c r="L732" s="4">
        <v>11</v>
      </c>
      <c r="M732" s="4">
        <v>11</v>
      </c>
    </row>
    <row r="733" spans="1:13" ht="16.5" x14ac:dyDescent="0.2">
      <c r="A733" s="4">
        <v>732</v>
      </c>
      <c r="B733" s="4">
        <v>6085</v>
      </c>
      <c r="C733" s="4" t="s">
        <v>925</v>
      </c>
      <c r="D733" s="4" t="s">
        <v>69</v>
      </c>
      <c r="E733" s="4">
        <v>1</v>
      </c>
      <c r="F733" s="4">
        <f t="shared" si="25"/>
        <v>33</v>
      </c>
      <c r="G733" s="4">
        <f t="shared" si="26"/>
        <v>33</v>
      </c>
      <c r="H733" s="4">
        <v>10000</v>
      </c>
      <c r="I733" s="4"/>
      <c r="L733" s="4">
        <v>11</v>
      </c>
      <c r="M733" s="4">
        <v>11</v>
      </c>
    </row>
    <row r="734" spans="1:13" ht="16.5" x14ac:dyDescent="0.2">
      <c r="A734" s="4">
        <v>733</v>
      </c>
      <c r="B734" s="4">
        <v>6085</v>
      </c>
      <c r="C734" s="4" t="s">
        <v>926</v>
      </c>
      <c r="D734" s="4" t="s">
        <v>425</v>
      </c>
      <c r="E734" s="4">
        <v>1</v>
      </c>
      <c r="F734" s="4">
        <f t="shared" si="25"/>
        <v>30</v>
      </c>
      <c r="G734" s="4">
        <f t="shared" si="26"/>
        <v>30</v>
      </c>
      <c r="H734" s="4">
        <v>10000</v>
      </c>
      <c r="I734" s="4"/>
      <c r="L734" s="4">
        <v>10</v>
      </c>
      <c r="M734" s="4">
        <v>10</v>
      </c>
    </row>
    <row r="735" spans="1:13" ht="16.5" x14ac:dyDescent="0.2">
      <c r="A735" s="4">
        <v>734</v>
      </c>
      <c r="B735" s="4">
        <v>6086</v>
      </c>
      <c r="C735" s="4" t="s">
        <v>927</v>
      </c>
      <c r="D735" s="4" t="s">
        <v>564</v>
      </c>
      <c r="E735" s="4">
        <v>1</v>
      </c>
      <c r="F735" s="4">
        <f t="shared" si="25"/>
        <v>3</v>
      </c>
      <c r="G735" s="4">
        <f t="shared" si="26"/>
        <v>6</v>
      </c>
      <c r="H735" s="4">
        <v>3333</v>
      </c>
      <c r="I735" s="4"/>
      <c r="L735" s="4">
        <v>1</v>
      </c>
      <c r="M735" s="4">
        <v>2</v>
      </c>
    </row>
    <row r="736" spans="1:13" ht="16.5" x14ac:dyDescent="0.2">
      <c r="A736" s="4">
        <v>735</v>
      </c>
      <c r="B736" s="4">
        <v>6086</v>
      </c>
      <c r="C736" s="4" t="s">
        <v>928</v>
      </c>
      <c r="D736" s="4" t="s">
        <v>566</v>
      </c>
      <c r="E736" s="4">
        <v>1</v>
      </c>
      <c r="F736" s="4">
        <f t="shared" si="25"/>
        <v>3</v>
      </c>
      <c r="G736" s="4">
        <f t="shared" si="26"/>
        <v>6</v>
      </c>
      <c r="H736" s="4">
        <v>2833</v>
      </c>
      <c r="I736" s="4"/>
      <c r="L736" s="4">
        <v>1</v>
      </c>
      <c r="M736" s="4">
        <v>2</v>
      </c>
    </row>
    <row r="737" spans="1:13" ht="16.5" x14ac:dyDescent="0.2">
      <c r="A737" s="4">
        <v>736</v>
      </c>
      <c r="B737" s="4">
        <v>6087</v>
      </c>
      <c r="C737" s="4" t="s">
        <v>929</v>
      </c>
      <c r="D737" s="4" t="s">
        <v>67</v>
      </c>
      <c r="E737" s="4">
        <v>1</v>
      </c>
      <c r="F737" s="4">
        <f t="shared" si="25"/>
        <v>33</v>
      </c>
      <c r="G737" s="4">
        <f t="shared" si="26"/>
        <v>33</v>
      </c>
      <c r="H737" s="4">
        <v>10000</v>
      </c>
      <c r="I737" s="4"/>
      <c r="L737" s="4">
        <v>11</v>
      </c>
      <c r="M737" s="4">
        <v>11</v>
      </c>
    </row>
    <row r="738" spans="1:13" ht="16.5" x14ac:dyDescent="0.2">
      <c r="A738" s="4">
        <v>737</v>
      </c>
      <c r="B738" s="4">
        <v>6087</v>
      </c>
      <c r="C738" s="4" t="s">
        <v>930</v>
      </c>
      <c r="D738" s="4" t="s">
        <v>69</v>
      </c>
      <c r="E738" s="4">
        <v>1</v>
      </c>
      <c r="F738" s="4">
        <f t="shared" si="25"/>
        <v>33</v>
      </c>
      <c r="G738" s="4">
        <f t="shared" si="26"/>
        <v>33</v>
      </c>
      <c r="H738" s="4">
        <v>10000</v>
      </c>
      <c r="I738" s="4"/>
      <c r="L738" s="4">
        <v>11</v>
      </c>
      <c r="M738" s="4">
        <v>11</v>
      </c>
    </row>
    <row r="739" spans="1:13" ht="16.5" x14ac:dyDescent="0.2">
      <c r="A739" s="4">
        <v>738</v>
      </c>
      <c r="B739" s="4">
        <v>6087</v>
      </c>
      <c r="C739" s="4" t="s">
        <v>931</v>
      </c>
      <c r="D739" s="4" t="s">
        <v>425</v>
      </c>
      <c r="E739" s="4">
        <v>1</v>
      </c>
      <c r="F739" s="4">
        <f t="shared" si="25"/>
        <v>30</v>
      </c>
      <c r="G739" s="4">
        <f t="shared" si="26"/>
        <v>30</v>
      </c>
      <c r="H739" s="4">
        <v>10000</v>
      </c>
      <c r="I739" s="4"/>
      <c r="L739" s="4">
        <v>10</v>
      </c>
      <c r="M739" s="4">
        <v>10</v>
      </c>
    </row>
    <row r="740" spans="1:13" ht="16.5" x14ac:dyDescent="0.2">
      <c r="A740" s="4">
        <v>739</v>
      </c>
      <c r="B740" s="4">
        <v>6088</v>
      </c>
      <c r="C740" s="4" t="s">
        <v>932</v>
      </c>
      <c r="D740" s="4" t="s">
        <v>564</v>
      </c>
      <c r="E740" s="4">
        <v>1</v>
      </c>
      <c r="F740" s="4">
        <f t="shared" si="25"/>
        <v>3</v>
      </c>
      <c r="G740" s="4">
        <f t="shared" si="26"/>
        <v>6</v>
      </c>
      <c r="H740" s="4">
        <v>3333</v>
      </c>
      <c r="I740" s="4"/>
      <c r="L740" s="4">
        <v>1</v>
      </c>
      <c r="M740" s="4">
        <v>2</v>
      </c>
    </row>
    <row r="741" spans="1:13" ht="16.5" x14ac:dyDescent="0.2">
      <c r="A741" s="4">
        <v>740</v>
      </c>
      <c r="B741" s="4">
        <v>6088</v>
      </c>
      <c r="C741" s="4" t="s">
        <v>933</v>
      </c>
      <c r="D741" s="4" t="s">
        <v>566</v>
      </c>
      <c r="E741" s="4">
        <v>1</v>
      </c>
      <c r="F741" s="4">
        <f t="shared" si="25"/>
        <v>3</v>
      </c>
      <c r="G741" s="4">
        <f t="shared" si="26"/>
        <v>6</v>
      </c>
      <c r="H741" s="4">
        <v>3000</v>
      </c>
      <c r="I741" s="4"/>
      <c r="L741" s="4">
        <v>1</v>
      </c>
      <c r="M741" s="4">
        <v>2</v>
      </c>
    </row>
    <row r="742" spans="1:13" ht="16.5" x14ac:dyDescent="0.2">
      <c r="A742" s="4">
        <v>741</v>
      </c>
      <c r="B742" s="4">
        <v>6089</v>
      </c>
      <c r="C742" s="4" t="s">
        <v>934</v>
      </c>
      <c r="D742" s="4" t="s">
        <v>67</v>
      </c>
      <c r="E742" s="4">
        <v>1</v>
      </c>
      <c r="F742" s="4">
        <f t="shared" si="25"/>
        <v>33</v>
      </c>
      <c r="G742" s="4">
        <f t="shared" si="26"/>
        <v>33</v>
      </c>
      <c r="H742" s="4">
        <v>10000</v>
      </c>
      <c r="I742" s="4"/>
      <c r="L742" s="4">
        <v>11</v>
      </c>
      <c r="M742" s="4">
        <v>11</v>
      </c>
    </row>
    <row r="743" spans="1:13" ht="16.5" x14ac:dyDescent="0.2">
      <c r="A743" s="4">
        <v>742</v>
      </c>
      <c r="B743" s="4">
        <v>6089</v>
      </c>
      <c r="C743" s="4" t="s">
        <v>935</v>
      </c>
      <c r="D743" s="4" t="s">
        <v>69</v>
      </c>
      <c r="E743" s="4">
        <v>1</v>
      </c>
      <c r="F743" s="4">
        <f t="shared" si="25"/>
        <v>33</v>
      </c>
      <c r="G743" s="4">
        <f t="shared" si="26"/>
        <v>33</v>
      </c>
      <c r="H743" s="4">
        <v>10000</v>
      </c>
      <c r="I743" s="4"/>
      <c r="L743" s="4">
        <v>11</v>
      </c>
      <c r="M743" s="4">
        <v>11</v>
      </c>
    </row>
    <row r="744" spans="1:13" ht="16.5" x14ac:dyDescent="0.2">
      <c r="A744" s="4">
        <v>743</v>
      </c>
      <c r="B744" s="4">
        <v>6089</v>
      </c>
      <c r="C744" s="4" t="s">
        <v>936</v>
      </c>
      <c r="D744" s="4" t="s">
        <v>425</v>
      </c>
      <c r="E744" s="4">
        <v>1</v>
      </c>
      <c r="F744" s="4">
        <f t="shared" si="25"/>
        <v>30</v>
      </c>
      <c r="G744" s="4">
        <f t="shared" si="26"/>
        <v>30</v>
      </c>
      <c r="H744" s="4">
        <v>10000</v>
      </c>
      <c r="I744" s="4"/>
      <c r="L744" s="4">
        <v>10</v>
      </c>
      <c r="M744" s="4">
        <v>10</v>
      </c>
    </row>
    <row r="745" spans="1:13" ht="16.5" x14ac:dyDescent="0.2">
      <c r="A745" s="4">
        <v>744</v>
      </c>
      <c r="B745" s="4">
        <v>6090</v>
      </c>
      <c r="C745" s="4" t="s">
        <v>937</v>
      </c>
      <c r="D745" s="4" t="s">
        <v>564</v>
      </c>
      <c r="E745" s="4">
        <v>1</v>
      </c>
      <c r="F745" s="4">
        <f t="shared" si="25"/>
        <v>3</v>
      </c>
      <c r="G745" s="4">
        <f t="shared" si="26"/>
        <v>6</v>
      </c>
      <c r="H745" s="4">
        <v>3333</v>
      </c>
      <c r="I745" s="4"/>
      <c r="L745" s="4">
        <v>1</v>
      </c>
      <c r="M745" s="4">
        <v>2</v>
      </c>
    </row>
    <row r="746" spans="1:13" ht="16.5" x14ac:dyDescent="0.2">
      <c r="A746" s="4">
        <v>745</v>
      </c>
      <c r="B746" s="4">
        <v>6090</v>
      </c>
      <c r="C746" s="4" t="s">
        <v>938</v>
      </c>
      <c r="D746" s="4" t="s">
        <v>566</v>
      </c>
      <c r="E746" s="4">
        <v>1</v>
      </c>
      <c r="F746" s="4">
        <f t="shared" si="25"/>
        <v>3</v>
      </c>
      <c r="G746" s="4">
        <f t="shared" si="26"/>
        <v>6</v>
      </c>
      <c r="H746" s="4">
        <v>3166</v>
      </c>
      <c r="I746" s="4"/>
      <c r="L746" s="4">
        <v>1</v>
      </c>
      <c r="M746" s="4">
        <v>2</v>
      </c>
    </row>
    <row r="747" spans="1:13" ht="16.5" x14ac:dyDescent="0.2">
      <c r="A747" s="4">
        <v>746</v>
      </c>
      <c r="B747" s="4">
        <v>6091</v>
      </c>
      <c r="C747" s="4" t="s">
        <v>939</v>
      </c>
      <c r="D747" s="4" t="s">
        <v>67</v>
      </c>
      <c r="E747" s="4">
        <v>1</v>
      </c>
      <c r="F747" s="4">
        <f t="shared" ref="F747:F810" si="27">INT(L747*$M$553)</f>
        <v>33</v>
      </c>
      <c r="G747" s="4">
        <f t="shared" ref="G747:G810" si="28">INT(M747*$M$553)</f>
        <v>33</v>
      </c>
      <c r="H747" s="4">
        <v>10000</v>
      </c>
      <c r="I747" s="4"/>
      <c r="L747" s="4">
        <v>11</v>
      </c>
      <c r="M747" s="4">
        <v>11</v>
      </c>
    </row>
    <row r="748" spans="1:13" ht="16.5" x14ac:dyDescent="0.2">
      <c r="A748" s="4">
        <v>747</v>
      </c>
      <c r="B748" s="4">
        <v>6091</v>
      </c>
      <c r="C748" s="4" t="s">
        <v>940</v>
      </c>
      <c r="D748" s="4" t="s">
        <v>69</v>
      </c>
      <c r="E748" s="4">
        <v>1</v>
      </c>
      <c r="F748" s="4">
        <f t="shared" si="27"/>
        <v>33</v>
      </c>
      <c r="G748" s="4">
        <f t="shared" si="28"/>
        <v>33</v>
      </c>
      <c r="H748" s="4">
        <v>10000</v>
      </c>
      <c r="I748" s="4"/>
      <c r="L748" s="4">
        <v>11</v>
      </c>
      <c r="M748" s="4">
        <v>11</v>
      </c>
    </row>
    <row r="749" spans="1:13" ht="16.5" x14ac:dyDescent="0.2">
      <c r="A749" s="4">
        <v>748</v>
      </c>
      <c r="B749" s="4">
        <v>6091</v>
      </c>
      <c r="C749" s="4" t="s">
        <v>941</v>
      </c>
      <c r="D749" s="4" t="s">
        <v>425</v>
      </c>
      <c r="E749" s="4">
        <v>1</v>
      </c>
      <c r="F749" s="4">
        <f t="shared" si="27"/>
        <v>30</v>
      </c>
      <c r="G749" s="4">
        <f t="shared" si="28"/>
        <v>30</v>
      </c>
      <c r="H749" s="4">
        <v>10000</v>
      </c>
      <c r="I749" s="4"/>
      <c r="L749" s="4">
        <v>10</v>
      </c>
      <c r="M749" s="4">
        <v>10</v>
      </c>
    </row>
    <row r="750" spans="1:13" ht="16.5" x14ac:dyDescent="0.2">
      <c r="A750" s="4">
        <v>749</v>
      </c>
      <c r="B750" s="4">
        <v>6092</v>
      </c>
      <c r="C750" s="4" t="s">
        <v>942</v>
      </c>
      <c r="D750" s="4" t="s">
        <v>564</v>
      </c>
      <c r="E750" s="4">
        <v>1</v>
      </c>
      <c r="F750" s="4">
        <f t="shared" si="27"/>
        <v>3</v>
      </c>
      <c r="G750" s="4">
        <f t="shared" si="28"/>
        <v>6</v>
      </c>
      <c r="H750" s="4">
        <v>3333</v>
      </c>
      <c r="I750" s="4"/>
      <c r="L750" s="4">
        <v>1</v>
      </c>
      <c r="M750" s="4">
        <v>2</v>
      </c>
    </row>
    <row r="751" spans="1:13" ht="16.5" x14ac:dyDescent="0.2">
      <c r="A751" s="4">
        <v>750</v>
      </c>
      <c r="B751" s="4">
        <v>6092</v>
      </c>
      <c r="C751" s="4" t="s">
        <v>943</v>
      </c>
      <c r="D751" s="4" t="s">
        <v>566</v>
      </c>
      <c r="E751" s="4">
        <v>1</v>
      </c>
      <c r="F751" s="4">
        <f t="shared" si="27"/>
        <v>3</v>
      </c>
      <c r="G751" s="4">
        <f t="shared" si="28"/>
        <v>6</v>
      </c>
      <c r="H751" s="4">
        <v>3333</v>
      </c>
      <c r="I751" s="4"/>
      <c r="L751" s="4">
        <v>1</v>
      </c>
      <c r="M751" s="4">
        <v>2</v>
      </c>
    </row>
    <row r="752" spans="1:13" ht="16.5" x14ac:dyDescent="0.2">
      <c r="A752" s="4">
        <v>751</v>
      </c>
      <c r="B752" s="4">
        <v>6093</v>
      </c>
      <c r="C752" s="4" t="s">
        <v>944</v>
      </c>
      <c r="D752" s="4" t="s">
        <v>67</v>
      </c>
      <c r="E752" s="4">
        <v>1</v>
      </c>
      <c r="F752" s="4">
        <f t="shared" si="27"/>
        <v>33</v>
      </c>
      <c r="G752" s="4">
        <f t="shared" si="28"/>
        <v>33</v>
      </c>
      <c r="H752" s="4">
        <v>10000</v>
      </c>
      <c r="I752" s="4"/>
      <c r="L752" s="4">
        <v>11</v>
      </c>
      <c r="M752" s="4">
        <v>11</v>
      </c>
    </row>
    <row r="753" spans="1:13" ht="16.5" x14ac:dyDescent="0.2">
      <c r="A753" s="4">
        <v>752</v>
      </c>
      <c r="B753" s="4">
        <v>6093</v>
      </c>
      <c r="C753" s="4" t="s">
        <v>945</v>
      </c>
      <c r="D753" s="4" t="s">
        <v>69</v>
      </c>
      <c r="E753" s="4">
        <v>1</v>
      </c>
      <c r="F753" s="4">
        <f t="shared" si="27"/>
        <v>33</v>
      </c>
      <c r="G753" s="4">
        <f t="shared" si="28"/>
        <v>33</v>
      </c>
      <c r="H753" s="4">
        <v>10000</v>
      </c>
      <c r="I753" s="4"/>
      <c r="L753" s="4">
        <v>11</v>
      </c>
      <c r="M753" s="4">
        <v>11</v>
      </c>
    </row>
    <row r="754" spans="1:13" ht="16.5" x14ac:dyDescent="0.2">
      <c r="A754" s="4">
        <v>753</v>
      </c>
      <c r="B754" s="4">
        <v>6093</v>
      </c>
      <c r="C754" s="4" t="s">
        <v>946</v>
      </c>
      <c r="D754" s="4" t="s">
        <v>425</v>
      </c>
      <c r="E754" s="4">
        <v>1</v>
      </c>
      <c r="F754" s="4">
        <f t="shared" si="27"/>
        <v>30</v>
      </c>
      <c r="G754" s="4">
        <f t="shared" si="28"/>
        <v>30</v>
      </c>
      <c r="H754" s="4">
        <v>10000</v>
      </c>
      <c r="I754" s="4"/>
      <c r="L754" s="4">
        <v>10</v>
      </c>
      <c r="M754" s="4">
        <v>10</v>
      </c>
    </row>
    <row r="755" spans="1:13" ht="16.5" x14ac:dyDescent="0.2">
      <c r="A755" s="4">
        <v>754</v>
      </c>
      <c r="B755" s="4">
        <v>6094</v>
      </c>
      <c r="C755" s="4" t="s">
        <v>947</v>
      </c>
      <c r="D755" s="4" t="s">
        <v>469</v>
      </c>
      <c r="E755" s="4">
        <v>1</v>
      </c>
      <c r="F755" s="4">
        <f t="shared" si="27"/>
        <v>3</v>
      </c>
      <c r="G755" s="4">
        <f t="shared" si="28"/>
        <v>3</v>
      </c>
      <c r="H755" s="4">
        <v>10000</v>
      </c>
      <c r="I755" s="4"/>
      <c r="L755" s="4">
        <v>1</v>
      </c>
      <c r="M755" s="4">
        <v>1</v>
      </c>
    </row>
    <row r="756" spans="1:13" ht="16.5" x14ac:dyDescent="0.2">
      <c r="A756" s="4">
        <v>755</v>
      </c>
      <c r="B756" s="4">
        <v>6094</v>
      </c>
      <c r="C756" s="4" t="s">
        <v>948</v>
      </c>
      <c r="D756" s="4" t="s">
        <v>467</v>
      </c>
      <c r="E756" s="4">
        <v>1</v>
      </c>
      <c r="F756" s="4">
        <f t="shared" si="27"/>
        <v>3</v>
      </c>
      <c r="G756" s="4">
        <f t="shared" si="28"/>
        <v>3</v>
      </c>
      <c r="H756" s="4">
        <v>10000</v>
      </c>
      <c r="I756" s="4"/>
      <c r="L756" s="4">
        <v>1</v>
      </c>
      <c r="M756" s="4">
        <v>1</v>
      </c>
    </row>
    <row r="757" spans="1:13" ht="16.5" x14ac:dyDescent="0.2">
      <c r="A757" s="4">
        <v>756</v>
      </c>
      <c r="B757" s="4">
        <v>6094</v>
      </c>
      <c r="C757" s="4" t="s">
        <v>949</v>
      </c>
      <c r="D757" s="4" t="s">
        <v>465</v>
      </c>
      <c r="E757" s="4">
        <v>1</v>
      </c>
      <c r="F757" s="4">
        <f t="shared" si="27"/>
        <v>3</v>
      </c>
      <c r="G757" s="4">
        <f t="shared" si="28"/>
        <v>3</v>
      </c>
      <c r="H757" s="4">
        <v>10000</v>
      </c>
      <c r="I757" s="4"/>
      <c r="L757" s="4">
        <v>1</v>
      </c>
      <c r="M757" s="4">
        <v>1</v>
      </c>
    </row>
    <row r="758" spans="1:13" ht="16.5" x14ac:dyDescent="0.2">
      <c r="A758" s="4">
        <v>757</v>
      </c>
      <c r="B758" s="4">
        <v>6094</v>
      </c>
      <c r="C758" s="4" t="s">
        <v>950</v>
      </c>
      <c r="D758" s="4" t="s">
        <v>476</v>
      </c>
      <c r="E758" s="4">
        <v>1</v>
      </c>
      <c r="F758" s="4">
        <f t="shared" si="27"/>
        <v>3</v>
      </c>
      <c r="G758" s="4">
        <f t="shared" si="28"/>
        <v>6</v>
      </c>
      <c r="H758" s="4">
        <v>833</v>
      </c>
      <c r="I758" s="4"/>
      <c r="L758" s="4">
        <v>1</v>
      </c>
      <c r="M758" s="4">
        <v>2</v>
      </c>
    </row>
    <row r="759" spans="1:13" ht="16.5" x14ac:dyDescent="0.2">
      <c r="A759" s="4">
        <v>758</v>
      </c>
      <c r="B759" s="4">
        <v>6095</v>
      </c>
      <c r="C759" s="4" t="s">
        <v>951</v>
      </c>
      <c r="D759" s="4" t="s">
        <v>67</v>
      </c>
      <c r="E759" s="4">
        <v>1</v>
      </c>
      <c r="F759" s="4">
        <f t="shared" si="27"/>
        <v>33</v>
      </c>
      <c r="G759" s="4">
        <f t="shared" si="28"/>
        <v>33</v>
      </c>
      <c r="H759" s="4">
        <v>10000</v>
      </c>
      <c r="I759" s="4"/>
      <c r="L759" s="4">
        <v>11</v>
      </c>
      <c r="M759" s="4">
        <v>11</v>
      </c>
    </row>
    <row r="760" spans="1:13" ht="16.5" x14ac:dyDescent="0.2">
      <c r="A760" s="4">
        <v>759</v>
      </c>
      <c r="B760" s="4">
        <v>6095</v>
      </c>
      <c r="C760" s="4" t="s">
        <v>952</v>
      </c>
      <c r="D760" s="4" t="s">
        <v>69</v>
      </c>
      <c r="E760" s="4">
        <v>1</v>
      </c>
      <c r="F760" s="4">
        <f t="shared" si="27"/>
        <v>33</v>
      </c>
      <c r="G760" s="4">
        <f t="shared" si="28"/>
        <v>33</v>
      </c>
      <c r="H760" s="4">
        <v>10000</v>
      </c>
      <c r="I760" s="4"/>
      <c r="L760" s="4">
        <v>11</v>
      </c>
      <c r="M760" s="4">
        <v>11</v>
      </c>
    </row>
    <row r="761" spans="1:13" ht="16.5" x14ac:dyDescent="0.2">
      <c r="A761" s="4">
        <v>760</v>
      </c>
      <c r="B761" s="4">
        <v>6095</v>
      </c>
      <c r="C761" s="4" t="s">
        <v>953</v>
      </c>
      <c r="D761" s="4" t="s">
        <v>425</v>
      </c>
      <c r="E761" s="4">
        <v>1</v>
      </c>
      <c r="F761" s="4">
        <f t="shared" si="27"/>
        <v>30</v>
      </c>
      <c r="G761" s="4">
        <f t="shared" si="28"/>
        <v>30</v>
      </c>
      <c r="H761" s="4">
        <v>10000</v>
      </c>
      <c r="I761" s="4"/>
      <c r="L761" s="4">
        <v>10</v>
      </c>
      <c r="M761" s="4">
        <v>10</v>
      </c>
    </row>
    <row r="762" spans="1:13" ht="16.5" x14ac:dyDescent="0.2">
      <c r="A762" s="4">
        <v>761</v>
      </c>
      <c r="B762" s="4">
        <v>6096</v>
      </c>
      <c r="C762" s="4" t="s">
        <v>954</v>
      </c>
      <c r="D762" s="4" t="s">
        <v>467</v>
      </c>
      <c r="E762" s="4">
        <v>1</v>
      </c>
      <c r="F762" s="4">
        <f t="shared" si="27"/>
        <v>3</v>
      </c>
      <c r="G762" s="4">
        <f t="shared" si="28"/>
        <v>3</v>
      </c>
      <c r="H762" s="4">
        <v>10000</v>
      </c>
      <c r="I762" s="4"/>
      <c r="L762" s="4">
        <v>1</v>
      </c>
      <c r="M762" s="4">
        <v>1</v>
      </c>
    </row>
    <row r="763" spans="1:13" ht="16.5" x14ac:dyDescent="0.2">
      <c r="A763" s="4">
        <v>762</v>
      </c>
      <c r="B763" s="4">
        <v>6096</v>
      </c>
      <c r="C763" s="4" t="s">
        <v>955</v>
      </c>
      <c r="D763" s="4" t="s">
        <v>474</v>
      </c>
      <c r="E763" s="4">
        <v>1</v>
      </c>
      <c r="F763" s="4">
        <f t="shared" si="27"/>
        <v>3</v>
      </c>
      <c r="G763" s="4">
        <f t="shared" si="28"/>
        <v>6</v>
      </c>
      <c r="H763" s="4">
        <v>833</v>
      </c>
      <c r="I763" s="4"/>
      <c r="L763" s="4">
        <v>1</v>
      </c>
      <c r="M763" s="4">
        <v>2</v>
      </c>
    </row>
    <row r="764" spans="1:13" ht="16.5" x14ac:dyDescent="0.2">
      <c r="A764" s="4">
        <v>763</v>
      </c>
      <c r="B764" s="4">
        <v>6097</v>
      </c>
      <c r="C764" s="4" t="s">
        <v>956</v>
      </c>
      <c r="D764" s="4" t="s">
        <v>67</v>
      </c>
      <c r="E764" s="4">
        <v>1</v>
      </c>
      <c r="F764" s="4">
        <f t="shared" si="27"/>
        <v>33</v>
      </c>
      <c r="G764" s="4">
        <f t="shared" si="28"/>
        <v>33</v>
      </c>
      <c r="H764" s="4">
        <v>10000</v>
      </c>
      <c r="I764" s="4"/>
      <c r="L764" s="4">
        <v>11</v>
      </c>
      <c r="M764" s="4">
        <v>11</v>
      </c>
    </row>
    <row r="765" spans="1:13" ht="16.5" x14ac:dyDescent="0.2">
      <c r="A765" s="4">
        <v>764</v>
      </c>
      <c r="B765" s="4">
        <v>6097</v>
      </c>
      <c r="C765" s="4" t="s">
        <v>957</v>
      </c>
      <c r="D765" s="4" t="s">
        <v>69</v>
      </c>
      <c r="E765" s="4">
        <v>1</v>
      </c>
      <c r="F765" s="4">
        <f t="shared" si="27"/>
        <v>33</v>
      </c>
      <c r="G765" s="4">
        <f t="shared" si="28"/>
        <v>33</v>
      </c>
      <c r="H765" s="4">
        <v>10000</v>
      </c>
      <c r="I765" s="4"/>
      <c r="L765" s="4">
        <v>11</v>
      </c>
      <c r="M765" s="4">
        <v>11</v>
      </c>
    </row>
    <row r="766" spans="1:13" ht="16.5" x14ac:dyDescent="0.2">
      <c r="A766" s="4">
        <v>765</v>
      </c>
      <c r="B766" s="4">
        <v>6097</v>
      </c>
      <c r="C766" s="4" t="s">
        <v>958</v>
      </c>
      <c r="D766" s="4" t="s">
        <v>425</v>
      </c>
      <c r="E766" s="4">
        <v>1</v>
      </c>
      <c r="F766" s="4">
        <f t="shared" si="27"/>
        <v>30</v>
      </c>
      <c r="G766" s="4">
        <f t="shared" si="28"/>
        <v>30</v>
      </c>
      <c r="H766" s="4">
        <v>10000</v>
      </c>
      <c r="I766" s="4"/>
      <c r="L766" s="4">
        <v>10</v>
      </c>
      <c r="M766" s="4">
        <v>10</v>
      </c>
    </row>
    <row r="767" spans="1:13" ht="16.5" x14ac:dyDescent="0.2">
      <c r="A767" s="4">
        <v>766</v>
      </c>
      <c r="B767" s="4">
        <v>6098</v>
      </c>
      <c r="C767" s="4" t="s">
        <v>959</v>
      </c>
      <c r="D767" s="4" t="s">
        <v>465</v>
      </c>
      <c r="E767" s="4">
        <v>1</v>
      </c>
      <c r="F767" s="4">
        <f t="shared" si="27"/>
        <v>3</v>
      </c>
      <c r="G767" s="4">
        <f t="shared" si="28"/>
        <v>3</v>
      </c>
      <c r="H767" s="4">
        <v>10000</v>
      </c>
      <c r="I767" s="4"/>
      <c r="L767" s="4">
        <v>1</v>
      </c>
      <c r="M767" s="4">
        <v>1</v>
      </c>
    </row>
    <row r="768" spans="1:13" ht="16.5" x14ac:dyDescent="0.2">
      <c r="A768" s="4">
        <v>767</v>
      </c>
      <c r="B768" s="4">
        <v>6098</v>
      </c>
      <c r="C768" s="4" t="s">
        <v>960</v>
      </c>
      <c r="D768" s="4" t="s">
        <v>472</v>
      </c>
      <c r="E768" s="4">
        <v>1</v>
      </c>
      <c r="F768" s="4">
        <f t="shared" si="27"/>
        <v>3</v>
      </c>
      <c r="G768" s="4">
        <f t="shared" si="28"/>
        <v>6</v>
      </c>
      <c r="H768" s="4">
        <v>833</v>
      </c>
      <c r="I768" s="4"/>
      <c r="L768" s="4">
        <v>1</v>
      </c>
      <c r="M768" s="4">
        <v>2</v>
      </c>
    </row>
    <row r="769" spans="1:13" ht="16.5" x14ac:dyDescent="0.2">
      <c r="A769" s="4">
        <v>768</v>
      </c>
      <c r="B769" s="4">
        <v>6099</v>
      </c>
      <c r="C769" s="4" t="s">
        <v>961</v>
      </c>
      <c r="D769" s="4" t="s">
        <v>67</v>
      </c>
      <c r="E769" s="4">
        <v>1</v>
      </c>
      <c r="F769" s="4">
        <f t="shared" si="27"/>
        <v>33</v>
      </c>
      <c r="G769" s="4">
        <f t="shared" si="28"/>
        <v>33</v>
      </c>
      <c r="H769" s="4">
        <v>10000</v>
      </c>
      <c r="I769" s="4"/>
      <c r="L769" s="4">
        <v>11</v>
      </c>
      <c r="M769" s="4">
        <v>11</v>
      </c>
    </row>
    <row r="770" spans="1:13" ht="16.5" x14ac:dyDescent="0.2">
      <c r="A770" s="4">
        <v>769</v>
      </c>
      <c r="B770" s="4">
        <v>6099</v>
      </c>
      <c r="C770" s="4" t="s">
        <v>962</v>
      </c>
      <c r="D770" s="4" t="s">
        <v>69</v>
      </c>
      <c r="E770" s="4">
        <v>1</v>
      </c>
      <c r="F770" s="4">
        <f t="shared" si="27"/>
        <v>33</v>
      </c>
      <c r="G770" s="4">
        <f t="shared" si="28"/>
        <v>33</v>
      </c>
      <c r="H770" s="4">
        <v>10000</v>
      </c>
      <c r="I770" s="4"/>
      <c r="L770" s="4">
        <v>11</v>
      </c>
      <c r="M770" s="4">
        <v>11</v>
      </c>
    </row>
    <row r="771" spans="1:13" ht="16.5" x14ac:dyDescent="0.2">
      <c r="A771" s="4">
        <v>770</v>
      </c>
      <c r="B771" s="4">
        <v>6099</v>
      </c>
      <c r="C771" s="4" t="s">
        <v>963</v>
      </c>
      <c r="D771" s="4" t="s">
        <v>425</v>
      </c>
      <c r="E771" s="4">
        <v>1</v>
      </c>
      <c r="F771" s="4">
        <f t="shared" si="27"/>
        <v>30</v>
      </c>
      <c r="G771" s="4">
        <f t="shared" si="28"/>
        <v>30</v>
      </c>
      <c r="H771" s="4">
        <v>10000</v>
      </c>
      <c r="I771" s="4"/>
      <c r="L771" s="4">
        <v>10</v>
      </c>
      <c r="M771" s="4">
        <v>10</v>
      </c>
    </row>
    <row r="772" spans="1:13" ht="16.5" x14ac:dyDescent="0.2">
      <c r="A772" s="4">
        <v>771</v>
      </c>
      <c r="B772" s="4">
        <v>6100</v>
      </c>
      <c r="C772" s="4" t="s">
        <v>964</v>
      </c>
      <c r="D772" s="4" t="s">
        <v>469</v>
      </c>
      <c r="E772" s="4">
        <v>1</v>
      </c>
      <c r="F772" s="4">
        <f t="shared" si="27"/>
        <v>3</v>
      </c>
      <c r="G772" s="4">
        <f t="shared" si="28"/>
        <v>3</v>
      </c>
      <c r="H772" s="4">
        <v>10000</v>
      </c>
      <c r="I772" s="4"/>
      <c r="L772" s="4">
        <v>1</v>
      </c>
      <c r="M772" s="4">
        <v>1</v>
      </c>
    </row>
    <row r="773" spans="1:13" ht="16.5" x14ac:dyDescent="0.2">
      <c r="A773" s="4">
        <v>772</v>
      </c>
      <c r="B773" s="4">
        <v>6100</v>
      </c>
      <c r="C773" s="4" t="s">
        <v>965</v>
      </c>
      <c r="D773" s="4" t="s">
        <v>476</v>
      </c>
      <c r="E773" s="4">
        <v>1</v>
      </c>
      <c r="F773" s="4">
        <f t="shared" si="27"/>
        <v>3</v>
      </c>
      <c r="G773" s="4">
        <f t="shared" si="28"/>
        <v>6</v>
      </c>
      <c r="H773" s="4">
        <v>1333</v>
      </c>
      <c r="I773" s="4"/>
      <c r="L773" s="4">
        <v>1</v>
      </c>
      <c r="M773" s="4">
        <v>2</v>
      </c>
    </row>
    <row r="774" spans="1:13" ht="16.5" x14ac:dyDescent="0.2">
      <c r="A774" s="4">
        <v>773</v>
      </c>
      <c r="B774" s="4">
        <v>6101</v>
      </c>
      <c r="C774" s="4" t="s">
        <v>966</v>
      </c>
      <c r="D774" s="4" t="s">
        <v>67</v>
      </c>
      <c r="E774" s="4">
        <v>1</v>
      </c>
      <c r="F774" s="4">
        <f t="shared" si="27"/>
        <v>33</v>
      </c>
      <c r="G774" s="4">
        <f t="shared" si="28"/>
        <v>33</v>
      </c>
      <c r="H774" s="4">
        <v>10000</v>
      </c>
      <c r="I774" s="4"/>
      <c r="L774" s="4">
        <v>11</v>
      </c>
      <c r="M774" s="4">
        <v>11</v>
      </c>
    </row>
    <row r="775" spans="1:13" ht="16.5" x14ac:dyDescent="0.2">
      <c r="A775" s="4">
        <v>774</v>
      </c>
      <c r="B775" s="4">
        <v>6101</v>
      </c>
      <c r="C775" s="4" t="s">
        <v>967</v>
      </c>
      <c r="D775" s="4" t="s">
        <v>69</v>
      </c>
      <c r="E775" s="4">
        <v>1</v>
      </c>
      <c r="F775" s="4">
        <f t="shared" si="27"/>
        <v>33</v>
      </c>
      <c r="G775" s="4">
        <f t="shared" si="28"/>
        <v>33</v>
      </c>
      <c r="H775" s="4">
        <v>10000</v>
      </c>
      <c r="I775" s="4"/>
      <c r="L775" s="4">
        <v>11</v>
      </c>
      <c r="M775" s="4">
        <v>11</v>
      </c>
    </row>
    <row r="776" spans="1:13" ht="16.5" x14ac:dyDescent="0.2">
      <c r="A776" s="4">
        <v>775</v>
      </c>
      <c r="B776" s="4">
        <v>6101</v>
      </c>
      <c r="C776" s="4" t="s">
        <v>968</v>
      </c>
      <c r="D776" s="4" t="s">
        <v>425</v>
      </c>
      <c r="E776" s="4">
        <v>1</v>
      </c>
      <c r="F776" s="4">
        <f t="shared" si="27"/>
        <v>30</v>
      </c>
      <c r="G776" s="4">
        <f t="shared" si="28"/>
        <v>30</v>
      </c>
      <c r="H776" s="4">
        <v>10000</v>
      </c>
      <c r="I776" s="4"/>
      <c r="L776" s="4">
        <v>10</v>
      </c>
      <c r="M776" s="4">
        <v>10</v>
      </c>
    </row>
    <row r="777" spans="1:13" ht="16.5" x14ac:dyDescent="0.2">
      <c r="A777" s="4">
        <v>776</v>
      </c>
      <c r="B777" s="4">
        <v>6102</v>
      </c>
      <c r="C777" s="4" t="s">
        <v>969</v>
      </c>
      <c r="D777" s="4" t="s">
        <v>467</v>
      </c>
      <c r="E777" s="4">
        <v>1</v>
      </c>
      <c r="F777" s="4">
        <f t="shared" si="27"/>
        <v>3</v>
      </c>
      <c r="G777" s="4">
        <f t="shared" si="28"/>
        <v>3</v>
      </c>
      <c r="H777" s="4">
        <v>10000</v>
      </c>
      <c r="I777" s="4"/>
      <c r="L777" s="4">
        <v>1</v>
      </c>
      <c r="M777" s="4">
        <v>1</v>
      </c>
    </row>
    <row r="778" spans="1:13" ht="16.5" x14ac:dyDescent="0.2">
      <c r="A778" s="4">
        <v>777</v>
      </c>
      <c r="B778" s="4">
        <v>6102</v>
      </c>
      <c r="C778" s="4" t="s">
        <v>970</v>
      </c>
      <c r="D778" s="4" t="s">
        <v>474</v>
      </c>
      <c r="E778" s="4">
        <v>1</v>
      </c>
      <c r="F778" s="4">
        <f t="shared" si="27"/>
        <v>3</v>
      </c>
      <c r="G778" s="4">
        <f t="shared" si="28"/>
        <v>6</v>
      </c>
      <c r="H778" s="4">
        <v>1333</v>
      </c>
      <c r="I778" s="4"/>
      <c r="L778" s="4">
        <v>1</v>
      </c>
      <c r="M778" s="4">
        <v>2</v>
      </c>
    </row>
    <row r="779" spans="1:13" ht="16.5" x14ac:dyDescent="0.2">
      <c r="A779" s="4">
        <v>778</v>
      </c>
      <c r="B779" s="4">
        <v>6103</v>
      </c>
      <c r="C779" s="4" t="s">
        <v>971</v>
      </c>
      <c r="D779" s="4" t="s">
        <v>67</v>
      </c>
      <c r="E779" s="4">
        <v>1</v>
      </c>
      <c r="F779" s="4">
        <f t="shared" si="27"/>
        <v>33</v>
      </c>
      <c r="G779" s="4">
        <f t="shared" si="28"/>
        <v>33</v>
      </c>
      <c r="H779" s="4">
        <v>10000</v>
      </c>
      <c r="I779" s="4"/>
      <c r="L779" s="4">
        <v>11</v>
      </c>
      <c r="M779" s="4">
        <v>11</v>
      </c>
    </row>
    <row r="780" spans="1:13" ht="16.5" x14ac:dyDescent="0.2">
      <c r="A780" s="4">
        <v>779</v>
      </c>
      <c r="B780" s="4">
        <v>6103</v>
      </c>
      <c r="C780" s="4" t="s">
        <v>972</v>
      </c>
      <c r="D780" s="4" t="s">
        <v>69</v>
      </c>
      <c r="E780" s="4">
        <v>1</v>
      </c>
      <c r="F780" s="4">
        <f t="shared" si="27"/>
        <v>33</v>
      </c>
      <c r="G780" s="4">
        <f t="shared" si="28"/>
        <v>33</v>
      </c>
      <c r="H780" s="4">
        <v>10000</v>
      </c>
      <c r="I780" s="4"/>
      <c r="L780" s="4">
        <v>11</v>
      </c>
      <c r="M780" s="4">
        <v>11</v>
      </c>
    </row>
    <row r="781" spans="1:13" ht="16.5" x14ac:dyDescent="0.2">
      <c r="A781" s="4">
        <v>780</v>
      </c>
      <c r="B781" s="4">
        <v>6103</v>
      </c>
      <c r="C781" s="4" t="s">
        <v>973</v>
      </c>
      <c r="D781" s="4" t="s">
        <v>425</v>
      </c>
      <c r="E781" s="4">
        <v>1</v>
      </c>
      <c r="F781" s="4">
        <f t="shared" si="27"/>
        <v>30</v>
      </c>
      <c r="G781" s="4">
        <f t="shared" si="28"/>
        <v>30</v>
      </c>
      <c r="H781" s="4">
        <v>10000</v>
      </c>
      <c r="I781" s="4"/>
      <c r="L781" s="4">
        <v>10</v>
      </c>
      <c r="M781" s="4">
        <v>10</v>
      </c>
    </row>
    <row r="782" spans="1:13" ht="16.5" x14ac:dyDescent="0.2">
      <c r="A782" s="4">
        <v>781</v>
      </c>
      <c r="B782" s="4">
        <v>6104</v>
      </c>
      <c r="C782" s="4" t="s">
        <v>974</v>
      </c>
      <c r="D782" s="4" t="s">
        <v>465</v>
      </c>
      <c r="E782" s="4">
        <v>1</v>
      </c>
      <c r="F782" s="4">
        <f t="shared" si="27"/>
        <v>3</v>
      </c>
      <c r="G782" s="4">
        <f t="shared" si="28"/>
        <v>3</v>
      </c>
      <c r="H782" s="4">
        <v>10000</v>
      </c>
      <c r="I782" s="4"/>
      <c r="L782" s="4">
        <v>1</v>
      </c>
      <c r="M782" s="4">
        <v>1</v>
      </c>
    </row>
    <row r="783" spans="1:13" ht="16.5" x14ac:dyDescent="0.2">
      <c r="A783" s="4">
        <v>782</v>
      </c>
      <c r="B783" s="4">
        <v>6104</v>
      </c>
      <c r="C783" s="4" t="s">
        <v>975</v>
      </c>
      <c r="D783" s="4" t="s">
        <v>472</v>
      </c>
      <c r="E783" s="4">
        <v>1</v>
      </c>
      <c r="F783" s="4">
        <f t="shared" si="27"/>
        <v>3</v>
      </c>
      <c r="G783" s="4">
        <f t="shared" si="28"/>
        <v>6</v>
      </c>
      <c r="H783" s="4">
        <v>1333</v>
      </c>
      <c r="I783" s="4"/>
      <c r="L783" s="4">
        <v>1</v>
      </c>
      <c r="M783" s="4">
        <v>2</v>
      </c>
    </row>
    <row r="784" spans="1:13" ht="16.5" x14ac:dyDescent="0.2">
      <c r="A784" s="4">
        <v>783</v>
      </c>
      <c r="B784" s="4">
        <v>6105</v>
      </c>
      <c r="C784" s="4" t="s">
        <v>976</v>
      </c>
      <c r="D784" s="4" t="s">
        <v>67</v>
      </c>
      <c r="E784" s="4">
        <v>1</v>
      </c>
      <c r="F784" s="4">
        <f t="shared" si="27"/>
        <v>33</v>
      </c>
      <c r="G784" s="4">
        <f t="shared" si="28"/>
        <v>33</v>
      </c>
      <c r="H784" s="4">
        <v>10000</v>
      </c>
      <c r="I784" s="4"/>
      <c r="L784" s="4">
        <v>11</v>
      </c>
      <c r="M784" s="4">
        <v>11</v>
      </c>
    </row>
    <row r="785" spans="1:13" ht="16.5" x14ac:dyDescent="0.2">
      <c r="A785" s="4">
        <v>784</v>
      </c>
      <c r="B785" s="4">
        <v>6105</v>
      </c>
      <c r="C785" s="4" t="s">
        <v>977</v>
      </c>
      <c r="D785" s="4" t="s">
        <v>69</v>
      </c>
      <c r="E785" s="4">
        <v>1</v>
      </c>
      <c r="F785" s="4">
        <f t="shared" si="27"/>
        <v>33</v>
      </c>
      <c r="G785" s="4">
        <f t="shared" si="28"/>
        <v>33</v>
      </c>
      <c r="H785" s="4">
        <v>10000</v>
      </c>
      <c r="I785" s="4"/>
      <c r="L785" s="4">
        <v>11</v>
      </c>
      <c r="M785" s="4">
        <v>11</v>
      </c>
    </row>
    <row r="786" spans="1:13" ht="16.5" x14ac:dyDescent="0.2">
      <c r="A786" s="4">
        <v>785</v>
      </c>
      <c r="B786" s="4">
        <v>6105</v>
      </c>
      <c r="C786" s="4" t="s">
        <v>978</v>
      </c>
      <c r="D786" s="4" t="s">
        <v>425</v>
      </c>
      <c r="E786" s="4">
        <v>1</v>
      </c>
      <c r="F786" s="4">
        <f t="shared" si="27"/>
        <v>30</v>
      </c>
      <c r="G786" s="4">
        <f t="shared" si="28"/>
        <v>30</v>
      </c>
      <c r="H786" s="4">
        <v>10000</v>
      </c>
      <c r="I786" s="4"/>
      <c r="L786" s="4">
        <v>10</v>
      </c>
      <c r="M786" s="4">
        <v>10</v>
      </c>
    </row>
    <row r="787" spans="1:13" ht="16.5" x14ac:dyDescent="0.2">
      <c r="A787" s="4">
        <v>786</v>
      </c>
      <c r="B787" s="4">
        <v>6106</v>
      </c>
      <c r="C787" s="4" t="s">
        <v>979</v>
      </c>
      <c r="D787" s="4" t="s">
        <v>904</v>
      </c>
      <c r="E787" s="4">
        <v>1</v>
      </c>
      <c r="F787" s="4">
        <f t="shared" si="27"/>
        <v>3</v>
      </c>
      <c r="G787" s="4">
        <f t="shared" si="28"/>
        <v>3</v>
      </c>
      <c r="H787" s="4">
        <v>10000</v>
      </c>
      <c r="I787" s="4"/>
      <c r="L787" s="4">
        <v>1</v>
      </c>
      <c r="M787" s="4">
        <v>1</v>
      </c>
    </row>
    <row r="788" spans="1:13" ht="16.5" x14ac:dyDescent="0.2">
      <c r="A788" s="4">
        <v>787</v>
      </c>
      <c r="B788" s="4">
        <v>6106</v>
      </c>
      <c r="C788" s="4" t="s">
        <v>980</v>
      </c>
      <c r="D788" s="4" t="s">
        <v>60</v>
      </c>
      <c r="E788" s="4">
        <v>1</v>
      </c>
      <c r="F788" s="4">
        <f t="shared" si="27"/>
        <v>3</v>
      </c>
      <c r="G788" s="4">
        <f t="shared" si="28"/>
        <v>6</v>
      </c>
      <c r="H788" s="4">
        <v>1666</v>
      </c>
      <c r="I788" s="4"/>
      <c r="L788" s="4">
        <v>1</v>
      </c>
      <c r="M788" s="4">
        <v>2</v>
      </c>
    </row>
    <row r="789" spans="1:13" ht="16.5" x14ac:dyDescent="0.2">
      <c r="A789" s="4">
        <v>788</v>
      </c>
      <c r="B789" s="4">
        <v>6107</v>
      </c>
      <c r="C789" s="4" t="s">
        <v>981</v>
      </c>
      <c r="D789" s="4" t="s">
        <v>67</v>
      </c>
      <c r="E789" s="4">
        <v>1</v>
      </c>
      <c r="F789" s="4">
        <f t="shared" si="27"/>
        <v>33</v>
      </c>
      <c r="G789" s="4">
        <f t="shared" si="28"/>
        <v>33</v>
      </c>
      <c r="H789" s="4">
        <v>10000</v>
      </c>
      <c r="I789" s="4"/>
      <c r="L789" s="4">
        <v>11</v>
      </c>
      <c r="M789" s="4">
        <v>11</v>
      </c>
    </row>
    <row r="790" spans="1:13" ht="16.5" x14ac:dyDescent="0.2">
      <c r="A790" s="4">
        <v>789</v>
      </c>
      <c r="B790" s="4">
        <v>6107</v>
      </c>
      <c r="C790" s="4" t="s">
        <v>982</v>
      </c>
      <c r="D790" s="4" t="s">
        <v>69</v>
      </c>
      <c r="E790" s="4">
        <v>1</v>
      </c>
      <c r="F790" s="4">
        <f t="shared" si="27"/>
        <v>33</v>
      </c>
      <c r="G790" s="4">
        <f t="shared" si="28"/>
        <v>33</v>
      </c>
      <c r="H790" s="4">
        <v>10000</v>
      </c>
      <c r="I790" s="4"/>
      <c r="L790" s="4">
        <v>11</v>
      </c>
      <c r="M790" s="4">
        <v>11</v>
      </c>
    </row>
    <row r="791" spans="1:13" ht="16.5" x14ac:dyDescent="0.2">
      <c r="A791" s="4">
        <v>790</v>
      </c>
      <c r="B791" s="4">
        <v>6107</v>
      </c>
      <c r="C791" s="4" t="s">
        <v>983</v>
      </c>
      <c r="D791" s="4" t="s">
        <v>425</v>
      </c>
      <c r="E791" s="4">
        <v>1</v>
      </c>
      <c r="F791" s="4">
        <f t="shared" si="27"/>
        <v>30</v>
      </c>
      <c r="G791" s="4">
        <f t="shared" si="28"/>
        <v>30</v>
      </c>
      <c r="H791" s="4">
        <v>10000</v>
      </c>
      <c r="I791" s="4"/>
      <c r="L791" s="4">
        <v>10</v>
      </c>
      <c r="M791" s="4">
        <v>10</v>
      </c>
    </row>
    <row r="792" spans="1:13" ht="16.5" x14ac:dyDescent="0.2">
      <c r="A792" s="4">
        <v>791</v>
      </c>
      <c r="B792" s="4">
        <v>6108</v>
      </c>
      <c r="C792" s="4" t="s">
        <v>984</v>
      </c>
      <c r="D792" s="4" t="s">
        <v>904</v>
      </c>
      <c r="E792" s="4">
        <v>1</v>
      </c>
      <c r="F792" s="4">
        <f t="shared" si="27"/>
        <v>3</v>
      </c>
      <c r="G792" s="4">
        <f t="shared" si="28"/>
        <v>3</v>
      </c>
      <c r="H792" s="4">
        <v>10000</v>
      </c>
      <c r="I792" s="4"/>
      <c r="L792" s="4">
        <v>1</v>
      </c>
      <c r="M792" s="4">
        <v>1</v>
      </c>
    </row>
    <row r="793" spans="1:13" ht="16.5" x14ac:dyDescent="0.2">
      <c r="A793" s="4">
        <v>792</v>
      </c>
      <c r="B793" s="4">
        <v>6108</v>
      </c>
      <c r="C793" s="4" t="s">
        <v>985</v>
      </c>
      <c r="D793" s="4" t="s">
        <v>60</v>
      </c>
      <c r="E793" s="4">
        <v>1</v>
      </c>
      <c r="F793" s="4">
        <f t="shared" si="27"/>
        <v>3</v>
      </c>
      <c r="G793" s="4">
        <f t="shared" si="28"/>
        <v>6</v>
      </c>
      <c r="H793" s="4">
        <v>1666</v>
      </c>
      <c r="I793" s="4"/>
      <c r="L793" s="4">
        <v>1</v>
      </c>
      <c r="M793" s="4">
        <v>2</v>
      </c>
    </row>
    <row r="794" spans="1:13" ht="16.5" x14ac:dyDescent="0.2">
      <c r="A794" s="4">
        <v>793</v>
      </c>
      <c r="B794" s="4">
        <v>6109</v>
      </c>
      <c r="C794" s="4" t="s">
        <v>986</v>
      </c>
      <c r="D794" s="4" t="s">
        <v>67</v>
      </c>
      <c r="E794" s="4">
        <v>1</v>
      </c>
      <c r="F794" s="4">
        <f t="shared" si="27"/>
        <v>39</v>
      </c>
      <c r="G794" s="4">
        <f t="shared" si="28"/>
        <v>39</v>
      </c>
      <c r="H794" s="4">
        <v>10000</v>
      </c>
      <c r="I794" s="4"/>
      <c r="L794" s="4">
        <v>13</v>
      </c>
      <c r="M794" s="4">
        <v>13</v>
      </c>
    </row>
    <row r="795" spans="1:13" ht="16.5" x14ac:dyDescent="0.2">
      <c r="A795" s="4">
        <v>794</v>
      </c>
      <c r="B795" s="4">
        <v>6109</v>
      </c>
      <c r="C795" s="4" t="s">
        <v>987</v>
      </c>
      <c r="D795" s="4" t="s">
        <v>69</v>
      </c>
      <c r="E795" s="4">
        <v>1</v>
      </c>
      <c r="F795" s="4">
        <f t="shared" si="27"/>
        <v>39</v>
      </c>
      <c r="G795" s="4">
        <f t="shared" si="28"/>
        <v>39</v>
      </c>
      <c r="H795" s="4">
        <v>10000</v>
      </c>
      <c r="I795" s="4"/>
      <c r="L795" s="4">
        <v>13</v>
      </c>
      <c r="M795" s="4">
        <v>13</v>
      </c>
    </row>
    <row r="796" spans="1:13" ht="16.5" x14ac:dyDescent="0.2">
      <c r="A796" s="4">
        <v>795</v>
      </c>
      <c r="B796" s="4">
        <v>6109</v>
      </c>
      <c r="C796" s="4" t="s">
        <v>988</v>
      </c>
      <c r="D796" s="4" t="s">
        <v>425</v>
      </c>
      <c r="E796" s="4">
        <v>1</v>
      </c>
      <c r="F796" s="4">
        <f t="shared" si="27"/>
        <v>36</v>
      </c>
      <c r="G796" s="4">
        <f t="shared" si="28"/>
        <v>36</v>
      </c>
      <c r="H796" s="4">
        <v>10000</v>
      </c>
      <c r="I796" s="4"/>
      <c r="L796" s="4">
        <v>12</v>
      </c>
      <c r="M796" s="4">
        <v>12</v>
      </c>
    </row>
    <row r="797" spans="1:13" ht="16.5" x14ac:dyDescent="0.2">
      <c r="A797" s="4">
        <v>796</v>
      </c>
      <c r="B797" s="4">
        <v>6110</v>
      </c>
      <c r="C797" s="4" t="s">
        <v>989</v>
      </c>
      <c r="D797" s="4" t="s">
        <v>566</v>
      </c>
      <c r="E797" s="4">
        <v>1</v>
      </c>
      <c r="F797" s="4">
        <f t="shared" si="27"/>
        <v>3</v>
      </c>
      <c r="G797" s="4">
        <f t="shared" si="28"/>
        <v>6</v>
      </c>
      <c r="H797" s="4">
        <v>3333</v>
      </c>
      <c r="I797" s="4"/>
      <c r="L797" s="4">
        <v>1</v>
      </c>
      <c r="M797" s="4">
        <v>2</v>
      </c>
    </row>
    <row r="798" spans="1:13" ht="16.5" x14ac:dyDescent="0.2">
      <c r="A798" s="4">
        <v>797</v>
      </c>
      <c r="B798" s="4">
        <v>6110</v>
      </c>
      <c r="C798" s="4" t="s">
        <v>990</v>
      </c>
      <c r="D798" s="4" t="s">
        <v>568</v>
      </c>
      <c r="E798" s="4">
        <v>1</v>
      </c>
      <c r="F798" s="4">
        <f t="shared" si="27"/>
        <v>3</v>
      </c>
      <c r="G798" s="4">
        <f t="shared" si="28"/>
        <v>6</v>
      </c>
      <c r="H798" s="4">
        <v>400</v>
      </c>
      <c r="I798" s="4"/>
      <c r="L798" s="4">
        <v>1</v>
      </c>
      <c r="M798" s="4">
        <v>2</v>
      </c>
    </row>
    <row r="799" spans="1:13" ht="16.5" x14ac:dyDescent="0.2">
      <c r="A799" s="4">
        <v>798</v>
      </c>
      <c r="B799" s="4">
        <v>6111</v>
      </c>
      <c r="C799" s="4" t="s">
        <v>991</v>
      </c>
      <c r="D799" s="4" t="s">
        <v>67</v>
      </c>
      <c r="E799" s="4">
        <v>1</v>
      </c>
      <c r="F799" s="4">
        <f t="shared" si="27"/>
        <v>39</v>
      </c>
      <c r="G799" s="4">
        <f t="shared" si="28"/>
        <v>39</v>
      </c>
      <c r="H799" s="4">
        <v>10000</v>
      </c>
      <c r="I799" s="4"/>
      <c r="L799" s="4">
        <v>13</v>
      </c>
      <c r="M799" s="4">
        <v>13</v>
      </c>
    </row>
    <row r="800" spans="1:13" ht="16.5" x14ac:dyDescent="0.2">
      <c r="A800" s="4">
        <v>799</v>
      </c>
      <c r="B800" s="4">
        <v>6111</v>
      </c>
      <c r="C800" s="4" t="s">
        <v>992</v>
      </c>
      <c r="D800" s="4" t="s">
        <v>69</v>
      </c>
      <c r="E800" s="4">
        <v>1</v>
      </c>
      <c r="F800" s="4">
        <f t="shared" si="27"/>
        <v>39</v>
      </c>
      <c r="G800" s="4">
        <f t="shared" si="28"/>
        <v>39</v>
      </c>
      <c r="H800" s="4">
        <v>10000</v>
      </c>
      <c r="I800" s="4"/>
      <c r="L800" s="4">
        <v>13</v>
      </c>
      <c r="M800" s="4">
        <v>13</v>
      </c>
    </row>
    <row r="801" spans="1:13" ht="16.5" x14ac:dyDescent="0.2">
      <c r="A801" s="4">
        <v>800</v>
      </c>
      <c r="B801" s="4">
        <v>6111</v>
      </c>
      <c r="C801" s="4" t="s">
        <v>993</v>
      </c>
      <c r="D801" s="4" t="s">
        <v>425</v>
      </c>
      <c r="E801" s="4">
        <v>1</v>
      </c>
      <c r="F801" s="4">
        <f t="shared" si="27"/>
        <v>36</v>
      </c>
      <c r="G801" s="4">
        <f t="shared" si="28"/>
        <v>36</v>
      </c>
      <c r="H801" s="4">
        <v>10000</v>
      </c>
      <c r="I801" s="4"/>
      <c r="L801" s="4">
        <v>12</v>
      </c>
      <c r="M801" s="4">
        <v>12</v>
      </c>
    </row>
    <row r="802" spans="1:13" ht="16.5" x14ac:dyDescent="0.2">
      <c r="A802" s="4">
        <v>801</v>
      </c>
      <c r="B802" s="4">
        <v>6112</v>
      </c>
      <c r="C802" s="4" t="s">
        <v>994</v>
      </c>
      <c r="D802" s="4" t="s">
        <v>566</v>
      </c>
      <c r="E802" s="4">
        <v>1</v>
      </c>
      <c r="F802" s="4">
        <f t="shared" si="27"/>
        <v>3</v>
      </c>
      <c r="G802" s="4">
        <f t="shared" si="28"/>
        <v>6</v>
      </c>
      <c r="H802" s="4">
        <v>3333</v>
      </c>
      <c r="I802" s="4"/>
      <c r="L802" s="4">
        <v>1</v>
      </c>
      <c r="M802" s="4">
        <v>2</v>
      </c>
    </row>
    <row r="803" spans="1:13" ht="16.5" x14ac:dyDescent="0.2">
      <c r="A803" s="4">
        <v>802</v>
      </c>
      <c r="B803" s="4">
        <v>6112</v>
      </c>
      <c r="C803" s="4" t="s">
        <v>995</v>
      </c>
      <c r="D803" s="4" t="s">
        <v>568</v>
      </c>
      <c r="E803" s="4">
        <v>1</v>
      </c>
      <c r="F803" s="4">
        <f t="shared" si="27"/>
        <v>3</v>
      </c>
      <c r="G803" s="4">
        <f t="shared" si="28"/>
        <v>6</v>
      </c>
      <c r="H803" s="4">
        <v>500</v>
      </c>
      <c r="I803" s="4"/>
      <c r="L803" s="4">
        <v>1</v>
      </c>
      <c r="M803" s="4">
        <v>2</v>
      </c>
    </row>
    <row r="804" spans="1:13" ht="16.5" x14ac:dyDescent="0.2">
      <c r="A804" s="4">
        <v>803</v>
      </c>
      <c r="B804" s="4">
        <v>6113</v>
      </c>
      <c r="C804" s="4" t="s">
        <v>996</v>
      </c>
      <c r="D804" s="4" t="s">
        <v>67</v>
      </c>
      <c r="E804" s="4">
        <v>1</v>
      </c>
      <c r="F804" s="4">
        <f t="shared" si="27"/>
        <v>39</v>
      </c>
      <c r="G804" s="4">
        <f t="shared" si="28"/>
        <v>39</v>
      </c>
      <c r="H804" s="4">
        <v>10000</v>
      </c>
      <c r="I804" s="4"/>
      <c r="L804" s="4">
        <v>13</v>
      </c>
      <c r="M804" s="4">
        <v>13</v>
      </c>
    </row>
    <row r="805" spans="1:13" ht="16.5" x14ac:dyDescent="0.2">
      <c r="A805" s="4">
        <v>804</v>
      </c>
      <c r="B805" s="4">
        <v>6113</v>
      </c>
      <c r="C805" s="4" t="s">
        <v>997</v>
      </c>
      <c r="D805" s="4" t="s">
        <v>69</v>
      </c>
      <c r="E805" s="4">
        <v>1</v>
      </c>
      <c r="F805" s="4">
        <f t="shared" si="27"/>
        <v>39</v>
      </c>
      <c r="G805" s="4">
        <f t="shared" si="28"/>
        <v>39</v>
      </c>
      <c r="H805" s="4">
        <v>10000</v>
      </c>
      <c r="I805" s="4"/>
      <c r="L805" s="4">
        <v>13</v>
      </c>
      <c r="M805" s="4">
        <v>13</v>
      </c>
    </row>
    <row r="806" spans="1:13" ht="16.5" x14ac:dyDescent="0.2">
      <c r="A806" s="4">
        <v>805</v>
      </c>
      <c r="B806" s="4">
        <v>6113</v>
      </c>
      <c r="C806" s="4" t="s">
        <v>998</v>
      </c>
      <c r="D806" s="4" t="s">
        <v>425</v>
      </c>
      <c r="E806" s="4">
        <v>1</v>
      </c>
      <c r="F806" s="4">
        <f t="shared" si="27"/>
        <v>36</v>
      </c>
      <c r="G806" s="4">
        <f t="shared" si="28"/>
        <v>36</v>
      </c>
      <c r="H806" s="4">
        <v>10000</v>
      </c>
      <c r="I806" s="4"/>
      <c r="L806" s="4">
        <v>12</v>
      </c>
      <c r="M806" s="4">
        <v>12</v>
      </c>
    </row>
    <row r="807" spans="1:13" ht="16.5" x14ac:dyDescent="0.2">
      <c r="A807" s="4">
        <v>806</v>
      </c>
      <c r="B807" s="4">
        <v>6114</v>
      </c>
      <c r="C807" s="4" t="s">
        <v>999</v>
      </c>
      <c r="D807" s="4" t="s">
        <v>566</v>
      </c>
      <c r="E807" s="4">
        <v>1</v>
      </c>
      <c r="F807" s="4">
        <f t="shared" si="27"/>
        <v>3</v>
      </c>
      <c r="G807" s="4">
        <f t="shared" si="28"/>
        <v>6</v>
      </c>
      <c r="H807" s="4">
        <v>3333</v>
      </c>
      <c r="I807" s="4"/>
      <c r="L807" s="4">
        <v>1</v>
      </c>
      <c r="M807" s="4">
        <v>2</v>
      </c>
    </row>
    <row r="808" spans="1:13" ht="16.5" x14ac:dyDescent="0.2">
      <c r="A808" s="4">
        <v>807</v>
      </c>
      <c r="B808" s="4">
        <v>6114</v>
      </c>
      <c r="C808" s="4" t="s">
        <v>1000</v>
      </c>
      <c r="D808" s="4" t="s">
        <v>568</v>
      </c>
      <c r="E808" s="4">
        <v>1</v>
      </c>
      <c r="F808" s="4">
        <f t="shared" si="27"/>
        <v>3</v>
      </c>
      <c r="G808" s="4">
        <f t="shared" si="28"/>
        <v>6</v>
      </c>
      <c r="H808" s="4">
        <v>600</v>
      </c>
      <c r="I808" s="4"/>
      <c r="L808" s="4">
        <v>1</v>
      </c>
      <c r="M808" s="4">
        <v>2</v>
      </c>
    </row>
    <row r="809" spans="1:13" ht="16.5" x14ac:dyDescent="0.2">
      <c r="A809" s="4">
        <v>808</v>
      </c>
      <c r="B809" s="4">
        <v>6115</v>
      </c>
      <c r="C809" s="4" t="s">
        <v>1001</v>
      </c>
      <c r="D809" s="4" t="s">
        <v>67</v>
      </c>
      <c r="E809" s="4">
        <v>1</v>
      </c>
      <c r="F809" s="4">
        <f t="shared" si="27"/>
        <v>39</v>
      </c>
      <c r="G809" s="4">
        <f t="shared" si="28"/>
        <v>39</v>
      </c>
      <c r="H809" s="4">
        <v>10000</v>
      </c>
      <c r="I809" s="4"/>
      <c r="L809" s="4">
        <v>13</v>
      </c>
      <c r="M809" s="4">
        <v>13</v>
      </c>
    </row>
    <row r="810" spans="1:13" ht="16.5" x14ac:dyDescent="0.2">
      <c r="A810" s="4">
        <v>809</v>
      </c>
      <c r="B810" s="4">
        <v>6115</v>
      </c>
      <c r="C810" s="4" t="s">
        <v>1002</v>
      </c>
      <c r="D810" s="4" t="s">
        <v>69</v>
      </c>
      <c r="E810" s="4">
        <v>1</v>
      </c>
      <c r="F810" s="4">
        <f t="shared" si="27"/>
        <v>39</v>
      </c>
      <c r="G810" s="4">
        <f t="shared" si="28"/>
        <v>39</v>
      </c>
      <c r="H810" s="4">
        <v>10000</v>
      </c>
      <c r="I810" s="4"/>
      <c r="L810" s="4">
        <v>13</v>
      </c>
      <c r="M810" s="4">
        <v>13</v>
      </c>
    </row>
    <row r="811" spans="1:13" ht="16.5" x14ac:dyDescent="0.2">
      <c r="A811" s="4">
        <v>810</v>
      </c>
      <c r="B811" s="4">
        <v>6115</v>
      </c>
      <c r="C811" s="4" t="s">
        <v>1003</v>
      </c>
      <c r="D811" s="4" t="s">
        <v>425</v>
      </c>
      <c r="E811" s="4">
        <v>1</v>
      </c>
      <c r="F811" s="4">
        <f t="shared" ref="F811:F874" si="29">INT(L811*$M$553)</f>
        <v>36</v>
      </c>
      <c r="G811" s="4">
        <f t="shared" ref="G811:G874" si="30">INT(M811*$M$553)</f>
        <v>36</v>
      </c>
      <c r="H811" s="4">
        <v>10000</v>
      </c>
      <c r="I811" s="4"/>
      <c r="L811" s="4">
        <v>12</v>
      </c>
      <c r="M811" s="4">
        <v>12</v>
      </c>
    </row>
    <row r="812" spans="1:13" ht="16.5" x14ac:dyDescent="0.2">
      <c r="A812" s="4">
        <v>811</v>
      </c>
      <c r="B812" s="4">
        <v>6116</v>
      </c>
      <c r="C812" s="4" t="s">
        <v>1004</v>
      </c>
      <c r="D812" s="4" t="s">
        <v>566</v>
      </c>
      <c r="E812" s="4">
        <v>1</v>
      </c>
      <c r="F812" s="4">
        <f t="shared" si="29"/>
        <v>3</v>
      </c>
      <c r="G812" s="4">
        <f t="shared" si="30"/>
        <v>6</v>
      </c>
      <c r="H812" s="4">
        <v>3333</v>
      </c>
      <c r="I812" s="4"/>
      <c r="L812" s="4">
        <v>1</v>
      </c>
      <c r="M812" s="4">
        <v>2</v>
      </c>
    </row>
    <row r="813" spans="1:13" ht="16.5" x14ac:dyDescent="0.2">
      <c r="A813" s="4">
        <v>812</v>
      </c>
      <c r="B813" s="4">
        <v>6116</v>
      </c>
      <c r="C813" s="4" t="s">
        <v>1005</v>
      </c>
      <c r="D813" s="4" t="s">
        <v>568</v>
      </c>
      <c r="E813" s="4">
        <v>1</v>
      </c>
      <c r="F813" s="4">
        <f t="shared" si="29"/>
        <v>3</v>
      </c>
      <c r="G813" s="4">
        <f t="shared" si="30"/>
        <v>6</v>
      </c>
      <c r="H813" s="4">
        <v>700</v>
      </c>
      <c r="I813" s="4"/>
      <c r="L813" s="4">
        <v>1</v>
      </c>
      <c r="M813" s="4">
        <v>2</v>
      </c>
    </row>
    <row r="814" spans="1:13" ht="16.5" x14ac:dyDescent="0.2">
      <c r="A814" s="4">
        <v>813</v>
      </c>
      <c r="B814" s="4">
        <v>6117</v>
      </c>
      <c r="C814" s="4" t="s">
        <v>1006</v>
      </c>
      <c r="D814" s="4" t="s">
        <v>67</v>
      </c>
      <c r="E814" s="4">
        <v>1</v>
      </c>
      <c r="F814" s="4">
        <f t="shared" si="29"/>
        <v>39</v>
      </c>
      <c r="G814" s="4">
        <f t="shared" si="30"/>
        <v>39</v>
      </c>
      <c r="H814" s="4">
        <v>10000</v>
      </c>
      <c r="I814" s="4"/>
      <c r="L814" s="4">
        <v>13</v>
      </c>
      <c r="M814" s="4">
        <v>13</v>
      </c>
    </row>
    <row r="815" spans="1:13" ht="16.5" x14ac:dyDescent="0.2">
      <c r="A815" s="4">
        <v>814</v>
      </c>
      <c r="B815" s="4">
        <v>6117</v>
      </c>
      <c r="C815" s="4" t="s">
        <v>1007</v>
      </c>
      <c r="D815" s="4" t="s">
        <v>69</v>
      </c>
      <c r="E815" s="4">
        <v>1</v>
      </c>
      <c r="F815" s="4">
        <f t="shared" si="29"/>
        <v>39</v>
      </c>
      <c r="G815" s="4">
        <f t="shared" si="30"/>
        <v>39</v>
      </c>
      <c r="H815" s="4">
        <v>10000</v>
      </c>
      <c r="I815" s="4"/>
      <c r="L815" s="4">
        <v>13</v>
      </c>
      <c r="M815" s="4">
        <v>13</v>
      </c>
    </row>
    <row r="816" spans="1:13" ht="16.5" x14ac:dyDescent="0.2">
      <c r="A816" s="4">
        <v>815</v>
      </c>
      <c r="B816" s="4">
        <v>6117</v>
      </c>
      <c r="C816" s="4" t="s">
        <v>1008</v>
      </c>
      <c r="D816" s="4" t="s">
        <v>425</v>
      </c>
      <c r="E816" s="4">
        <v>1</v>
      </c>
      <c r="F816" s="4">
        <f t="shared" si="29"/>
        <v>36</v>
      </c>
      <c r="G816" s="4">
        <f t="shared" si="30"/>
        <v>36</v>
      </c>
      <c r="H816" s="4">
        <v>10000</v>
      </c>
      <c r="I816" s="4"/>
      <c r="L816" s="4">
        <v>12</v>
      </c>
      <c r="M816" s="4">
        <v>12</v>
      </c>
    </row>
    <row r="817" spans="1:13" ht="16.5" x14ac:dyDescent="0.2">
      <c r="A817" s="4">
        <v>816</v>
      </c>
      <c r="B817" s="4">
        <v>6118</v>
      </c>
      <c r="C817" s="4" t="s">
        <v>1009</v>
      </c>
      <c r="D817" s="4" t="s">
        <v>566</v>
      </c>
      <c r="E817" s="4">
        <v>1</v>
      </c>
      <c r="F817" s="4">
        <f t="shared" si="29"/>
        <v>3</v>
      </c>
      <c r="G817" s="4">
        <f t="shared" si="30"/>
        <v>6</v>
      </c>
      <c r="H817" s="4">
        <v>3333</v>
      </c>
      <c r="I817" s="4"/>
      <c r="L817" s="4">
        <v>1</v>
      </c>
      <c r="M817" s="4">
        <v>2</v>
      </c>
    </row>
    <row r="818" spans="1:13" ht="16.5" x14ac:dyDescent="0.2">
      <c r="A818" s="4">
        <v>817</v>
      </c>
      <c r="B818" s="4">
        <v>6118</v>
      </c>
      <c r="C818" s="4" t="s">
        <v>1010</v>
      </c>
      <c r="D818" s="4" t="s">
        <v>568</v>
      </c>
      <c r="E818" s="4">
        <v>1</v>
      </c>
      <c r="F818" s="4">
        <f t="shared" si="29"/>
        <v>3</v>
      </c>
      <c r="G818" s="4">
        <f t="shared" si="30"/>
        <v>6</v>
      </c>
      <c r="H818" s="4">
        <v>800</v>
      </c>
      <c r="I818" s="4"/>
      <c r="L818" s="4">
        <v>1</v>
      </c>
      <c r="M818" s="4">
        <v>2</v>
      </c>
    </row>
    <row r="819" spans="1:13" ht="16.5" x14ac:dyDescent="0.2">
      <c r="A819" s="4">
        <v>818</v>
      </c>
      <c r="B819" s="4">
        <v>6119</v>
      </c>
      <c r="C819" s="4" t="s">
        <v>1011</v>
      </c>
      <c r="D819" s="4" t="s">
        <v>67</v>
      </c>
      <c r="E819" s="4">
        <v>1</v>
      </c>
      <c r="F819" s="4">
        <f t="shared" si="29"/>
        <v>39</v>
      </c>
      <c r="G819" s="4">
        <f t="shared" si="30"/>
        <v>39</v>
      </c>
      <c r="H819" s="4">
        <v>10000</v>
      </c>
      <c r="I819" s="4"/>
      <c r="L819" s="4">
        <v>13</v>
      </c>
      <c r="M819" s="4">
        <v>13</v>
      </c>
    </row>
    <row r="820" spans="1:13" ht="16.5" x14ac:dyDescent="0.2">
      <c r="A820" s="4">
        <v>819</v>
      </c>
      <c r="B820" s="4">
        <v>6119</v>
      </c>
      <c r="C820" s="4" t="s">
        <v>1012</v>
      </c>
      <c r="D820" s="4" t="s">
        <v>69</v>
      </c>
      <c r="E820" s="4">
        <v>1</v>
      </c>
      <c r="F820" s="4">
        <f t="shared" si="29"/>
        <v>39</v>
      </c>
      <c r="G820" s="4">
        <f t="shared" si="30"/>
        <v>39</v>
      </c>
      <c r="H820" s="4">
        <v>10000</v>
      </c>
      <c r="I820" s="4"/>
      <c r="L820" s="4">
        <v>13</v>
      </c>
      <c r="M820" s="4">
        <v>13</v>
      </c>
    </row>
    <row r="821" spans="1:13" ht="16.5" x14ac:dyDescent="0.2">
      <c r="A821" s="4">
        <v>820</v>
      </c>
      <c r="B821" s="4">
        <v>6119</v>
      </c>
      <c r="C821" s="4" t="s">
        <v>1013</v>
      </c>
      <c r="D821" s="4" t="s">
        <v>425</v>
      </c>
      <c r="E821" s="4">
        <v>1</v>
      </c>
      <c r="F821" s="4">
        <f t="shared" si="29"/>
        <v>36</v>
      </c>
      <c r="G821" s="4">
        <f t="shared" si="30"/>
        <v>36</v>
      </c>
      <c r="H821" s="4">
        <v>10000</v>
      </c>
      <c r="I821" s="4"/>
      <c r="L821" s="4">
        <v>12</v>
      </c>
      <c r="M821" s="4">
        <v>12</v>
      </c>
    </row>
    <row r="822" spans="1:13" ht="16.5" x14ac:dyDescent="0.2">
      <c r="A822" s="4">
        <v>821</v>
      </c>
      <c r="B822" s="4">
        <v>6120</v>
      </c>
      <c r="C822" s="4" t="s">
        <v>1014</v>
      </c>
      <c r="D822" s="4" t="s">
        <v>566</v>
      </c>
      <c r="E822" s="4">
        <v>1</v>
      </c>
      <c r="F822" s="4">
        <f t="shared" si="29"/>
        <v>3</v>
      </c>
      <c r="G822" s="4">
        <f t="shared" si="30"/>
        <v>6</v>
      </c>
      <c r="H822" s="4">
        <v>3333</v>
      </c>
      <c r="I822" s="4"/>
      <c r="L822" s="4">
        <v>1</v>
      </c>
      <c r="M822" s="4">
        <v>2</v>
      </c>
    </row>
    <row r="823" spans="1:13" ht="16.5" x14ac:dyDescent="0.2">
      <c r="A823" s="4">
        <v>822</v>
      </c>
      <c r="B823" s="4">
        <v>6120</v>
      </c>
      <c r="C823" s="4" t="s">
        <v>1015</v>
      </c>
      <c r="D823" s="4" t="s">
        <v>568</v>
      </c>
      <c r="E823" s="4">
        <v>1</v>
      </c>
      <c r="F823" s="4">
        <f t="shared" si="29"/>
        <v>3</v>
      </c>
      <c r="G823" s="4">
        <f t="shared" si="30"/>
        <v>6</v>
      </c>
      <c r="H823" s="4">
        <v>900</v>
      </c>
      <c r="I823" s="4"/>
      <c r="L823" s="4">
        <v>1</v>
      </c>
      <c r="M823" s="4">
        <v>2</v>
      </c>
    </row>
    <row r="824" spans="1:13" ht="16.5" x14ac:dyDescent="0.2">
      <c r="A824" s="4">
        <v>823</v>
      </c>
      <c r="B824" s="4">
        <v>6121</v>
      </c>
      <c r="C824" s="4" t="s">
        <v>1016</v>
      </c>
      <c r="D824" s="4" t="s">
        <v>67</v>
      </c>
      <c r="E824" s="4">
        <v>1</v>
      </c>
      <c r="F824" s="4">
        <f t="shared" si="29"/>
        <v>39</v>
      </c>
      <c r="G824" s="4">
        <f t="shared" si="30"/>
        <v>39</v>
      </c>
      <c r="H824" s="4">
        <v>10000</v>
      </c>
      <c r="I824" s="4"/>
      <c r="L824" s="4">
        <v>13</v>
      </c>
      <c r="M824" s="4">
        <v>13</v>
      </c>
    </row>
    <row r="825" spans="1:13" ht="16.5" x14ac:dyDescent="0.2">
      <c r="A825" s="4">
        <v>824</v>
      </c>
      <c r="B825" s="4">
        <v>6121</v>
      </c>
      <c r="C825" s="4" t="s">
        <v>1017</v>
      </c>
      <c r="D825" s="4" t="s">
        <v>69</v>
      </c>
      <c r="E825" s="4">
        <v>1</v>
      </c>
      <c r="F825" s="4">
        <f t="shared" si="29"/>
        <v>39</v>
      </c>
      <c r="G825" s="4">
        <f t="shared" si="30"/>
        <v>39</v>
      </c>
      <c r="H825" s="4">
        <v>10000</v>
      </c>
      <c r="I825" s="4"/>
      <c r="L825" s="4">
        <v>13</v>
      </c>
      <c r="M825" s="4">
        <v>13</v>
      </c>
    </row>
    <row r="826" spans="1:13" ht="16.5" x14ac:dyDescent="0.2">
      <c r="A826" s="4">
        <v>825</v>
      </c>
      <c r="B826" s="4">
        <v>6121</v>
      </c>
      <c r="C826" s="4" t="s">
        <v>1018</v>
      </c>
      <c r="D826" s="4" t="s">
        <v>425</v>
      </c>
      <c r="E826" s="4">
        <v>1</v>
      </c>
      <c r="F826" s="4">
        <f t="shared" si="29"/>
        <v>36</v>
      </c>
      <c r="G826" s="4">
        <f t="shared" si="30"/>
        <v>36</v>
      </c>
      <c r="H826" s="4">
        <v>10000</v>
      </c>
      <c r="I826" s="4"/>
      <c r="L826" s="4">
        <v>12</v>
      </c>
      <c r="M826" s="4">
        <v>12</v>
      </c>
    </row>
    <row r="827" spans="1:13" ht="16.5" x14ac:dyDescent="0.2">
      <c r="A827" s="4">
        <v>826</v>
      </c>
      <c r="B827" s="4">
        <v>6122</v>
      </c>
      <c r="C827" s="4" t="s">
        <v>1019</v>
      </c>
      <c r="D827" s="4" t="s">
        <v>566</v>
      </c>
      <c r="E827" s="4">
        <v>1</v>
      </c>
      <c r="F827" s="4">
        <f t="shared" si="29"/>
        <v>3</v>
      </c>
      <c r="G827" s="4">
        <f t="shared" si="30"/>
        <v>6</v>
      </c>
      <c r="H827" s="4">
        <v>3333</v>
      </c>
      <c r="I827" s="4"/>
      <c r="L827" s="4">
        <v>1</v>
      </c>
      <c r="M827" s="4">
        <v>2</v>
      </c>
    </row>
    <row r="828" spans="1:13" ht="16.5" x14ac:dyDescent="0.2">
      <c r="A828" s="4">
        <v>827</v>
      </c>
      <c r="B828" s="4">
        <v>6122</v>
      </c>
      <c r="C828" s="4" t="s">
        <v>1020</v>
      </c>
      <c r="D828" s="4" t="s">
        <v>568</v>
      </c>
      <c r="E828" s="4">
        <v>1</v>
      </c>
      <c r="F828" s="4">
        <f t="shared" si="29"/>
        <v>3</v>
      </c>
      <c r="G828" s="4">
        <f t="shared" si="30"/>
        <v>6</v>
      </c>
      <c r="H828" s="4">
        <v>1000</v>
      </c>
      <c r="I828" s="4"/>
      <c r="L828" s="4">
        <v>1</v>
      </c>
      <c r="M828" s="4">
        <v>2</v>
      </c>
    </row>
    <row r="829" spans="1:13" ht="16.5" x14ac:dyDescent="0.2">
      <c r="A829" s="4">
        <v>828</v>
      </c>
      <c r="B829" s="4">
        <v>6123</v>
      </c>
      <c r="C829" s="4" t="s">
        <v>1021</v>
      </c>
      <c r="D829" s="4" t="s">
        <v>67</v>
      </c>
      <c r="E829" s="4">
        <v>1</v>
      </c>
      <c r="F829" s="4">
        <f t="shared" si="29"/>
        <v>39</v>
      </c>
      <c r="G829" s="4">
        <f t="shared" si="30"/>
        <v>39</v>
      </c>
      <c r="H829" s="4">
        <v>10000</v>
      </c>
      <c r="I829" s="4"/>
      <c r="L829" s="4">
        <v>13</v>
      </c>
      <c r="M829" s="4">
        <v>13</v>
      </c>
    </row>
    <row r="830" spans="1:13" ht="16.5" x14ac:dyDescent="0.2">
      <c r="A830" s="4">
        <v>829</v>
      </c>
      <c r="B830" s="4">
        <v>6123</v>
      </c>
      <c r="C830" s="4" t="s">
        <v>1022</v>
      </c>
      <c r="D830" s="4" t="s">
        <v>69</v>
      </c>
      <c r="E830" s="4">
        <v>1</v>
      </c>
      <c r="F830" s="4">
        <f t="shared" si="29"/>
        <v>39</v>
      </c>
      <c r="G830" s="4">
        <f t="shared" si="30"/>
        <v>39</v>
      </c>
      <c r="H830" s="4">
        <v>10000</v>
      </c>
      <c r="I830" s="4"/>
      <c r="L830" s="4">
        <v>13</v>
      </c>
      <c r="M830" s="4">
        <v>13</v>
      </c>
    </row>
    <row r="831" spans="1:13" ht="16.5" x14ac:dyDescent="0.2">
      <c r="A831" s="4">
        <v>830</v>
      </c>
      <c r="B831" s="4">
        <v>6123</v>
      </c>
      <c r="C831" s="4" t="s">
        <v>1023</v>
      </c>
      <c r="D831" s="4" t="s">
        <v>425</v>
      </c>
      <c r="E831" s="4">
        <v>1</v>
      </c>
      <c r="F831" s="4">
        <f t="shared" si="29"/>
        <v>36</v>
      </c>
      <c r="G831" s="4">
        <f t="shared" si="30"/>
        <v>36</v>
      </c>
      <c r="H831" s="4">
        <v>10000</v>
      </c>
      <c r="I831" s="4"/>
      <c r="L831" s="4">
        <v>12</v>
      </c>
      <c r="M831" s="4">
        <v>12</v>
      </c>
    </row>
    <row r="832" spans="1:13" ht="16.5" x14ac:dyDescent="0.2">
      <c r="A832" s="4">
        <v>831</v>
      </c>
      <c r="B832" s="4">
        <v>6124</v>
      </c>
      <c r="C832" s="4" t="s">
        <v>1024</v>
      </c>
      <c r="D832" s="4" t="s">
        <v>469</v>
      </c>
      <c r="E832" s="4">
        <v>1</v>
      </c>
      <c r="F832" s="4">
        <f t="shared" si="29"/>
        <v>3</v>
      </c>
      <c r="G832" s="4">
        <f t="shared" si="30"/>
        <v>6</v>
      </c>
      <c r="H832" s="4">
        <v>3333</v>
      </c>
      <c r="I832" s="4"/>
      <c r="L832" s="4">
        <v>1</v>
      </c>
      <c r="M832" s="4">
        <v>2</v>
      </c>
    </row>
    <row r="833" spans="1:13" ht="16.5" x14ac:dyDescent="0.2">
      <c r="A833" s="4">
        <v>832</v>
      </c>
      <c r="B833" s="4">
        <v>6124</v>
      </c>
      <c r="C833" s="4" t="s">
        <v>1025</v>
      </c>
      <c r="D833" s="4" t="s">
        <v>476</v>
      </c>
      <c r="E833" s="4">
        <v>1</v>
      </c>
      <c r="F833" s="4">
        <f t="shared" si="29"/>
        <v>3</v>
      </c>
      <c r="G833" s="4">
        <f t="shared" si="30"/>
        <v>6</v>
      </c>
      <c r="H833" s="4">
        <v>2333</v>
      </c>
      <c r="I833" s="4"/>
      <c r="L833" s="4">
        <v>1</v>
      </c>
      <c r="M833" s="4">
        <v>2</v>
      </c>
    </row>
    <row r="834" spans="1:13" ht="16.5" x14ac:dyDescent="0.2">
      <c r="A834" s="4">
        <v>833</v>
      </c>
      <c r="B834" s="4">
        <v>6125</v>
      </c>
      <c r="C834" s="4" t="s">
        <v>1026</v>
      </c>
      <c r="D834" s="4" t="s">
        <v>67</v>
      </c>
      <c r="E834" s="4">
        <v>1</v>
      </c>
      <c r="F834" s="4">
        <f t="shared" si="29"/>
        <v>39</v>
      </c>
      <c r="G834" s="4">
        <f t="shared" si="30"/>
        <v>39</v>
      </c>
      <c r="H834" s="4">
        <v>10000</v>
      </c>
      <c r="I834" s="4"/>
      <c r="L834" s="4">
        <v>13</v>
      </c>
      <c r="M834" s="4">
        <v>13</v>
      </c>
    </row>
    <row r="835" spans="1:13" ht="16.5" x14ac:dyDescent="0.2">
      <c r="A835" s="4">
        <v>834</v>
      </c>
      <c r="B835" s="4">
        <v>6125</v>
      </c>
      <c r="C835" s="4" t="s">
        <v>1027</v>
      </c>
      <c r="D835" s="4" t="s">
        <v>69</v>
      </c>
      <c r="E835" s="4">
        <v>1</v>
      </c>
      <c r="F835" s="4">
        <f t="shared" si="29"/>
        <v>39</v>
      </c>
      <c r="G835" s="4">
        <f t="shared" si="30"/>
        <v>39</v>
      </c>
      <c r="H835" s="4">
        <v>10000</v>
      </c>
      <c r="I835" s="4"/>
      <c r="L835" s="4">
        <v>13</v>
      </c>
      <c r="M835" s="4">
        <v>13</v>
      </c>
    </row>
    <row r="836" spans="1:13" ht="16.5" x14ac:dyDescent="0.2">
      <c r="A836" s="4">
        <v>835</v>
      </c>
      <c r="B836" s="4">
        <v>6125</v>
      </c>
      <c r="C836" s="4" t="s">
        <v>1028</v>
      </c>
      <c r="D836" s="4" t="s">
        <v>425</v>
      </c>
      <c r="E836" s="4">
        <v>1</v>
      </c>
      <c r="F836" s="4">
        <f t="shared" si="29"/>
        <v>36</v>
      </c>
      <c r="G836" s="4">
        <f t="shared" si="30"/>
        <v>36</v>
      </c>
      <c r="H836" s="4">
        <v>10000</v>
      </c>
      <c r="I836" s="4"/>
      <c r="L836" s="4">
        <v>12</v>
      </c>
      <c r="M836" s="4">
        <v>12</v>
      </c>
    </row>
    <row r="837" spans="1:13" ht="16.5" x14ac:dyDescent="0.2">
      <c r="A837" s="4">
        <v>836</v>
      </c>
      <c r="B837" s="4">
        <v>6126</v>
      </c>
      <c r="C837" s="4" t="s">
        <v>1029</v>
      </c>
      <c r="D837" s="4" t="s">
        <v>467</v>
      </c>
      <c r="E837" s="4">
        <v>1</v>
      </c>
      <c r="F837" s="4">
        <f t="shared" si="29"/>
        <v>3</v>
      </c>
      <c r="G837" s="4">
        <f t="shared" si="30"/>
        <v>6</v>
      </c>
      <c r="H837" s="4">
        <v>3333</v>
      </c>
      <c r="I837" s="4"/>
      <c r="L837" s="4">
        <v>1</v>
      </c>
      <c r="M837" s="4">
        <v>2</v>
      </c>
    </row>
    <row r="838" spans="1:13" ht="16.5" x14ac:dyDescent="0.2">
      <c r="A838" s="4">
        <v>837</v>
      </c>
      <c r="B838" s="4">
        <v>6126</v>
      </c>
      <c r="C838" s="4" t="s">
        <v>1030</v>
      </c>
      <c r="D838" s="4" t="s">
        <v>474</v>
      </c>
      <c r="E838" s="4">
        <v>1</v>
      </c>
      <c r="F838" s="4">
        <f t="shared" si="29"/>
        <v>3</v>
      </c>
      <c r="G838" s="4">
        <f t="shared" si="30"/>
        <v>6</v>
      </c>
      <c r="H838" s="4">
        <v>2333</v>
      </c>
      <c r="I838" s="4"/>
      <c r="L838" s="4">
        <v>1</v>
      </c>
      <c r="M838" s="4">
        <v>2</v>
      </c>
    </row>
    <row r="839" spans="1:13" ht="16.5" x14ac:dyDescent="0.2">
      <c r="A839" s="4">
        <v>838</v>
      </c>
      <c r="B839" s="4">
        <v>6127</v>
      </c>
      <c r="C839" s="4" t="s">
        <v>1031</v>
      </c>
      <c r="D839" s="4" t="s">
        <v>67</v>
      </c>
      <c r="E839" s="4">
        <v>1</v>
      </c>
      <c r="F839" s="4">
        <f t="shared" si="29"/>
        <v>39</v>
      </c>
      <c r="G839" s="4">
        <f t="shared" si="30"/>
        <v>39</v>
      </c>
      <c r="H839" s="4">
        <v>10000</v>
      </c>
      <c r="I839" s="4"/>
      <c r="L839" s="4">
        <v>13</v>
      </c>
      <c r="M839" s="4">
        <v>13</v>
      </c>
    </row>
    <row r="840" spans="1:13" ht="16.5" x14ac:dyDescent="0.2">
      <c r="A840" s="4">
        <v>839</v>
      </c>
      <c r="B840" s="4">
        <v>6127</v>
      </c>
      <c r="C840" s="4" t="s">
        <v>1032</v>
      </c>
      <c r="D840" s="4" t="s">
        <v>69</v>
      </c>
      <c r="E840" s="4">
        <v>1</v>
      </c>
      <c r="F840" s="4">
        <f t="shared" si="29"/>
        <v>39</v>
      </c>
      <c r="G840" s="4">
        <f t="shared" si="30"/>
        <v>39</v>
      </c>
      <c r="H840" s="4">
        <v>10000</v>
      </c>
      <c r="I840" s="4"/>
      <c r="L840" s="4">
        <v>13</v>
      </c>
      <c r="M840" s="4">
        <v>13</v>
      </c>
    </row>
    <row r="841" spans="1:13" ht="16.5" x14ac:dyDescent="0.2">
      <c r="A841" s="4">
        <v>840</v>
      </c>
      <c r="B841" s="4">
        <v>6127</v>
      </c>
      <c r="C841" s="4" t="s">
        <v>1033</v>
      </c>
      <c r="D841" s="4" t="s">
        <v>425</v>
      </c>
      <c r="E841" s="4">
        <v>1</v>
      </c>
      <c r="F841" s="4">
        <f t="shared" si="29"/>
        <v>36</v>
      </c>
      <c r="G841" s="4">
        <f t="shared" si="30"/>
        <v>36</v>
      </c>
      <c r="H841" s="4">
        <v>10000</v>
      </c>
      <c r="I841" s="4"/>
      <c r="L841" s="4">
        <v>12</v>
      </c>
      <c r="M841" s="4">
        <v>12</v>
      </c>
    </row>
    <row r="842" spans="1:13" ht="16.5" x14ac:dyDescent="0.2">
      <c r="A842" s="4">
        <v>841</v>
      </c>
      <c r="B842" s="4">
        <v>6128</v>
      </c>
      <c r="C842" s="4" t="s">
        <v>1034</v>
      </c>
      <c r="D842" s="4" t="s">
        <v>465</v>
      </c>
      <c r="E842" s="4">
        <v>1</v>
      </c>
      <c r="F842" s="4">
        <f t="shared" si="29"/>
        <v>3</v>
      </c>
      <c r="G842" s="4">
        <f t="shared" si="30"/>
        <v>6</v>
      </c>
      <c r="H842" s="4">
        <v>3333</v>
      </c>
      <c r="I842" s="4"/>
      <c r="L842" s="4">
        <v>1</v>
      </c>
      <c r="M842" s="4">
        <v>2</v>
      </c>
    </row>
    <row r="843" spans="1:13" ht="16.5" x14ac:dyDescent="0.2">
      <c r="A843" s="4">
        <v>842</v>
      </c>
      <c r="B843" s="4">
        <v>6128</v>
      </c>
      <c r="C843" s="4" t="s">
        <v>1035</v>
      </c>
      <c r="D843" s="4" t="s">
        <v>472</v>
      </c>
      <c r="E843" s="4">
        <v>1</v>
      </c>
      <c r="F843" s="4">
        <f t="shared" si="29"/>
        <v>3</v>
      </c>
      <c r="G843" s="4">
        <f t="shared" si="30"/>
        <v>6</v>
      </c>
      <c r="H843" s="4">
        <v>2333</v>
      </c>
      <c r="I843" s="4"/>
      <c r="L843" s="4">
        <v>1</v>
      </c>
      <c r="M843" s="4">
        <v>2</v>
      </c>
    </row>
    <row r="844" spans="1:13" ht="16.5" x14ac:dyDescent="0.2">
      <c r="A844" s="4">
        <v>843</v>
      </c>
      <c r="B844" s="4">
        <v>6129</v>
      </c>
      <c r="C844" s="4" t="s">
        <v>1036</v>
      </c>
      <c r="D844" s="4" t="s">
        <v>67</v>
      </c>
      <c r="E844" s="4">
        <v>1</v>
      </c>
      <c r="F844" s="4">
        <f t="shared" si="29"/>
        <v>39</v>
      </c>
      <c r="G844" s="4">
        <f t="shared" si="30"/>
        <v>39</v>
      </c>
      <c r="H844" s="4">
        <v>10000</v>
      </c>
      <c r="I844" s="4"/>
      <c r="L844" s="4">
        <v>13</v>
      </c>
      <c r="M844" s="4">
        <v>13</v>
      </c>
    </row>
    <row r="845" spans="1:13" ht="16.5" x14ac:dyDescent="0.2">
      <c r="A845" s="4">
        <v>844</v>
      </c>
      <c r="B845" s="4">
        <v>6129</v>
      </c>
      <c r="C845" s="4" t="s">
        <v>1037</v>
      </c>
      <c r="D845" s="4" t="s">
        <v>69</v>
      </c>
      <c r="E845" s="4">
        <v>1</v>
      </c>
      <c r="F845" s="4">
        <f t="shared" si="29"/>
        <v>39</v>
      </c>
      <c r="G845" s="4">
        <f t="shared" si="30"/>
        <v>39</v>
      </c>
      <c r="H845" s="4">
        <v>10000</v>
      </c>
      <c r="I845" s="4"/>
      <c r="L845" s="4">
        <v>13</v>
      </c>
      <c r="M845" s="4">
        <v>13</v>
      </c>
    </row>
    <row r="846" spans="1:13" ht="16.5" x14ac:dyDescent="0.2">
      <c r="A846" s="4">
        <v>845</v>
      </c>
      <c r="B846" s="4">
        <v>6129</v>
      </c>
      <c r="C846" s="4" t="s">
        <v>1038</v>
      </c>
      <c r="D846" s="4" t="s">
        <v>425</v>
      </c>
      <c r="E846" s="4">
        <v>1</v>
      </c>
      <c r="F846" s="4">
        <f t="shared" si="29"/>
        <v>36</v>
      </c>
      <c r="G846" s="4">
        <f t="shared" si="30"/>
        <v>36</v>
      </c>
      <c r="H846" s="4">
        <v>10000</v>
      </c>
      <c r="I846" s="4"/>
      <c r="L846" s="4">
        <v>12</v>
      </c>
      <c r="M846" s="4">
        <v>12</v>
      </c>
    </row>
    <row r="847" spans="1:13" ht="16.5" x14ac:dyDescent="0.2">
      <c r="A847" s="4">
        <v>846</v>
      </c>
      <c r="B847" s="4">
        <v>6130</v>
      </c>
      <c r="C847" s="4" t="s">
        <v>1039</v>
      </c>
      <c r="D847" s="4" t="s">
        <v>469</v>
      </c>
      <c r="E847" s="4">
        <v>1</v>
      </c>
      <c r="F847" s="4">
        <f t="shared" si="29"/>
        <v>3</v>
      </c>
      <c r="G847" s="4">
        <f t="shared" si="30"/>
        <v>6</v>
      </c>
      <c r="H847" s="4">
        <v>3333</v>
      </c>
      <c r="I847" s="4"/>
      <c r="L847" s="4">
        <v>1</v>
      </c>
      <c r="M847" s="4">
        <v>2</v>
      </c>
    </row>
    <row r="848" spans="1:13" ht="16.5" x14ac:dyDescent="0.2">
      <c r="A848" s="4">
        <v>847</v>
      </c>
      <c r="B848" s="4">
        <v>6130</v>
      </c>
      <c r="C848" s="4" t="s">
        <v>1040</v>
      </c>
      <c r="D848" s="4" t="s">
        <v>476</v>
      </c>
      <c r="E848" s="4">
        <v>1</v>
      </c>
      <c r="F848" s="4">
        <f t="shared" si="29"/>
        <v>3</v>
      </c>
      <c r="G848" s="4">
        <f t="shared" si="30"/>
        <v>6</v>
      </c>
      <c r="H848" s="4">
        <v>2833</v>
      </c>
      <c r="I848" s="4"/>
      <c r="L848" s="4">
        <v>1</v>
      </c>
      <c r="M848" s="4">
        <v>2</v>
      </c>
    </row>
    <row r="849" spans="1:13" ht="16.5" x14ac:dyDescent="0.2">
      <c r="A849" s="4">
        <v>848</v>
      </c>
      <c r="B849" s="4">
        <v>6131</v>
      </c>
      <c r="C849" s="4" t="s">
        <v>1041</v>
      </c>
      <c r="D849" s="4" t="s">
        <v>67</v>
      </c>
      <c r="E849" s="4">
        <v>1</v>
      </c>
      <c r="F849" s="4">
        <f t="shared" si="29"/>
        <v>39</v>
      </c>
      <c r="G849" s="4">
        <f t="shared" si="30"/>
        <v>39</v>
      </c>
      <c r="H849" s="4">
        <v>10000</v>
      </c>
      <c r="I849" s="4"/>
      <c r="L849" s="4">
        <v>13</v>
      </c>
      <c r="M849" s="4">
        <v>13</v>
      </c>
    </row>
    <row r="850" spans="1:13" ht="16.5" x14ac:dyDescent="0.2">
      <c r="A850" s="4">
        <v>849</v>
      </c>
      <c r="B850" s="4">
        <v>6131</v>
      </c>
      <c r="C850" s="4" t="s">
        <v>1042</v>
      </c>
      <c r="D850" s="4" t="s">
        <v>69</v>
      </c>
      <c r="E850" s="4">
        <v>1</v>
      </c>
      <c r="F850" s="4">
        <f t="shared" si="29"/>
        <v>39</v>
      </c>
      <c r="G850" s="4">
        <f t="shared" si="30"/>
        <v>39</v>
      </c>
      <c r="H850" s="4">
        <v>10000</v>
      </c>
      <c r="I850" s="4"/>
      <c r="L850" s="4">
        <v>13</v>
      </c>
      <c r="M850" s="4">
        <v>13</v>
      </c>
    </row>
    <row r="851" spans="1:13" ht="16.5" x14ac:dyDescent="0.2">
      <c r="A851" s="4">
        <v>850</v>
      </c>
      <c r="B851" s="4">
        <v>6131</v>
      </c>
      <c r="C851" s="4" t="s">
        <v>1043</v>
      </c>
      <c r="D851" s="4" t="s">
        <v>425</v>
      </c>
      <c r="E851" s="4">
        <v>1</v>
      </c>
      <c r="F851" s="4">
        <f t="shared" si="29"/>
        <v>36</v>
      </c>
      <c r="G851" s="4">
        <f t="shared" si="30"/>
        <v>36</v>
      </c>
      <c r="H851" s="4">
        <v>10000</v>
      </c>
      <c r="I851" s="4"/>
      <c r="L851" s="4">
        <v>12</v>
      </c>
      <c r="M851" s="4">
        <v>12</v>
      </c>
    </row>
    <row r="852" spans="1:13" ht="16.5" x14ac:dyDescent="0.2">
      <c r="A852" s="4">
        <v>851</v>
      </c>
      <c r="B852" s="4">
        <v>6132</v>
      </c>
      <c r="C852" s="4" t="s">
        <v>1044</v>
      </c>
      <c r="D852" s="4" t="s">
        <v>467</v>
      </c>
      <c r="E852" s="4">
        <v>1</v>
      </c>
      <c r="F852" s="4">
        <f t="shared" si="29"/>
        <v>3</v>
      </c>
      <c r="G852" s="4">
        <f t="shared" si="30"/>
        <v>6</v>
      </c>
      <c r="H852" s="4">
        <v>3333</v>
      </c>
      <c r="I852" s="4"/>
      <c r="L852" s="4">
        <v>1</v>
      </c>
      <c r="M852" s="4">
        <v>2</v>
      </c>
    </row>
    <row r="853" spans="1:13" ht="16.5" x14ac:dyDescent="0.2">
      <c r="A853" s="4">
        <v>852</v>
      </c>
      <c r="B853" s="4">
        <v>6132</v>
      </c>
      <c r="C853" s="4" t="s">
        <v>1045</v>
      </c>
      <c r="D853" s="4" t="s">
        <v>474</v>
      </c>
      <c r="E853" s="4">
        <v>1</v>
      </c>
      <c r="F853" s="4">
        <f t="shared" si="29"/>
        <v>3</v>
      </c>
      <c r="G853" s="4">
        <f t="shared" si="30"/>
        <v>6</v>
      </c>
      <c r="H853" s="4">
        <v>2833</v>
      </c>
      <c r="I853" s="4"/>
      <c r="L853" s="4">
        <v>1</v>
      </c>
      <c r="M853" s="4">
        <v>2</v>
      </c>
    </row>
    <row r="854" spans="1:13" ht="16.5" x14ac:dyDescent="0.2">
      <c r="A854" s="4">
        <v>853</v>
      </c>
      <c r="B854" s="4">
        <v>6133</v>
      </c>
      <c r="C854" s="4" t="s">
        <v>1046</v>
      </c>
      <c r="D854" s="4" t="s">
        <v>67</v>
      </c>
      <c r="E854" s="4">
        <v>1</v>
      </c>
      <c r="F854" s="4">
        <f t="shared" si="29"/>
        <v>39</v>
      </c>
      <c r="G854" s="4">
        <f t="shared" si="30"/>
        <v>39</v>
      </c>
      <c r="H854" s="4">
        <v>10000</v>
      </c>
      <c r="I854" s="4"/>
      <c r="L854" s="4">
        <v>13</v>
      </c>
      <c r="M854" s="4">
        <v>13</v>
      </c>
    </row>
    <row r="855" spans="1:13" ht="16.5" x14ac:dyDescent="0.2">
      <c r="A855" s="4">
        <v>854</v>
      </c>
      <c r="B855" s="4">
        <v>6133</v>
      </c>
      <c r="C855" s="4" t="s">
        <v>1047</v>
      </c>
      <c r="D855" s="4" t="s">
        <v>69</v>
      </c>
      <c r="E855" s="4">
        <v>1</v>
      </c>
      <c r="F855" s="4">
        <f t="shared" si="29"/>
        <v>39</v>
      </c>
      <c r="G855" s="4">
        <f t="shared" si="30"/>
        <v>39</v>
      </c>
      <c r="H855" s="4">
        <v>10000</v>
      </c>
      <c r="I855" s="4"/>
      <c r="L855" s="4">
        <v>13</v>
      </c>
      <c r="M855" s="4">
        <v>13</v>
      </c>
    </row>
    <row r="856" spans="1:13" ht="16.5" x14ac:dyDescent="0.2">
      <c r="A856" s="4">
        <v>855</v>
      </c>
      <c r="B856" s="4">
        <v>6133</v>
      </c>
      <c r="C856" s="4" t="s">
        <v>1048</v>
      </c>
      <c r="D856" s="4" t="s">
        <v>425</v>
      </c>
      <c r="E856" s="4">
        <v>1</v>
      </c>
      <c r="F856" s="4">
        <f t="shared" si="29"/>
        <v>36</v>
      </c>
      <c r="G856" s="4">
        <f t="shared" si="30"/>
        <v>36</v>
      </c>
      <c r="H856" s="4">
        <v>10000</v>
      </c>
      <c r="I856" s="4"/>
      <c r="L856" s="4">
        <v>12</v>
      </c>
      <c r="M856" s="4">
        <v>12</v>
      </c>
    </row>
    <row r="857" spans="1:13" ht="16.5" x14ac:dyDescent="0.2">
      <c r="A857" s="4">
        <v>856</v>
      </c>
      <c r="B857" s="4">
        <v>6134</v>
      </c>
      <c r="C857" s="4" t="s">
        <v>1049</v>
      </c>
      <c r="D857" s="4" t="s">
        <v>465</v>
      </c>
      <c r="E857" s="4">
        <v>1</v>
      </c>
      <c r="F857" s="4">
        <f t="shared" si="29"/>
        <v>3</v>
      </c>
      <c r="G857" s="4">
        <f t="shared" si="30"/>
        <v>6</v>
      </c>
      <c r="H857" s="4">
        <v>3333</v>
      </c>
      <c r="I857" s="4"/>
      <c r="L857" s="4">
        <v>1</v>
      </c>
      <c r="M857" s="4">
        <v>2</v>
      </c>
    </row>
    <row r="858" spans="1:13" ht="16.5" x14ac:dyDescent="0.2">
      <c r="A858" s="4">
        <v>857</v>
      </c>
      <c r="B858" s="4">
        <v>6134</v>
      </c>
      <c r="C858" s="4" t="s">
        <v>1050</v>
      </c>
      <c r="D858" s="4" t="s">
        <v>472</v>
      </c>
      <c r="E858" s="4">
        <v>1</v>
      </c>
      <c r="F858" s="4">
        <f t="shared" si="29"/>
        <v>3</v>
      </c>
      <c r="G858" s="4">
        <f t="shared" si="30"/>
        <v>6</v>
      </c>
      <c r="H858" s="4">
        <v>2833</v>
      </c>
      <c r="I858" s="4"/>
      <c r="L858" s="4">
        <v>1</v>
      </c>
      <c r="M858" s="4">
        <v>2</v>
      </c>
    </row>
    <row r="859" spans="1:13" ht="16.5" x14ac:dyDescent="0.2">
      <c r="A859" s="4">
        <v>858</v>
      </c>
      <c r="B859" s="4">
        <v>6135</v>
      </c>
      <c r="C859" s="4" t="s">
        <v>1051</v>
      </c>
      <c r="D859" s="4" t="s">
        <v>67</v>
      </c>
      <c r="E859" s="4">
        <v>1</v>
      </c>
      <c r="F859" s="4">
        <f t="shared" si="29"/>
        <v>39</v>
      </c>
      <c r="G859" s="4">
        <f t="shared" si="30"/>
        <v>39</v>
      </c>
      <c r="H859" s="4">
        <v>10000</v>
      </c>
      <c r="I859" s="4"/>
      <c r="L859" s="4">
        <v>13</v>
      </c>
      <c r="M859" s="4">
        <v>13</v>
      </c>
    </row>
    <row r="860" spans="1:13" ht="16.5" x14ac:dyDescent="0.2">
      <c r="A860" s="4">
        <v>859</v>
      </c>
      <c r="B860" s="4">
        <v>6135</v>
      </c>
      <c r="C860" s="4" t="s">
        <v>1052</v>
      </c>
      <c r="D860" s="4" t="s">
        <v>69</v>
      </c>
      <c r="E860" s="4">
        <v>1</v>
      </c>
      <c r="F860" s="4">
        <f t="shared" si="29"/>
        <v>39</v>
      </c>
      <c r="G860" s="4">
        <f t="shared" si="30"/>
        <v>39</v>
      </c>
      <c r="H860" s="4">
        <v>10000</v>
      </c>
      <c r="I860" s="4"/>
      <c r="L860" s="4">
        <v>13</v>
      </c>
      <c r="M860" s="4">
        <v>13</v>
      </c>
    </row>
    <row r="861" spans="1:13" ht="16.5" x14ac:dyDescent="0.2">
      <c r="A861" s="4">
        <v>860</v>
      </c>
      <c r="B861" s="4">
        <v>6135</v>
      </c>
      <c r="C861" s="4" t="s">
        <v>1053</v>
      </c>
      <c r="D861" s="4" t="s">
        <v>425</v>
      </c>
      <c r="E861" s="4">
        <v>1</v>
      </c>
      <c r="F861" s="4">
        <f t="shared" si="29"/>
        <v>36</v>
      </c>
      <c r="G861" s="4">
        <f t="shared" si="30"/>
        <v>36</v>
      </c>
      <c r="H861" s="4">
        <v>10000</v>
      </c>
      <c r="I861" s="4"/>
      <c r="L861" s="4">
        <v>12</v>
      </c>
      <c r="M861" s="4">
        <v>12</v>
      </c>
    </row>
    <row r="862" spans="1:13" ht="16.5" x14ac:dyDescent="0.2">
      <c r="A862" s="4">
        <v>861</v>
      </c>
      <c r="B862" s="4">
        <v>6136</v>
      </c>
      <c r="C862" s="4" t="s">
        <v>1054</v>
      </c>
      <c r="D862" s="4" t="s">
        <v>904</v>
      </c>
      <c r="E862" s="4">
        <v>1</v>
      </c>
      <c r="F862" s="4">
        <f t="shared" si="29"/>
        <v>3</v>
      </c>
      <c r="G862" s="4">
        <f t="shared" si="30"/>
        <v>6</v>
      </c>
      <c r="H862" s="4">
        <v>3333</v>
      </c>
      <c r="I862" s="4"/>
      <c r="L862" s="4">
        <v>1</v>
      </c>
      <c r="M862" s="4">
        <v>2</v>
      </c>
    </row>
    <row r="863" spans="1:13" ht="16.5" x14ac:dyDescent="0.2">
      <c r="A863" s="4">
        <v>862</v>
      </c>
      <c r="B863" s="4">
        <v>6136</v>
      </c>
      <c r="C863" s="4" t="s">
        <v>1055</v>
      </c>
      <c r="D863" s="4" t="s">
        <v>60</v>
      </c>
      <c r="E863" s="4">
        <v>1</v>
      </c>
      <c r="F863" s="4">
        <f t="shared" si="29"/>
        <v>3</v>
      </c>
      <c r="G863" s="4">
        <f t="shared" si="30"/>
        <v>6</v>
      </c>
      <c r="H863" s="4">
        <v>3333</v>
      </c>
      <c r="I863" s="4"/>
      <c r="L863" s="4">
        <v>1</v>
      </c>
      <c r="M863" s="4">
        <v>2</v>
      </c>
    </row>
    <row r="864" spans="1:13" ht="16.5" x14ac:dyDescent="0.2">
      <c r="A864" s="4">
        <v>863</v>
      </c>
      <c r="B864" s="4">
        <v>6137</v>
      </c>
      <c r="C864" s="4" t="s">
        <v>1056</v>
      </c>
      <c r="D864" s="4" t="s">
        <v>67</v>
      </c>
      <c r="E864" s="4">
        <v>1</v>
      </c>
      <c r="F864" s="4">
        <f t="shared" si="29"/>
        <v>39</v>
      </c>
      <c r="G864" s="4">
        <f t="shared" si="30"/>
        <v>39</v>
      </c>
      <c r="H864" s="4">
        <v>10000</v>
      </c>
      <c r="I864" s="4"/>
      <c r="L864" s="4">
        <v>13</v>
      </c>
      <c r="M864" s="4">
        <v>13</v>
      </c>
    </row>
    <row r="865" spans="1:13" ht="16.5" x14ac:dyDescent="0.2">
      <c r="A865" s="4">
        <v>864</v>
      </c>
      <c r="B865" s="4">
        <v>6137</v>
      </c>
      <c r="C865" s="4" t="s">
        <v>1057</v>
      </c>
      <c r="D865" s="4" t="s">
        <v>69</v>
      </c>
      <c r="E865" s="4">
        <v>1</v>
      </c>
      <c r="F865" s="4">
        <f t="shared" si="29"/>
        <v>39</v>
      </c>
      <c r="G865" s="4">
        <f t="shared" si="30"/>
        <v>39</v>
      </c>
      <c r="H865" s="4">
        <v>10000</v>
      </c>
      <c r="I865" s="4"/>
      <c r="L865" s="4">
        <v>13</v>
      </c>
      <c r="M865" s="4">
        <v>13</v>
      </c>
    </row>
    <row r="866" spans="1:13" ht="16.5" x14ac:dyDescent="0.2">
      <c r="A866" s="4">
        <v>865</v>
      </c>
      <c r="B866" s="4">
        <v>6137</v>
      </c>
      <c r="C866" s="4" t="s">
        <v>1058</v>
      </c>
      <c r="D866" s="4" t="s">
        <v>425</v>
      </c>
      <c r="E866" s="4">
        <v>1</v>
      </c>
      <c r="F866" s="4">
        <f t="shared" si="29"/>
        <v>36</v>
      </c>
      <c r="G866" s="4">
        <f t="shared" si="30"/>
        <v>36</v>
      </c>
      <c r="H866" s="4">
        <v>10000</v>
      </c>
      <c r="I866" s="4"/>
      <c r="L866" s="4">
        <v>12</v>
      </c>
      <c r="M866" s="4">
        <v>12</v>
      </c>
    </row>
    <row r="867" spans="1:13" ht="16.5" x14ac:dyDescent="0.2">
      <c r="A867" s="4">
        <v>866</v>
      </c>
      <c r="B867" s="4">
        <v>6138</v>
      </c>
      <c r="C867" s="4" t="s">
        <v>1059</v>
      </c>
      <c r="D867" s="4" t="s">
        <v>904</v>
      </c>
      <c r="E867" s="4">
        <v>1</v>
      </c>
      <c r="F867" s="4">
        <f t="shared" si="29"/>
        <v>3</v>
      </c>
      <c r="G867" s="4">
        <f t="shared" si="30"/>
        <v>6</v>
      </c>
      <c r="H867" s="4">
        <v>3333</v>
      </c>
      <c r="I867" s="4"/>
      <c r="L867" s="4">
        <v>1</v>
      </c>
      <c r="M867" s="4">
        <v>2</v>
      </c>
    </row>
    <row r="868" spans="1:13" ht="16.5" x14ac:dyDescent="0.2">
      <c r="A868" s="4">
        <v>867</v>
      </c>
      <c r="B868" s="4">
        <v>6138</v>
      </c>
      <c r="C868" s="4" t="s">
        <v>1060</v>
      </c>
      <c r="D868" s="4" t="s">
        <v>60</v>
      </c>
      <c r="E868" s="4">
        <v>1</v>
      </c>
      <c r="F868" s="4">
        <f t="shared" si="29"/>
        <v>3</v>
      </c>
      <c r="G868" s="4">
        <f t="shared" si="30"/>
        <v>6</v>
      </c>
      <c r="H868" s="4">
        <v>3333</v>
      </c>
      <c r="I868" s="4"/>
      <c r="L868" s="4">
        <v>1</v>
      </c>
      <c r="M868" s="4">
        <v>2</v>
      </c>
    </row>
    <row r="869" spans="1:13" ht="16.5" x14ac:dyDescent="0.2">
      <c r="A869" s="4">
        <v>868</v>
      </c>
      <c r="B869" s="4">
        <v>6139</v>
      </c>
      <c r="C869" s="4" t="s">
        <v>1061</v>
      </c>
      <c r="D869" s="4" t="s">
        <v>67</v>
      </c>
      <c r="E869" s="4">
        <v>1</v>
      </c>
      <c r="F869" s="4">
        <f t="shared" si="29"/>
        <v>45</v>
      </c>
      <c r="G869" s="4">
        <f t="shared" si="30"/>
        <v>45</v>
      </c>
      <c r="H869" s="4">
        <v>10000</v>
      </c>
      <c r="I869" s="4"/>
      <c r="L869" s="4">
        <v>15</v>
      </c>
      <c r="M869" s="4">
        <v>15</v>
      </c>
    </row>
    <row r="870" spans="1:13" ht="16.5" x14ac:dyDescent="0.2">
      <c r="A870" s="4">
        <v>869</v>
      </c>
      <c r="B870" s="4">
        <v>6139</v>
      </c>
      <c r="C870" s="4" t="s">
        <v>1062</v>
      </c>
      <c r="D870" s="4" t="s">
        <v>69</v>
      </c>
      <c r="E870" s="4">
        <v>1</v>
      </c>
      <c r="F870" s="4">
        <f t="shared" si="29"/>
        <v>45</v>
      </c>
      <c r="G870" s="4">
        <f t="shared" si="30"/>
        <v>45</v>
      </c>
      <c r="H870" s="4">
        <v>10000</v>
      </c>
      <c r="I870" s="4"/>
      <c r="L870" s="4">
        <v>15</v>
      </c>
      <c r="M870" s="4">
        <v>15</v>
      </c>
    </row>
    <row r="871" spans="1:13" ht="16.5" x14ac:dyDescent="0.2">
      <c r="A871" s="4">
        <v>870</v>
      </c>
      <c r="B871" s="4">
        <v>6139</v>
      </c>
      <c r="C871" s="4" t="s">
        <v>1063</v>
      </c>
      <c r="D871" s="4" t="s">
        <v>425</v>
      </c>
      <c r="E871" s="4">
        <v>1</v>
      </c>
      <c r="F871" s="4">
        <f t="shared" si="29"/>
        <v>42</v>
      </c>
      <c r="G871" s="4">
        <f t="shared" si="30"/>
        <v>42</v>
      </c>
      <c r="H871" s="4">
        <v>10000</v>
      </c>
      <c r="I871" s="4"/>
      <c r="L871" s="4">
        <v>14</v>
      </c>
      <c r="M871" s="4">
        <v>14</v>
      </c>
    </row>
    <row r="872" spans="1:13" ht="16.5" x14ac:dyDescent="0.2">
      <c r="A872" s="4">
        <v>871</v>
      </c>
      <c r="B872" s="4">
        <v>6140</v>
      </c>
      <c r="C872" s="4" t="s">
        <v>1064</v>
      </c>
      <c r="D872" s="4" t="s">
        <v>566</v>
      </c>
      <c r="E872" s="4">
        <v>1</v>
      </c>
      <c r="F872" s="4">
        <f t="shared" si="29"/>
        <v>3</v>
      </c>
      <c r="G872" s="4">
        <f t="shared" si="30"/>
        <v>6</v>
      </c>
      <c r="H872" s="4">
        <v>1666</v>
      </c>
      <c r="I872" s="4"/>
      <c r="L872" s="4">
        <v>1</v>
      </c>
      <c r="M872" s="4">
        <v>2</v>
      </c>
    </row>
    <row r="873" spans="1:13" ht="16.5" x14ac:dyDescent="0.2">
      <c r="A873" s="4">
        <v>872</v>
      </c>
      <c r="B873" s="4">
        <v>6140</v>
      </c>
      <c r="C873" s="4" t="s">
        <v>1065</v>
      </c>
      <c r="D873" s="4" t="s">
        <v>568</v>
      </c>
      <c r="E873" s="4">
        <v>1</v>
      </c>
      <c r="F873" s="4">
        <f t="shared" si="29"/>
        <v>3</v>
      </c>
      <c r="G873" s="4">
        <f t="shared" si="30"/>
        <v>6</v>
      </c>
      <c r="H873" s="4">
        <v>1400</v>
      </c>
      <c r="I873" s="4"/>
      <c r="L873" s="4">
        <v>1</v>
      </c>
      <c r="M873" s="4">
        <v>2</v>
      </c>
    </row>
    <row r="874" spans="1:13" ht="16.5" x14ac:dyDescent="0.2">
      <c r="A874" s="4">
        <v>873</v>
      </c>
      <c r="B874" s="4">
        <v>6141</v>
      </c>
      <c r="C874" s="4" t="s">
        <v>1066</v>
      </c>
      <c r="D874" s="4" t="s">
        <v>67</v>
      </c>
      <c r="E874" s="4">
        <v>1</v>
      </c>
      <c r="F874" s="4">
        <f t="shared" si="29"/>
        <v>45</v>
      </c>
      <c r="G874" s="4">
        <f t="shared" si="30"/>
        <v>45</v>
      </c>
      <c r="H874" s="4">
        <v>10000</v>
      </c>
      <c r="I874" s="4"/>
      <c r="L874" s="4">
        <v>15</v>
      </c>
      <c r="M874" s="4">
        <v>15</v>
      </c>
    </row>
    <row r="875" spans="1:13" ht="16.5" x14ac:dyDescent="0.2">
      <c r="A875" s="4">
        <v>874</v>
      </c>
      <c r="B875" s="4">
        <v>6141</v>
      </c>
      <c r="C875" s="4" t="s">
        <v>1067</v>
      </c>
      <c r="D875" s="4" t="s">
        <v>69</v>
      </c>
      <c r="E875" s="4">
        <v>1</v>
      </c>
      <c r="F875" s="4">
        <f t="shared" ref="F875:F938" si="31">INT(L875*$M$553)</f>
        <v>45</v>
      </c>
      <c r="G875" s="4">
        <f t="shared" ref="G875:G938" si="32">INT(M875*$M$553)</f>
        <v>45</v>
      </c>
      <c r="H875" s="4">
        <v>10000</v>
      </c>
      <c r="I875" s="4"/>
      <c r="L875" s="4">
        <v>15</v>
      </c>
      <c r="M875" s="4">
        <v>15</v>
      </c>
    </row>
    <row r="876" spans="1:13" ht="16.5" x14ac:dyDescent="0.2">
      <c r="A876" s="4">
        <v>875</v>
      </c>
      <c r="B876" s="4">
        <v>6141</v>
      </c>
      <c r="C876" s="4" t="s">
        <v>1068</v>
      </c>
      <c r="D876" s="4" t="s">
        <v>425</v>
      </c>
      <c r="E876" s="4">
        <v>1</v>
      </c>
      <c r="F876" s="4">
        <f t="shared" si="31"/>
        <v>42</v>
      </c>
      <c r="G876" s="4">
        <f t="shared" si="32"/>
        <v>42</v>
      </c>
      <c r="H876" s="4">
        <v>10000</v>
      </c>
      <c r="I876" s="4"/>
      <c r="L876" s="4">
        <v>14</v>
      </c>
      <c r="M876" s="4">
        <v>14</v>
      </c>
    </row>
    <row r="877" spans="1:13" ht="16.5" x14ac:dyDescent="0.2">
      <c r="A877" s="4">
        <v>876</v>
      </c>
      <c r="B877" s="4">
        <v>6142</v>
      </c>
      <c r="C877" s="4" t="s">
        <v>1069</v>
      </c>
      <c r="D877" s="4" t="s">
        <v>566</v>
      </c>
      <c r="E877" s="4">
        <v>1</v>
      </c>
      <c r="F877" s="4">
        <f t="shared" si="31"/>
        <v>3</v>
      </c>
      <c r="G877" s="4">
        <f t="shared" si="32"/>
        <v>6</v>
      </c>
      <c r="H877" s="4">
        <v>1666</v>
      </c>
      <c r="I877" s="4"/>
      <c r="L877" s="4">
        <v>1</v>
      </c>
      <c r="M877" s="4">
        <v>2</v>
      </c>
    </row>
    <row r="878" spans="1:13" ht="16.5" x14ac:dyDescent="0.2">
      <c r="A878" s="4">
        <v>877</v>
      </c>
      <c r="B878" s="4">
        <v>6142</v>
      </c>
      <c r="C878" s="4" t="s">
        <v>1070</v>
      </c>
      <c r="D878" s="4" t="s">
        <v>568</v>
      </c>
      <c r="E878" s="4">
        <v>1</v>
      </c>
      <c r="F878" s="4">
        <f t="shared" si="31"/>
        <v>3</v>
      </c>
      <c r="G878" s="4">
        <f t="shared" si="32"/>
        <v>6</v>
      </c>
      <c r="H878" s="4">
        <v>1500</v>
      </c>
      <c r="I878" s="4"/>
      <c r="L878" s="4">
        <v>1</v>
      </c>
      <c r="M878" s="4">
        <v>2</v>
      </c>
    </row>
    <row r="879" spans="1:13" ht="16.5" x14ac:dyDescent="0.2">
      <c r="A879" s="4">
        <v>878</v>
      </c>
      <c r="B879" s="4">
        <v>6143</v>
      </c>
      <c r="C879" s="4" t="s">
        <v>1071</v>
      </c>
      <c r="D879" s="4" t="s">
        <v>67</v>
      </c>
      <c r="E879" s="4">
        <v>1</v>
      </c>
      <c r="F879" s="4">
        <f t="shared" si="31"/>
        <v>45</v>
      </c>
      <c r="G879" s="4">
        <f t="shared" si="32"/>
        <v>45</v>
      </c>
      <c r="H879" s="4">
        <v>10000</v>
      </c>
      <c r="I879" s="4"/>
      <c r="L879" s="4">
        <v>15</v>
      </c>
      <c r="M879" s="4">
        <v>15</v>
      </c>
    </row>
    <row r="880" spans="1:13" ht="16.5" x14ac:dyDescent="0.2">
      <c r="A880" s="4">
        <v>879</v>
      </c>
      <c r="B880" s="4">
        <v>6143</v>
      </c>
      <c r="C880" s="4" t="s">
        <v>1072</v>
      </c>
      <c r="D880" s="4" t="s">
        <v>69</v>
      </c>
      <c r="E880" s="4">
        <v>1</v>
      </c>
      <c r="F880" s="4">
        <f t="shared" si="31"/>
        <v>45</v>
      </c>
      <c r="G880" s="4">
        <f t="shared" si="32"/>
        <v>45</v>
      </c>
      <c r="H880" s="4">
        <v>10000</v>
      </c>
      <c r="I880" s="4"/>
      <c r="L880" s="4">
        <v>15</v>
      </c>
      <c r="M880" s="4">
        <v>15</v>
      </c>
    </row>
    <row r="881" spans="1:13" ht="16.5" x14ac:dyDescent="0.2">
      <c r="A881" s="4">
        <v>880</v>
      </c>
      <c r="B881" s="4">
        <v>6143</v>
      </c>
      <c r="C881" s="4" t="s">
        <v>1073</v>
      </c>
      <c r="D881" s="4" t="s">
        <v>425</v>
      </c>
      <c r="E881" s="4">
        <v>1</v>
      </c>
      <c r="F881" s="4">
        <f t="shared" si="31"/>
        <v>42</v>
      </c>
      <c r="G881" s="4">
        <f t="shared" si="32"/>
        <v>42</v>
      </c>
      <c r="H881" s="4">
        <v>10000</v>
      </c>
      <c r="I881" s="4"/>
      <c r="L881" s="4">
        <v>14</v>
      </c>
      <c r="M881" s="4">
        <v>14</v>
      </c>
    </row>
    <row r="882" spans="1:13" ht="16.5" x14ac:dyDescent="0.2">
      <c r="A882" s="4">
        <v>881</v>
      </c>
      <c r="B882" s="4">
        <v>6144</v>
      </c>
      <c r="C882" s="4" t="s">
        <v>1074</v>
      </c>
      <c r="D882" s="4" t="s">
        <v>566</v>
      </c>
      <c r="E882" s="4">
        <v>1</v>
      </c>
      <c r="F882" s="4">
        <f t="shared" si="31"/>
        <v>3</v>
      </c>
      <c r="G882" s="4">
        <f t="shared" si="32"/>
        <v>6</v>
      </c>
      <c r="H882" s="4">
        <v>1666</v>
      </c>
      <c r="I882" s="4"/>
      <c r="L882" s="4">
        <v>1</v>
      </c>
      <c r="M882" s="4">
        <v>2</v>
      </c>
    </row>
    <row r="883" spans="1:13" ht="16.5" x14ac:dyDescent="0.2">
      <c r="A883" s="4">
        <v>882</v>
      </c>
      <c r="B883" s="4">
        <v>6144</v>
      </c>
      <c r="C883" s="4" t="s">
        <v>1075</v>
      </c>
      <c r="D883" s="4" t="s">
        <v>568</v>
      </c>
      <c r="E883" s="4">
        <v>1</v>
      </c>
      <c r="F883" s="4">
        <f t="shared" si="31"/>
        <v>3</v>
      </c>
      <c r="G883" s="4">
        <f t="shared" si="32"/>
        <v>6</v>
      </c>
      <c r="H883" s="4">
        <v>1600</v>
      </c>
      <c r="I883" s="4"/>
      <c r="L883" s="4">
        <v>1</v>
      </c>
      <c r="M883" s="4">
        <v>2</v>
      </c>
    </row>
    <row r="884" spans="1:13" ht="16.5" x14ac:dyDescent="0.2">
      <c r="A884" s="4">
        <v>883</v>
      </c>
      <c r="B884" s="4">
        <v>6145</v>
      </c>
      <c r="C884" s="4" t="s">
        <v>1076</v>
      </c>
      <c r="D884" s="4" t="s">
        <v>67</v>
      </c>
      <c r="E884" s="4">
        <v>1</v>
      </c>
      <c r="F884" s="4">
        <f t="shared" si="31"/>
        <v>45</v>
      </c>
      <c r="G884" s="4">
        <f t="shared" si="32"/>
        <v>45</v>
      </c>
      <c r="H884" s="4">
        <v>10000</v>
      </c>
      <c r="I884" s="4"/>
      <c r="L884" s="4">
        <v>15</v>
      </c>
      <c r="M884" s="4">
        <v>15</v>
      </c>
    </row>
    <row r="885" spans="1:13" ht="16.5" x14ac:dyDescent="0.2">
      <c r="A885" s="4">
        <v>884</v>
      </c>
      <c r="B885" s="4">
        <v>6145</v>
      </c>
      <c r="C885" s="4" t="s">
        <v>1077</v>
      </c>
      <c r="D885" s="4" t="s">
        <v>69</v>
      </c>
      <c r="E885" s="4">
        <v>1</v>
      </c>
      <c r="F885" s="4">
        <f t="shared" si="31"/>
        <v>45</v>
      </c>
      <c r="G885" s="4">
        <f t="shared" si="32"/>
        <v>45</v>
      </c>
      <c r="H885" s="4">
        <v>10000</v>
      </c>
      <c r="I885" s="4"/>
      <c r="L885" s="4">
        <v>15</v>
      </c>
      <c r="M885" s="4">
        <v>15</v>
      </c>
    </row>
    <row r="886" spans="1:13" ht="16.5" x14ac:dyDescent="0.2">
      <c r="A886" s="4">
        <v>885</v>
      </c>
      <c r="B886" s="4">
        <v>6145</v>
      </c>
      <c r="C886" s="4" t="s">
        <v>1078</v>
      </c>
      <c r="D886" s="4" t="s">
        <v>425</v>
      </c>
      <c r="E886" s="4">
        <v>1</v>
      </c>
      <c r="F886" s="4">
        <f t="shared" si="31"/>
        <v>42</v>
      </c>
      <c r="G886" s="4">
        <f t="shared" si="32"/>
        <v>42</v>
      </c>
      <c r="H886" s="4">
        <v>10000</v>
      </c>
      <c r="I886" s="4"/>
      <c r="L886" s="4">
        <v>14</v>
      </c>
      <c r="M886" s="4">
        <v>14</v>
      </c>
    </row>
    <row r="887" spans="1:13" ht="16.5" x14ac:dyDescent="0.2">
      <c r="A887" s="4">
        <v>886</v>
      </c>
      <c r="B887" s="4">
        <v>6146</v>
      </c>
      <c r="C887" s="4" t="s">
        <v>1079</v>
      </c>
      <c r="D887" s="4" t="s">
        <v>566</v>
      </c>
      <c r="E887" s="4">
        <v>1</v>
      </c>
      <c r="F887" s="4">
        <f t="shared" si="31"/>
        <v>3</v>
      </c>
      <c r="G887" s="4">
        <f t="shared" si="32"/>
        <v>6</v>
      </c>
      <c r="H887" s="4">
        <v>1666</v>
      </c>
      <c r="I887" s="4"/>
      <c r="L887" s="4">
        <v>1</v>
      </c>
      <c r="M887" s="4">
        <v>2</v>
      </c>
    </row>
    <row r="888" spans="1:13" ht="16.5" x14ac:dyDescent="0.2">
      <c r="A888" s="4">
        <v>887</v>
      </c>
      <c r="B888" s="4">
        <v>6146</v>
      </c>
      <c r="C888" s="4" t="s">
        <v>1080</v>
      </c>
      <c r="D888" s="4" t="s">
        <v>568</v>
      </c>
      <c r="E888" s="4">
        <v>1</v>
      </c>
      <c r="F888" s="4">
        <f t="shared" si="31"/>
        <v>3</v>
      </c>
      <c r="G888" s="4">
        <f t="shared" si="32"/>
        <v>6</v>
      </c>
      <c r="H888" s="4">
        <v>1700</v>
      </c>
      <c r="I888" s="4"/>
      <c r="L888" s="4">
        <v>1</v>
      </c>
      <c r="M888" s="4">
        <v>2</v>
      </c>
    </row>
    <row r="889" spans="1:13" ht="16.5" x14ac:dyDescent="0.2">
      <c r="A889" s="4">
        <v>888</v>
      </c>
      <c r="B889" s="4">
        <v>6147</v>
      </c>
      <c r="C889" s="4" t="s">
        <v>1081</v>
      </c>
      <c r="D889" s="4" t="s">
        <v>67</v>
      </c>
      <c r="E889" s="4">
        <v>1</v>
      </c>
      <c r="F889" s="4">
        <f t="shared" si="31"/>
        <v>45</v>
      </c>
      <c r="G889" s="4">
        <f t="shared" si="32"/>
        <v>45</v>
      </c>
      <c r="H889" s="4">
        <v>10000</v>
      </c>
      <c r="I889" s="4"/>
      <c r="L889" s="4">
        <v>15</v>
      </c>
      <c r="M889" s="4">
        <v>15</v>
      </c>
    </row>
    <row r="890" spans="1:13" ht="16.5" x14ac:dyDescent="0.2">
      <c r="A890" s="4">
        <v>889</v>
      </c>
      <c r="B890" s="4">
        <v>6147</v>
      </c>
      <c r="C890" s="4" t="s">
        <v>1082</v>
      </c>
      <c r="D890" s="4" t="s">
        <v>69</v>
      </c>
      <c r="E890" s="4">
        <v>1</v>
      </c>
      <c r="F890" s="4">
        <f t="shared" si="31"/>
        <v>45</v>
      </c>
      <c r="G890" s="4">
        <f t="shared" si="32"/>
        <v>45</v>
      </c>
      <c r="H890" s="4">
        <v>10000</v>
      </c>
      <c r="I890" s="4"/>
      <c r="L890" s="4">
        <v>15</v>
      </c>
      <c r="M890" s="4">
        <v>15</v>
      </c>
    </row>
    <row r="891" spans="1:13" ht="16.5" x14ac:dyDescent="0.2">
      <c r="A891" s="4">
        <v>890</v>
      </c>
      <c r="B891" s="4">
        <v>6147</v>
      </c>
      <c r="C891" s="4" t="s">
        <v>1083</v>
      </c>
      <c r="D891" s="4" t="s">
        <v>425</v>
      </c>
      <c r="E891" s="4">
        <v>1</v>
      </c>
      <c r="F891" s="4">
        <f t="shared" si="31"/>
        <v>42</v>
      </c>
      <c r="G891" s="4">
        <f t="shared" si="32"/>
        <v>42</v>
      </c>
      <c r="H891" s="4">
        <v>10000</v>
      </c>
      <c r="I891" s="4"/>
      <c r="L891" s="4">
        <v>14</v>
      </c>
      <c r="M891" s="4">
        <v>14</v>
      </c>
    </row>
    <row r="892" spans="1:13" ht="16.5" x14ac:dyDescent="0.2">
      <c r="A892" s="4">
        <v>891</v>
      </c>
      <c r="B892" s="4">
        <v>6148</v>
      </c>
      <c r="C892" s="4" t="s">
        <v>1084</v>
      </c>
      <c r="D892" s="4" t="s">
        <v>566</v>
      </c>
      <c r="E892" s="4">
        <v>1</v>
      </c>
      <c r="F892" s="4">
        <f t="shared" si="31"/>
        <v>3</v>
      </c>
      <c r="G892" s="4">
        <f t="shared" si="32"/>
        <v>6</v>
      </c>
      <c r="H892" s="4">
        <v>1666</v>
      </c>
      <c r="I892" s="4"/>
      <c r="L892" s="4">
        <v>1</v>
      </c>
      <c r="M892" s="4">
        <v>2</v>
      </c>
    </row>
    <row r="893" spans="1:13" ht="16.5" x14ac:dyDescent="0.2">
      <c r="A893" s="4">
        <v>892</v>
      </c>
      <c r="B893" s="4">
        <v>6148</v>
      </c>
      <c r="C893" s="4" t="s">
        <v>1085</v>
      </c>
      <c r="D893" s="4" t="s">
        <v>568</v>
      </c>
      <c r="E893" s="4">
        <v>1</v>
      </c>
      <c r="F893" s="4">
        <f t="shared" si="31"/>
        <v>3</v>
      </c>
      <c r="G893" s="4">
        <f t="shared" si="32"/>
        <v>6</v>
      </c>
      <c r="H893" s="4">
        <v>1800</v>
      </c>
      <c r="I893" s="4"/>
      <c r="L893" s="4">
        <v>1</v>
      </c>
      <c r="M893" s="4">
        <v>2</v>
      </c>
    </row>
    <row r="894" spans="1:13" ht="16.5" x14ac:dyDescent="0.2">
      <c r="A894" s="4">
        <v>893</v>
      </c>
      <c r="B894" s="4">
        <v>6149</v>
      </c>
      <c r="C894" s="4" t="s">
        <v>1086</v>
      </c>
      <c r="D894" s="4" t="s">
        <v>67</v>
      </c>
      <c r="E894" s="4">
        <v>1</v>
      </c>
      <c r="F894" s="4">
        <f t="shared" si="31"/>
        <v>45</v>
      </c>
      <c r="G894" s="4">
        <f t="shared" si="32"/>
        <v>45</v>
      </c>
      <c r="H894" s="4">
        <v>10000</v>
      </c>
      <c r="I894" s="4"/>
      <c r="L894" s="4">
        <v>15</v>
      </c>
      <c r="M894" s="4">
        <v>15</v>
      </c>
    </row>
    <row r="895" spans="1:13" ht="16.5" x14ac:dyDescent="0.2">
      <c r="A895" s="4">
        <v>894</v>
      </c>
      <c r="B895" s="4">
        <v>6149</v>
      </c>
      <c r="C895" s="4" t="s">
        <v>1087</v>
      </c>
      <c r="D895" s="4" t="s">
        <v>69</v>
      </c>
      <c r="E895" s="4">
        <v>1</v>
      </c>
      <c r="F895" s="4">
        <f t="shared" si="31"/>
        <v>45</v>
      </c>
      <c r="G895" s="4">
        <f t="shared" si="32"/>
        <v>45</v>
      </c>
      <c r="H895" s="4">
        <v>10000</v>
      </c>
      <c r="I895" s="4"/>
      <c r="L895" s="4">
        <v>15</v>
      </c>
      <c r="M895" s="4">
        <v>15</v>
      </c>
    </row>
    <row r="896" spans="1:13" ht="16.5" x14ac:dyDescent="0.2">
      <c r="A896" s="4">
        <v>895</v>
      </c>
      <c r="B896" s="4">
        <v>6149</v>
      </c>
      <c r="C896" s="4" t="s">
        <v>1088</v>
      </c>
      <c r="D896" s="4" t="s">
        <v>425</v>
      </c>
      <c r="E896" s="4">
        <v>1</v>
      </c>
      <c r="F896" s="4">
        <f t="shared" si="31"/>
        <v>42</v>
      </c>
      <c r="G896" s="4">
        <f t="shared" si="32"/>
        <v>42</v>
      </c>
      <c r="H896" s="4">
        <v>10000</v>
      </c>
      <c r="I896" s="4"/>
      <c r="L896" s="4">
        <v>14</v>
      </c>
      <c r="M896" s="4">
        <v>14</v>
      </c>
    </row>
    <row r="897" spans="1:13" ht="16.5" x14ac:dyDescent="0.2">
      <c r="A897" s="4">
        <v>896</v>
      </c>
      <c r="B897" s="4">
        <v>6150</v>
      </c>
      <c r="C897" s="4" t="s">
        <v>1089</v>
      </c>
      <c r="D897" s="4" t="s">
        <v>566</v>
      </c>
      <c r="E897" s="4">
        <v>1</v>
      </c>
      <c r="F897" s="4">
        <f t="shared" si="31"/>
        <v>3</v>
      </c>
      <c r="G897" s="4">
        <f t="shared" si="32"/>
        <v>6</v>
      </c>
      <c r="H897" s="4">
        <v>1666</v>
      </c>
      <c r="I897" s="4"/>
      <c r="L897" s="4">
        <v>1</v>
      </c>
      <c r="M897" s="4">
        <v>2</v>
      </c>
    </row>
    <row r="898" spans="1:13" ht="16.5" x14ac:dyDescent="0.2">
      <c r="A898" s="4">
        <v>897</v>
      </c>
      <c r="B898" s="4">
        <v>6150</v>
      </c>
      <c r="C898" s="4" t="s">
        <v>1090</v>
      </c>
      <c r="D898" s="4" t="s">
        <v>568</v>
      </c>
      <c r="E898" s="4">
        <v>1</v>
      </c>
      <c r="F898" s="4">
        <f t="shared" si="31"/>
        <v>3</v>
      </c>
      <c r="G898" s="4">
        <f t="shared" si="32"/>
        <v>6</v>
      </c>
      <c r="H898" s="4">
        <v>1899</v>
      </c>
      <c r="I898" s="4"/>
      <c r="L898" s="4">
        <v>1</v>
      </c>
      <c r="M898" s="4">
        <v>2</v>
      </c>
    </row>
    <row r="899" spans="1:13" ht="16.5" x14ac:dyDescent="0.2">
      <c r="A899" s="4">
        <v>898</v>
      </c>
      <c r="B899" s="4">
        <v>6151</v>
      </c>
      <c r="C899" s="4" t="s">
        <v>1091</v>
      </c>
      <c r="D899" s="4" t="s">
        <v>67</v>
      </c>
      <c r="E899" s="4">
        <v>1</v>
      </c>
      <c r="F899" s="4">
        <f t="shared" si="31"/>
        <v>45</v>
      </c>
      <c r="G899" s="4">
        <f t="shared" si="32"/>
        <v>45</v>
      </c>
      <c r="H899" s="4">
        <v>10000</v>
      </c>
      <c r="I899" s="4"/>
      <c r="L899" s="4">
        <v>15</v>
      </c>
      <c r="M899" s="4">
        <v>15</v>
      </c>
    </row>
    <row r="900" spans="1:13" ht="16.5" x14ac:dyDescent="0.2">
      <c r="A900" s="4">
        <v>899</v>
      </c>
      <c r="B900" s="4">
        <v>6151</v>
      </c>
      <c r="C900" s="4" t="s">
        <v>1092</v>
      </c>
      <c r="D900" s="4" t="s">
        <v>69</v>
      </c>
      <c r="E900" s="4">
        <v>1</v>
      </c>
      <c r="F900" s="4">
        <f t="shared" si="31"/>
        <v>45</v>
      </c>
      <c r="G900" s="4">
        <f t="shared" si="32"/>
        <v>45</v>
      </c>
      <c r="H900" s="4">
        <v>10000</v>
      </c>
      <c r="I900" s="4"/>
      <c r="L900" s="4">
        <v>15</v>
      </c>
      <c r="M900" s="4">
        <v>15</v>
      </c>
    </row>
    <row r="901" spans="1:13" ht="16.5" x14ac:dyDescent="0.2">
      <c r="A901" s="4">
        <v>900</v>
      </c>
      <c r="B901" s="4">
        <v>6151</v>
      </c>
      <c r="C901" s="4" t="s">
        <v>1093</v>
      </c>
      <c r="D901" s="4" t="s">
        <v>425</v>
      </c>
      <c r="E901" s="4">
        <v>1</v>
      </c>
      <c r="F901" s="4">
        <f t="shared" si="31"/>
        <v>42</v>
      </c>
      <c r="G901" s="4">
        <f t="shared" si="32"/>
        <v>42</v>
      </c>
      <c r="H901" s="4">
        <v>10000</v>
      </c>
      <c r="I901" s="4"/>
      <c r="L901" s="4">
        <v>14</v>
      </c>
      <c r="M901" s="4">
        <v>14</v>
      </c>
    </row>
    <row r="902" spans="1:13" ht="16.5" x14ac:dyDescent="0.2">
      <c r="A902" s="4">
        <v>901</v>
      </c>
      <c r="B902" s="4">
        <v>6152</v>
      </c>
      <c r="C902" s="4" t="s">
        <v>1094</v>
      </c>
      <c r="D902" s="4" t="s">
        <v>566</v>
      </c>
      <c r="E902" s="4">
        <v>1</v>
      </c>
      <c r="F902" s="4">
        <f t="shared" si="31"/>
        <v>3</v>
      </c>
      <c r="G902" s="4">
        <f t="shared" si="32"/>
        <v>6</v>
      </c>
      <c r="H902" s="4">
        <v>1666</v>
      </c>
      <c r="I902" s="4"/>
      <c r="L902" s="4">
        <v>1</v>
      </c>
      <c r="M902" s="4">
        <v>2</v>
      </c>
    </row>
    <row r="903" spans="1:13" ht="16.5" x14ac:dyDescent="0.2">
      <c r="A903" s="4">
        <v>902</v>
      </c>
      <c r="B903" s="4">
        <v>6152</v>
      </c>
      <c r="C903" s="4" t="s">
        <v>1095</v>
      </c>
      <c r="D903" s="4" t="s">
        <v>568</v>
      </c>
      <c r="E903" s="4">
        <v>1</v>
      </c>
      <c r="F903" s="4">
        <f t="shared" si="31"/>
        <v>3</v>
      </c>
      <c r="G903" s="4">
        <f t="shared" si="32"/>
        <v>6</v>
      </c>
      <c r="H903" s="4">
        <v>2000</v>
      </c>
      <c r="I903" s="4"/>
      <c r="L903" s="4">
        <v>1</v>
      </c>
      <c r="M903" s="4">
        <v>2</v>
      </c>
    </row>
    <row r="904" spans="1:13" ht="16.5" x14ac:dyDescent="0.2">
      <c r="A904" s="4">
        <v>903</v>
      </c>
      <c r="B904" s="4">
        <v>6153</v>
      </c>
      <c r="C904" s="4" t="s">
        <v>1096</v>
      </c>
      <c r="D904" s="4" t="s">
        <v>67</v>
      </c>
      <c r="E904" s="4">
        <v>1</v>
      </c>
      <c r="F904" s="4">
        <f t="shared" si="31"/>
        <v>45</v>
      </c>
      <c r="G904" s="4">
        <f t="shared" si="32"/>
        <v>45</v>
      </c>
      <c r="H904" s="4">
        <v>10000</v>
      </c>
      <c r="I904" s="4"/>
      <c r="L904" s="4">
        <v>15</v>
      </c>
      <c r="M904" s="4">
        <v>15</v>
      </c>
    </row>
    <row r="905" spans="1:13" ht="16.5" x14ac:dyDescent="0.2">
      <c r="A905" s="4">
        <v>904</v>
      </c>
      <c r="B905" s="4">
        <v>6153</v>
      </c>
      <c r="C905" s="4" t="s">
        <v>1097</v>
      </c>
      <c r="D905" s="4" t="s">
        <v>69</v>
      </c>
      <c r="E905" s="4">
        <v>1</v>
      </c>
      <c r="F905" s="4">
        <f t="shared" si="31"/>
        <v>45</v>
      </c>
      <c r="G905" s="4">
        <f t="shared" si="32"/>
        <v>45</v>
      </c>
      <c r="H905" s="4">
        <v>10000</v>
      </c>
      <c r="I905" s="4"/>
      <c r="L905" s="4">
        <v>15</v>
      </c>
      <c r="M905" s="4">
        <v>15</v>
      </c>
    </row>
    <row r="906" spans="1:13" ht="16.5" x14ac:dyDescent="0.2">
      <c r="A906" s="4">
        <v>905</v>
      </c>
      <c r="B906" s="4">
        <v>6153</v>
      </c>
      <c r="C906" s="4" t="s">
        <v>1098</v>
      </c>
      <c r="D906" s="4" t="s">
        <v>425</v>
      </c>
      <c r="E906" s="4">
        <v>1</v>
      </c>
      <c r="F906" s="4">
        <f t="shared" si="31"/>
        <v>42</v>
      </c>
      <c r="G906" s="4">
        <f t="shared" si="32"/>
        <v>42</v>
      </c>
      <c r="H906" s="4">
        <v>10000</v>
      </c>
      <c r="I906" s="4"/>
      <c r="L906" s="4">
        <v>14</v>
      </c>
      <c r="M906" s="4">
        <v>14</v>
      </c>
    </row>
    <row r="907" spans="1:13" ht="16.5" x14ac:dyDescent="0.2">
      <c r="A907" s="4">
        <v>906</v>
      </c>
      <c r="B907" s="4">
        <v>6154</v>
      </c>
      <c r="C907" s="4" t="s">
        <v>1099</v>
      </c>
      <c r="D907" s="4" t="s">
        <v>476</v>
      </c>
      <c r="E907" s="4">
        <v>1</v>
      </c>
      <c r="F907" s="4">
        <f t="shared" si="31"/>
        <v>3</v>
      </c>
      <c r="G907" s="4">
        <f t="shared" si="32"/>
        <v>6</v>
      </c>
      <c r="H907" s="4">
        <v>3333</v>
      </c>
      <c r="I907" s="4"/>
      <c r="L907" s="4">
        <v>1</v>
      </c>
      <c r="M907" s="4">
        <v>2</v>
      </c>
    </row>
    <row r="908" spans="1:13" ht="16.5" x14ac:dyDescent="0.2">
      <c r="A908" s="4">
        <v>907</v>
      </c>
      <c r="B908" s="4">
        <v>6154</v>
      </c>
      <c r="C908" s="4" t="s">
        <v>1100</v>
      </c>
      <c r="D908" s="4" t="s">
        <v>483</v>
      </c>
      <c r="E908" s="4">
        <v>1</v>
      </c>
      <c r="F908" s="4">
        <f t="shared" si="31"/>
        <v>3</v>
      </c>
      <c r="G908" s="4">
        <f t="shared" si="32"/>
        <v>6</v>
      </c>
      <c r="H908" s="4">
        <v>333</v>
      </c>
      <c r="I908" s="4"/>
      <c r="L908" s="4">
        <v>1</v>
      </c>
      <c r="M908" s="4">
        <v>2</v>
      </c>
    </row>
    <row r="909" spans="1:13" ht="16.5" x14ac:dyDescent="0.2">
      <c r="A909" s="4">
        <v>908</v>
      </c>
      <c r="B909" s="4">
        <v>6155</v>
      </c>
      <c r="C909" s="4" t="s">
        <v>1101</v>
      </c>
      <c r="D909" s="4" t="s">
        <v>67</v>
      </c>
      <c r="E909" s="4">
        <v>1</v>
      </c>
      <c r="F909" s="4">
        <f t="shared" si="31"/>
        <v>45</v>
      </c>
      <c r="G909" s="4">
        <f t="shared" si="32"/>
        <v>45</v>
      </c>
      <c r="H909" s="4">
        <v>10000</v>
      </c>
      <c r="I909" s="4"/>
      <c r="L909" s="4">
        <v>15</v>
      </c>
      <c r="M909" s="4">
        <v>15</v>
      </c>
    </row>
    <row r="910" spans="1:13" ht="16.5" x14ac:dyDescent="0.2">
      <c r="A910" s="4">
        <v>909</v>
      </c>
      <c r="B910" s="4">
        <v>6155</v>
      </c>
      <c r="C910" s="4" t="s">
        <v>1102</v>
      </c>
      <c r="D910" s="4" t="s">
        <v>69</v>
      </c>
      <c r="E910" s="4">
        <v>1</v>
      </c>
      <c r="F910" s="4">
        <f t="shared" si="31"/>
        <v>45</v>
      </c>
      <c r="G910" s="4">
        <f t="shared" si="32"/>
        <v>45</v>
      </c>
      <c r="H910" s="4">
        <v>10000</v>
      </c>
      <c r="I910" s="4"/>
      <c r="L910" s="4">
        <v>15</v>
      </c>
      <c r="M910" s="4">
        <v>15</v>
      </c>
    </row>
    <row r="911" spans="1:13" ht="16.5" x14ac:dyDescent="0.2">
      <c r="A911" s="4">
        <v>910</v>
      </c>
      <c r="B911" s="4">
        <v>6155</v>
      </c>
      <c r="C911" s="4" t="s">
        <v>1103</v>
      </c>
      <c r="D911" s="4" t="s">
        <v>425</v>
      </c>
      <c r="E911" s="4">
        <v>1</v>
      </c>
      <c r="F911" s="4">
        <f t="shared" si="31"/>
        <v>42</v>
      </c>
      <c r="G911" s="4">
        <f t="shared" si="32"/>
        <v>42</v>
      </c>
      <c r="H911" s="4">
        <v>10000</v>
      </c>
      <c r="I911" s="4"/>
      <c r="L911" s="4">
        <v>14</v>
      </c>
      <c r="M911" s="4">
        <v>14</v>
      </c>
    </row>
    <row r="912" spans="1:13" ht="16.5" x14ac:dyDescent="0.2">
      <c r="A912" s="4">
        <v>911</v>
      </c>
      <c r="B912" s="4">
        <v>6156</v>
      </c>
      <c r="C912" s="4" t="s">
        <v>1104</v>
      </c>
      <c r="D912" s="4" t="s">
        <v>474</v>
      </c>
      <c r="E912" s="4">
        <v>1</v>
      </c>
      <c r="F912" s="4">
        <f t="shared" si="31"/>
        <v>3</v>
      </c>
      <c r="G912" s="4">
        <f t="shared" si="32"/>
        <v>6</v>
      </c>
      <c r="H912" s="4">
        <v>3333</v>
      </c>
      <c r="I912" s="4"/>
      <c r="L912" s="4">
        <v>1</v>
      </c>
      <c r="M912" s="4">
        <v>2</v>
      </c>
    </row>
    <row r="913" spans="1:13" ht="16.5" x14ac:dyDescent="0.2">
      <c r="A913" s="4">
        <v>912</v>
      </c>
      <c r="B913" s="4">
        <v>6156</v>
      </c>
      <c r="C913" s="4" t="s">
        <v>1105</v>
      </c>
      <c r="D913" s="4" t="s">
        <v>481</v>
      </c>
      <c r="E913" s="4">
        <v>1</v>
      </c>
      <c r="F913" s="4">
        <f t="shared" si="31"/>
        <v>3</v>
      </c>
      <c r="G913" s="4">
        <f t="shared" si="32"/>
        <v>6</v>
      </c>
      <c r="H913" s="4">
        <v>333</v>
      </c>
      <c r="I913" s="4"/>
      <c r="L913" s="4">
        <v>1</v>
      </c>
      <c r="M913" s="4">
        <v>2</v>
      </c>
    </row>
    <row r="914" spans="1:13" ht="16.5" x14ac:dyDescent="0.2">
      <c r="A914" s="4">
        <v>913</v>
      </c>
      <c r="B914" s="4">
        <v>6157</v>
      </c>
      <c r="C914" s="4" t="s">
        <v>1106</v>
      </c>
      <c r="D914" s="4" t="s">
        <v>67</v>
      </c>
      <c r="E914" s="4">
        <v>1</v>
      </c>
      <c r="F914" s="4">
        <f t="shared" si="31"/>
        <v>45</v>
      </c>
      <c r="G914" s="4">
        <f t="shared" si="32"/>
        <v>45</v>
      </c>
      <c r="H914" s="4">
        <v>10000</v>
      </c>
      <c r="I914" s="4"/>
      <c r="L914" s="4">
        <v>15</v>
      </c>
      <c r="M914" s="4">
        <v>15</v>
      </c>
    </row>
    <row r="915" spans="1:13" ht="16.5" x14ac:dyDescent="0.2">
      <c r="A915" s="4">
        <v>914</v>
      </c>
      <c r="B915" s="4">
        <v>6157</v>
      </c>
      <c r="C915" s="4" t="s">
        <v>1107</v>
      </c>
      <c r="D915" s="4" t="s">
        <v>69</v>
      </c>
      <c r="E915" s="4">
        <v>1</v>
      </c>
      <c r="F915" s="4">
        <f t="shared" si="31"/>
        <v>45</v>
      </c>
      <c r="G915" s="4">
        <f t="shared" si="32"/>
        <v>45</v>
      </c>
      <c r="H915" s="4">
        <v>10000</v>
      </c>
      <c r="I915" s="4"/>
      <c r="L915" s="4">
        <v>15</v>
      </c>
      <c r="M915" s="4">
        <v>15</v>
      </c>
    </row>
    <row r="916" spans="1:13" ht="16.5" x14ac:dyDescent="0.2">
      <c r="A916" s="4">
        <v>915</v>
      </c>
      <c r="B916" s="4">
        <v>6157</v>
      </c>
      <c r="C916" s="4" t="s">
        <v>1108</v>
      </c>
      <c r="D916" s="4" t="s">
        <v>425</v>
      </c>
      <c r="E916" s="4">
        <v>1</v>
      </c>
      <c r="F916" s="4">
        <f t="shared" si="31"/>
        <v>42</v>
      </c>
      <c r="G916" s="4">
        <f t="shared" si="32"/>
        <v>42</v>
      </c>
      <c r="H916" s="4">
        <v>10000</v>
      </c>
      <c r="I916" s="4"/>
      <c r="L916" s="4">
        <v>14</v>
      </c>
      <c r="M916" s="4">
        <v>14</v>
      </c>
    </row>
    <row r="917" spans="1:13" ht="16.5" x14ac:dyDescent="0.2">
      <c r="A917" s="4">
        <v>916</v>
      </c>
      <c r="B917" s="4">
        <v>6158</v>
      </c>
      <c r="C917" s="4" t="s">
        <v>1109</v>
      </c>
      <c r="D917" s="4" t="s">
        <v>472</v>
      </c>
      <c r="E917" s="4">
        <v>1</v>
      </c>
      <c r="F917" s="4">
        <f t="shared" si="31"/>
        <v>3</v>
      </c>
      <c r="G917" s="4">
        <f t="shared" si="32"/>
        <v>6</v>
      </c>
      <c r="H917" s="4">
        <v>3333</v>
      </c>
      <c r="I917" s="4"/>
      <c r="L917" s="4">
        <v>1</v>
      </c>
      <c r="M917" s="4">
        <v>2</v>
      </c>
    </row>
    <row r="918" spans="1:13" ht="16.5" x14ac:dyDescent="0.2">
      <c r="A918" s="4">
        <v>917</v>
      </c>
      <c r="B918" s="4">
        <v>6158</v>
      </c>
      <c r="C918" s="4" t="s">
        <v>1110</v>
      </c>
      <c r="D918" s="4" t="s">
        <v>479</v>
      </c>
      <c r="E918" s="4">
        <v>1</v>
      </c>
      <c r="F918" s="4">
        <f t="shared" si="31"/>
        <v>3</v>
      </c>
      <c r="G918" s="4">
        <f t="shared" si="32"/>
        <v>6</v>
      </c>
      <c r="H918" s="4">
        <v>333</v>
      </c>
      <c r="I918" s="4"/>
      <c r="L918" s="4">
        <v>1</v>
      </c>
      <c r="M918" s="4">
        <v>2</v>
      </c>
    </row>
    <row r="919" spans="1:13" ht="16.5" x14ac:dyDescent="0.2">
      <c r="A919" s="4">
        <v>918</v>
      </c>
      <c r="B919" s="4">
        <v>6159</v>
      </c>
      <c r="C919" s="4" t="s">
        <v>1111</v>
      </c>
      <c r="D919" s="4" t="s">
        <v>67</v>
      </c>
      <c r="E919" s="4">
        <v>1</v>
      </c>
      <c r="F919" s="4">
        <f t="shared" si="31"/>
        <v>45</v>
      </c>
      <c r="G919" s="4">
        <f t="shared" si="32"/>
        <v>45</v>
      </c>
      <c r="H919" s="4">
        <v>10000</v>
      </c>
      <c r="I919" s="4"/>
      <c r="L919" s="4">
        <v>15</v>
      </c>
      <c r="M919" s="4">
        <v>15</v>
      </c>
    </row>
    <row r="920" spans="1:13" ht="16.5" x14ac:dyDescent="0.2">
      <c r="A920" s="4">
        <v>919</v>
      </c>
      <c r="B920" s="4">
        <v>6159</v>
      </c>
      <c r="C920" s="4" t="s">
        <v>1112</v>
      </c>
      <c r="D920" s="4" t="s">
        <v>69</v>
      </c>
      <c r="E920" s="4">
        <v>1</v>
      </c>
      <c r="F920" s="4">
        <f t="shared" si="31"/>
        <v>45</v>
      </c>
      <c r="G920" s="4">
        <f t="shared" si="32"/>
        <v>45</v>
      </c>
      <c r="H920" s="4">
        <v>10000</v>
      </c>
      <c r="I920" s="4"/>
      <c r="L920" s="4">
        <v>15</v>
      </c>
      <c r="M920" s="4">
        <v>15</v>
      </c>
    </row>
    <row r="921" spans="1:13" ht="16.5" x14ac:dyDescent="0.2">
      <c r="A921" s="4">
        <v>920</v>
      </c>
      <c r="B921" s="4">
        <v>6159</v>
      </c>
      <c r="C921" s="4" t="s">
        <v>1113</v>
      </c>
      <c r="D921" s="4" t="s">
        <v>425</v>
      </c>
      <c r="E921" s="4">
        <v>1</v>
      </c>
      <c r="F921" s="4">
        <f t="shared" si="31"/>
        <v>42</v>
      </c>
      <c r="G921" s="4">
        <f t="shared" si="32"/>
        <v>42</v>
      </c>
      <c r="H921" s="4">
        <v>10000</v>
      </c>
      <c r="I921" s="4"/>
      <c r="L921" s="4">
        <v>14</v>
      </c>
      <c r="M921" s="4">
        <v>14</v>
      </c>
    </row>
    <row r="922" spans="1:13" ht="16.5" x14ac:dyDescent="0.2">
      <c r="A922" s="4">
        <v>921</v>
      </c>
      <c r="B922" s="4">
        <v>6160</v>
      </c>
      <c r="C922" s="4" t="s">
        <v>1114</v>
      </c>
      <c r="D922" s="4" t="s">
        <v>476</v>
      </c>
      <c r="E922" s="4">
        <v>1</v>
      </c>
      <c r="F922" s="4">
        <f t="shared" si="31"/>
        <v>3</v>
      </c>
      <c r="G922" s="4">
        <f t="shared" si="32"/>
        <v>6</v>
      </c>
      <c r="H922" s="4">
        <v>3333</v>
      </c>
      <c r="I922" s="4"/>
      <c r="L922" s="4">
        <v>1</v>
      </c>
      <c r="M922" s="4">
        <v>2</v>
      </c>
    </row>
    <row r="923" spans="1:13" ht="16.5" x14ac:dyDescent="0.2">
      <c r="A923" s="4">
        <v>922</v>
      </c>
      <c r="B923" s="4">
        <v>6160</v>
      </c>
      <c r="C923" s="4" t="s">
        <v>1115</v>
      </c>
      <c r="D923" s="4" t="s">
        <v>483</v>
      </c>
      <c r="E923" s="4">
        <v>1</v>
      </c>
      <c r="F923" s="4">
        <f t="shared" si="31"/>
        <v>3</v>
      </c>
      <c r="G923" s="4">
        <f t="shared" si="32"/>
        <v>6</v>
      </c>
      <c r="H923" s="4">
        <v>533</v>
      </c>
      <c r="I923" s="4"/>
      <c r="L923" s="4">
        <v>1</v>
      </c>
      <c r="M923" s="4">
        <v>2</v>
      </c>
    </row>
    <row r="924" spans="1:13" ht="16.5" x14ac:dyDescent="0.2">
      <c r="A924" s="4">
        <v>923</v>
      </c>
      <c r="B924" s="4">
        <v>6161</v>
      </c>
      <c r="C924" s="4" t="s">
        <v>1116</v>
      </c>
      <c r="D924" s="4" t="s">
        <v>67</v>
      </c>
      <c r="E924" s="4">
        <v>1</v>
      </c>
      <c r="F924" s="4">
        <f t="shared" si="31"/>
        <v>45</v>
      </c>
      <c r="G924" s="4">
        <f t="shared" si="32"/>
        <v>45</v>
      </c>
      <c r="H924" s="4">
        <v>10000</v>
      </c>
      <c r="I924" s="4"/>
      <c r="L924" s="4">
        <v>15</v>
      </c>
      <c r="M924" s="4">
        <v>15</v>
      </c>
    </row>
    <row r="925" spans="1:13" ht="16.5" x14ac:dyDescent="0.2">
      <c r="A925" s="4">
        <v>924</v>
      </c>
      <c r="B925" s="4">
        <v>6161</v>
      </c>
      <c r="C925" s="4" t="s">
        <v>1117</v>
      </c>
      <c r="D925" s="4" t="s">
        <v>69</v>
      </c>
      <c r="E925" s="4">
        <v>1</v>
      </c>
      <c r="F925" s="4">
        <f t="shared" si="31"/>
        <v>45</v>
      </c>
      <c r="G925" s="4">
        <f t="shared" si="32"/>
        <v>45</v>
      </c>
      <c r="H925" s="4">
        <v>10000</v>
      </c>
      <c r="I925" s="4"/>
      <c r="L925" s="4">
        <v>15</v>
      </c>
      <c r="M925" s="4">
        <v>15</v>
      </c>
    </row>
    <row r="926" spans="1:13" ht="16.5" x14ac:dyDescent="0.2">
      <c r="A926" s="4">
        <v>925</v>
      </c>
      <c r="B926" s="4">
        <v>6161</v>
      </c>
      <c r="C926" s="4" t="s">
        <v>1118</v>
      </c>
      <c r="D926" s="4" t="s">
        <v>425</v>
      </c>
      <c r="E926" s="4">
        <v>1</v>
      </c>
      <c r="F926" s="4">
        <f t="shared" si="31"/>
        <v>42</v>
      </c>
      <c r="G926" s="4">
        <f t="shared" si="32"/>
        <v>42</v>
      </c>
      <c r="H926" s="4">
        <v>10000</v>
      </c>
      <c r="I926" s="4"/>
      <c r="L926" s="4">
        <v>14</v>
      </c>
      <c r="M926" s="4">
        <v>14</v>
      </c>
    </row>
    <row r="927" spans="1:13" ht="16.5" x14ac:dyDescent="0.2">
      <c r="A927" s="4">
        <v>926</v>
      </c>
      <c r="B927" s="4">
        <v>6162</v>
      </c>
      <c r="C927" s="4" t="s">
        <v>1119</v>
      </c>
      <c r="D927" s="4" t="s">
        <v>474</v>
      </c>
      <c r="E927" s="4">
        <v>1</v>
      </c>
      <c r="F927" s="4">
        <f t="shared" si="31"/>
        <v>3</v>
      </c>
      <c r="G927" s="4">
        <f t="shared" si="32"/>
        <v>6</v>
      </c>
      <c r="H927" s="4">
        <v>3333</v>
      </c>
      <c r="I927" s="4"/>
      <c r="L927" s="4">
        <v>1</v>
      </c>
      <c r="M927" s="4">
        <v>2</v>
      </c>
    </row>
    <row r="928" spans="1:13" ht="16.5" x14ac:dyDescent="0.2">
      <c r="A928" s="4">
        <v>927</v>
      </c>
      <c r="B928" s="4">
        <v>6162</v>
      </c>
      <c r="C928" s="4" t="s">
        <v>1120</v>
      </c>
      <c r="D928" s="4" t="s">
        <v>481</v>
      </c>
      <c r="E928" s="4">
        <v>1</v>
      </c>
      <c r="F928" s="4">
        <f t="shared" si="31"/>
        <v>3</v>
      </c>
      <c r="G928" s="4">
        <f t="shared" si="32"/>
        <v>6</v>
      </c>
      <c r="H928" s="4">
        <v>533</v>
      </c>
      <c r="I928" s="4"/>
      <c r="L928" s="4">
        <v>1</v>
      </c>
      <c r="M928" s="4">
        <v>2</v>
      </c>
    </row>
    <row r="929" spans="1:13" ht="16.5" x14ac:dyDescent="0.2">
      <c r="A929" s="4">
        <v>928</v>
      </c>
      <c r="B929" s="4">
        <v>6163</v>
      </c>
      <c r="C929" s="4" t="s">
        <v>1121</v>
      </c>
      <c r="D929" s="4" t="s">
        <v>67</v>
      </c>
      <c r="E929" s="4">
        <v>1</v>
      </c>
      <c r="F929" s="4">
        <f t="shared" si="31"/>
        <v>45</v>
      </c>
      <c r="G929" s="4">
        <f t="shared" si="32"/>
        <v>45</v>
      </c>
      <c r="H929" s="4">
        <v>10000</v>
      </c>
      <c r="I929" s="4"/>
      <c r="L929" s="4">
        <v>15</v>
      </c>
      <c r="M929" s="4">
        <v>15</v>
      </c>
    </row>
    <row r="930" spans="1:13" ht="16.5" x14ac:dyDescent="0.2">
      <c r="A930" s="4">
        <v>929</v>
      </c>
      <c r="B930" s="4">
        <v>6163</v>
      </c>
      <c r="C930" s="4" t="s">
        <v>1122</v>
      </c>
      <c r="D930" s="4" t="s">
        <v>69</v>
      </c>
      <c r="E930" s="4">
        <v>1</v>
      </c>
      <c r="F930" s="4">
        <f t="shared" si="31"/>
        <v>45</v>
      </c>
      <c r="G930" s="4">
        <f t="shared" si="32"/>
        <v>45</v>
      </c>
      <c r="H930" s="4">
        <v>10000</v>
      </c>
      <c r="I930" s="4"/>
      <c r="L930" s="4">
        <v>15</v>
      </c>
      <c r="M930" s="4">
        <v>15</v>
      </c>
    </row>
    <row r="931" spans="1:13" ht="16.5" x14ac:dyDescent="0.2">
      <c r="A931" s="4">
        <v>930</v>
      </c>
      <c r="B931" s="4">
        <v>6163</v>
      </c>
      <c r="C931" s="4" t="s">
        <v>1123</v>
      </c>
      <c r="D931" s="4" t="s">
        <v>425</v>
      </c>
      <c r="E931" s="4">
        <v>1</v>
      </c>
      <c r="F931" s="4">
        <f t="shared" si="31"/>
        <v>42</v>
      </c>
      <c r="G931" s="4">
        <f t="shared" si="32"/>
        <v>42</v>
      </c>
      <c r="H931" s="4">
        <v>10000</v>
      </c>
      <c r="I931" s="4"/>
      <c r="L931" s="4">
        <v>14</v>
      </c>
      <c r="M931" s="4">
        <v>14</v>
      </c>
    </row>
    <row r="932" spans="1:13" ht="16.5" x14ac:dyDescent="0.2">
      <c r="A932" s="4">
        <v>931</v>
      </c>
      <c r="B932" s="4">
        <v>6164</v>
      </c>
      <c r="C932" s="4" t="s">
        <v>1124</v>
      </c>
      <c r="D932" s="4" t="s">
        <v>472</v>
      </c>
      <c r="E932" s="4">
        <v>1</v>
      </c>
      <c r="F932" s="4">
        <f t="shared" si="31"/>
        <v>3</v>
      </c>
      <c r="G932" s="4">
        <f t="shared" si="32"/>
        <v>6</v>
      </c>
      <c r="H932" s="4">
        <v>3333</v>
      </c>
      <c r="I932" s="4"/>
      <c r="L932" s="4">
        <v>1</v>
      </c>
      <c r="M932" s="4">
        <v>2</v>
      </c>
    </row>
    <row r="933" spans="1:13" ht="16.5" x14ac:dyDescent="0.2">
      <c r="A933" s="4">
        <v>932</v>
      </c>
      <c r="B933" s="4">
        <v>6164</v>
      </c>
      <c r="C933" s="4" t="s">
        <v>1125</v>
      </c>
      <c r="D933" s="4" t="s">
        <v>479</v>
      </c>
      <c r="E933" s="4">
        <v>1</v>
      </c>
      <c r="F933" s="4">
        <f t="shared" si="31"/>
        <v>3</v>
      </c>
      <c r="G933" s="4">
        <f t="shared" si="32"/>
        <v>6</v>
      </c>
      <c r="H933" s="4">
        <v>533</v>
      </c>
      <c r="I933" s="4"/>
      <c r="L933" s="4">
        <v>1</v>
      </c>
      <c r="M933" s="4">
        <v>2</v>
      </c>
    </row>
    <row r="934" spans="1:13" ht="16.5" x14ac:dyDescent="0.2">
      <c r="A934" s="4">
        <v>933</v>
      </c>
      <c r="B934" s="4">
        <v>6165</v>
      </c>
      <c r="C934" s="4" t="s">
        <v>1126</v>
      </c>
      <c r="D934" s="4" t="s">
        <v>67</v>
      </c>
      <c r="E934" s="4">
        <v>1</v>
      </c>
      <c r="F934" s="4">
        <f t="shared" si="31"/>
        <v>45</v>
      </c>
      <c r="G934" s="4">
        <f t="shared" si="32"/>
        <v>45</v>
      </c>
      <c r="H934" s="4">
        <v>10000</v>
      </c>
      <c r="I934" s="4"/>
      <c r="L934" s="4">
        <v>15</v>
      </c>
      <c r="M934" s="4">
        <v>15</v>
      </c>
    </row>
    <row r="935" spans="1:13" ht="16.5" x14ac:dyDescent="0.2">
      <c r="A935" s="4">
        <v>934</v>
      </c>
      <c r="B935" s="4">
        <v>6165</v>
      </c>
      <c r="C935" s="4" t="s">
        <v>1127</v>
      </c>
      <c r="D935" s="4" t="s">
        <v>69</v>
      </c>
      <c r="E935" s="4">
        <v>1</v>
      </c>
      <c r="F935" s="4">
        <f t="shared" si="31"/>
        <v>45</v>
      </c>
      <c r="G935" s="4">
        <f t="shared" si="32"/>
        <v>45</v>
      </c>
      <c r="H935" s="4">
        <v>10000</v>
      </c>
      <c r="I935" s="4"/>
      <c r="L935" s="4">
        <v>15</v>
      </c>
      <c r="M935" s="4">
        <v>15</v>
      </c>
    </row>
    <row r="936" spans="1:13" ht="16.5" x14ac:dyDescent="0.2">
      <c r="A936" s="4">
        <v>935</v>
      </c>
      <c r="B936" s="4">
        <v>6165</v>
      </c>
      <c r="C936" s="4" t="s">
        <v>1128</v>
      </c>
      <c r="D936" s="4" t="s">
        <v>425</v>
      </c>
      <c r="E936" s="4">
        <v>1</v>
      </c>
      <c r="F936" s="4">
        <f t="shared" si="31"/>
        <v>42</v>
      </c>
      <c r="G936" s="4">
        <f t="shared" si="32"/>
        <v>42</v>
      </c>
      <c r="H936" s="4">
        <v>10000</v>
      </c>
      <c r="I936" s="4"/>
      <c r="L936" s="4">
        <v>14</v>
      </c>
      <c r="M936" s="4">
        <v>14</v>
      </c>
    </row>
    <row r="937" spans="1:13" ht="16.5" x14ac:dyDescent="0.2">
      <c r="A937" s="4">
        <v>936</v>
      </c>
      <c r="B937" s="4">
        <v>6166</v>
      </c>
      <c r="C937" s="4" t="s">
        <v>1129</v>
      </c>
      <c r="D937" s="4" t="s">
        <v>60</v>
      </c>
      <c r="E937" s="4">
        <v>1</v>
      </c>
      <c r="F937" s="4">
        <f t="shared" si="31"/>
        <v>3</v>
      </c>
      <c r="G937" s="4">
        <f t="shared" si="32"/>
        <v>6</v>
      </c>
      <c r="H937" s="4">
        <v>3333</v>
      </c>
      <c r="I937" s="4"/>
      <c r="L937" s="4">
        <v>1</v>
      </c>
      <c r="M937" s="4">
        <v>2</v>
      </c>
    </row>
    <row r="938" spans="1:13" ht="16.5" x14ac:dyDescent="0.2">
      <c r="A938" s="4">
        <v>937</v>
      </c>
      <c r="B938" s="4">
        <v>6166</v>
      </c>
      <c r="C938" s="4" t="s">
        <v>1130</v>
      </c>
      <c r="D938" s="4" t="s">
        <v>61</v>
      </c>
      <c r="E938" s="4">
        <v>1</v>
      </c>
      <c r="F938" s="4">
        <f t="shared" si="31"/>
        <v>3</v>
      </c>
      <c r="G938" s="4">
        <f t="shared" si="32"/>
        <v>6</v>
      </c>
      <c r="H938" s="4">
        <v>666</v>
      </c>
      <c r="I938" s="4"/>
      <c r="L938" s="4">
        <v>1</v>
      </c>
      <c r="M938" s="4">
        <v>2</v>
      </c>
    </row>
    <row r="939" spans="1:13" ht="16.5" x14ac:dyDescent="0.2">
      <c r="A939" s="4">
        <v>938</v>
      </c>
      <c r="B939" s="4">
        <v>6167</v>
      </c>
      <c r="C939" s="4" t="s">
        <v>1131</v>
      </c>
      <c r="D939" s="4" t="s">
        <v>67</v>
      </c>
      <c r="E939" s="4">
        <v>1</v>
      </c>
      <c r="F939" s="4">
        <f t="shared" ref="F939:F1002" si="33">INT(L939*$M$553)</f>
        <v>45</v>
      </c>
      <c r="G939" s="4">
        <f t="shared" ref="G939:G1002" si="34">INT(M939*$M$553)</f>
        <v>45</v>
      </c>
      <c r="H939" s="4">
        <v>10000</v>
      </c>
      <c r="I939" s="4"/>
      <c r="L939" s="4">
        <v>15</v>
      </c>
      <c r="M939" s="4">
        <v>15</v>
      </c>
    </row>
    <row r="940" spans="1:13" ht="16.5" x14ac:dyDescent="0.2">
      <c r="A940" s="4">
        <v>939</v>
      </c>
      <c r="B940" s="4">
        <v>6167</v>
      </c>
      <c r="C940" s="4" t="s">
        <v>1132</v>
      </c>
      <c r="D940" s="4" t="s">
        <v>69</v>
      </c>
      <c r="E940" s="4">
        <v>1</v>
      </c>
      <c r="F940" s="4">
        <f t="shared" si="33"/>
        <v>45</v>
      </c>
      <c r="G940" s="4">
        <f t="shared" si="34"/>
        <v>45</v>
      </c>
      <c r="H940" s="4">
        <v>10000</v>
      </c>
      <c r="I940" s="4"/>
      <c r="L940" s="4">
        <v>15</v>
      </c>
      <c r="M940" s="4">
        <v>15</v>
      </c>
    </row>
    <row r="941" spans="1:13" ht="16.5" x14ac:dyDescent="0.2">
      <c r="A941" s="4">
        <v>940</v>
      </c>
      <c r="B941" s="4">
        <v>6167</v>
      </c>
      <c r="C941" s="4" t="s">
        <v>1133</v>
      </c>
      <c r="D941" s="4" t="s">
        <v>425</v>
      </c>
      <c r="E941" s="4">
        <v>1</v>
      </c>
      <c r="F941" s="4">
        <f t="shared" si="33"/>
        <v>42</v>
      </c>
      <c r="G941" s="4">
        <f t="shared" si="34"/>
        <v>42</v>
      </c>
      <c r="H941" s="4">
        <v>10000</v>
      </c>
      <c r="I941" s="4"/>
      <c r="L941" s="4">
        <v>14</v>
      </c>
      <c r="M941" s="4">
        <v>14</v>
      </c>
    </row>
    <row r="942" spans="1:13" ht="16.5" x14ac:dyDescent="0.2">
      <c r="A942" s="4">
        <v>941</v>
      </c>
      <c r="B942" s="4">
        <v>6168</v>
      </c>
      <c r="C942" s="4" t="s">
        <v>1134</v>
      </c>
      <c r="D942" s="4" t="s">
        <v>60</v>
      </c>
      <c r="E942" s="4">
        <v>1</v>
      </c>
      <c r="F942" s="4">
        <f t="shared" si="33"/>
        <v>3</v>
      </c>
      <c r="G942" s="4">
        <f t="shared" si="34"/>
        <v>6</v>
      </c>
      <c r="H942" s="4">
        <v>3333</v>
      </c>
      <c r="I942" s="4"/>
      <c r="L942" s="4">
        <v>1</v>
      </c>
      <c r="M942" s="4">
        <v>2</v>
      </c>
    </row>
    <row r="943" spans="1:13" ht="16.5" x14ac:dyDescent="0.2">
      <c r="A943" s="4">
        <v>942</v>
      </c>
      <c r="B943" s="4">
        <v>6168</v>
      </c>
      <c r="C943" s="4" t="s">
        <v>1135</v>
      </c>
      <c r="D943" s="4" t="s">
        <v>61</v>
      </c>
      <c r="E943" s="4">
        <v>1</v>
      </c>
      <c r="F943" s="4">
        <f t="shared" si="33"/>
        <v>3</v>
      </c>
      <c r="G943" s="4">
        <f t="shared" si="34"/>
        <v>6</v>
      </c>
      <c r="H943" s="4">
        <v>666</v>
      </c>
      <c r="I943" s="4"/>
      <c r="L943" s="4">
        <v>1</v>
      </c>
      <c r="M943" s="4">
        <v>2</v>
      </c>
    </row>
    <row r="944" spans="1:13" ht="16.5" x14ac:dyDescent="0.2">
      <c r="A944" s="4">
        <v>943</v>
      </c>
      <c r="B944" s="4">
        <v>6169</v>
      </c>
      <c r="C944" s="4" t="s">
        <v>1136</v>
      </c>
      <c r="D944" s="4" t="s">
        <v>67</v>
      </c>
      <c r="E944" s="4">
        <v>1</v>
      </c>
      <c r="F944" s="4">
        <f t="shared" si="33"/>
        <v>51</v>
      </c>
      <c r="G944" s="4">
        <f t="shared" si="34"/>
        <v>51</v>
      </c>
      <c r="H944" s="4">
        <v>10000</v>
      </c>
      <c r="I944" s="4"/>
      <c r="L944" s="4">
        <v>17</v>
      </c>
      <c r="M944" s="4">
        <v>17</v>
      </c>
    </row>
    <row r="945" spans="1:13" ht="16.5" x14ac:dyDescent="0.2">
      <c r="A945" s="4">
        <v>944</v>
      </c>
      <c r="B945" s="4">
        <v>6169</v>
      </c>
      <c r="C945" s="4" t="s">
        <v>1137</v>
      </c>
      <c r="D945" s="4" t="s">
        <v>69</v>
      </c>
      <c r="E945" s="4">
        <v>1</v>
      </c>
      <c r="F945" s="4">
        <f t="shared" si="33"/>
        <v>51</v>
      </c>
      <c r="G945" s="4">
        <f t="shared" si="34"/>
        <v>51</v>
      </c>
      <c r="H945" s="4">
        <v>10000</v>
      </c>
      <c r="I945" s="4"/>
      <c r="L945" s="4">
        <v>17</v>
      </c>
      <c r="M945" s="4">
        <v>17</v>
      </c>
    </row>
    <row r="946" spans="1:13" ht="16.5" x14ac:dyDescent="0.2">
      <c r="A946" s="4">
        <v>945</v>
      </c>
      <c r="B946" s="4">
        <v>6169</v>
      </c>
      <c r="C946" s="4" t="s">
        <v>1138</v>
      </c>
      <c r="D946" s="4" t="s">
        <v>425</v>
      </c>
      <c r="E946" s="4">
        <v>1</v>
      </c>
      <c r="F946" s="4">
        <f t="shared" si="33"/>
        <v>48</v>
      </c>
      <c r="G946" s="4">
        <f t="shared" si="34"/>
        <v>48</v>
      </c>
      <c r="H946" s="4">
        <v>10000</v>
      </c>
      <c r="I946" s="4"/>
      <c r="L946" s="4">
        <v>16</v>
      </c>
      <c r="M946" s="4">
        <v>16</v>
      </c>
    </row>
    <row r="947" spans="1:13" ht="16.5" x14ac:dyDescent="0.2">
      <c r="A947" s="4">
        <v>946</v>
      </c>
      <c r="B947" s="4">
        <v>6170</v>
      </c>
      <c r="C947" s="4" t="s">
        <v>1139</v>
      </c>
      <c r="D947" s="4" t="s">
        <v>568</v>
      </c>
      <c r="E947" s="4">
        <v>1</v>
      </c>
      <c r="F947" s="4">
        <f t="shared" si="33"/>
        <v>3</v>
      </c>
      <c r="G947" s="4">
        <f t="shared" si="34"/>
        <v>6</v>
      </c>
      <c r="H947" s="4">
        <v>2000</v>
      </c>
      <c r="I947" s="4"/>
      <c r="L947" s="4">
        <v>1</v>
      </c>
      <c r="M947" s="4">
        <v>2</v>
      </c>
    </row>
    <row r="948" spans="1:13" ht="16.5" x14ac:dyDescent="0.2">
      <c r="A948" s="4">
        <v>947</v>
      </c>
      <c r="B948" s="4">
        <v>6170</v>
      </c>
      <c r="C948" s="4" t="s">
        <v>1140</v>
      </c>
      <c r="D948" s="4" t="s">
        <v>570</v>
      </c>
      <c r="E948" s="4">
        <v>1</v>
      </c>
      <c r="F948" s="4">
        <f t="shared" si="33"/>
        <v>3</v>
      </c>
      <c r="G948" s="4">
        <f t="shared" si="34"/>
        <v>6</v>
      </c>
      <c r="H948" s="4">
        <v>266</v>
      </c>
      <c r="I948" s="4"/>
      <c r="L948" s="4">
        <v>1</v>
      </c>
      <c r="M948" s="4">
        <v>2</v>
      </c>
    </row>
    <row r="949" spans="1:13" ht="16.5" x14ac:dyDescent="0.2">
      <c r="A949" s="4">
        <v>948</v>
      </c>
      <c r="B949" s="4">
        <v>6171</v>
      </c>
      <c r="C949" s="4" t="s">
        <v>1141</v>
      </c>
      <c r="D949" s="4" t="s">
        <v>67</v>
      </c>
      <c r="E949" s="4">
        <v>1</v>
      </c>
      <c r="F949" s="4">
        <f t="shared" si="33"/>
        <v>51</v>
      </c>
      <c r="G949" s="4">
        <f t="shared" si="34"/>
        <v>51</v>
      </c>
      <c r="H949" s="4">
        <v>10000</v>
      </c>
      <c r="I949" s="4"/>
      <c r="L949" s="4">
        <v>17</v>
      </c>
      <c r="M949" s="4">
        <v>17</v>
      </c>
    </row>
    <row r="950" spans="1:13" ht="16.5" x14ac:dyDescent="0.2">
      <c r="A950" s="4">
        <v>949</v>
      </c>
      <c r="B950" s="4">
        <v>6171</v>
      </c>
      <c r="C950" s="4" t="s">
        <v>1142</v>
      </c>
      <c r="D950" s="4" t="s">
        <v>69</v>
      </c>
      <c r="E950" s="4">
        <v>1</v>
      </c>
      <c r="F950" s="4">
        <f t="shared" si="33"/>
        <v>51</v>
      </c>
      <c r="G950" s="4">
        <f t="shared" si="34"/>
        <v>51</v>
      </c>
      <c r="H950" s="4">
        <v>10000</v>
      </c>
      <c r="I950" s="4"/>
      <c r="L950" s="4">
        <v>17</v>
      </c>
      <c r="M950" s="4">
        <v>17</v>
      </c>
    </row>
    <row r="951" spans="1:13" ht="16.5" x14ac:dyDescent="0.2">
      <c r="A951" s="4">
        <v>950</v>
      </c>
      <c r="B951" s="4">
        <v>6171</v>
      </c>
      <c r="C951" s="4" t="s">
        <v>1143</v>
      </c>
      <c r="D951" s="4" t="s">
        <v>425</v>
      </c>
      <c r="E951" s="4">
        <v>1</v>
      </c>
      <c r="F951" s="4">
        <f t="shared" si="33"/>
        <v>48</v>
      </c>
      <c r="G951" s="4">
        <f t="shared" si="34"/>
        <v>48</v>
      </c>
      <c r="H951" s="4">
        <v>10000</v>
      </c>
      <c r="I951" s="4"/>
      <c r="L951" s="4">
        <v>16</v>
      </c>
      <c r="M951" s="4">
        <v>16</v>
      </c>
    </row>
    <row r="952" spans="1:13" ht="16.5" x14ac:dyDescent="0.2">
      <c r="A952" s="4">
        <v>951</v>
      </c>
      <c r="B952" s="4">
        <v>6172</v>
      </c>
      <c r="C952" s="4" t="s">
        <v>1144</v>
      </c>
      <c r="D952" s="4" t="s">
        <v>568</v>
      </c>
      <c r="E952" s="4">
        <v>1</v>
      </c>
      <c r="F952" s="4">
        <f t="shared" si="33"/>
        <v>3</v>
      </c>
      <c r="G952" s="4">
        <f t="shared" si="34"/>
        <v>6</v>
      </c>
      <c r="H952" s="4">
        <v>2000</v>
      </c>
      <c r="I952" s="4"/>
      <c r="L952" s="4">
        <v>1</v>
      </c>
      <c r="M952" s="4">
        <v>2</v>
      </c>
    </row>
    <row r="953" spans="1:13" ht="16.5" x14ac:dyDescent="0.2">
      <c r="A953" s="4">
        <v>952</v>
      </c>
      <c r="B953" s="4">
        <v>6172</v>
      </c>
      <c r="C953" s="4" t="s">
        <v>1145</v>
      </c>
      <c r="D953" s="4" t="s">
        <v>570</v>
      </c>
      <c r="E953" s="4">
        <v>1</v>
      </c>
      <c r="F953" s="4">
        <f t="shared" si="33"/>
        <v>3</v>
      </c>
      <c r="G953" s="4">
        <f t="shared" si="34"/>
        <v>6</v>
      </c>
      <c r="H953" s="4">
        <v>333</v>
      </c>
      <c r="I953" s="4"/>
      <c r="L953" s="4">
        <v>1</v>
      </c>
      <c r="M953" s="4">
        <v>2</v>
      </c>
    </row>
    <row r="954" spans="1:13" ht="16.5" x14ac:dyDescent="0.2">
      <c r="A954" s="4">
        <v>953</v>
      </c>
      <c r="B954" s="4">
        <v>6173</v>
      </c>
      <c r="C954" s="4" t="s">
        <v>1146</v>
      </c>
      <c r="D954" s="4" t="s">
        <v>67</v>
      </c>
      <c r="E954" s="4">
        <v>1</v>
      </c>
      <c r="F954" s="4">
        <f t="shared" si="33"/>
        <v>51</v>
      </c>
      <c r="G954" s="4">
        <f t="shared" si="34"/>
        <v>51</v>
      </c>
      <c r="H954" s="4">
        <v>10000</v>
      </c>
      <c r="I954" s="4"/>
      <c r="L954" s="4">
        <v>17</v>
      </c>
      <c r="M954" s="4">
        <v>17</v>
      </c>
    </row>
    <row r="955" spans="1:13" ht="16.5" x14ac:dyDescent="0.2">
      <c r="A955" s="4">
        <v>954</v>
      </c>
      <c r="B955" s="4">
        <v>6173</v>
      </c>
      <c r="C955" s="4" t="s">
        <v>1147</v>
      </c>
      <c r="D955" s="4" t="s">
        <v>69</v>
      </c>
      <c r="E955" s="4">
        <v>1</v>
      </c>
      <c r="F955" s="4">
        <f t="shared" si="33"/>
        <v>51</v>
      </c>
      <c r="G955" s="4">
        <f t="shared" si="34"/>
        <v>51</v>
      </c>
      <c r="H955" s="4">
        <v>10000</v>
      </c>
      <c r="I955" s="4"/>
      <c r="L955" s="4">
        <v>17</v>
      </c>
      <c r="M955" s="4">
        <v>17</v>
      </c>
    </row>
    <row r="956" spans="1:13" ht="16.5" x14ac:dyDescent="0.2">
      <c r="A956" s="4">
        <v>955</v>
      </c>
      <c r="B956" s="4">
        <v>6173</v>
      </c>
      <c r="C956" s="4" t="s">
        <v>1148</v>
      </c>
      <c r="D956" s="4" t="s">
        <v>425</v>
      </c>
      <c r="E956" s="4">
        <v>1</v>
      </c>
      <c r="F956" s="4">
        <f t="shared" si="33"/>
        <v>48</v>
      </c>
      <c r="G956" s="4">
        <f t="shared" si="34"/>
        <v>48</v>
      </c>
      <c r="H956" s="4">
        <v>10000</v>
      </c>
      <c r="I956" s="4"/>
      <c r="L956" s="4">
        <v>16</v>
      </c>
      <c r="M956" s="4">
        <v>16</v>
      </c>
    </row>
    <row r="957" spans="1:13" ht="16.5" x14ac:dyDescent="0.2">
      <c r="A957" s="4">
        <v>956</v>
      </c>
      <c r="B957" s="4">
        <v>6174</v>
      </c>
      <c r="C957" s="4" t="s">
        <v>1149</v>
      </c>
      <c r="D957" s="4" t="s">
        <v>568</v>
      </c>
      <c r="E957" s="4">
        <v>1</v>
      </c>
      <c r="F957" s="4">
        <f t="shared" si="33"/>
        <v>3</v>
      </c>
      <c r="G957" s="4">
        <f t="shared" si="34"/>
        <v>6</v>
      </c>
      <c r="H957" s="4">
        <v>2000</v>
      </c>
      <c r="I957" s="4"/>
      <c r="L957" s="4">
        <v>1</v>
      </c>
      <c r="M957" s="4">
        <v>2</v>
      </c>
    </row>
    <row r="958" spans="1:13" ht="16.5" x14ac:dyDescent="0.2">
      <c r="A958" s="4">
        <v>957</v>
      </c>
      <c r="B958" s="4">
        <v>6174</v>
      </c>
      <c r="C958" s="4" t="s">
        <v>1150</v>
      </c>
      <c r="D958" s="4" t="s">
        <v>570</v>
      </c>
      <c r="E958" s="4">
        <v>1</v>
      </c>
      <c r="F958" s="4">
        <f t="shared" si="33"/>
        <v>3</v>
      </c>
      <c r="G958" s="4">
        <f t="shared" si="34"/>
        <v>6</v>
      </c>
      <c r="H958" s="4">
        <v>400</v>
      </c>
      <c r="I958" s="4"/>
      <c r="L958" s="4">
        <v>1</v>
      </c>
      <c r="M958" s="4">
        <v>2</v>
      </c>
    </row>
    <row r="959" spans="1:13" ht="16.5" x14ac:dyDescent="0.2">
      <c r="A959" s="4">
        <v>958</v>
      </c>
      <c r="B959" s="4">
        <v>6175</v>
      </c>
      <c r="C959" s="4" t="s">
        <v>1151</v>
      </c>
      <c r="D959" s="4" t="s">
        <v>67</v>
      </c>
      <c r="E959" s="4">
        <v>1</v>
      </c>
      <c r="F959" s="4">
        <f t="shared" si="33"/>
        <v>51</v>
      </c>
      <c r="G959" s="4">
        <f t="shared" si="34"/>
        <v>51</v>
      </c>
      <c r="H959" s="4">
        <v>10000</v>
      </c>
      <c r="I959" s="4"/>
      <c r="L959" s="4">
        <v>17</v>
      </c>
      <c r="M959" s="4">
        <v>17</v>
      </c>
    </row>
    <row r="960" spans="1:13" ht="16.5" x14ac:dyDescent="0.2">
      <c r="A960" s="4">
        <v>959</v>
      </c>
      <c r="B960" s="4">
        <v>6175</v>
      </c>
      <c r="C960" s="4" t="s">
        <v>1152</v>
      </c>
      <c r="D960" s="4" t="s">
        <v>69</v>
      </c>
      <c r="E960" s="4">
        <v>1</v>
      </c>
      <c r="F960" s="4">
        <f t="shared" si="33"/>
        <v>51</v>
      </c>
      <c r="G960" s="4">
        <f t="shared" si="34"/>
        <v>51</v>
      </c>
      <c r="H960" s="4">
        <v>10000</v>
      </c>
      <c r="I960" s="4"/>
      <c r="L960" s="4">
        <v>17</v>
      </c>
      <c r="M960" s="4">
        <v>17</v>
      </c>
    </row>
    <row r="961" spans="1:13" ht="16.5" x14ac:dyDescent="0.2">
      <c r="A961" s="4">
        <v>960</v>
      </c>
      <c r="B961" s="4">
        <v>6175</v>
      </c>
      <c r="C961" s="4" t="s">
        <v>1153</v>
      </c>
      <c r="D961" s="4" t="s">
        <v>425</v>
      </c>
      <c r="E961" s="4">
        <v>1</v>
      </c>
      <c r="F961" s="4">
        <f t="shared" si="33"/>
        <v>48</v>
      </c>
      <c r="G961" s="4">
        <f t="shared" si="34"/>
        <v>48</v>
      </c>
      <c r="H961" s="4">
        <v>10000</v>
      </c>
      <c r="I961" s="4"/>
      <c r="L961" s="4">
        <v>16</v>
      </c>
      <c r="M961" s="4">
        <v>16</v>
      </c>
    </row>
    <row r="962" spans="1:13" ht="16.5" x14ac:dyDescent="0.2">
      <c r="A962" s="4">
        <v>961</v>
      </c>
      <c r="B962" s="4">
        <v>6176</v>
      </c>
      <c r="C962" s="4" t="s">
        <v>1154</v>
      </c>
      <c r="D962" s="4" t="s">
        <v>568</v>
      </c>
      <c r="E962" s="4">
        <v>1</v>
      </c>
      <c r="F962" s="4">
        <f t="shared" si="33"/>
        <v>3</v>
      </c>
      <c r="G962" s="4">
        <f t="shared" si="34"/>
        <v>6</v>
      </c>
      <c r="H962" s="4">
        <v>2000</v>
      </c>
      <c r="I962" s="4"/>
      <c r="L962" s="4">
        <v>1</v>
      </c>
      <c r="M962" s="4">
        <v>2</v>
      </c>
    </row>
    <row r="963" spans="1:13" ht="16.5" x14ac:dyDescent="0.2">
      <c r="A963" s="4">
        <v>962</v>
      </c>
      <c r="B963" s="4">
        <v>6176</v>
      </c>
      <c r="C963" s="4" t="s">
        <v>1155</v>
      </c>
      <c r="D963" s="4" t="s">
        <v>570</v>
      </c>
      <c r="E963" s="4">
        <v>1</v>
      </c>
      <c r="F963" s="4">
        <f t="shared" si="33"/>
        <v>3</v>
      </c>
      <c r="G963" s="4">
        <f t="shared" si="34"/>
        <v>6</v>
      </c>
      <c r="H963" s="4">
        <v>466</v>
      </c>
      <c r="I963" s="4"/>
      <c r="L963" s="4">
        <v>1</v>
      </c>
      <c r="M963" s="4">
        <v>2</v>
      </c>
    </row>
    <row r="964" spans="1:13" ht="16.5" x14ac:dyDescent="0.2">
      <c r="A964" s="4">
        <v>963</v>
      </c>
      <c r="B964" s="4">
        <v>6177</v>
      </c>
      <c r="C964" s="4" t="s">
        <v>1156</v>
      </c>
      <c r="D964" s="4" t="s">
        <v>67</v>
      </c>
      <c r="E964" s="4">
        <v>1</v>
      </c>
      <c r="F964" s="4">
        <f t="shared" si="33"/>
        <v>51</v>
      </c>
      <c r="G964" s="4">
        <f t="shared" si="34"/>
        <v>51</v>
      </c>
      <c r="H964" s="4">
        <v>10000</v>
      </c>
      <c r="I964" s="4"/>
      <c r="L964" s="4">
        <v>17</v>
      </c>
      <c r="M964" s="4">
        <v>17</v>
      </c>
    </row>
    <row r="965" spans="1:13" ht="16.5" x14ac:dyDescent="0.2">
      <c r="A965" s="4">
        <v>964</v>
      </c>
      <c r="B965" s="4">
        <v>6177</v>
      </c>
      <c r="C965" s="4" t="s">
        <v>1157</v>
      </c>
      <c r="D965" s="4" t="s">
        <v>69</v>
      </c>
      <c r="E965" s="4">
        <v>1</v>
      </c>
      <c r="F965" s="4">
        <f t="shared" si="33"/>
        <v>51</v>
      </c>
      <c r="G965" s="4">
        <f t="shared" si="34"/>
        <v>51</v>
      </c>
      <c r="H965" s="4">
        <v>10000</v>
      </c>
      <c r="I965" s="4"/>
      <c r="L965" s="4">
        <v>17</v>
      </c>
      <c r="M965" s="4">
        <v>17</v>
      </c>
    </row>
    <row r="966" spans="1:13" ht="16.5" x14ac:dyDescent="0.2">
      <c r="A966" s="4">
        <v>965</v>
      </c>
      <c r="B966" s="4">
        <v>6177</v>
      </c>
      <c r="C966" s="4" t="s">
        <v>1158</v>
      </c>
      <c r="D966" s="4" t="s">
        <v>425</v>
      </c>
      <c r="E966" s="4">
        <v>1</v>
      </c>
      <c r="F966" s="4">
        <f t="shared" si="33"/>
        <v>48</v>
      </c>
      <c r="G966" s="4">
        <f t="shared" si="34"/>
        <v>48</v>
      </c>
      <c r="H966" s="4">
        <v>10000</v>
      </c>
      <c r="I966" s="4"/>
      <c r="L966" s="4">
        <v>16</v>
      </c>
      <c r="M966" s="4">
        <v>16</v>
      </c>
    </row>
    <row r="967" spans="1:13" ht="16.5" x14ac:dyDescent="0.2">
      <c r="A967" s="4">
        <v>966</v>
      </c>
      <c r="B967" s="4">
        <v>6178</v>
      </c>
      <c r="C967" s="4" t="s">
        <v>1159</v>
      </c>
      <c r="D967" s="4" t="s">
        <v>568</v>
      </c>
      <c r="E967" s="4">
        <v>1</v>
      </c>
      <c r="F967" s="4">
        <f t="shared" si="33"/>
        <v>3</v>
      </c>
      <c r="G967" s="4">
        <f t="shared" si="34"/>
        <v>6</v>
      </c>
      <c r="H967" s="4">
        <v>2000</v>
      </c>
      <c r="I967" s="4"/>
      <c r="L967" s="4">
        <v>1</v>
      </c>
      <c r="M967" s="4">
        <v>2</v>
      </c>
    </row>
    <row r="968" spans="1:13" ht="16.5" x14ac:dyDescent="0.2">
      <c r="A968" s="4">
        <v>967</v>
      </c>
      <c r="B968" s="4">
        <v>6178</v>
      </c>
      <c r="C968" s="4" t="s">
        <v>1160</v>
      </c>
      <c r="D968" s="4" t="s">
        <v>570</v>
      </c>
      <c r="E968" s="4">
        <v>1</v>
      </c>
      <c r="F968" s="4">
        <f t="shared" si="33"/>
        <v>3</v>
      </c>
      <c r="G968" s="4">
        <f t="shared" si="34"/>
        <v>6</v>
      </c>
      <c r="H968" s="4">
        <v>533</v>
      </c>
      <c r="I968" s="4"/>
      <c r="L968" s="4">
        <v>1</v>
      </c>
      <c r="M968" s="4">
        <v>2</v>
      </c>
    </row>
    <row r="969" spans="1:13" ht="16.5" x14ac:dyDescent="0.2">
      <c r="A969" s="4">
        <v>968</v>
      </c>
      <c r="B969" s="4">
        <v>6179</v>
      </c>
      <c r="C969" s="4" t="s">
        <v>1161</v>
      </c>
      <c r="D969" s="4" t="s">
        <v>67</v>
      </c>
      <c r="E969" s="4">
        <v>1</v>
      </c>
      <c r="F969" s="4">
        <f t="shared" si="33"/>
        <v>51</v>
      </c>
      <c r="G969" s="4">
        <f t="shared" si="34"/>
        <v>51</v>
      </c>
      <c r="H969" s="4">
        <v>10000</v>
      </c>
      <c r="I969" s="4"/>
      <c r="L969" s="4">
        <v>17</v>
      </c>
      <c r="M969" s="4">
        <v>17</v>
      </c>
    </row>
    <row r="970" spans="1:13" ht="16.5" x14ac:dyDescent="0.2">
      <c r="A970" s="4">
        <v>969</v>
      </c>
      <c r="B970" s="4">
        <v>6179</v>
      </c>
      <c r="C970" s="4" t="s">
        <v>1162</v>
      </c>
      <c r="D970" s="4" t="s">
        <v>69</v>
      </c>
      <c r="E970" s="4">
        <v>1</v>
      </c>
      <c r="F970" s="4">
        <f t="shared" si="33"/>
        <v>51</v>
      </c>
      <c r="G970" s="4">
        <f t="shared" si="34"/>
        <v>51</v>
      </c>
      <c r="H970" s="4">
        <v>10000</v>
      </c>
      <c r="I970" s="4"/>
      <c r="L970" s="4">
        <v>17</v>
      </c>
      <c r="M970" s="4">
        <v>17</v>
      </c>
    </row>
    <row r="971" spans="1:13" ht="16.5" x14ac:dyDescent="0.2">
      <c r="A971" s="4">
        <v>970</v>
      </c>
      <c r="B971" s="4">
        <v>6179</v>
      </c>
      <c r="C971" s="4" t="s">
        <v>1163</v>
      </c>
      <c r="D971" s="4" t="s">
        <v>425</v>
      </c>
      <c r="E971" s="4">
        <v>1</v>
      </c>
      <c r="F971" s="4">
        <f t="shared" si="33"/>
        <v>48</v>
      </c>
      <c r="G971" s="4">
        <f t="shared" si="34"/>
        <v>48</v>
      </c>
      <c r="H971" s="4">
        <v>10000</v>
      </c>
      <c r="I971" s="4"/>
      <c r="L971" s="4">
        <v>16</v>
      </c>
      <c r="M971" s="4">
        <v>16</v>
      </c>
    </row>
    <row r="972" spans="1:13" ht="16.5" x14ac:dyDescent="0.2">
      <c r="A972" s="4">
        <v>971</v>
      </c>
      <c r="B972" s="4">
        <v>6180</v>
      </c>
      <c r="C972" s="4" t="s">
        <v>1164</v>
      </c>
      <c r="D972" s="4" t="s">
        <v>568</v>
      </c>
      <c r="E972" s="4">
        <v>1</v>
      </c>
      <c r="F972" s="4">
        <f t="shared" si="33"/>
        <v>3</v>
      </c>
      <c r="G972" s="4">
        <f t="shared" si="34"/>
        <v>6</v>
      </c>
      <c r="H972" s="4">
        <v>2000</v>
      </c>
      <c r="I972" s="4"/>
      <c r="L972" s="4">
        <v>1</v>
      </c>
      <c r="M972" s="4">
        <v>2</v>
      </c>
    </row>
    <row r="973" spans="1:13" ht="16.5" x14ac:dyDescent="0.2">
      <c r="A973" s="4">
        <v>972</v>
      </c>
      <c r="B973" s="4">
        <v>6180</v>
      </c>
      <c r="C973" s="4" t="s">
        <v>1165</v>
      </c>
      <c r="D973" s="4" t="s">
        <v>570</v>
      </c>
      <c r="E973" s="4">
        <v>1</v>
      </c>
      <c r="F973" s="4">
        <f t="shared" si="33"/>
        <v>3</v>
      </c>
      <c r="G973" s="4">
        <f t="shared" si="34"/>
        <v>6</v>
      </c>
      <c r="H973" s="4">
        <v>600</v>
      </c>
      <c r="I973" s="4"/>
      <c r="L973" s="4">
        <v>1</v>
      </c>
      <c r="M973" s="4">
        <v>2</v>
      </c>
    </row>
    <row r="974" spans="1:13" ht="16.5" x14ac:dyDescent="0.2">
      <c r="A974" s="4">
        <v>973</v>
      </c>
      <c r="B974" s="4">
        <v>6181</v>
      </c>
      <c r="C974" s="4" t="s">
        <v>1166</v>
      </c>
      <c r="D974" s="4" t="s">
        <v>67</v>
      </c>
      <c r="E974" s="4">
        <v>1</v>
      </c>
      <c r="F974" s="4">
        <f t="shared" si="33"/>
        <v>51</v>
      </c>
      <c r="G974" s="4">
        <f t="shared" si="34"/>
        <v>51</v>
      </c>
      <c r="H974" s="4">
        <v>10000</v>
      </c>
      <c r="I974" s="4"/>
      <c r="L974" s="4">
        <v>17</v>
      </c>
      <c r="M974" s="4">
        <v>17</v>
      </c>
    </row>
    <row r="975" spans="1:13" ht="16.5" x14ac:dyDescent="0.2">
      <c r="A975" s="4">
        <v>974</v>
      </c>
      <c r="B975" s="4">
        <v>6181</v>
      </c>
      <c r="C975" s="4" t="s">
        <v>1167</v>
      </c>
      <c r="D975" s="4" t="s">
        <v>69</v>
      </c>
      <c r="E975" s="4">
        <v>1</v>
      </c>
      <c r="F975" s="4">
        <f t="shared" si="33"/>
        <v>51</v>
      </c>
      <c r="G975" s="4">
        <f t="shared" si="34"/>
        <v>51</v>
      </c>
      <c r="H975" s="4">
        <v>10000</v>
      </c>
      <c r="I975" s="4"/>
      <c r="L975" s="4">
        <v>17</v>
      </c>
      <c r="M975" s="4">
        <v>17</v>
      </c>
    </row>
    <row r="976" spans="1:13" ht="16.5" x14ac:dyDescent="0.2">
      <c r="A976" s="4">
        <v>975</v>
      </c>
      <c r="B976" s="4">
        <v>6181</v>
      </c>
      <c r="C976" s="4" t="s">
        <v>1168</v>
      </c>
      <c r="D976" s="4" t="s">
        <v>425</v>
      </c>
      <c r="E976" s="4">
        <v>1</v>
      </c>
      <c r="F976" s="4">
        <f t="shared" si="33"/>
        <v>48</v>
      </c>
      <c r="G976" s="4">
        <f t="shared" si="34"/>
        <v>48</v>
      </c>
      <c r="H976" s="4">
        <v>10000</v>
      </c>
      <c r="I976" s="4"/>
      <c r="L976" s="4">
        <v>16</v>
      </c>
      <c r="M976" s="4">
        <v>16</v>
      </c>
    </row>
    <row r="977" spans="1:13" ht="16.5" x14ac:dyDescent="0.2">
      <c r="A977" s="4">
        <v>976</v>
      </c>
      <c r="B977" s="4">
        <v>6182</v>
      </c>
      <c r="C977" s="4" t="s">
        <v>1169</v>
      </c>
      <c r="D977" s="4" t="s">
        <v>568</v>
      </c>
      <c r="E977" s="4">
        <v>1</v>
      </c>
      <c r="F977" s="4">
        <f t="shared" si="33"/>
        <v>3</v>
      </c>
      <c r="G977" s="4">
        <f t="shared" si="34"/>
        <v>6</v>
      </c>
      <c r="H977" s="4">
        <v>2000</v>
      </c>
      <c r="I977" s="4"/>
      <c r="L977" s="4">
        <v>1</v>
      </c>
      <c r="M977" s="4">
        <v>2</v>
      </c>
    </row>
    <row r="978" spans="1:13" ht="16.5" x14ac:dyDescent="0.2">
      <c r="A978" s="4">
        <v>977</v>
      </c>
      <c r="B978" s="4">
        <v>6182</v>
      </c>
      <c r="C978" s="4" t="s">
        <v>1170</v>
      </c>
      <c r="D978" s="4" t="s">
        <v>570</v>
      </c>
      <c r="E978" s="4">
        <v>1</v>
      </c>
      <c r="F978" s="4">
        <f t="shared" si="33"/>
        <v>3</v>
      </c>
      <c r="G978" s="4">
        <f t="shared" si="34"/>
        <v>6</v>
      </c>
      <c r="H978" s="4">
        <v>666</v>
      </c>
      <c r="I978" s="4"/>
      <c r="L978" s="4">
        <v>1</v>
      </c>
      <c r="M978" s="4">
        <v>2</v>
      </c>
    </row>
    <row r="979" spans="1:13" ht="16.5" x14ac:dyDescent="0.2">
      <c r="A979" s="4">
        <v>978</v>
      </c>
      <c r="B979" s="4">
        <v>6183</v>
      </c>
      <c r="C979" s="4" t="s">
        <v>1171</v>
      </c>
      <c r="D979" s="4" t="s">
        <v>67</v>
      </c>
      <c r="E979" s="4">
        <v>1</v>
      </c>
      <c r="F979" s="4">
        <f t="shared" si="33"/>
        <v>51</v>
      </c>
      <c r="G979" s="4">
        <f t="shared" si="34"/>
        <v>51</v>
      </c>
      <c r="H979" s="4">
        <v>10000</v>
      </c>
      <c r="I979" s="4"/>
      <c r="L979" s="4">
        <v>17</v>
      </c>
      <c r="M979" s="4">
        <v>17</v>
      </c>
    </row>
    <row r="980" spans="1:13" ht="16.5" x14ac:dyDescent="0.2">
      <c r="A980" s="4">
        <v>979</v>
      </c>
      <c r="B980" s="4">
        <v>6183</v>
      </c>
      <c r="C980" s="4" t="s">
        <v>1172</v>
      </c>
      <c r="D980" s="4" t="s">
        <v>69</v>
      </c>
      <c r="E980" s="4">
        <v>1</v>
      </c>
      <c r="F980" s="4">
        <f t="shared" si="33"/>
        <v>51</v>
      </c>
      <c r="G980" s="4">
        <f t="shared" si="34"/>
        <v>51</v>
      </c>
      <c r="H980" s="4">
        <v>10000</v>
      </c>
      <c r="I980" s="4"/>
      <c r="L980" s="4">
        <v>17</v>
      </c>
      <c r="M980" s="4">
        <v>17</v>
      </c>
    </row>
    <row r="981" spans="1:13" ht="16.5" x14ac:dyDescent="0.2">
      <c r="A981" s="4">
        <v>980</v>
      </c>
      <c r="B981" s="4">
        <v>6183</v>
      </c>
      <c r="C981" s="4" t="s">
        <v>1173</v>
      </c>
      <c r="D981" s="4" t="s">
        <v>425</v>
      </c>
      <c r="E981" s="4">
        <v>1</v>
      </c>
      <c r="F981" s="4">
        <f t="shared" si="33"/>
        <v>48</v>
      </c>
      <c r="G981" s="4">
        <f t="shared" si="34"/>
        <v>48</v>
      </c>
      <c r="H981" s="4">
        <v>10000</v>
      </c>
      <c r="I981" s="4"/>
      <c r="L981" s="4">
        <v>16</v>
      </c>
      <c r="M981" s="4">
        <v>16</v>
      </c>
    </row>
    <row r="982" spans="1:13" ht="16.5" x14ac:dyDescent="0.2">
      <c r="A982" s="4">
        <v>981</v>
      </c>
      <c r="B982" s="4">
        <v>6184</v>
      </c>
      <c r="C982" s="4" t="s">
        <v>1174</v>
      </c>
      <c r="D982" s="4" t="s">
        <v>476</v>
      </c>
      <c r="E982" s="4">
        <v>1</v>
      </c>
      <c r="F982" s="4">
        <f t="shared" si="33"/>
        <v>3</v>
      </c>
      <c r="G982" s="4">
        <f t="shared" si="34"/>
        <v>6</v>
      </c>
      <c r="H982" s="4">
        <v>1666</v>
      </c>
      <c r="I982" s="4"/>
      <c r="L982" s="4">
        <v>1</v>
      </c>
      <c r="M982" s="4">
        <v>2</v>
      </c>
    </row>
    <row r="983" spans="1:13" ht="16.5" x14ac:dyDescent="0.2">
      <c r="A983" s="4">
        <v>982</v>
      </c>
      <c r="B983" s="4">
        <v>6184</v>
      </c>
      <c r="C983" s="4" t="s">
        <v>1175</v>
      </c>
      <c r="D983" s="4" t="s">
        <v>483</v>
      </c>
      <c r="E983" s="4">
        <v>1</v>
      </c>
      <c r="F983" s="4">
        <f t="shared" si="33"/>
        <v>3</v>
      </c>
      <c r="G983" s="4">
        <f t="shared" si="34"/>
        <v>6</v>
      </c>
      <c r="H983" s="4">
        <v>933</v>
      </c>
      <c r="I983" s="4"/>
      <c r="L983" s="4">
        <v>1</v>
      </c>
      <c r="M983" s="4">
        <v>2</v>
      </c>
    </row>
    <row r="984" spans="1:13" ht="16.5" x14ac:dyDescent="0.2">
      <c r="A984" s="4">
        <v>983</v>
      </c>
      <c r="B984" s="4">
        <v>6184</v>
      </c>
      <c r="C984" s="4" t="s">
        <v>1176</v>
      </c>
      <c r="D984" s="4" t="s">
        <v>62</v>
      </c>
      <c r="E984" s="4">
        <v>1</v>
      </c>
      <c r="F984" s="4">
        <f t="shared" si="33"/>
        <v>3</v>
      </c>
      <c r="G984" s="4">
        <f t="shared" si="34"/>
        <v>6</v>
      </c>
      <c r="H984" s="4">
        <v>333</v>
      </c>
      <c r="I984" s="4"/>
      <c r="L984" s="4">
        <v>1</v>
      </c>
      <c r="M984" s="4">
        <v>2</v>
      </c>
    </row>
    <row r="985" spans="1:13" ht="16.5" x14ac:dyDescent="0.2">
      <c r="A985" s="4">
        <v>984</v>
      </c>
      <c r="B985" s="4">
        <v>6185</v>
      </c>
      <c r="C985" s="4" t="s">
        <v>1177</v>
      </c>
      <c r="D985" s="4" t="s">
        <v>67</v>
      </c>
      <c r="E985" s="4">
        <v>1</v>
      </c>
      <c r="F985" s="4">
        <f t="shared" si="33"/>
        <v>51</v>
      </c>
      <c r="G985" s="4">
        <f t="shared" si="34"/>
        <v>51</v>
      </c>
      <c r="H985" s="4">
        <v>10000</v>
      </c>
      <c r="I985" s="4"/>
      <c r="L985" s="4">
        <v>17</v>
      </c>
      <c r="M985" s="4">
        <v>17</v>
      </c>
    </row>
    <row r="986" spans="1:13" ht="16.5" x14ac:dyDescent="0.2">
      <c r="A986" s="4">
        <v>985</v>
      </c>
      <c r="B986" s="4">
        <v>6185</v>
      </c>
      <c r="C986" s="4" t="s">
        <v>1178</v>
      </c>
      <c r="D986" s="4" t="s">
        <v>69</v>
      </c>
      <c r="E986" s="4">
        <v>1</v>
      </c>
      <c r="F986" s="4">
        <f t="shared" si="33"/>
        <v>51</v>
      </c>
      <c r="G986" s="4">
        <f t="shared" si="34"/>
        <v>51</v>
      </c>
      <c r="H986" s="4">
        <v>10000</v>
      </c>
      <c r="I986" s="4"/>
      <c r="L986" s="4">
        <v>17</v>
      </c>
      <c r="M986" s="4">
        <v>17</v>
      </c>
    </row>
    <row r="987" spans="1:13" ht="16.5" x14ac:dyDescent="0.2">
      <c r="A987" s="4">
        <v>986</v>
      </c>
      <c r="B987" s="4">
        <v>6185</v>
      </c>
      <c r="C987" s="4" t="s">
        <v>1179</v>
      </c>
      <c r="D987" s="4" t="s">
        <v>425</v>
      </c>
      <c r="E987" s="4">
        <v>1</v>
      </c>
      <c r="F987" s="4">
        <f t="shared" si="33"/>
        <v>48</v>
      </c>
      <c r="G987" s="4">
        <f t="shared" si="34"/>
        <v>48</v>
      </c>
      <c r="H987" s="4">
        <v>10000</v>
      </c>
      <c r="I987" s="4"/>
      <c r="L987" s="4">
        <v>16</v>
      </c>
      <c r="M987" s="4">
        <v>16</v>
      </c>
    </row>
    <row r="988" spans="1:13" ht="16.5" x14ac:dyDescent="0.2">
      <c r="A988" s="4">
        <v>987</v>
      </c>
      <c r="B988" s="4">
        <v>6186</v>
      </c>
      <c r="C988" s="4" t="s">
        <v>1180</v>
      </c>
      <c r="D988" s="4" t="s">
        <v>474</v>
      </c>
      <c r="E988" s="4">
        <v>1</v>
      </c>
      <c r="F988" s="4">
        <f t="shared" si="33"/>
        <v>3</v>
      </c>
      <c r="G988" s="4">
        <f t="shared" si="34"/>
        <v>6</v>
      </c>
      <c r="H988" s="4">
        <v>1666</v>
      </c>
      <c r="I988" s="4"/>
      <c r="L988" s="4">
        <v>1</v>
      </c>
      <c r="M988" s="4">
        <v>2</v>
      </c>
    </row>
    <row r="989" spans="1:13" ht="16.5" x14ac:dyDescent="0.2">
      <c r="A989" s="4">
        <v>988</v>
      </c>
      <c r="B989" s="4">
        <v>6186</v>
      </c>
      <c r="C989" s="4" t="s">
        <v>1181</v>
      </c>
      <c r="D989" s="4" t="s">
        <v>481</v>
      </c>
      <c r="E989" s="4">
        <v>1</v>
      </c>
      <c r="F989" s="4">
        <f t="shared" si="33"/>
        <v>3</v>
      </c>
      <c r="G989" s="4">
        <f t="shared" si="34"/>
        <v>6</v>
      </c>
      <c r="H989" s="4">
        <v>933</v>
      </c>
      <c r="I989" s="4"/>
      <c r="L989" s="4">
        <v>1</v>
      </c>
      <c r="M989" s="4">
        <v>2</v>
      </c>
    </row>
    <row r="990" spans="1:13" ht="16.5" x14ac:dyDescent="0.2">
      <c r="A990" s="4">
        <v>989</v>
      </c>
      <c r="B990" s="4">
        <v>6186</v>
      </c>
      <c r="C990" s="4" t="s">
        <v>1182</v>
      </c>
      <c r="D990" s="4" t="s">
        <v>479</v>
      </c>
      <c r="E990" s="4">
        <v>1</v>
      </c>
      <c r="F990" s="4">
        <f t="shared" si="33"/>
        <v>3</v>
      </c>
      <c r="G990" s="4">
        <f t="shared" si="34"/>
        <v>6</v>
      </c>
      <c r="H990" s="4">
        <v>933</v>
      </c>
      <c r="I990" s="4"/>
      <c r="L990" s="4">
        <v>1</v>
      </c>
      <c r="M990" s="4">
        <v>2</v>
      </c>
    </row>
    <row r="991" spans="1:13" ht="16.5" x14ac:dyDescent="0.2">
      <c r="A991" s="4">
        <v>990</v>
      </c>
      <c r="B991" s="4">
        <v>6186</v>
      </c>
      <c r="C991" s="4" t="s">
        <v>1183</v>
      </c>
      <c r="D991" s="4" t="s">
        <v>62</v>
      </c>
      <c r="E991" s="4">
        <v>1</v>
      </c>
      <c r="F991" s="4">
        <f t="shared" si="33"/>
        <v>3</v>
      </c>
      <c r="G991" s="4">
        <f t="shared" si="34"/>
        <v>6</v>
      </c>
      <c r="H991" s="4">
        <v>333</v>
      </c>
      <c r="I991" s="4"/>
      <c r="L991" s="4">
        <v>1</v>
      </c>
      <c r="M991" s="4">
        <v>2</v>
      </c>
    </row>
    <row r="992" spans="1:13" ht="16.5" x14ac:dyDescent="0.2">
      <c r="A992" s="4">
        <v>991</v>
      </c>
      <c r="B992" s="4">
        <v>6187</v>
      </c>
      <c r="C992" s="4" t="s">
        <v>1184</v>
      </c>
      <c r="D992" s="4" t="s">
        <v>67</v>
      </c>
      <c r="E992" s="4">
        <v>1</v>
      </c>
      <c r="F992" s="4">
        <f t="shared" si="33"/>
        <v>51</v>
      </c>
      <c r="G992" s="4">
        <f t="shared" si="34"/>
        <v>51</v>
      </c>
      <c r="H992" s="4">
        <v>10000</v>
      </c>
      <c r="I992" s="4"/>
      <c r="L992" s="4">
        <v>17</v>
      </c>
      <c r="M992" s="4">
        <v>17</v>
      </c>
    </row>
    <row r="993" spans="1:13" ht="16.5" x14ac:dyDescent="0.2">
      <c r="A993" s="4">
        <v>992</v>
      </c>
      <c r="B993" s="4">
        <v>6187</v>
      </c>
      <c r="C993" s="4" t="s">
        <v>1185</v>
      </c>
      <c r="D993" s="4" t="s">
        <v>69</v>
      </c>
      <c r="E993" s="4">
        <v>1</v>
      </c>
      <c r="F993" s="4">
        <f t="shared" si="33"/>
        <v>51</v>
      </c>
      <c r="G993" s="4">
        <f t="shared" si="34"/>
        <v>51</v>
      </c>
      <c r="H993" s="4">
        <v>10000</v>
      </c>
      <c r="I993" s="4"/>
      <c r="L993" s="4">
        <v>17</v>
      </c>
      <c r="M993" s="4">
        <v>17</v>
      </c>
    </row>
    <row r="994" spans="1:13" ht="16.5" x14ac:dyDescent="0.2">
      <c r="A994" s="4">
        <v>993</v>
      </c>
      <c r="B994" s="4">
        <v>6187</v>
      </c>
      <c r="C994" s="4" t="s">
        <v>1186</v>
      </c>
      <c r="D994" s="4" t="s">
        <v>425</v>
      </c>
      <c r="E994" s="4">
        <v>1</v>
      </c>
      <c r="F994" s="4">
        <f t="shared" si="33"/>
        <v>48</v>
      </c>
      <c r="G994" s="4">
        <f t="shared" si="34"/>
        <v>48</v>
      </c>
      <c r="H994" s="4">
        <v>10000</v>
      </c>
      <c r="I994" s="4"/>
      <c r="L994" s="4">
        <v>16</v>
      </c>
      <c r="M994" s="4">
        <v>16</v>
      </c>
    </row>
    <row r="995" spans="1:13" ht="16.5" x14ac:dyDescent="0.2">
      <c r="A995" s="4">
        <v>994</v>
      </c>
      <c r="B995" s="4">
        <v>6188</v>
      </c>
      <c r="C995" s="4" t="s">
        <v>1187</v>
      </c>
      <c r="D995" s="4" t="s">
        <v>472</v>
      </c>
      <c r="E995" s="4">
        <v>1</v>
      </c>
      <c r="F995" s="4">
        <f t="shared" si="33"/>
        <v>3</v>
      </c>
      <c r="G995" s="4">
        <f t="shared" si="34"/>
        <v>6</v>
      </c>
      <c r="H995" s="4">
        <v>1666</v>
      </c>
      <c r="I995" s="4"/>
      <c r="L995" s="4">
        <v>1</v>
      </c>
      <c r="M995" s="4">
        <v>2</v>
      </c>
    </row>
    <row r="996" spans="1:13" ht="16.5" x14ac:dyDescent="0.2">
      <c r="A996" s="4">
        <v>995</v>
      </c>
      <c r="B996" s="4">
        <v>6188</v>
      </c>
      <c r="C996" s="4" t="s">
        <v>1188</v>
      </c>
      <c r="D996" s="4" t="s">
        <v>479</v>
      </c>
      <c r="E996" s="4">
        <v>1</v>
      </c>
      <c r="F996" s="4">
        <f t="shared" si="33"/>
        <v>3</v>
      </c>
      <c r="G996" s="4">
        <f t="shared" si="34"/>
        <v>6</v>
      </c>
      <c r="H996" s="4">
        <v>933</v>
      </c>
      <c r="I996" s="4"/>
      <c r="L996" s="4">
        <v>1</v>
      </c>
      <c r="M996" s="4">
        <v>2</v>
      </c>
    </row>
    <row r="997" spans="1:13" ht="16.5" x14ac:dyDescent="0.2">
      <c r="A997" s="4">
        <v>996</v>
      </c>
      <c r="B997" s="4">
        <v>6188</v>
      </c>
      <c r="C997" s="4" t="s">
        <v>1189</v>
      </c>
      <c r="D997" s="4" t="s">
        <v>62</v>
      </c>
      <c r="E997" s="4">
        <v>1</v>
      </c>
      <c r="F997" s="4">
        <f t="shared" si="33"/>
        <v>3</v>
      </c>
      <c r="G997" s="4">
        <f t="shared" si="34"/>
        <v>6</v>
      </c>
      <c r="H997" s="4">
        <v>333</v>
      </c>
      <c r="I997" s="4"/>
      <c r="L997" s="4">
        <v>1</v>
      </c>
      <c r="M997" s="4">
        <v>2</v>
      </c>
    </row>
    <row r="998" spans="1:13" ht="16.5" x14ac:dyDescent="0.2">
      <c r="A998" s="4">
        <v>997</v>
      </c>
      <c r="B998" s="4">
        <v>6189</v>
      </c>
      <c r="C998" s="4" t="s">
        <v>1190</v>
      </c>
      <c r="D998" s="4" t="s">
        <v>67</v>
      </c>
      <c r="E998" s="4">
        <v>1</v>
      </c>
      <c r="F998" s="4">
        <f t="shared" si="33"/>
        <v>51</v>
      </c>
      <c r="G998" s="4">
        <f t="shared" si="34"/>
        <v>51</v>
      </c>
      <c r="H998" s="4">
        <v>10000</v>
      </c>
      <c r="I998" s="4"/>
      <c r="L998" s="4">
        <v>17</v>
      </c>
      <c r="M998" s="4">
        <v>17</v>
      </c>
    </row>
    <row r="999" spans="1:13" ht="16.5" x14ac:dyDescent="0.2">
      <c r="A999" s="4">
        <v>998</v>
      </c>
      <c r="B999" s="4">
        <v>6189</v>
      </c>
      <c r="C999" s="4" t="s">
        <v>1191</v>
      </c>
      <c r="D999" s="4" t="s">
        <v>69</v>
      </c>
      <c r="E999" s="4">
        <v>1</v>
      </c>
      <c r="F999" s="4">
        <f t="shared" si="33"/>
        <v>51</v>
      </c>
      <c r="G999" s="4">
        <f t="shared" si="34"/>
        <v>51</v>
      </c>
      <c r="H999" s="4">
        <v>10000</v>
      </c>
      <c r="I999" s="4"/>
      <c r="L999" s="4">
        <v>17</v>
      </c>
      <c r="M999" s="4">
        <v>17</v>
      </c>
    </row>
    <row r="1000" spans="1:13" ht="16.5" x14ac:dyDescent="0.2">
      <c r="A1000" s="4">
        <v>999</v>
      </c>
      <c r="B1000" s="4">
        <v>6189</v>
      </c>
      <c r="C1000" s="4" t="s">
        <v>1192</v>
      </c>
      <c r="D1000" s="4" t="s">
        <v>425</v>
      </c>
      <c r="E1000" s="4">
        <v>1</v>
      </c>
      <c r="F1000" s="4">
        <f t="shared" si="33"/>
        <v>48</v>
      </c>
      <c r="G1000" s="4">
        <f t="shared" si="34"/>
        <v>48</v>
      </c>
      <c r="H1000" s="4">
        <v>10000</v>
      </c>
      <c r="I1000" s="4"/>
      <c r="L1000" s="4">
        <v>16</v>
      </c>
      <c r="M1000" s="4">
        <v>16</v>
      </c>
    </row>
    <row r="1001" spans="1:13" ht="16.5" x14ac:dyDescent="0.2">
      <c r="A1001" s="4">
        <v>1000</v>
      </c>
      <c r="B1001" s="4">
        <v>6190</v>
      </c>
      <c r="C1001" s="4" t="s">
        <v>1193</v>
      </c>
      <c r="D1001" s="4" t="s">
        <v>476</v>
      </c>
      <c r="E1001" s="4">
        <v>1</v>
      </c>
      <c r="F1001" s="4">
        <f t="shared" si="33"/>
        <v>3</v>
      </c>
      <c r="G1001" s="4">
        <f t="shared" si="34"/>
        <v>6</v>
      </c>
      <c r="H1001" s="4">
        <v>1666</v>
      </c>
      <c r="I1001" s="4"/>
      <c r="L1001" s="4">
        <v>1</v>
      </c>
      <c r="M1001" s="4">
        <v>2</v>
      </c>
    </row>
    <row r="1002" spans="1:13" ht="16.5" x14ac:dyDescent="0.2">
      <c r="A1002" s="4">
        <v>1001</v>
      </c>
      <c r="B1002" s="4">
        <v>6190</v>
      </c>
      <c r="C1002" s="4" t="s">
        <v>1194</v>
      </c>
      <c r="D1002" s="4" t="s">
        <v>483</v>
      </c>
      <c r="E1002" s="4">
        <v>1</v>
      </c>
      <c r="F1002" s="4">
        <f t="shared" si="33"/>
        <v>3</v>
      </c>
      <c r="G1002" s="4">
        <f t="shared" si="34"/>
        <v>6</v>
      </c>
      <c r="H1002" s="4">
        <v>1133</v>
      </c>
      <c r="I1002" s="4"/>
      <c r="L1002" s="4">
        <v>1</v>
      </c>
      <c r="M1002" s="4">
        <v>2</v>
      </c>
    </row>
    <row r="1003" spans="1:13" ht="16.5" x14ac:dyDescent="0.2">
      <c r="A1003" s="4">
        <v>1002</v>
      </c>
      <c r="B1003" s="4">
        <v>6190</v>
      </c>
      <c r="C1003" s="4" t="s">
        <v>1195</v>
      </c>
      <c r="D1003" s="4" t="s">
        <v>62</v>
      </c>
      <c r="E1003" s="4">
        <v>1</v>
      </c>
      <c r="F1003" s="4">
        <f t="shared" ref="F1003:F1066" si="35">INT(L1003*$M$553)</f>
        <v>3</v>
      </c>
      <c r="G1003" s="4">
        <f t="shared" ref="G1003:G1066" si="36">INT(M1003*$M$553)</f>
        <v>6</v>
      </c>
      <c r="H1003" s="4">
        <v>333</v>
      </c>
      <c r="I1003" s="4"/>
      <c r="L1003" s="4">
        <v>1</v>
      </c>
      <c r="M1003" s="4">
        <v>2</v>
      </c>
    </row>
    <row r="1004" spans="1:13" ht="16.5" x14ac:dyDescent="0.2">
      <c r="A1004" s="4">
        <v>1003</v>
      </c>
      <c r="B1004" s="4">
        <v>6191</v>
      </c>
      <c r="C1004" s="4" t="s">
        <v>1196</v>
      </c>
      <c r="D1004" s="4" t="s">
        <v>67</v>
      </c>
      <c r="E1004" s="4">
        <v>1</v>
      </c>
      <c r="F1004" s="4">
        <f t="shared" si="35"/>
        <v>51</v>
      </c>
      <c r="G1004" s="4">
        <f t="shared" si="36"/>
        <v>51</v>
      </c>
      <c r="H1004" s="4">
        <v>10000</v>
      </c>
      <c r="I1004" s="4"/>
      <c r="L1004" s="4">
        <v>17</v>
      </c>
      <c r="M1004" s="4">
        <v>17</v>
      </c>
    </row>
    <row r="1005" spans="1:13" ht="16.5" x14ac:dyDescent="0.2">
      <c r="A1005" s="4">
        <v>1004</v>
      </c>
      <c r="B1005" s="4">
        <v>6191</v>
      </c>
      <c r="C1005" s="4" t="s">
        <v>1197</v>
      </c>
      <c r="D1005" s="4" t="s">
        <v>69</v>
      </c>
      <c r="E1005" s="4">
        <v>1</v>
      </c>
      <c r="F1005" s="4">
        <f t="shared" si="35"/>
        <v>51</v>
      </c>
      <c r="G1005" s="4">
        <f t="shared" si="36"/>
        <v>51</v>
      </c>
      <c r="H1005" s="4">
        <v>10000</v>
      </c>
      <c r="I1005" s="4"/>
      <c r="L1005" s="4">
        <v>17</v>
      </c>
      <c r="M1005" s="4">
        <v>17</v>
      </c>
    </row>
    <row r="1006" spans="1:13" ht="16.5" x14ac:dyDescent="0.2">
      <c r="A1006" s="4">
        <v>1005</v>
      </c>
      <c r="B1006" s="4">
        <v>6191</v>
      </c>
      <c r="C1006" s="4" t="s">
        <v>1198</v>
      </c>
      <c r="D1006" s="4" t="s">
        <v>425</v>
      </c>
      <c r="E1006" s="4">
        <v>1</v>
      </c>
      <c r="F1006" s="4">
        <f t="shared" si="35"/>
        <v>48</v>
      </c>
      <c r="G1006" s="4">
        <f t="shared" si="36"/>
        <v>48</v>
      </c>
      <c r="H1006" s="4">
        <v>10000</v>
      </c>
      <c r="I1006" s="4"/>
      <c r="L1006" s="4">
        <v>16</v>
      </c>
      <c r="M1006" s="4">
        <v>16</v>
      </c>
    </row>
    <row r="1007" spans="1:13" ht="16.5" x14ac:dyDescent="0.2">
      <c r="A1007" s="4">
        <v>1006</v>
      </c>
      <c r="B1007" s="4">
        <v>6192</v>
      </c>
      <c r="C1007" s="4" t="s">
        <v>1199</v>
      </c>
      <c r="D1007" s="4" t="s">
        <v>474</v>
      </c>
      <c r="E1007" s="4">
        <v>1</v>
      </c>
      <c r="F1007" s="4">
        <f t="shared" si="35"/>
        <v>3</v>
      </c>
      <c r="G1007" s="4">
        <f t="shared" si="36"/>
        <v>6</v>
      </c>
      <c r="H1007" s="4">
        <v>1666</v>
      </c>
      <c r="I1007" s="4"/>
      <c r="L1007" s="4">
        <v>1</v>
      </c>
      <c r="M1007" s="4">
        <v>2</v>
      </c>
    </row>
    <row r="1008" spans="1:13" ht="16.5" x14ac:dyDescent="0.2">
      <c r="A1008" s="4">
        <v>1007</v>
      </c>
      <c r="B1008" s="4">
        <v>6192</v>
      </c>
      <c r="C1008" s="4" t="s">
        <v>1200</v>
      </c>
      <c r="D1008" s="4" t="s">
        <v>481</v>
      </c>
      <c r="E1008" s="4">
        <v>1</v>
      </c>
      <c r="F1008" s="4">
        <f t="shared" si="35"/>
        <v>3</v>
      </c>
      <c r="G1008" s="4">
        <f t="shared" si="36"/>
        <v>6</v>
      </c>
      <c r="H1008" s="4">
        <v>1133</v>
      </c>
      <c r="I1008" s="4"/>
      <c r="L1008" s="4">
        <v>1</v>
      </c>
      <c r="M1008" s="4">
        <v>2</v>
      </c>
    </row>
    <row r="1009" spans="1:13" ht="16.5" x14ac:dyDescent="0.2">
      <c r="A1009" s="4">
        <v>1008</v>
      </c>
      <c r="B1009" s="4">
        <v>6192</v>
      </c>
      <c r="C1009" s="4" t="s">
        <v>1201</v>
      </c>
      <c r="D1009" s="4" t="s">
        <v>62</v>
      </c>
      <c r="E1009" s="4">
        <v>1</v>
      </c>
      <c r="F1009" s="4">
        <f t="shared" si="35"/>
        <v>3</v>
      </c>
      <c r="G1009" s="4">
        <f t="shared" si="36"/>
        <v>6</v>
      </c>
      <c r="H1009" s="4">
        <v>333</v>
      </c>
      <c r="I1009" s="4"/>
      <c r="L1009" s="4">
        <v>1</v>
      </c>
      <c r="M1009" s="4">
        <v>2</v>
      </c>
    </row>
    <row r="1010" spans="1:13" ht="16.5" x14ac:dyDescent="0.2">
      <c r="A1010" s="4">
        <v>1009</v>
      </c>
      <c r="B1010" s="4">
        <v>6193</v>
      </c>
      <c r="C1010" s="4" t="s">
        <v>1202</v>
      </c>
      <c r="D1010" s="4" t="s">
        <v>67</v>
      </c>
      <c r="E1010" s="4">
        <v>1</v>
      </c>
      <c r="F1010" s="4">
        <f t="shared" si="35"/>
        <v>51</v>
      </c>
      <c r="G1010" s="4">
        <f t="shared" si="36"/>
        <v>51</v>
      </c>
      <c r="H1010" s="4">
        <v>10000</v>
      </c>
      <c r="I1010" s="4"/>
      <c r="L1010" s="4">
        <v>17</v>
      </c>
      <c r="M1010" s="4">
        <v>17</v>
      </c>
    </row>
    <row r="1011" spans="1:13" ht="16.5" x14ac:dyDescent="0.2">
      <c r="A1011" s="4">
        <v>1010</v>
      </c>
      <c r="B1011" s="4">
        <v>6193</v>
      </c>
      <c r="C1011" s="4" t="s">
        <v>1203</v>
      </c>
      <c r="D1011" s="4" t="s">
        <v>69</v>
      </c>
      <c r="E1011" s="4">
        <v>1</v>
      </c>
      <c r="F1011" s="4">
        <f t="shared" si="35"/>
        <v>51</v>
      </c>
      <c r="G1011" s="4">
        <f t="shared" si="36"/>
        <v>51</v>
      </c>
      <c r="H1011" s="4">
        <v>10000</v>
      </c>
      <c r="I1011" s="4"/>
      <c r="L1011" s="4">
        <v>17</v>
      </c>
      <c r="M1011" s="4">
        <v>17</v>
      </c>
    </row>
    <row r="1012" spans="1:13" ht="16.5" x14ac:dyDescent="0.2">
      <c r="A1012" s="4">
        <v>1011</v>
      </c>
      <c r="B1012" s="4">
        <v>6193</v>
      </c>
      <c r="C1012" s="4" t="s">
        <v>1204</v>
      </c>
      <c r="D1012" s="4" t="s">
        <v>425</v>
      </c>
      <c r="E1012" s="4">
        <v>1</v>
      </c>
      <c r="F1012" s="4">
        <f t="shared" si="35"/>
        <v>48</v>
      </c>
      <c r="G1012" s="4">
        <f t="shared" si="36"/>
        <v>48</v>
      </c>
      <c r="H1012" s="4">
        <v>10000</v>
      </c>
      <c r="I1012" s="4"/>
      <c r="L1012" s="4">
        <v>16</v>
      </c>
      <c r="M1012" s="4">
        <v>16</v>
      </c>
    </row>
    <row r="1013" spans="1:13" ht="16.5" x14ac:dyDescent="0.2">
      <c r="A1013" s="4">
        <v>1012</v>
      </c>
      <c r="B1013" s="4">
        <v>6194</v>
      </c>
      <c r="C1013" s="4" t="s">
        <v>1205</v>
      </c>
      <c r="D1013" s="4" t="s">
        <v>472</v>
      </c>
      <c r="E1013" s="4">
        <v>1</v>
      </c>
      <c r="F1013" s="4">
        <f t="shared" si="35"/>
        <v>3</v>
      </c>
      <c r="G1013" s="4">
        <f t="shared" si="36"/>
        <v>6</v>
      </c>
      <c r="H1013" s="4">
        <v>1666</v>
      </c>
      <c r="I1013" s="4"/>
      <c r="L1013" s="4">
        <v>1</v>
      </c>
      <c r="M1013" s="4">
        <v>2</v>
      </c>
    </row>
    <row r="1014" spans="1:13" ht="16.5" x14ac:dyDescent="0.2">
      <c r="A1014" s="4">
        <v>1013</v>
      </c>
      <c r="B1014" s="4">
        <v>6194</v>
      </c>
      <c r="C1014" s="4" t="s">
        <v>1206</v>
      </c>
      <c r="D1014" s="4" t="s">
        <v>479</v>
      </c>
      <c r="E1014" s="4">
        <v>1</v>
      </c>
      <c r="F1014" s="4">
        <f t="shared" si="35"/>
        <v>3</v>
      </c>
      <c r="G1014" s="4">
        <f t="shared" si="36"/>
        <v>6</v>
      </c>
      <c r="H1014" s="4">
        <v>1133</v>
      </c>
      <c r="I1014" s="4"/>
      <c r="L1014" s="4">
        <v>1</v>
      </c>
      <c r="M1014" s="4">
        <v>2</v>
      </c>
    </row>
    <row r="1015" spans="1:13" ht="16.5" x14ac:dyDescent="0.2">
      <c r="A1015" s="4">
        <v>1014</v>
      </c>
      <c r="B1015" s="4">
        <v>6194</v>
      </c>
      <c r="C1015" s="4" t="s">
        <v>1207</v>
      </c>
      <c r="D1015" s="4" t="s">
        <v>62</v>
      </c>
      <c r="E1015" s="4">
        <v>1</v>
      </c>
      <c r="F1015" s="4">
        <f t="shared" si="35"/>
        <v>3</v>
      </c>
      <c r="G1015" s="4">
        <f t="shared" si="36"/>
        <v>6</v>
      </c>
      <c r="H1015" s="4">
        <v>333</v>
      </c>
      <c r="I1015" s="4"/>
      <c r="L1015" s="4">
        <v>1</v>
      </c>
      <c r="M1015" s="4">
        <v>2</v>
      </c>
    </row>
    <row r="1016" spans="1:13" ht="16.5" x14ac:dyDescent="0.2">
      <c r="A1016" s="4">
        <v>1015</v>
      </c>
      <c r="B1016" s="4">
        <v>6195</v>
      </c>
      <c r="C1016" s="4" t="s">
        <v>1208</v>
      </c>
      <c r="D1016" s="4" t="s">
        <v>67</v>
      </c>
      <c r="E1016" s="4">
        <v>1</v>
      </c>
      <c r="F1016" s="4">
        <f t="shared" si="35"/>
        <v>51</v>
      </c>
      <c r="G1016" s="4">
        <f t="shared" si="36"/>
        <v>51</v>
      </c>
      <c r="H1016" s="4">
        <v>10000</v>
      </c>
      <c r="I1016" s="4"/>
      <c r="L1016" s="4">
        <v>17</v>
      </c>
      <c r="M1016" s="4">
        <v>17</v>
      </c>
    </row>
    <row r="1017" spans="1:13" ht="16.5" x14ac:dyDescent="0.2">
      <c r="A1017" s="4">
        <v>1016</v>
      </c>
      <c r="B1017" s="4">
        <v>6195</v>
      </c>
      <c r="C1017" s="4" t="s">
        <v>1209</v>
      </c>
      <c r="D1017" s="4" t="s">
        <v>69</v>
      </c>
      <c r="E1017" s="4">
        <v>1</v>
      </c>
      <c r="F1017" s="4">
        <f t="shared" si="35"/>
        <v>51</v>
      </c>
      <c r="G1017" s="4">
        <f t="shared" si="36"/>
        <v>51</v>
      </c>
      <c r="H1017" s="4">
        <v>10000</v>
      </c>
      <c r="I1017" s="4"/>
      <c r="L1017" s="4">
        <v>17</v>
      </c>
      <c r="M1017" s="4">
        <v>17</v>
      </c>
    </row>
    <row r="1018" spans="1:13" ht="16.5" x14ac:dyDescent="0.2">
      <c r="A1018" s="4">
        <v>1017</v>
      </c>
      <c r="B1018" s="4">
        <v>6195</v>
      </c>
      <c r="C1018" s="4" t="s">
        <v>1210</v>
      </c>
      <c r="D1018" s="4" t="s">
        <v>425</v>
      </c>
      <c r="E1018" s="4">
        <v>1</v>
      </c>
      <c r="F1018" s="4">
        <f t="shared" si="35"/>
        <v>48</v>
      </c>
      <c r="G1018" s="4">
        <f t="shared" si="36"/>
        <v>48</v>
      </c>
      <c r="H1018" s="4">
        <v>10000</v>
      </c>
      <c r="I1018" s="4"/>
      <c r="L1018" s="4">
        <v>16</v>
      </c>
      <c r="M1018" s="4">
        <v>16</v>
      </c>
    </row>
    <row r="1019" spans="1:13" ht="16.5" x14ac:dyDescent="0.2">
      <c r="A1019" s="4">
        <v>1018</v>
      </c>
      <c r="B1019" s="4">
        <v>6196</v>
      </c>
      <c r="C1019" s="4" t="s">
        <v>1211</v>
      </c>
      <c r="D1019" s="4" t="s">
        <v>60</v>
      </c>
      <c r="E1019" s="4">
        <v>1</v>
      </c>
      <c r="F1019" s="4">
        <f t="shared" si="35"/>
        <v>3</v>
      </c>
      <c r="G1019" s="4">
        <f t="shared" si="36"/>
        <v>6</v>
      </c>
      <c r="H1019" s="4">
        <v>1666</v>
      </c>
      <c r="I1019" s="4"/>
      <c r="L1019" s="4">
        <v>1</v>
      </c>
      <c r="M1019" s="4">
        <v>2</v>
      </c>
    </row>
    <row r="1020" spans="1:13" ht="16.5" x14ac:dyDescent="0.2">
      <c r="A1020" s="4">
        <v>1019</v>
      </c>
      <c r="B1020" s="4">
        <v>6196</v>
      </c>
      <c r="C1020" s="4" t="s">
        <v>1212</v>
      </c>
      <c r="D1020" s="4" t="s">
        <v>61</v>
      </c>
      <c r="E1020" s="4">
        <v>1</v>
      </c>
      <c r="F1020" s="4">
        <f t="shared" si="35"/>
        <v>3</v>
      </c>
      <c r="G1020" s="4">
        <f t="shared" si="36"/>
        <v>6</v>
      </c>
      <c r="H1020" s="4">
        <v>1333</v>
      </c>
      <c r="I1020" s="4"/>
      <c r="L1020" s="4">
        <v>1</v>
      </c>
      <c r="M1020" s="4">
        <v>2</v>
      </c>
    </row>
    <row r="1021" spans="1:13" ht="16.5" x14ac:dyDescent="0.2">
      <c r="A1021" s="4">
        <v>1020</v>
      </c>
      <c r="B1021" s="4">
        <v>6196</v>
      </c>
      <c r="C1021" s="4" t="s">
        <v>1213</v>
      </c>
      <c r="D1021" s="4" t="s">
        <v>62</v>
      </c>
      <c r="E1021" s="4">
        <v>1</v>
      </c>
      <c r="F1021" s="4">
        <f t="shared" si="35"/>
        <v>3</v>
      </c>
      <c r="G1021" s="4">
        <f t="shared" si="36"/>
        <v>6</v>
      </c>
      <c r="H1021" s="4">
        <v>333</v>
      </c>
      <c r="I1021" s="4"/>
      <c r="L1021" s="4">
        <v>1</v>
      </c>
      <c r="M1021" s="4">
        <v>2</v>
      </c>
    </row>
    <row r="1022" spans="1:13" ht="16.5" x14ac:dyDescent="0.2">
      <c r="A1022" s="4">
        <v>1021</v>
      </c>
      <c r="B1022" s="4">
        <v>6197</v>
      </c>
      <c r="C1022" s="4" t="s">
        <v>1214</v>
      </c>
      <c r="D1022" s="4" t="s">
        <v>67</v>
      </c>
      <c r="E1022" s="4">
        <v>1</v>
      </c>
      <c r="F1022" s="4">
        <f t="shared" si="35"/>
        <v>51</v>
      </c>
      <c r="G1022" s="4">
        <f t="shared" si="36"/>
        <v>51</v>
      </c>
      <c r="H1022" s="4">
        <v>10000</v>
      </c>
      <c r="I1022" s="4"/>
      <c r="L1022" s="4">
        <v>17</v>
      </c>
      <c r="M1022" s="4">
        <v>17</v>
      </c>
    </row>
    <row r="1023" spans="1:13" ht="16.5" x14ac:dyDescent="0.2">
      <c r="A1023" s="4">
        <v>1022</v>
      </c>
      <c r="B1023" s="4">
        <v>6197</v>
      </c>
      <c r="C1023" s="4" t="s">
        <v>1215</v>
      </c>
      <c r="D1023" s="4" t="s">
        <v>69</v>
      </c>
      <c r="E1023" s="4">
        <v>1</v>
      </c>
      <c r="F1023" s="4">
        <f t="shared" si="35"/>
        <v>51</v>
      </c>
      <c r="G1023" s="4">
        <f t="shared" si="36"/>
        <v>51</v>
      </c>
      <c r="H1023" s="4">
        <v>10000</v>
      </c>
      <c r="I1023" s="4"/>
      <c r="L1023" s="4">
        <v>17</v>
      </c>
      <c r="M1023" s="4">
        <v>17</v>
      </c>
    </row>
    <row r="1024" spans="1:13" ht="16.5" x14ac:dyDescent="0.2">
      <c r="A1024" s="4">
        <v>1023</v>
      </c>
      <c r="B1024" s="4">
        <v>6197</v>
      </c>
      <c r="C1024" s="4" t="s">
        <v>1216</v>
      </c>
      <c r="D1024" s="4" t="s">
        <v>425</v>
      </c>
      <c r="E1024" s="4">
        <v>1</v>
      </c>
      <c r="F1024" s="4">
        <f t="shared" si="35"/>
        <v>48</v>
      </c>
      <c r="G1024" s="4">
        <f t="shared" si="36"/>
        <v>48</v>
      </c>
      <c r="H1024" s="4">
        <v>10000</v>
      </c>
      <c r="I1024" s="4"/>
      <c r="L1024" s="4">
        <v>16</v>
      </c>
      <c r="M1024" s="4">
        <v>16</v>
      </c>
    </row>
    <row r="1025" spans="1:13" ht="16.5" x14ac:dyDescent="0.2">
      <c r="A1025" s="4">
        <v>1024</v>
      </c>
      <c r="B1025" s="4">
        <v>6198</v>
      </c>
      <c r="C1025" s="4" t="s">
        <v>1217</v>
      </c>
      <c r="D1025" s="4" t="s">
        <v>60</v>
      </c>
      <c r="E1025" s="4">
        <v>1</v>
      </c>
      <c r="F1025" s="4">
        <f t="shared" si="35"/>
        <v>3</v>
      </c>
      <c r="G1025" s="4">
        <f t="shared" si="36"/>
        <v>6</v>
      </c>
      <c r="H1025" s="4">
        <v>1666</v>
      </c>
      <c r="I1025" s="4"/>
      <c r="L1025" s="4">
        <v>1</v>
      </c>
      <c r="M1025" s="4">
        <v>2</v>
      </c>
    </row>
    <row r="1026" spans="1:13" ht="16.5" x14ac:dyDescent="0.2">
      <c r="A1026" s="4">
        <v>1025</v>
      </c>
      <c r="B1026" s="4">
        <v>6198</v>
      </c>
      <c r="C1026" s="4" t="s">
        <v>1218</v>
      </c>
      <c r="D1026" s="4" t="s">
        <v>61</v>
      </c>
      <c r="E1026" s="4">
        <v>1</v>
      </c>
      <c r="F1026" s="4">
        <f t="shared" si="35"/>
        <v>3</v>
      </c>
      <c r="G1026" s="4">
        <f t="shared" si="36"/>
        <v>6</v>
      </c>
      <c r="H1026" s="4">
        <v>1333</v>
      </c>
      <c r="I1026" s="4"/>
      <c r="L1026" s="4">
        <v>1</v>
      </c>
      <c r="M1026" s="4">
        <v>2</v>
      </c>
    </row>
    <row r="1027" spans="1:13" ht="16.5" x14ac:dyDescent="0.2">
      <c r="A1027" s="4">
        <v>1026</v>
      </c>
      <c r="B1027" s="4">
        <v>6198</v>
      </c>
      <c r="C1027" s="4" t="s">
        <v>1219</v>
      </c>
      <c r="D1027" s="4" t="s">
        <v>62</v>
      </c>
      <c r="E1027" s="4">
        <v>1</v>
      </c>
      <c r="F1027" s="4">
        <f t="shared" si="35"/>
        <v>3</v>
      </c>
      <c r="G1027" s="4">
        <f t="shared" si="36"/>
        <v>6</v>
      </c>
      <c r="H1027" s="4">
        <v>333</v>
      </c>
      <c r="I1027" s="4"/>
      <c r="L1027" s="4">
        <v>1</v>
      </c>
      <c r="M1027" s="4">
        <v>2</v>
      </c>
    </row>
    <row r="1028" spans="1:13" ht="16.5" x14ac:dyDescent="0.2">
      <c r="A1028" s="4">
        <v>1027</v>
      </c>
      <c r="B1028" s="4">
        <v>6199</v>
      </c>
      <c r="C1028" s="4" t="s">
        <v>1220</v>
      </c>
      <c r="D1028" s="4" t="s">
        <v>67</v>
      </c>
      <c r="E1028" s="4">
        <v>1</v>
      </c>
      <c r="F1028" s="4">
        <f t="shared" si="35"/>
        <v>57</v>
      </c>
      <c r="G1028" s="4">
        <f t="shared" si="36"/>
        <v>57</v>
      </c>
      <c r="H1028" s="4">
        <v>10000</v>
      </c>
      <c r="I1028" s="4"/>
      <c r="L1028" s="4">
        <v>19</v>
      </c>
      <c r="M1028" s="4">
        <v>19</v>
      </c>
    </row>
    <row r="1029" spans="1:13" ht="16.5" x14ac:dyDescent="0.2">
      <c r="A1029" s="4">
        <v>1028</v>
      </c>
      <c r="B1029" s="4">
        <v>6199</v>
      </c>
      <c r="C1029" s="4" t="s">
        <v>1221</v>
      </c>
      <c r="D1029" s="4" t="s">
        <v>69</v>
      </c>
      <c r="E1029" s="4">
        <v>1</v>
      </c>
      <c r="F1029" s="4">
        <f t="shared" si="35"/>
        <v>57</v>
      </c>
      <c r="G1029" s="4">
        <f t="shared" si="36"/>
        <v>57</v>
      </c>
      <c r="H1029" s="4">
        <v>10000</v>
      </c>
      <c r="I1029" s="4"/>
      <c r="L1029" s="4">
        <v>19</v>
      </c>
      <c r="M1029" s="4">
        <v>19</v>
      </c>
    </row>
    <row r="1030" spans="1:13" ht="16.5" x14ac:dyDescent="0.2">
      <c r="A1030" s="4">
        <v>1029</v>
      </c>
      <c r="B1030" s="4">
        <v>6199</v>
      </c>
      <c r="C1030" s="4" t="s">
        <v>1222</v>
      </c>
      <c r="D1030" s="4" t="s">
        <v>425</v>
      </c>
      <c r="E1030" s="4">
        <v>1</v>
      </c>
      <c r="F1030" s="4">
        <f t="shared" si="35"/>
        <v>54</v>
      </c>
      <c r="G1030" s="4">
        <f t="shared" si="36"/>
        <v>54</v>
      </c>
      <c r="H1030" s="4">
        <v>10000</v>
      </c>
      <c r="I1030" s="4"/>
      <c r="L1030" s="4">
        <v>18</v>
      </c>
      <c r="M1030" s="4">
        <v>18</v>
      </c>
    </row>
    <row r="1031" spans="1:13" ht="16.5" x14ac:dyDescent="0.2">
      <c r="A1031" s="4">
        <v>1030</v>
      </c>
      <c r="B1031" s="4">
        <v>6200</v>
      </c>
      <c r="C1031" s="4" t="s">
        <v>1223</v>
      </c>
      <c r="D1031" s="4" t="s">
        <v>568</v>
      </c>
      <c r="E1031" s="4">
        <v>1</v>
      </c>
      <c r="F1031" s="4">
        <f t="shared" si="35"/>
        <v>3</v>
      </c>
      <c r="G1031" s="4">
        <f t="shared" si="36"/>
        <v>6</v>
      </c>
      <c r="H1031" s="4">
        <v>2000</v>
      </c>
      <c r="I1031" s="4"/>
      <c r="L1031" s="4">
        <v>1</v>
      </c>
      <c r="M1031" s="4">
        <v>2</v>
      </c>
    </row>
    <row r="1032" spans="1:13" ht="16.5" x14ac:dyDescent="0.2">
      <c r="A1032" s="4">
        <v>1031</v>
      </c>
      <c r="B1032" s="4">
        <v>6200</v>
      </c>
      <c r="C1032" s="4" t="s">
        <v>1224</v>
      </c>
      <c r="D1032" s="4" t="s">
        <v>570</v>
      </c>
      <c r="E1032" s="4">
        <v>1</v>
      </c>
      <c r="F1032" s="4">
        <f t="shared" si="35"/>
        <v>3</v>
      </c>
      <c r="G1032" s="4">
        <f t="shared" si="36"/>
        <v>6</v>
      </c>
      <c r="H1032" s="4">
        <v>933</v>
      </c>
      <c r="I1032" s="4"/>
      <c r="L1032" s="4">
        <v>1</v>
      </c>
      <c r="M1032" s="4">
        <v>2</v>
      </c>
    </row>
    <row r="1033" spans="1:13" ht="16.5" x14ac:dyDescent="0.2">
      <c r="A1033" s="4">
        <v>1032</v>
      </c>
      <c r="B1033" s="4">
        <v>6201</v>
      </c>
      <c r="C1033" s="4" t="s">
        <v>1225</v>
      </c>
      <c r="D1033" s="4" t="s">
        <v>67</v>
      </c>
      <c r="E1033" s="4">
        <v>1</v>
      </c>
      <c r="F1033" s="4">
        <f t="shared" si="35"/>
        <v>57</v>
      </c>
      <c r="G1033" s="4">
        <f t="shared" si="36"/>
        <v>57</v>
      </c>
      <c r="H1033" s="4">
        <v>10000</v>
      </c>
      <c r="I1033" s="4"/>
      <c r="L1033" s="4">
        <v>19</v>
      </c>
      <c r="M1033" s="4">
        <v>19</v>
      </c>
    </row>
    <row r="1034" spans="1:13" ht="16.5" x14ac:dyDescent="0.2">
      <c r="A1034" s="4">
        <v>1033</v>
      </c>
      <c r="B1034" s="4">
        <v>6201</v>
      </c>
      <c r="C1034" s="4" t="s">
        <v>1226</v>
      </c>
      <c r="D1034" s="4" t="s">
        <v>69</v>
      </c>
      <c r="E1034" s="4">
        <v>1</v>
      </c>
      <c r="F1034" s="4">
        <f t="shared" si="35"/>
        <v>57</v>
      </c>
      <c r="G1034" s="4">
        <f t="shared" si="36"/>
        <v>57</v>
      </c>
      <c r="H1034" s="4">
        <v>10000</v>
      </c>
      <c r="I1034" s="4"/>
      <c r="L1034" s="4">
        <v>19</v>
      </c>
      <c r="M1034" s="4">
        <v>19</v>
      </c>
    </row>
    <row r="1035" spans="1:13" ht="16.5" x14ac:dyDescent="0.2">
      <c r="A1035" s="4">
        <v>1034</v>
      </c>
      <c r="B1035" s="4">
        <v>6201</v>
      </c>
      <c r="C1035" s="4" t="s">
        <v>1227</v>
      </c>
      <c r="D1035" s="4" t="s">
        <v>425</v>
      </c>
      <c r="E1035" s="4">
        <v>1</v>
      </c>
      <c r="F1035" s="4">
        <f t="shared" si="35"/>
        <v>54</v>
      </c>
      <c r="G1035" s="4">
        <f t="shared" si="36"/>
        <v>54</v>
      </c>
      <c r="H1035" s="4">
        <v>10000</v>
      </c>
      <c r="I1035" s="4"/>
      <c r="L1035" s="4">
        <v>18</v>
      </c>
      <c r="M1035" s="4">
        <v>18</v>
      </c>
    </row>
    <row r="1036" spans="1:13" ht="16.5" x14ac:dyDescent="0.2">
      <c r="A1036" s="4">
        <v>1035</v>
      </c>
      <c r="B1036" s="4">
        <v>6202</v>
      </c>
      <c r="C1036" s="4" t="s">
        <v>1228</v>
      </c>
      <c r="D1036" s="4" t="s">
        <v>568</v>
      </c>
      <c r="E1036" s="4">
        <v>1</v>
      </c>
      <c r="F1036" s="4">
        <f t="shared" si="35"/>
        <v>3</v>
      </c>
      <c r="G1036" s="4">
        <f t="shared" si="36"/>
        <v>6</v>
      </c>
      <c r="H1036" s="4">
        <v>2000</v>
      </c>
      <c r="I1036" s="4"/>
      <c r="L1036" s="4">
        <v>1</v>
      </c>
      <c r="M1036" s="4">
        <v>2</v>
      </c>
    </row>
    <row r="1037" spans="1:13" ht="16.5" x14ac:dyDescent="0.2">
      <c r="A1037" s="4">
        <v>1036</v>
      </c>
      <c r="B1037" s="4">
        <v>6202</v>
      </c>
      <c r="C1037" s="4" t="s">
        <v>1229</v>
      </c>
      <c r="D1037" s="4" t="s">
        <v>570</v>
      </c>
      <c r="E1037" s="4">
        <v>1</v>
      </c>
      <c r="F1037" s="4">
        <f t="shared" si="35"/>
        <v>3</v>
      </c>
      <c r="G1037" s="4">
        <f t="shared" si="36"/>
        <v>6</v>
      </c>
      <c r="H1037" s="4">
        <v>1000</v>
      </c>
      <c r="I1037" s="4"/>
      <c r="L1037" s="4">
        <v>1</v>
      </c>
      <c r="M1037" s="4">
        <v>2</v>
      </c>
    </row>
    <row r="1038" spans="1:13" ht="16.5" x14ac:dyDescent="0.2">
      <c r="A1038" s="4">
        <v>1037</v>
      </c>
      <c r="B1038" s="4">
        <v>6203</v>
      </c>
      <c r="C1038" s="4" t="s">
        <v>1230</v>
      </c>
      <c r="D1038" s="4" t="s">
        <v>67</v>
      </c>
      <c r="E1038" s="4">
        <v>1</v>
      </c>
      <c r="F1038" s="4">
        <f t="shared" si="35"/>
        <v>57</v>
      </c>
      <c r="G1038" s="4">
        <f t="shared" si="36"/>
        <v>57</v>
      </c>
      <c r="H1038" s="4">
        <v>10000</v>
      </c>
      <c r="I1038" s="4"/>
      <c r="L1038" s="4">
        <v>19</v>
      </c>
      <c r="M1038" s="4">
        <v>19</v>
      </c>
    </row>
    <row r="1039" spans="1:13" ht="16.5" x14ac:dyDescent="0.2">
      <c r="A1039" s="4">
        <v>1038</v>
      </c>
      <c r="B1039" s="4">
        <v>6203</v>
      </c>
      <c r="C1039" s="4" t="s">
        <v>1231</v>
      </c>
      <c r="D1039" s="4" t="s">
        <v>69</v>
      </c>
      <c r="E1039" s="4">
        <v>1</v>
      </c>
      <c r="F1039" s="4">
        <f t="shared" si="35"/>
        <v>57</v>
      </c>
      <c r="G1039" s="4">
        <f t="shared" si="36"/>
        <v>57</v>
      </c>
      <c r="H1039" s="4">
        <v>10000</v>
      </c>
      <c r="I1039" s="4"/>
      <c r="L1039" s="4">
        <v>19</v>
      </c>
      <c r="M1039" s="4">
        <v>19</v>
      </c>
    </row>
    <row r="1040" spans="1:13" ht="16.5" x14ac:dyDescent="0.2">
      <c r="A1040" s="4">
        <v>1039</v>
      </c>
      <c r="B1040" s="4">
        <v>6203</v>
      </c>
      <c r="C1040" s="4" t="s">
        <v>1232</v>
      </c>
      <c r="D1040" s="4" t="s">
        <v>425</v>
      </c>
      <c r="E1040" s="4">
        <v>1</v>
      </c>
      <c r="F1040" s="4">
        <f t="shared" si="35"/>
        <v>54</v>
      </c>
      <c r="G1040" s="4">
        <f t="shared" si="36"/>
        <v>54</v>
      </c>
      <c r="H1040" s="4">
        <v>10000</v>
      </c>
      <c r="I1040" s="4"/>
      <c r="L1040" s="4">
        <v>18</v>
      </c>
      <c r="M1040" s="4">
        <v>18</v>
      </c>
    </row>
    <row r="1041" spans="1:13" ht="16.5" x14ac:dyDescent="0.2">
      <c r="A1041" s="4">
        <v>1040</v>
      </c>
      <c r="B1041" s="4">
        <v>6204</v>
      </c>
      <c r="C1041" s="4" t="s">
        <v>1233</v>
      </c>
      <c r="D1041" s="4" t="s">
        <v>568</v>
      </c>
      <c r="E1041" s="4">
        <v>1</v>
      </c>
      <c r="F1041" s="4">
        <f t="shared" si="35"/>
        <v>3</v>
      </c>
      <c r="G1041" s="4">
        <f t="shared" si="36"/>
        <v>6</v>
      </c>
      <c r="H1041" s="4">
        <v>2000</v>
      </c>
      <c r="I1041" s="4"/>
      <c r="L1041" s="4">
        <v>1</v>
      </c>
      <c r="M1041" s="4">
        <v>2</v>
      </c>
    </row>
    <row r="1042" spans="1:13" ht="16.5" x14ac:dyDescent="0.2">
      <c r="A1042" s="4">
        <v>1041</v>
      </c>
      <c r="B1042" s="4">
        <v>6204</v>
      </c>
      <c r="C1042" s="4" t="s">
        <v>1234</v>
      </c>
      <c r="D1042" s="4" t="s">
        <v>570</v>
      </c>
      <c r="E1042" s="4">
        <v>1</v>
      </c>
      <c r="F1042" s="4">
        <f t="shared" si="35"/>
        <v>3</v>
      </c>
      <c r="G1042" s="4">
        <f t="shared" si="36"/>
        <v>6</v>
      </c>
      <c r="H1042" s="4">
        <v>1066</v>
      </c>
      <c r="I1042" s="4"/>
      <c r="L1042" s="4">
        <v>1</v>
      </c>
      <c r="M1042" s="4">
        <v>2</v>
      </c>
    </row>
    <row r="1043" spans="1:13" ht="16.5" x14ac:dyDescent="0.2">
      <c r="A1043" s="4">
        <v>1042</v>
      </c>
      <c r="B1043" s="4">
        <v>6205</v>
      </c>
      <c r="C1043" s="4" t="s">
        <v>1235</v>
      </c>
      <c r="D1043" s="4" t="s">
        <v>67</v>
      </c>
      <c r="E1043" s="4">
        <v>1</v>
      </c>
      <c r="F1043" s="4">
        <f t="shared" si="35"/>
        <v>57</v>
      </c>
      <c r="G1043" s="4">
        <f t="shared" si="36"/>
        <v>57</v>
      </c>
      <c r="H1043" s="4">
        <v>10000</v>
      </c>
      <c r="I1043" s="4"/>
      <c r="L1043" s="4">
        <v>19</v>
      </c>
      <c r="M1043" s="4">
        <v>19</v>
      </c>
    </row>
    <row r="1044" spans="1:13" ht="16.5" x14ac:dyDescent="0.2">
      <c r="A1044" s="4">
        <v>1043</v>
      </c>
      <c r="B1044" s="4">
        <v>6205</v>
      </c>
      <c r="C1044" s="4" t="s">
        <v>1236</v>
      </c>
      <c r="D1044" s="4" t="s">
        <v>69</v>
      </c>
      <c r="E1044" s="4">
        <v>1</v>
      </c>
      <c r="F1044" s="4">
        <f t="shared" si="35"/>
        <v>57</v>
      </c>
      <c r="G1044" s="4">
        <f t="shared" si="36"/>
        <v>57</v>
      </c>
      <c r="H1044" s="4">
        <v>10000</v>
      </c>
      <c r="I1044" s="4"/>
      <c r="L1044" s="4">
        <v>19</v>
      </c>
      <c r="M1044" s="4">
        <v>19</v>
      </c>
    </row>
    <row r="1045" spans="1:13" ht="16.5" x14ac:dyDescent="0.2">
      <c r="A1045" s="4">
        <v>1044</v>
      </c>
      <c r="B1045" s="4">
        <v>6205</v>
      </c>
      <c r="C1045" s="4" t="s">
        <v>1237</v>
      </c>
      <c r="D1045" s="4" t="s">
        <v>425</v>
      </c>
      <c r="E1045" s="4">
        <v>1</v>
      </c>
      <c r="F1045" s="4">
        <f t="shared" si="35"/>
        <v>54</v>
      </c>
      <c r="G1045" s="4">
        <f t="shared" si="36"/>
        <v>54</v>
      </c>
      <c r="H1045" s="4">
        <v>10000</v>
      </c>
      <c r="I1045" s="4"/>
      <c r="L1045" s="4">
        <v>18</v>
      </c>
      <c r="M1045" s="4">
        <v>18</v>
      </c>
    </row>
    <row r="1046" spans="1:13" ht="16.5" x14ac:dyDescent="0.2">
      <c r="A1046" s="4">
        <v>1045</v>
      </c>
      <c r="B1046" s="4">
        <v>6206</v>
      </c>
      <c r="C1046" s="4" t="s">
        <v>1238</v>
      </c>
      <c r="D1046" s="4" t="s">
        <v>568</v>
      </c>
      <c r="E1046" s="4">
        <v>1</v>
      </c>
      <c r="F1046" s="4">
        <f t="shared" si="35"/>
        <v>3</v>
      </c>
      <c r="G1046" s="4">
        <f t="shared" si="36"/>
        <v>6</v>
      </c>
      <c r="H1046" s="4">
        <v>2000</v>
      </c>
      <c r="I1046" s="4"/>
      <c r="L1046" s="4">
        <v>1</v>
      </c>
      <c r="M1046" s="4">
        <v>2</v>
      </c>
    </row>
    <row r="1047" spans="1:13" ht="16.5" x14ac:dyDescent="0.2">
      <c r="A1047" s="4">
        <v>1046</v>
      </c>
      <c r="B1047" s="4">
        <v>6206</v>
      </c>
      <c r="C1047" s="4" t="s">
        <v>1239</v>
      </c>
      <c r="D1047" s="4" t="s">
        <v>570</v>
      </c>
      <c r="E1047" s="4">
        <v>1</v>
      </c>
      <c r="F1047" s="4">
        <f t="shared" si="35"/>
        <v>3</v>
      </c>
      <c r="G1047" s="4">
        <f t="shared" si="36"/>
        <v>6</v>
      </c>
      <c r="H1047" s="4">
        <v>1133</v>
      </c>
      <c r="I1047" s="4"/>
      <c r="L1047" s="4">
        <v>1</v>
      </c>
      <c r="M1047" s="4">
        <v>2</v>
      </c>
    </row>
    <row r="1048" spans="1:13" ht="16.5" x14ac:dyDescent="0.2">
      <c r="A1048" s="4">
        <v>1047</v>
      </c>
      <c r="B1048" s="4">
        <v>6207</v>
      </c>
      <c r="C1048" s="4" t="s">
        <v>1240</v>
      </c>
      <c r="D1048" s="4" t="s">
        <v>67</v>
      </c>
      <c r="E1048" s="4">
        <v>1</v>
      </c>
      <c r="F1048" s="4">
        <f t="shared" si="35"/>
        <v>57</v>
      </c>
      <c r="G1048" s="4">
        <f t="shared" si="36"/>
        <v>57</v>
      </c>
      <c r="H1048" s="4">
        <v>10000</v>
      </c>
      <c r="I1048" s="4"/>
      <c r="L1048" s="4">
        <v>19</v>
      </c>
      <c r="M1048" s="4">
        <v>19</v>
      </c>
    </row>
    <row r="1049" spans="1:13" ht="16.5" x14ac:dyDescent="0.2">
      <c r="A1049" s="4">
        <v>1048</v>
      </c>
      <c r="B1049" s="4">
        <v>6207</v>
      </c>
      <c r="C1049" s="4" t="s">
        <v>1241</v>
      </c>
      <c r="D1049" s="4" t="s">
        <v>69</v>
      </c>
      <c r="E1049" s="4">
        <v>1</v>
      </c>
      <c r="F1049" s="4">
        <f t="shared" si="35"/>
        <v>57</v>
      </c>
      <c r="G1049" s="4">
        <f t="shared" si="36"/>
        <v>57</v>
      </c>
      <c r="H1049" s="4">
        <v>10000</v>
      </c>
      <c r="I1049" s="4"/>
      <c r="L1049" s="4">
        <v>19</v>
      </c>
      <c r="M1049" s="4">
        <v>19</v>
      </c>
    </row>
    <row r="1050" spans="1:13" ht="16.5" x14ac:dyDescent="0.2">
      <c r="A1050" s="4">
        <v>1049</v>
      </c>
      <c r="B1050" s="4">
        <v>6207</v>
      </c>
      <c r="C1050" s="4" t="s">
        <v>1242</v>
      </c>
      <c r="D1050" s="4" t="s">
        <v>425</v>
      </c>
      <c r="E1050" s="4">
        <v>1</v>
      </c>
      <c r="F1050" s="4">
        <f t="shared" si="35"/>
        <v>54</v>
      </c>
      <c r="G1050" s="4">
        <f t="shared" si="36"/>
        <v>54</v>
      </c>
      <c r="H1050" s="4">
        <v>10000</v>
      </c>
      <c r="I1050" s="4"/>
      <c r="L1050" s="4">
        <v>18</v>
      </c>
      <c r="M1050" s="4">
        <v>18</v>
      </c>
    </row>
    <row r="1051" spans="1:13" ht="16.5" x14ac:dyDescent="0.2">
      <c r="A1051" s="4">
        <v>1050</v>
      </c>
      <c r="B1051" s="4">
        <v>6208</v>
      </c>
      <c r="C1051" s="4" t="s">
        <v>1243</v>
      </c>
      <c r="D1051" s="4" t="s">
        <v>568</v>
      </c>
      <c r="E1051" s="4">
        <v>1</v>
      </c>
      <c r="F1051" s="4">
        <f t="shared" si="35"/>
        <v>3</v>
      </c>
      <c r="G1051" s="4">
        <f t="shared" si="36"/>
        <v>6</v>
      </c>
      <c r="H1051" s="4">
        <v>2000</v>
      </c>
      <c r="I1051" s="4"/>
      <c r="L1051" s="4">
        <v>1</v>
      </c>
      <c r="M1051" s="4">
        <v>2</v>
      </c>
    </row>
    <row r="1052" spans="1:13" ht="16.5" x14ac:dyDescent="0.2">
      <c r="A1052" s="4">
        <v>1051</v>
      </c>
      <c r="B1052" s="4">
        <v>6208</v>
      </c>
      <c r="C1052" s="4" t="s">
        <v>1244</v>
      </c>
      <c r="D1052" s="4" t="s">
        <v>570</v>
      </c>
      <c r="E1052" s="4">
        <v>1</v>
      </c>
      <c r="F1052" s="4">
        <f t="shared" si="35"/>
        <v>3</v>
      </c>
      <c r="G1052" s="4">
        <f t="shared" si="36"/>
        <v>6</v>
      </c>
      <c r="H1052" s="4">
        <v>1200</v>
      </c>
      <c r="I1052" s="4"/>
      <c r="L1052" s="4">
        <v>1</v>
      </c>
      <c r="M1052" s="4">
        <v>2</v>
      </c>
    </row>
    <row r="1053" spans="1:13" ht="16.5" x14ac:dyDescent="0.2">
      <c r="A1053" s="4">
        <v>1052</v>
      </c>
      <c r="B1053" s="4">
        <v>6209</v>
      </c>
      <c r="C1053" s="4" t="s">
        <v>1245</v>
      </c>
      <c r="D1053" s="4" t="s">
        <v>67</v>
      </c>
      <c r="E1053" s="4">
        <v>1</v>
      </c>
      <c r="F1053" s="4">
        <f t="shared" si="35"/>
        <v>57</v>
      </c>
      <c r="G1053" s="4">
        <f t="shared" si="36"/>
        <v>57</v>
      </c>
      <c r="H1053" s="4">
        <v>10000</v>
      </c>
      <c r="I1053" s="4"/>
      <c r="L1053" s="4">
        <v>19</v>
      </c>
      <c r="M1053" s="4">
        <v>19</v>
      </c>
    </row>
    <row r="1054" spans="1:13" ht="16.5" x14ac:dyDescent="0.2">
      <c r="A1054" s="4">
        <v>1053</v>
      </c>
      <c r="B1054" s="4">
        <v>6209</v>
      </c>
      <c r="C1054" s="4" t="s">
        <v>1246</v>
      </c>
      <c r="D1054" s="4" t="s">
        <v>69</v>
      </c>
      <c r="E1054" s="4">
        <v>1</v>
      </c>
      <c r="F1054" s="4">
        <f t="shared" si="35"/>
        <v>57</v>
      </c>
      <c r="G1054" s="4">
        <f t="shared" si="36"/>
        <v>57</v>
      </c>
      <c r="H1054" s="4">
        <v>10000</v>
      </c>
      <c r="I1054" s="4"/>
      <c r="L1054" s="4">
        <v>19</v>
      </c>
      <c r="M1054" s="4">
        <v>19</v>
      </c>
    </row>
    <row r="1055" spans="1:13" ht="16.5" x14ac:dyDescent="0.2">
      <c r="A1055" s="4">
        <v>1054</v>
      </c>
      <c r="B1055" s="4">
        <v>6209</v>
      </c>
      <c r="C1055" s="4" t="s">
        <v>1247</v>
      </c>
      <c r="D1055" s="4" t="s">
        <v>425</v>
      </c>
      <c r="E1055" s="4">
        <v>1</v>
      </c>
      <c r="F1055" s="4">
        <f t="shared" si="35"/>
        <v>54</v>
      </c>
      <c r="G1055" s="4">
        <f t="shared" si="36"/>
        <v>54</v>
      </c>
      <c r="H1055" s="4">
        <v>10000</v>
      </c>
      <c r="I1055" s="4"/>
      <c r="L1055" s="4">
        <v>18</v>
      </c>
      <c r="M1055" s="4">
        <v>18</v>
      </c>
    </row>
    <row r="1056" spans="1:13" ht="16.5" x14ac:dyDescent="0.2">
      <c r="A1056" s="4">
        <v>1055</v>
      </c>
      <c r="B1056" s="4">
        <v>6210</v>
      </c>
      <c r="C1056" s="4" t="s">
        <v>1248</v>
      </c>
      <c r="D1056" s="4" t="s">
        <v>568</v>
      </c>
      <c r="E1056" s="4">
        <v>1</v>
      </c>
      <c r="F1056" s="4">
        <f t="shared" si="35"/>
        <v>3</v>
      </c>
      <c r="G1056" s="4">
        <f t="shared" si="36"/>
        <v>6</v>
      </c>
      <c r="H1056" s="4">
        <v>2000</v>
      </c>
      <c r="I1056" s="4"/>
      <c r="L1056" s="4">
        <v>1</v>
      </c>
      <c r="M1056" s="4">
        <v>2</v>
      </c>
    </row>
    <row r="1057" spans="1:13" ht="16.5" x14ac:dyDescent="0.2">
      <c r="A1057" s="4">
        <v>1056</v>
      </c>
      <c r="B1057" s="4">
        <v>6210</v>
      </c>
      <c r="C1057" s="4" t="s">
        <v>1249</v>
      </c>
      <c r="D1057" s="4" t="s">
        <v>570</v>
      </c>
      <c r="E1057" s="4">
        <v>1</v>
      </c>
      <c r="F1057" s="4">
        <f t="shared" si="35"/>
        <v>3</v>
      </c>
      <c r="G1057" s="4">
        <f t="shared" si="36"/>
        <v>6</v>
      </c>
      <c r="H1057" s="4">
        <v>1266</v>
      </c>
      <c r="I1057" s="4"/>
      <c r="L1057" s="4">
        <v>1</v>
      </c>
      <c r="M1057" s="4">
        <v>2</v>
      </c>
    </row>
    <row r="1058" spans="1:13" ht="16.5" x14ac:dyDescent="0.2">
      <c r="A1058" s="4">
        <v>1057</v>
      </c>
      <c r="B1058" s="4">
        <v>6211</v>
      </c>
      <c r="C1058" s="4" t="s">
        <v>1250</v>
      </c>
      <c r="D1058" s="4" t="s">
        <v>67</v>
      </c>
      <c r="E1058" s="4">
        <v>1</v>
      </c>
      <c r="F1058" s="4">
        <f t="shared" si="35"/>
        <v>57</v>
      </c>
      <c r="G1058" s="4">
        <f t="shared" si="36"/>
        <v>57</v>
      </c>
      <c r="H1058" s="4">
        <v>10000</v>
      </c>
      <c r="I1058" s="4"/>
      <c r="L1058" s="4">
        <v>19</v>
      </c>
      <c r="M1058" s="4">
        <v>19</v>
      </c>
    </row>
    <row r="1059" spans="1:13" ht="16.5" x14ac:dyDescent="0.2">
      <c r="A1059" s="4">
        <v>1058</v>
      </c>
      <c r="B1059" s="4">
        <v>6211</v>
      </c>
      <c r="C1059" s="4" t="s">
        <v>1251</v>
      </c>
      <c r="D1059" s="4" t="s">
        <v>69</v>
      </c>
      <c r="E1059" s="4">
        <v>1</v>
      </c>
      <c r="F1059" s="4">
        <f t="shared" si="35"/>
        <v>57</v>
      </c>
      <c r="G1059" s="4">
        <f t="shared" si="36"/>
        <v>57</v>
      </c>
      <c r="H1059" s="4">
        <v>10000</v>
      </c>
      <c r="I1059" s="4"/>
      <c r="L1059" s="4">
        <v>19</v>
      </c>
      <c r="M1059" s="4">
        <v>19</v>
      </c>
    </row>
    <row r="1060" spans="1:13" ht="16.5" x14ac:dyDescent="0.2">
      <c r="A1060" s="4">
        <v>1059</v>
      </c>
      <c r="B1060" s="4">
        <v>6211</v>
      </c>
      <c r="C1060" s="4" t="s">
        <v>1252</v>
      </c>
      <c r="D1060" s="4" t="s">
        <v>425</v>
      </c>
      <c r="E1060" s="4">
        <v>1</v>
      </c>
      <c r="F1060" s="4">
        <f t="shared" si="35"/>
        <v>54</v>
      </c>
      <c r="G1060" s="4">
        <f t="shared" si="36"/>
        <v>54</v>
      </c>
      <c r="H1060" s="4">
        <v>10000</v>
      </c>
      <c r="I1060" s="4"/>
      <c r="L1060" s="4">
        <v>18</v>
      </c>
      <c r="M1060" s="4">
        <v>18</v>
      </c>
    </row>
    <row r="1061" spans="1:13" ht="16.5" x14ac:dyDescent="0.2">
      <c r="A1061" s="4">
        <v>1060</v>
      </c>
      <c r="B1061" s="4">
        <v>6212</v>
      </c>
      <c r="C1061" s="4" t="s">
        <v>1253</v>
      </c>
      <c r="D1061" s="4" t="s">
        <v>568</v>
      </c>
      <c r="E1061" s="4">
        <v>1</v>
      </c>
      <c r="F1061" s="4">
        <f t="shared" si="35"/>
        <v>3</v>
      </c>
      <c r="G1061" s="4">
        <f t="shared" si="36"/>
        <v>6</v>
      </c>
      <c r="H1061" s="4">
        <v>2000</v>
      </c>
      <c r="I1061" s="4"/>
      <c r="L1061" s="4">
        <v>1</v>
      </c>
      <c r="M1061" s="4">
        <v>2</v>
      </c>
    </row>
    <row r="1062" spans="1:13" ht="16.5" x14ac:dyDescent="0.2">
      <c r="A1062" s="4">
        <v>1061</v>
      </c>
      <c r="B1062" s="4">
        <v>6212</v>
      </c>
      <c r="C1062" s="4" t="s">
        <v>1254</v>
      </c>
      <c r="D1062" s="4" t="s">
        <v>570</v>
      </c>
      <c r="E1062" s="4">
        <v>1</v>
      </c>
      <c r="F1062" s="4">
        <f t="shared" si="35"/>
        <v>3</v>
      </c>
      <c r="G1062" s="4">
        <f t="shared" si="36"/>
        <v>6</v>
      </c>
      <c r="H1062" s="4">
        <v>1333</v>
      </c>
      <c r="I1062" s="4"/>
      <c r="L1062" s="4">
        <v>1</v>
      </c>
      <c r="M1062" s="4">
        <v>2</v>
      </c>
    </row>
    <row r="1063" spans="1:13" ht="16.5" x14ac:dyDescent="0.2">
      <c r="A1063" s="4">
        <v>1062</v>
      </c>
      <c r="B1063" s="4">
        <v>6213</v>
      </c>
      <c r="C1063" s="4" t="s">
        <v>1255</v>
      </c>
      <c r="D1063" s="4" t="s">
        <v>67</v>
      </c>
      <c r="E1063" s="4">
        <v>1</v>
      </c>
      <c r="F1063" s="4">
        <f t="shared" si="35"/>
        <v>57</v>
      </c>
      <c r="G1063" s="4">
        <f t="shared" si="36"/>
        <v>57</v>
      </c>
      <c r="H1063" s="4">
        <v>10000</v>
      </c>
      <c r="I1063" s="4"/>
      <c r="L1063" s="4">
        <v>19</v>
      </c>
      <c r="M1063" s="4">
        <v>19</v>
      </c>
    </row>
    <row r="1064" spans="1:13" ht="16.5" x14ac:dyDescent="0.2">
      <c r="A1064" s="4">
        <v>1063</v>
      </c>
      <c r="B1064" s="4">
        <v>6213</v>
      </c>
      <c r="C1064" s="4" t="s">
        <v>1256</v>
      </c>
      <c r="D1064" s="4" t="s">
        <v>69</v>
      </c>
      <c r="E1064" s="4">
        <v>1</v>
      </c>
      <c r="F1064" s="4">
        <f t="shared" si="35"/>
        <v>57</v>
      </c>
      <c r="G1064" s="4">
        <f t="shared" si="36"/>
        <v>57</v>
      </c>
      <c r="H1064" s="4">
        <v>10000</v>
      </c>
      <c r="I1064" s="4"/>
      <c r="L1064" s="4">
        <v>19</v>
      </c>
      <c r="M1064" s="4">
        <v>19</v>
      </c>
    </row>
    <row r="1065" spans="1:13" ht="16.5" x14ac:dyDescent="0.2">
      <c r="A1065" s="4">
        <v>1064</v>
      </c>
      <c r="B1065" s="4">
        <v>6213</v>
      </c>
      <c r="C1065" s="4" t="s">
        <v>1257</v>
      </c>
      <c r="D1065" s="4" t="s">
        <v>425</v>
      </c>
      <c r="E1065" s="4">
        <v>1</v>
      </c>
      <c r="F1065" s="4">
        <f t="shared" si="35"/>
        <v>54</v>
      </c>
      <c r="G1065" s="4">
        <f t="shared" si="36"/>
        <v>54</v>
      </c>
      <c r="H1065" s="4">
        <v>10000</v>
      </c>
      <c r="I1065" s="4"/>
      <c r="L1065" s="4">
        <v>18</v>
      </c>
      <c r="M1065" s="4">
        <v>18</v>
      </c>
    </row>
    <row r="1066" spans="1:13" ht="16.5" x14ac:dyDescent="0.2">
      <c r="A1066" s="4">
        <v>1065</v>
      </c>
      <c r="B1066" s="4">
        <v>6214</v>
      </c>
      <c r="C1066" s="4" t="s">
        <v>1258</v>
      </c>
      <c r="D1066" s="4" t="s">
        <v>483</v>
      </c>
      <c r="E1066" s="4">
        <v>1</v>
      </c>
      <c r="F1066" s="4">
        <f t="shared" si="35"/>
        <v>3</v>
      </c>
      <c r="G1066" s="4">
        <f t="shared" si="36"/>
        <v>6</v>
      </c>
      <c r="H1066" s="4">
        <v>1333</v>
      </c>
      <c r="I1066" s="4"/>
      <c r="L1066" s="4">
        <v>1</v>
      </c>
      <c r="M1066" s="4">
        <v>2</v>
      </c>
    </row>
    <row r="1067" spans="1:13" ht="16.5" x14ac:dyDescent="0.2">
      <c r="A1067" s="4">
        <v>1066</v>
      </c>
      <c r="B1067" s="4">
        <v>6214</v>
      </c>
      <c r="C1067" s="4" t="s">
        <v>1259</v>
      </c>
      <c r="D1067" s="4" t="s">
        <v>62</v>
      </c>
      <c r="E1067" s="4">
        <v>1</v>
      </c>
      <c r="F1067" s="4">
        <f t="shared" ref="F1067:F1102" si="37">INT(L1067*$M$553)</f>
        <v>3</v>
      </c>
      <c r="G1067" s="4">
        <f t="shared" ref="G1067:G1102" si="38">INT(M1067*$M$553)</f>
        <v>6</v>
      </c>
      <c r="H1067" s="4">
        <v>433</v>
      </c>
      <c r="I1067" s="4"/>
      <c r="L1067" s="4">
        <v>1</v>
      </c>
      <c r="M1067" s="4">
        <v>2</v>
      </c>
    </row>
    <row r="1068" spans="1:13" ht="16.5" x14ac:dyDescent="0.2">
      <c r="A1068" s="4">
        <v>1067</v>
      </c>
      <c r="B1068" s="4">
        <v>6215</v>
      </c>
      <c r="C1068" s="4" t="s">
        <v>1260</v>
      </c>
      <c r="D1068" s="4" t="s">
        <v>67</v>
      </c>
      <c r="E1068" s="4">
        <v>1</v>
      </c>
      <c r="F1068" s="4">
        <f t="shared" si="37"/>
        <v>57</v>
      </c>
      <c r="G1068" s="4">
        <f t="shared" si="38"/>
        <v>57</v>
      </c>
      <c r="H1068" s="4">
        <v>10000</v>
      </c>
      <c r="I1068" s="4"/>
      <c r="L1068" s="4">
        <v>19</v>
      </c>
      <c r="M1068" s="4">
        <v>19</v>
      </c>
    </row>
    <row r="1069" spans="1:13" ht="16.5" x14ac:dyDescent="0.2">
      <c r="A1069" s="4">
        <v>1068</v>
      </c>
      <c r="B1069" s="4">
        <v>6215</v>
      </c>
      <c r="C1069" s="4" t="s">
        <v>1261</v>
      </c>
      <c r="D1069" s="4" t="s">
        <v>69</v>
      </c>
      <c r="E1069" s="4">
        <v>1</v>
      </c>
      <c r="F1069" s="4">
        <f t="shared" si="37"/>
        <v>57</v>
      </c>
      <c r="G1069" s="4">
        <f t="shared" si="38"/>
        <v>57</v>
      </c>
      <c r="H1069" s="4">
        <v>10000</v>
      </c>
      <c r="I1069" s="4"/>
      <c r="L1069" s="4">
        <v>19</v>
      </c>
      <c r="M1069" s="4">
        <v>19</v>
      </c>
    </row>
    <row r="1070" spans="1:13" ht="16.5" x14ac:dyDescent="0.2">
      <c r="A1070" s="4">
        <v>1069</v>
      </c>
      <c r="B1070" s="4">
        <v>6215</v>
      </c>
      <c r="C1070" s="4" t="s">
        <v>1262</v>
      </c>
      <c r="D1070" s="4" t="s">
        <v>425</v>
      </c>
      <c r="E1070" s="4">
        <v>1</v>
      </c>
      <c r="F1070" s="4">
        <f t="shared" si="37"/>
        <v>54</v>
      </c>
      <c r="G1070" s="4">
        <f t="shared" si="38"/>
        <v>54</v>
      </c>
      <c r="H1070" s="4">
        <v>10000</v>
      </c>
      <c r="I1070" s="4"/>
      <c r="L1070" s="4">
        <v>18</v>
      </c>
      <c r="M1070" s="4">
        <v>18</v>
      </c>
    </row>
    <row r="1071" spans="1:13" ht="16.5" x14ac:dyDescent="0.2">
      <c r="A1071" s="4">
        <v>1070</v>
      </c>
      <c r="B1071" s="4">
        <v>6216</v>
      </c>
      <c r="C1071" s="4" t="s">
        <v>1263</v>
      </c>
      <c r="D1071" s="4" t="s">
        <v>481</v>
      </c>
      <c r="E1071" s="4">
        <v>1</v>
      </c>
      <c r="F1071" s="4">
        <f t="shared" si="37"/>
        <v>3</v>
      </c>
      <c r="G1071" s="4">
        <f t="shared" si="38"/>
        <v>6</v>
      </c>
      <c r="H1071" s="4">
        <v>1333</v>
      </c>
      <c r="I1071" s="4"/>
      <c r="L1071" s="4">
        <v>1</v>
      </c>
      <c r="M1071" s="4">
        <v>2</v>
      </c>
    </row>
    <row r="1072" spans="1:13" ht="16.5" x14ac:dyDescent="0.2">
      <c r="A1072" s="4">
        <v>1071</v>
      </c>
      <c r="B1072" s="4">
        <v>6216</v>
      </c>
      <c r="C1072" s="4" t="s">
        <v>1264</v>
      </c>
      <c r="D1072" s="4" t="s">
        <v>62</v>
      </c>
      <c r="E1072" s="4">
        <v>1</v>
      </c>
      <c r="F1072" s="4">
        <f t="shared" si="37"/>
        <v>3</v>
      </c>
      <c r="G1072" s="4">
        <f t="shared" si="38"/>
        <v>6</v>
      </c>
      <c r="H1072" s="4">
        <v>466</v>
      </c>
      <c r="I1072" s="4"/>
      <c r="L1072" s="4">
        <v>1</v>
      </c>
      <c r="M1072" s="4">
        <v>2</v>
      </c>
    </row>
    <row r="1073" spans="1:13" ht="16.5" x14ac:dyDescent="0.2">
      <c r="A1073" s="4">
        <v>1072</v>
      </c>
      <c r="B1073" s="4">
        <v>6217</v>
      </c>
      <c r="C1073" s="4" t="s">
        <v>1265</v>
      </c>
      <c r="D1073" s="4" t="s">
        <v>67</v>
      </c>
      <c r="E1073" s="4">
        <v>1</v>
      </c>
      <c r="F1073" s="4">
        <f t="shared" si="37"/>
        <v>57</v>
      </c>
      <c r="G1073" s="4">
        <f t="shared" si="38"/>
        <v>57</v>
      </c>
      <c r="H1073" s="4">
        <v>10000</v>
      </c>
      <c r="I1073" s="4"/>
      <c r="L1073" s="4">
        <v>19</v>
      </c>
      <c r="M1073" s="4">
        <v>19</v>
      </c>
    </row>
    <row r="1074" spans="1:13" ht="16.5" x14ac:dyDescent="0.2">
      <c r="A1074" s="4">
        <v>1073</v>
      </c>
      <c r="B1074" s="4">
        <v>6217</v>
      </c>
      <c r="C1074" s="4" t="s">
        <v>1266</v>
      </c>
      <c r="D1074" s="4" t="s">
        <v>69</v>
      </c>
      <c r="E1074" s="4">
        <v>1</v>
      </c>
      <c r="F1074" s="4">
        <f t="shared" si="37"/>
        <v>57</v>
      </c>
      <c r="G1074" s="4">
        <f t="shared" si="38"/>
        <v>57</v>
      </c>
      <c r="H1074" s="4">
        <v>10000</v>
      </c>
      <c r="I1074" s="4"/>
      <c r="L1074" s="4">
        <v>19</v>
      </c>
      <c r="M1074" s="4">
        <v>19</v>
      </c>
    </row>
    <row r="1075" spans="1:13" ht="16.5" x14ac:dyDescent="0.2">
      <c r="A1075" s="4">
        <v>1074</v>
      </c>
      <c r="B1075" s="4">
        <v>6217</v>
      </c>
      <c r="C1075" s="4" t="s">
        <v>1267</v>
      </c>
      <c r="D1075" s="4" t="s">
        <v>425</v>
      </c>
      <c r="E1075" s="4">
        <v>1</v>
      </c>
      <c r="F1075" s="4">
        <f t="shared" si="37"/>
        <v>54</v>
      </c>
      <c r="G1075" s="4">
        <f t="shared" si="38"/>
        <v>54</v>
      </c>
      <c r="H1075" s="4">
        <v>10000</v>
      </c>
      <c r="I1075" s="4"/>
      <c r="L1075" s="4">
        <v>18</v>
      </c>
      <c r="M1075" s="4">
        <v>18</v>
      </c>
    </row>
    <row r="1076" spans="1:13" ht="16.5" x14ac:dyDescent="0.2">
      <c r="A1076" s="4">
        <v>1075</v>
      </c>
      <c r="B1076" s="4">
        <v>6218</v>
      </c>
      <c r="C1076" s="4" t="s">
        <v>1268</v>
      </c>
      <c r="D1076" s="4" t="s">
        <v>479</v>
      </c>
      <c r="E1076" s="4">
        <v>1</v>
      </c>
      <c r="F1076" s="4">
        <f t="shared" si="37"/>
        <v>3</v>
      </c>
      <c r="G1076" s="4">
        <f t="shared" si="38"/>
        <v>6</v>
      </c>
      <c r="H1076" s="4">
        <v>1333</v>
      </c>
      <c r="I1076" s="4"/>
      <c r="L1076" s="4">
        <v>1</v>
      </c>
      <c r="M1076" s="4">
        <v>2</v>
      </c>
    </row>
    <row r="1077" spans="1:13" ht="16.5" x14ac:dyDescent="0.2">
      <c r="A1077" s="4">
        <v>1076</v>
      </c>
      <c r="B1077" s="4">
        <v>6218</v>
      </c>
      <c r="C1077" s="4" t="s">
        <v>1269</v>
      </c>
      <c r="D1077" s="4" t="s">
        <v>62</v>
      </c>
      <c r="E1077" s="4">
        <v>1</v>
      </c>
      <c r="F1077" s="4">
        <f t="shared" si="37"/>
        <v>3</v>
      </c>
      <c r="G1077" s="4">
        <f t="shared" si="38"/>
        <v>6</v>
      </c>
      <c r="H1077" s="4">
        <v>500</v>
      </c>
      <c r="I1077" s="4"/>
      <c r="L1077" s="4">
        <v>1</v>
      </c>
      <c r="M1077" s="4">
        <v>2</v>
      </c>
    </row>
    <row r="1078" spans="1:13" ht="16.5" x14ac:dyDescent="0.2">
      <c r="A1078" s="4">
        <v>1077</v>
      </c>
      <c r="B1078" s="4">
        <v>6219</v>
      </c>
      <c r="C1078" s="4" t="s">
        <v>1270</v>
      </c>
      <c r="D1078" s="4" t="s">
        <v>67</v>
      </c>
      <c r="E1078" s="4">
        <v>1</v>
      </c>
      <c r="F1078" s="4">
        <f t="shared" si="37"/>
        <v>57</v>
      </c>
      <c r="G1078" s="4">
        <f t="shared" si="38"/>
        <v>57</v>
      </c>
      <c r="H1078" s="4">
        <v>10000</v>
      </c>
      <c r="I1078" s="4"/>
      <c r="L1078" s="4">
        <v>19</v>
      </c>
      <c r="M1078" s="4">
        <v>19</v>
      </c>
    </row>
    <row r="1079" spans="1:13" ht="16.5" x14ac:dyDescent="0.2">
      <c r="A1079" s="4">
        <v>1078</v>
      </c>
      <c r="B1079" s="4">
        <v>6219</v>
      </c>
      <c r="C1079" s="4" t="s">
        <v>1271</v>
      </c>
      <c r="D1079" s="4" t="s">
        <v>69</v>
      </c>
      <c r="E1079" s="4">
        <v>1</v>
      </c>
      <c r="F1079" s="4">
        <f t="shared" si="37"/>
        <v>57</v>
      </c>
      <c r="G1079" s="4">
        <f t="shared" si="38"/>
        <v>57</v>
      </c>
      <c r="H1079" s="4">
        <v>10000</v>
      </c>
      <c r="I1079" s="4"/>
      <c r="L1079" s="4">
        <v>19</v>
      </c>
      <c r="M1079" s="4">
        <v>19</v>
      </c>
    </row>
    <row r="1080" spans="1:13" ht="16.5" x14ac:dyDescent="0.2">
      <c r="A1080" s="4">
        <v>1079</v>
      </c>
      <c r="B1080" s="4">
        <v>6219</v>
      </c>
      <c r="C1080" s="4" t="s">
        <v>1272</v>
      </c>
      <c r="D1080" s="4" t="s">
        <v>425</v>
      </c>
      <c r="E1080" s="4">
        <v>1</v>
      </c>
      <c r="F1080" s="4">
        <f t="shared" si="37"/>
        <v>54</v>
      </c>
      <c r="G1080" s="4">
        <f t="shared" si="38"/>
        <v>54</v>
      </c>
      <c r="H1080" s="4">
        <v>10000</v>
      </c>
      <c r="I1080" s="4"/>
      <c r="L1080" s="4">
        <v>18</v>
      </c>
      <c r="M1080" s="4">
        <v>18</v>
      </c>
    </row>
    <row r="1081" spans="1:13" ht="16.5" x14ac:dyDescent="0.2">
      <c r="A1081" s="4">
        <v>1080</v>
      </c>
      <c r="B1081" s="4">
        <v>6220</v>
      </c>
      <c r="C1081" s="4" t="s">
        <v>1273</v>
      </c>
      <c r="D1081" s="4" t="s">
        <v>483</v>
      </c>
      <c r="E1081" s="4">
        <v>1</v>
      </c>
      <c r="F1081" s="4">
        <f t="shared" si="37"/>
        <v>3</v>
      </c>
      <c r="G1081" s="4">
        <f t="shared" si="38"/>
        <v>6</v>
      </c>
      <c r="H1081" s="4">
        <v>1333</v>
      </c>
      <c r="I1081" s="4"/>
      <c r="L1081" s="4">
        <v>1</v>
      </c>
      <c r="M1081" s="4">
        <v>2</v>
      </c>
    </row>
    <row r="1082" spans="1:13" ht="16.5" x14ac:dyDescent="0.2">
      <c r="A1082" s="4">
        <v>1081</v>
      </c>
      <c r="B1082" s="4">
        <v>6220</v>
      </c>
      <c r="C1082" s="4" t="s">
        <v>1274</v>
      </c>
      <c r="D1082" s="4" t="s">
        <v>62</v>
      </c>
      <c r="E1082" s="4">
        <v>1</v>
      </c>
      <c r="F1082" s="4">
        <f t="shared" si="37"/>
        <v>3</v>
      </c>
      <c r="G1082" s="4">
        <f t="shared" si="38"/>
        <v>6</v>
      </c>
      <c r="H1082" s="4">
        <v>533</v>
      </c>
      <c r="I1082" s="4"/>
      <c r="L1082" s="4">
        <v>1</v>
      </c>
      <c r="M1082" s="4">
        <v>2</v>
      </c>
    </row>
    <row r="1083" spans="1:13" ht="16.5" x14ac:dyDescent="0.2">
      <c r="A1083" s="4">
        <v>1082</v>
      </c>
      <c r="B1083" s="4">
        <v>6221</v>
      </c>
      <c r="C1083" s="4" t="s">
        <v>1275</v>
      </c>
      <c r="D1083" s="4" t="s">
        <v>67</v>
      </c>
      <c r="E1083" s="4">
        <v>1</v>
      </c>
      <c r="F1083" s="4">
        <f t="shared" si="37"/>
        <v>57</v>
      </c>
      <c r="G1083" s="4">
        <f t="shared" si="38"/>
        <v>57</v>
      </c>
      <c r="H1083" s="4">
        <v>10000</v>
      </c>
      <c r="I1083" s="4"/>
      <c r="L1083" s="4">
        <v>19</v>
      </c>
      <c r="M1083" s="4">
        <v>19</v>
      </c>
    </row>
    <row r="1084" spans="1:13" ht="16.5" x14ac:dyDescent="0.2">
      <c r="A1084" s="4">
        <v>1083</v>
      </c>
      <c r="B1084" s="4">
        <v>6221</v>
      </c>
      <c r="C1084" s="4" t="s">
        <v>1276</v>
      </c>
      <c r="D1084" s="4" t="s">
        <v>69</v>
      </c>
      <c r="E1084" s="4">
        <v>1</v>
      </c>
      <c r="F1084" s="4">
        <f t="shared" si="37"/>
        <v>57</v>
      </c>
      <c r="G1084" s="4">
        <f t="shared" si="38"/>
        <v>57</v>
      </c>
      <c r="H1084" s="4">
        <v>10000</v>
      </c>
      <c r="I1084" s="4"/>
      <c r="L1084" s="4">
        <v>19</v>
      </c>
      <c r="M1084" s="4">
        <v>19</v>
      </c>
    </row>
    <row r="1085" spans="1:13" ht="16.5" x14ac:dyDescent="0.2">
      <c r="A1085" s="4">
        <v>1084</v>
      </c>
      <c r="B1085" s="4">
        <v>6221</v>
      </c>
      <c r="C1085" s="4" t="s">
        <v>1277</v>
      </c>
      <c r="D1085" s="4" t="s">
        <v>425</v>
      </c>
      <c r="E1085" s="4">
        <v>1</v>
      </c>
      <c r="F1085" s="4">
        <f t="shared" si="37"/>
        <v>54</v>
      </c>
      <c r="G1085" s="4">
        <f t="shared" si="38"/>
        <v>54</v>
      </c>
      <c r="H1085" s="4">
        <v>10000</v>
      </c>
      <c r="I1085" s="4"/>
      <c r="L1085" s="4">
        <v>18</v>
      </c>
      <c r="M1085" s="4">
        <v>18</v>
      </c>
    </row>
    <row r="1086" spans="1:13" ht="16.5" x14ac:dyDescent="0.2">
      <c r="A1086" s="4">
        <v>1085</v>
      </c>
      <c r="B1086" s="4">
        <v>6222</v>
      </c>
      <c r="C1086" s="4" t="s">
        <v>1278</v>
      </c>
      <c r="D1086" s="4" t="s">
        <v>481</v>
      </c>
      <c r="E1086" s="4">
        <v>1</v>
      </c>
      <c r="F1086" s="4">
        <f t="shared" si="37"/>
        <v>3</v>
      </c>
      <c r="G1086" s="4">
        <f t="shared" si="38"/>
        <v>6</v>
      </c>
      <c r="H1086" s="4">
        <v>1333</v>
      </c>
      <c r="I1086" s="4"/>
      <c r="L1086" s="4">
        <v>1</v>
      </c>
      <c r="M1086" s="4">
        <v>2</v>
      </c>
    </row>
    <row r="1087" spans="1:13" ht="16.5" x14ac:dyDescent="0.2">
      <c r="A1087" s="4">
        <v>1086</v>
      </c>
      <c r="B1087" s="4">
        <v>6222</v>
      </c>
      <c r="C1087" s="4" t="s">
        <v>1279</v>
      </c>
      <c r="D1087" s="4" t="s">
        <v>62</v>
      </c>
      <c r="E1087" s="4">
        <v>1</v>
      </c>
      <c r="F1087" s="4">
        <f t="shared" si="37"/>
        <v>3</v>
      </c>
      <c r="G1087" s="4">
        <f t="shared" si="38"/>
        <v>6</v>
      </c>
      <c r="H1087" s="4">
        <v>566</v>
      </c>
      <c r="I1087" s="4"/>
      <c r="L1087" s="4">
        <v>1</v>
      </c>
      <c r="M1087" s="4">
        <v>2</v>
      </c>
    </row>
    <row r="1088" spans="1:13" ht="16.5" x14ac:dyDescent="0.2">
      <c r="A1088" s="4">
        <v>1087</v>
      </c>
      <c r="B1088" s="4">
        <v>6223</v>
      </c>
      <c r="C1088" s="4" t="s">
        <v>1280</v>
      </c>
      <c r="D1088" s="4" t="s">
        <v>67</v>
      </c>
      <c r="E1088" s="4">
        <v>1</v>
      </c>
      <c r="F1088" s="4">
        <f t="shared" si="37"/>
        <v>57</v>
      </c>
      <c r="G1088" s="4">
        <f t="shared" si="38"/>
        <v>57</v>
      </c>
      <c r="H1088" s="4">
        <v>10000</v>
      </c>
      <c r="I1088" s="4"/>
      <c r="L1088" s="4">
        <v>19</v>
      </c>
      <c r="M1088" s="4">
        <v>19</v>
      </c>
    </row>
    <row r="1089" spans="1:13" ht="16.5" x14ac:dyDescent="0.2">
      <c r="A1089" s="4">
        <v>1088</v>
      </c>
      <c r="B1089" s="4">
        <v>6223</v>
      </c>
      <c r="C1089" s="4" t="s">
        <v>1281</v>
      </c>
      <c r="D1089" s="4" t="s">
        <v>69</v>
      </c>
      <c r="E1089" s="4">
        <v>1</v>
      </c>
      <c r="F1089" s="4">
        <f t="shared" si="37"/>
        <v>57</v>
      </c>
      <c r="G1089" s="4">
        <f t="shared" si="38"/>
        <v>57</v>
      </c>
      <c r="H1089" s="4">
        <v>10000</v>
      </c>
      <c r="I1089" s="4"/>
      <c r="L1089" s="4">
        <v>19</v>
      </c>
      <c r="M1089" s="4">
        <v>19</v>
      </c>
    </row>
    <row r="1090" spans="1:13" ht="16.5" x14ac:dyDescent="0.2">
      <c r="A1090" s="4">
        <v>1089</v>
      </c>
      <c r="B1090" s="4">
        <v>6223</v>
      </c>
      <c r="C1090" s="4" t="s">
        <v>1282</v>
      </c>
      <c r="D1090" s="4" t="s">
        <v>425</v>
      </c>
      <c r="E1090" s="4">
        <v>1</v>
      </c>
      <c r="F1090" s="4">
        <f t="shared" si="37"/>
        <v>54</v>
      </c>
      <c r="G1090" s="4">
        <f t="shared" si="38"/>
        <v>54</v>
      </c>
      <c r="H1090" s="4">
        <v>10000</v>
      </c>
      <c r="I1090" s="4"/>
      <c r="L1090" s="4">
        <v>18</v>
      </c>
      <c r="M1090" s="4">
        <v>18</v>
      </c>
    </row>
    <row r="1091" spans="1:13" ht="16.5" x14ac:dyDescent="0.2">
      <c r="A1091" s="4">
        <v>1090</v>
      </c>
      <c r="B1091" s="4">
        <v>6224</v>
      </c>
      <c r="C1091" s="4" t="s">
        <v>1283</v>
      </c>
      <c r="D1091" s="4" t="s">
        <v>479</v>
      </c>
      <c r="E1091" s="4">
        <v>1</v>
      </c>
      <c r="F1091" s="4">
        <f t="shared" si="37"/>
        <v>3</v>
      </c>
      <c r="G1091" s="4">
        <f t="shared" si="38"/>
        <v>6</v>
      </c>
      <c r="H1091" s="4">
        <v>1333</v>
      </c>
      <c r="I1091" s="4"/>
      <c r="L1091" s="4">
        <v>1</v>
      </c>
      <c r="M1091" s="4">
        <v>2</v>
      </c>
    </row>
    <row r="1092" spans="1:13" ht="16.5" x14ac:dyDescent="0.2">
      <c r="A1092" s="4">
        <v>1091</v>
      </c>
      <c r="B1092" s="4">
        <v>6224</v>
      </c>
      <c r="C1092" s="4" t="s">
        <v>1284</v>
      </c>
      <c r="D1092" s="4" t="s">
        <v>62</v>
      </c>
      <c r="E1092" s="4">
        <v>1</v>
      </c>
      <c r="F1092" s="4">
        <f t="shared" si="37"/>
        <v>3</v>
      </c>
      <c r="G1092" s="4">
        <f t="shared" si="38"/>
        <v>6</v>
      </c>
      <c r="H1092" s="4">
        <v>600</v>
      </c>
      <c r="I1092" s="4"/>
      <c r="L1092" s="4">
        <v>1</v>
      </c>
      <c r="M1092" s="4">
        <v>2</v>
      </c>
    </row>
    <row r="1093" spans="1:13" ht="16.5" x14ac:dyDescent="0.2">
      <c r="A1093" s="4">
        <v>1092</v>
      </c>
      <c r="B1093" s="4">
        <v>6225</v>
      </c>
      <c r="C1093" s="4" t="s">
        <v>1285</v>
      </c>
      <c r="D1093" s="4" t="s">
        <v>67</v>
      </c>
      <c r="E1093" s="4">
        <v>1</v>
      </c>
      <c r="F1093" s="4">
        <f t="shared" si="37"/>
        <v>57</v>
      </c>
      <c r="G1093" s="4">
        <f t="shared" si="38"/>
        <v>57</v>
      </c>
      <c r="H1093" s="4">
        <v>10000</v>
      </c>
      <c r="I1093" s="4"/>
      <c r="L1093" s="4">
        <v>19</v>
      </c>
      <c r="M1093" s="4">
        <v>19</v>
      </c>
    </row>
    <row r="1094" spans="1:13" ht="16.5" x14ac:dyDescent="0.2">
      <c r="A1094" s="4">
        <v>1093</v>
      </c>
      <c r="B1094" s="4">
        <v>6225</v>
      </c>
      <c r="C1094" s="4" t="s">
        <v>1286</v>
      </c>
      <c r="D1094" s="4" t="s">
        <v>69</v>
      </c>
      <c r="E1094" s="4">
        <v>1</v>
      </c>
      <c r="F1094" s="4">
        <f t="shared" si="37"/>
        <v>57</v>
      </c>
      <c r="G1094" s="4">
        <f t="shared" si="38"/>
        <v>57</v>
      </c>
      <c r="H1094" s="4">
        <v>10000</v>
      </c>
      <c r="I1094" s="4"/>
      <c r="L1094" s="4">
        <v>19</v>
      </c>
      <c r="M1094" s="4">
        <v>19</v>
      </c>
    </row>
    <row r="1095" spans="1:13" ht="16.5" x14ac:dyDescent="0.2">
      <c r="A1095" s="4">
        <v>1094</v>
      </c>
      <c r="B1095" s="4">
        <v>6225</v>
      </c>
      <c r="C1095" s="4" t="s">
        <v>1287</v>
      </c>
      <c r="D1095" s="4" t="s">
        <v>425</v>
      </c>
      <c r="E1095" s="4">
        <v>1</v>
      </c>
      <c r="F1095" s="4">
        <f t="shared" si="37"/>
        <v>54</v>
      </c>
      <c r="G1095" s="4">
        <f t="shared" si="38"/>
        <v>54</v>
      </c>
      <c r="H1095" s="4">
        <v>10000</v>
      </c>
      <c r="I1095" s="4"/>
      <c r="L1095" s="4">
        <v>18</v>
      </c>
      <c r="M1095" s="4">
        <v>18</v>
      </c>
    </row>
    <row r="1096" spans="1:13" ht="16.5" x14ac:dyDescent="0.2">
      <c r="A1096" s="4">
        <v>1095</v>
      </c>
      <c r="B1096" s="4">
        <v>6226</v>
      </c>
      <c r="C1096" s="4" t="s">
        <v>1288</v>
      </c>
      <c r="D1096" s="4" t="s">
        <v>61</v>
      </c>
      <c r="E1096" s="4">
        <v>1</v>
      </c>
      <c r="F1096" s="4">
        <f t="shared" si="37"/>
        <v>3</v>
      </c>
      <c r="G1096" s="4">
        <f t="shared" si="38"/>
        <v>6</v>
      </c>
      <c r="H1096" s="4">
        <v>1333</v>
      </c>
      <c r="I1096" s="4"/>
      <c r="L1096" s="4">
        <v>1</v>
      </c>
      <c r="M1096" s="4">
        <v>2</v>
      </c>
    </row>
    <row r="1097" spans="1:13" ht="16.5" x14ac:dyDescent="0.2">
      <c r="A1097" s="4">
        <v>1096</v>
      </c>
      <c r="B1097" s="4">
        <v>6226</v>
      </c>
      <c r="C1097" s="4" t="s">
        <v>1289</v>
      </c>
      <c r="D1097" s="4" t="s">
        <v>62</v>
      </c>
      <c r="E1097" s="4">
        <v>1</v>
      </c>
      <c r="F1097" s="4">
        <f t="shared" si="37"/>
        <v>3</v>
      </c>
      <c r="G1097" s="4">
        <f t="shared" si="38"/>
        <v>6</v>
      </c>
      <c r="H1097" s="4">
        <v>633</v>
      </c>
      <c r="I1097" s="4"/>
      <c r="L1097" s="4">
        <v>1</v>
      </c>
      <c r="M1097" s="4">
        <v>2</v>
      </c>
    </row>
    <row r="1098" spans="1:13" ht="16.5" x14ac:dyDescent="0.2">
      <c r="A1098" s="4">
        <v>1097</v>
      </c>
      <c r="B1098" s="4">
        <v>6227</v>
      </c>
      <c r="C1098" s="4" t="s">
        <v>1290</v>
      </c>
      <c r="D1098" s="4" t="s">
        <v>67</v>
      </c>
      <c r="E1098" s="4">
        <v>1</v>
      </c>
      <c r="F1098" s="4">
        <f t="shared" si="37"/>
        <v>57</v>
      </c>
      <c r="G1098" s="4">
        <f t="shared" si="38"/>
        <v>57</v>
      </c>
      <c r="H1098" s="4">
        <v>10000</v>
      </c>
      <c r="I1098" s="4"/>
      <c r="L1098" s="4">
        <v>19</v>
      </c>
      <c r="M1098" s="4">
        <v>19</v>
      </c>
    </row>
    <row r="1099" spans="1:13" ht="16.5" x14ac:dyDescent="0.2">
      <c r="A1099" s="4">
        <v>1098</v>
      </c>
      <c r="B1099" s="4">
        <v>6227</v>
      </c>
      <c r="C1099" s="4" t="s">
        <v>1291</v>
      </c>
      <c r="D1099" s="4" t="s">
        <v>69</v>
      </c>
      <c r="E1099" s="4">
        <v>1</v>
      </c>
      <c r="F1099" s="4">
        <f t="shared" si="37"/>
        <v>57</v>
      </c>
      <c r="G1099" s="4">
        <f t="shared" si="38"/>
        <v>57</v>
      </c>
      <c r="H1099" s="4">
        <v>10000</v>
      </c>
      <c r="I1099" s="4"/>
      <c r="L1099" s="4">
        <v>19</v>
      </c>
      <c r="M1099" s="4">
        <v>19</v>
      </c>
    </row>
    <row r="1100" spans="1:13" ht="16.5" x14ac:dyDescent="0.2">
      <c r="A1100" s="4">
        <v>1099</v>
      </c>
      <c r="B1100" s="4">
        <v>6227</v>
      </c>
      <c r="C1100" s="4" t="s">
        <v>1292</v>
      </c>
      <c r="D1100" s="4" t="s">
        <v>425</v>
      </c>
      <c r="E1100" s="4">
        <v>1</v>
      </c>
      <c r="F1100" s="4">
        <f t="shared" si="37"/>
        <v>54</v>
      </c>
      <c r="G1100" s="4">
        <f t="shared" si="38"/>
        <v>54</v>
      </c>
      <c r="H1100" s="4">
        <v>10000</v>
      </c>
      <c r="I1100" s="4"/>
      <c r="L1100" s="4">
        <v>18</v>
      </c>
      <c r="M1100" s="4">
        <v>18</v>
      </c>
    </row>
    <row r="1101" spans="1:13" ht="16.5" x14ac:dyDescent="0.2">
      <c r="A1101" s="4">
        <v>1100</v>
      </c>
      <c r="B1101" s="4">
        <v>6228</v>
      </c>
      <c r="C1101" s="4" t="s">
        <v>1293</v>
      </c>
      <c r="D1101" s="4" t="s">
        <v>61</v>
      </c>
      <c r="E1101" s="4">
        <v>1</v>
      </c>
      <c r="F1101" s="4">
        <f t="shared" si="37"/>
        <v>3</v>
      </c>
      <c r="G1101" s="4">
        <f t="shared" si="38"/>
        <v>6</v>
      </c>
      <c r="H1101" s="4">
        <v>1333</v>
      </c>
      <c r="I1101" s="4"/>
      <c r="L1101" s="4">
        <v>1</v>
      </c>
      <c r="M1101" s="4">
        <v>2</v>
      </c>
    </row>
    <row r="1102" spans="1:13" ht="16.5" x14ac:dyDescent="0.2">
      <c r="A1102" s="4">
        <v>1101</v>
      </c>
      <c r="B1102" s="4">
        <v>6228</v>
      </c>
      <c r="C1102" s="4" t="s">
        <v>1294</v>
      </c>
      <c r="D1102" s="4" t="s">
        <v>62</v>
      </c>
      <c r="E1102" s="4">
        <v>1</v>
      </c>
      <c r="F1102" s="4">
        <f t="shared" si="37"/>
        <v>3</v>
      </c>
      <c r="G1102" s="4">
        <f t="shared" si="38"/>
        <v>6</v>
      </c>
      <c r="H1102" s="4">
        <v>666</v>
      </c>
      <c r="I1102" s="4"/>
      <c r="L1102" s="4">
        <v>1</v>
      </c>
      <c r="M1102" s="4">
        <v>2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27" sqref="D27"/>
    </sheetView>
  </sheetViews>
  <sheetFormatPr defaultColWidth="9" defaultRowHeight="14.25" x14ac:dyDescent="0.2"/>
  <cols>
    <col min="1" max="2" width="10.625" customWidth="1"/>
    <col min="3" max="3" width="16.625" customWidth="1"/>
    <col min="4" max="5" width="19.25" customWidth="1"/>
    <col min="6" max="6" width="26.375" customWidth="1"/>
    <col min="7" max="9" width="21.75" customWidth="1"/>
    <col min="10" max="10" width="20.5" customWidth="1"/>
  </cols>
  <sheetData>
    <row r="1" spans="1:10" ht="15" x14ac:dyDescent="0.2">
      <c r="A1" s="2" t="s">
        <v>9</v>
      </c>
      <c r="B1" s="2" t="s">
        <v>1295</v>
      </c>
      <c r="C1" s="2" t="s">
        <v>17</v>
      </c>
      <c r="D1" s="2" t="s">
        <v>1296</v>
      </c>
      <c r="E1" s="2" t="s">
        <v>1297</v>
      </c>
      <c r="F1" s="2" t="s">
        <v>1298</v>
      </c>
      <c r="G1" s="2" t="s">
        <v>1299</v>
      </c>
      <c r="H1" s="2" t="s">
        <v>1300</v>
      </c>
      <c r="I1" s="2" t="s">
        <v>1301</v>
      </c>
      <c r="J1" s="2" t="s">
        <v>1302</v>
      </c>
    </row>
    <row r="2" spans="1:10" x14ac:dyDescent="0.2">
      <c r="A2" t="s">
        <v>19</v>
      </c>
      <c r="B2" t="s">
        <v>19</v>
      </c>
      <c r="C2" t="s">
        <v>20</v>
      </c>
      <c r="D2" t="s">
        <v>19</v>
      </c>
      <c r="E2" t="s">
        <v>1303</v>
      </c>
      <c r="F2" t="s">
        <v>1304</v>
      </c>
      <c r="G2" t="s">
        <v>1304</v>
      </c>
      <c r="H2" t="s">
        <v>1304</v>
      </c>
      <c r="I2" t="s">
        <v>1304</v>
      </c>
      <c r="J2" t="s">
        <v>1305</v>
      </c>
    </row>
    <row r="3" spans="1:10" ht="15" x14ac:dyDescent="0.2">
      <c r="A3" s="3" t="s">
        <v>9</v>
      </c>
      <c r="B3" s="3" t="s">
        <v>379</v>
      </c>
      <c r="C3" s="3" t="s">
        <v>22</v>
      </c>
      <c r="D3" s="3" t="s">
        <v>1306</v>
      </c>
      <c r="E3" s="3" t="s">
        <v>1307</v>
      </c>
      <c r="F3" s="3" t="s">
        <v>1308</v>
      </c>
      <c r="G3" s="3" t="s">
        <v>1309</v>
      </c>
      <c r="H3" s="3" t="s">
        <v>1310</v>
      </c>
      <c r="I3" s="3" t="s">
        <v>1311</v>
      </c>
      <c r="J3" s="3" t="s">
        <v>1312</v>
      </c>
    </row>
    <row r="4" spans="1:10" ht="16.5" x14ac:dyDescent="0.2">
      <c r="A4" s="4">
        <v>1</v>
      </c>
      <c r="B4" s="4">
        <v>1</v>
      </c>
      <c r="C4" s="5" t="s">
        <v>1313</v>
      </c>
      <c r="D4" s="4">
        <v>1</v>
      </c>
      <c r="E4" s="4" t="b">
        <v>0</v>
      </c>
      <c r="F4" s="4">
        <v>1</v>
      </c>
      <c r="G4" s="4">
        <v>1</v>
      </c>
      <c r="H4" s="4">
        <v>1</v>
      </c>
      <c r="I4" s="4">
        <v>1</v>
      </c>
      <c r="J4" s="5" t="s">
        <v>58</v>
      </c>
    </row>
    <row r="5" spans="1:10" ht="16.5" x14ac:dyDescent="0.2">
      <c r="A5" s="4">
        <v>2</v>
      </c>
      <c r="B5" s="4">
        <v>1</v>
      </c>
      <c r="C5" s="5" t="s">
        <v>1336</v>
      </c>
      <c r="D5" s="4">
        <v>2</v>
      </c>
      <c r="E5" s="4" t="b">
        <v>0</v>
      </c>
      <c r="F5" s="4">
        <v>1</v>
      </c>
      <c r="G5" s="4">
        <v>1</v>
      </c>
      <c r="H5" s="4">
        <v>1</v>
      </c>
      <c r="I5" s="4">
        <v>1</v>
      </c>
      <c r="J5" s="5" t="s">
        <v>1335</v>
      </c>
    </row>
    <row r="6" spans="1:10" ht="16.5" x14ac:dyDescent="0.2">
      <c r="A6" s="4">
        <v>3</v>
      </c>
      <c r="B6" s="4">
        <v>1</v>
      </c>
      <c r="C6" s="5" t="s">
        <v>1374</v>
      </c>
      <c r="D6" s="4">
        <v>9</v>
      </c>
      <c r="E6" s="4" t="b">
        <v>0</v>
      </c>
      <c r="F6" s="4">
        <v>1</v>
      </c>
      <c r="G6" s="4">
        <v>1</v>
      </c>
      <c r="H6" s="4">
        <v>1</v>
      </c>
      <c r="I6" s="4">
        <v>1</v>
      </c>
      <c r="J6" s="5" t="s">
        <v>50</v>
      </c>
    </row>
    <row r="7" spans="1:10" ht="16.5" x14ac:dyDescent="0.2">
      <c r="A7" s="4">
        <v>4</v>
      </c>
      <c r="B7" s="4">
        <v>1</v>
      </c>
      <c r="C7" s="5" t="s">
        <v>1314</v>
      </c>
      <c r="D7" s="4">
        <v>10</v>
      </c>
      <c r="E7" s="4" t="b">
        <v>0</v>
      </c>
      <c r="F7" s="4">
        <v>1</v>
      </c>
      <c r="G7" s="4">
        <v>1</v>
      </c>
      <c r="H7" s="4">
        <v>1</v>
      </c>
      <c r="I7" s="4">
        <v>1</v>
      </c>
      <c r="J7" s="5" t="s">
        <v>54</v>
      </c>
    </row>
    <row r="8" spans="1:10" ht="16.5" x14ac:dyDescent="0.2">
      <c r="A8" s="4">
        <v>5</v>
      </c>
      <c r="B8" s="4">
        <v>1</v>
      </c>
      <c r="C8" s="5" t="s">
        <v>1337</v>
      </c>
      <c r="D8" s="4">
        <v>19</v>
      </c>
      <c r="E8" s="4" t="b">
        <v>0</v>
      </c>
      <c r="F8" s="4">
        <v>1</v>
      </c>
      <c r="G8" s="4">
        <v>1</v>
      </c>
      <c r="H8" s="4">
        <v>1</v>
      </c>
      <c r="I8" s="4">
        <v>1</v>
      </c>
      <c r="J8" s="5" t="s">
        <v>50</v>
      </c>
    </row>
    <row r="9" spans="1:10" ht="16.5" x14ac:dyDescent="0.2">
      <c r="A9" s="4">
        <v>6</v>
      </c>
      <c r="B9" s="4">
        <v>1</v>
      </c>
      <c r="C9" s="5" t="s">
        <v>1315</v>
      </c>
      <c r="D9" s="4">
        <v>20</v>
      </c>
      <c r="E9" s="4" t="b">
        <v>0</v>
      </c>
      <c r="F9" s="4">
        <v>1</v>
      </c>
      <c r="G9" s="4">
        <v>1</v>
      </c>
      <c r="H9" s="4">
        <v>1</v>
      </c>
      <c r="I9" s="4">
        <v>1</v>
      </c>
      <c r="J9" s="5" t="s">
        <v>55</v>
      </c>
    </row>
    <row r="10" spans="1:10" ht="16.5" x14ac:dyDescent="0.2">
      <c r="A10" s="4">
        <v>7</v>
      </c>
      <c r="B10" s="4">
        <v>1</v>
      </c>
      <c r="C10" s="5" t="s">
        <v>1316</v>
      </c>
      <c r="D10" s="4">
        <v>39</v>
      </c>
      <c r="E10" s="4" t="b">
        <v>0</v>
      </c>
      <c r="F10" s="4">
        <v>1</v>
      </c>
      <c r="G10" s="4">
        <v>1</v>
      </c>
      <c r="H10" s="4">
        <v>1</v>
      </c>
      <c r="I10" s="4">
        <v>1</v>
      </c>
      <c r="J10" s="5" t="s">
        <v>51</v>
      </c>
    </row>
    <row r="11" spans="1:10" ht="16.5" x14ac:dyDescent="0.2">
      <c r="A11" s="4">
        <v>8</v>
      </c>
      <c r="B11" s="4">
        <v>1</v>
      </c>
      <c r="C11" s="5" t="s">
        <v>1317</v>
      </c>
      <c r="D11" s="4">
        <v>40</v>
      </c>
      <c r="E11" s="4" t="b">
        <v>0</v>
      </c>
      <c r="F11" s="4">
        <v>1</v>
      </c>
      <c r="G11" s="4">
        <v>1</v>
      </c>
      <c r="H11" s="4">
        <v>1</v>
      </c>
      <c r="I11" s="4">
        <v>1</v>
      </c>
      <c r="J11" s="5" t="s">
        <v>56</v>
      </c>
    </row>
    <row r="12" spans="1:10" ht="16.5" x14ac:dyDescent="0.2">
      <c r="A12" s="4">
        <v>9</v>
      </c>
      <c r="B12" s="4">
        <v>1</v>
      </c>
      <c r="C12" s="5" t="s">
        <v>1318</v>
      </c>
      <c r="D12" s="4">
        <v>59</v>
      </c>
      <c r="E12" s="4" t="b">
        <v>0</v>
      </c>
      <c r="F12" s="4">
        <v>1</v>
      </c>
      <c r="G12" s="4">
        <v>1</v>
      </c>
      <c r="H12" s="4">
        <v>1</v>
      </c>
      <c r="I12" s="4">
        <v>1</v>
      </c>
      <c r="J12" s="5" t="s">
        <v>34</v>
      </c>
    </row>
    <row r="13" spans="1:10" ht="16.5" x14ac:dyDescent="0.2">
      <c r="A13" s="4">
        <v>10</v>
      </c>
      <c r="B13" s="4">
        <v>1</v>
      </c>
      <c r="C13" s="5" t="s">
        <v>1319</v>
      </c>
      <c r="D13" s="4">
        <v>60</v>
      </c>
      <c r="E13" s="4" t="b">
        <v>0</v>
      </c>
      <c r="F13" s="4">
        <v>1</v>
      </c>
      <c r="G13" s="4">
        <v>1</v>
      </c>
      <c r="H13" s="4">
        <v>1</v>
      </c>
      <c r="I13" s="4">
        <v>1</v>
      </c>
      <c r="J13" s="5" t="s">
        <v>57</v>
      </c>
    </row>
    <row r="14" spans="1:10" ht="16.5" x14ac:dyDescent="0.2">
      <c r="A14" s="4">
        <v>11</v>
      </c>
      <c r="B14" s="4">
        <v>1</v>
      </c>
      <c r="C14" s="5" t="s">
        <v>1320</v>
      </c>
      <c r="D14" s="4">
        <v>999</v>
      </c>
      <c r="E14" s="4" t="b">
        <v>0</v>
      </c>
      <c r="F14" s="4">
        <v>1</v>
      </c>
      <c r="G14" s="4">
        <v>1</v>
      </c>
      <c r="H14" s="4">
        <v>1</v>
      </c>
      <c r="I14" s="4">
        <v>1</v>
      </c>
      <c r="J14" s="5" t="s">
        <v>34</v>
      </c>
    </row>
    <row r="15" spans="1:10" ht="16.5" x14ac:dyDescent="0.2">
      <c r="A15" s="4">
        <v>12</v>
      </c>
      <c r="B15" s="4">
        <v>2</v>
      </c>
      <c r="C15" s="5" t="s">
        <v>1338</v>
      </c>
      <c r="D15" s="4">
        <v>1</v>
      </c>
      <c r="E15" s="4" t="b">
        <v>0</v>
      </c>
      <c r="F15" s="4">
        <v>1</v>
      </c>
      <c r="G15" s="4">
        <v>1</v>
      </c>
      <c r="H15" s="4">
        <v>1</v>
      </c>
      <c r="I15" s="4">
        <v>1</v>
      </c>
      <c r="J15" s="5" t="s">
        <v>1333</v>
      </c>
    </row>
    <row r="16" spans="1:10" ht="16.5" x14ac:dyDescent="0.2">
      <c r="A16" s="4">
        <v>13</v>
      </c>
      <c r="B16" s="4">
        <v>2</v>
      </c>
      <c r="C16" s="5" t="s">
        <v>1339</v>
      </c>
      <c r="D16" s="4">
        <v>10</v>
      </c>
      <c r="E16" s="4" t="b">
        <v>0</v>
      </c>
      <c r="F16" s="4">
        <v>1</v>
      </c>
      <c r="G16" s="4">
        <v>1</v>
      </c>
      <c r="H16" s="4">
        <v>1</v>
      </c>
      <c r="I16" s="4">
        <v>1</v>
      </c>
      <c r="J16" s="4" t="s">
        <v>27</v>
      </c>
    </row>
    <row r="17" spans="1:10" s="1" customFormat="1" x14ac:dyDescent="0.2"/>
    <row r="18" spans="1:10" s="1" customFormat="1" x14ac:dyDescent="0.2"/>
    <row r="19" spans="1:10" ht="16.5" x14ac:dyDescent="0.2">
      <c r="A19" s="4">
        <v>10</v>
      </c>
      <c r="B19" s="4">
        <v>1</v>
      </c>
      <c r="C19" s="5" t="s">
        <v>1321</v>
      </c>
      <c r="D19" s="4">
        <v>100</v>
      </c>
      <c r="E19" s="4" t="b">
        <v>0</v>
      </c>
      <c r="F19" s="4">
        <v>1</v>
      </c>
      <c r="G19" s="4">
        <v>-5</v>
      </c>
      <c r="H19" s="4">
        <v>-20</v>
      </c>
      <c r="I19" s="4">
        <v>1</v>
      </c>
      <c r="J19" s="5" t="s">
        <v>52</v>
      </c>
    </row>
    <row r="20" spans="1:10" ht="16.5" x14ac:dyDescent="0.2">
      <c r="A20" s="4">
        <v>11</v>
      </c>
      <c r="B20" s="4">
        <v>1</v>
      </c>
      <c r="C20" s="5" t="s">
        <v>1322</v>
      </c>
      <c r="D20" s="4">
        <v>200</v>
      </c>
      <c r="E20" s="4" t="b">
        <v>1</v>
      </c>
      <c r="F20" s="4">
        <v>1</v>
      </c>
      <c r="G20" s="4">
        <v>-5</v>
      </c>
      <c r="H20" s="4">
        <v>-50</v>
      </c>
      <c r="I20" s="4">
        <v>1</v>
      </c>
      <c r="J20" s="5" t="s">
        <v>53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A49" zoomScaleNormal="100" workbookViewId="0">
      <selection activeCell="J77" sqref="J77"/>
    </sheetView>
  </sheetViews>
  <sheetFormatPr defaultRowHeight="14.25" x14ac:dyDescent="0.2"/>
  <cols>
    <col min="3" max="3" width="18.625" customWidth="1"/>
    <col min="4" max="4" width="11" customWidth="1"/>
    <col min="5" max="5" width="14.5" customWidth="1"/>
    <col min="10" max="10" width="30.75" customWidth="1"/>
    <col min="12" max="12" width="11" customWidth="1"/>
    <col min="16" max="16" width="11" customWidth="1"/>
    <col min="17" max="17" width="10.875" customWidth="1"/>
  </cols>
  <sheetData>
    <row r="1" spans="1:12" ht="15" x14ac:dyDescent="0.2">
      <c r="A1" s="2" t="s">
        <v>9</v>
      </c>
      <c r="B1" s="2" t="s">
        <v>1295</v>
      </c>
      <c r="C1" s="2" t="s">
        <v>17</v>
      </c>
      <c r="D1" s="2" t="s">
        <v>1296</v>
      </c>
      <c r="E1" s="2" t="s">
        <v>1297</v>
      </c>
      <c r="F1" s="2" t="s">
        <v>1298</v>
      </c>
      <c r="G1" s="2" t="s">
        <v>1299</v>
      </c>
      <c r="H1" s="2" t="s">
        <v>1300</v>
      </c>
      <c r="I1" s="2" t="s">
        <v>1301</v>
      </c>
      <c r="J1" s="2" t="s">
        <v>1302</v>
      </c>
    </row>
    <row r="2" spans="1:12" x14ac:dyDescent="0.2">
      <c r="A2" t="s">
        <v>19</v>
      </c>
      <c r="B2" t="s">
        <v>19</v>
      </c>
      <c r="C2" t="s">
        <v>20</v>
      </c>
      <c r="D2" t="s">
        <v>19</v>
      </c>
      <c r="E2" t="s">
        <v>1303</v>
      </c>
      <c r="F2" t="s">
        <v>1304</v>
      </c>
      <c r="G2" t="s">
        <v>1304</v>
      </c>
      <c r="H2" t="s">
        <v>1304</v>
      </c>
      <c r="I2" t="s">
        <v>1304</v>
      </c>
      <c r="J2" t="s">
        <v>1305</v>
      </c>
    </row>
    <row r="3" spans="1:12" ht="15" x14ac:dyDescent="0.2">
      <c r="A3" s="3" t="s">
        <v>9</v>
      </c>
      <c r="B3" s="3" t="s">
        <v>379</v>
      </c>
      <c r="C3" s="3" t="s">
        <v>22</v>
      </c>
      <c r="D3" s="3" t="s">
        <v>1306</v>
      </c>
      <c r="E3" s="3" t="s">
        <v>1307</v>
      </c>
      <c r="F3" s="3" t="s">
        <v>1308</v>
      </c>
      <c r="G3" s="3" t="s">
        <v>1309</v>
      </c>
      <c r="H3" s="3" t="s">
        <v>1310</v>
      </c>
      <c r="I3" s="3" t="s">
        <v>1311</v>
      </c>
      <c r="J3" s="3" t="s">
        <v>1312</v>
      </c>
    </row>
    <row r="4" spans="1:12" ht="16.5" x14ac:dyDescent="0.2">
      <c r="A4" s="4">
        <v>1</v>
      </c>
      <c r="B4" s="4">
        <v>1</v>
      </c>
      <c r="C4" s="4" t="s">
        <v>1313</v>
      </c>
      <c r="D4" s="4">
        <v>1</v>
      </c>
      <c r="E4" s="4" t="b">
        <v>0</v>
      </c>
      <c r="F4" s="4">
        <v>1</v>
      </c>
      <c r="G4" s="4">
        <v>1</v>
      </c>
      <c r="H4" s="4">
        <v>1</v>
      </c>
      <c r="I4" s="4">
        <v>1</v>
      </c>
      <c r="J4" s="4" t="s">
        <v>58</v>
      </c>
    </row>
    <row r="5" spans="1:12" ht="16.5" x14ac:dyDescent="0.2">
      <c r="A5" s="4">
        <v>2</v>
      </c>
      <c r="B5" s="4">
        <v>1</v>
      </c>
      <c r="C5" s="4" t="s">
        <v>1336</v>
      </c>
      <c r="D5" s="4">
        <v>2</v>
      </c>
      <c r="E5" s="4" t="b">
        <v>0</v>
      </c>
      <c r="F5" s="4">
        <v>1</v>
      </c>
      <c r="G5" s="4">
        <v>1</v>
      </c>
      <c r="H5" s="4">
        <v>1</v>
      </c>
      <c r="I5" s="4">
        <v>1</v>
      </c>
      <c r="J5" s="4" t="s">
        <v>1335</v>
      </c>
    </row>
    <row r="6" spans="1:12" ht="17.25" customHeight="1" x14ac:dyDescent="0.2">
      <c r="A6" s="4">
        <v>3</v>
      </c>
      <c r="B6" s="4">
        <v>1</v>
      </c>
      <c r="C6" s="4" t="s">
        <v>1374</v>
      </c>
      <c r="D6" s="4">
        <v>4</v>
      </c>
      <c r="E6" s="4" t="b">
        <v>0</v>
      </c>
      <c r="F6" s="4">
        <v>1</v>
      </c>
      <c r="G6" s="4">
        <v>1</v>
      </c>
      <c r="H6" s="4">
        <v>1</v>
      </c>
      <c r="I6" s="4">
        <v>1</v>
      </c>
      <c r="J6" s="4" t="s">
        <v>1390</v>
      </c>
    </row>
    <row r="7" spans="1:12" ht="17.25" customHeight="1" x14ac:dyDescent="0.2">
      <c r="A7" s="4">
        <v>4</v>
      </c>
      <c r="B7" s="4">
        <v>1</v>
      </c>
      <c r="C7" s="4" t="s">
        <v>1388</v>
      </c>
      <c r="D7" s="4">
        <v>5</v>
      </c>
      <c r="E7" s="4" t="b">
        <v>0</v>
      </c>
      <c r="F7" s="4">
        <v>1</v>
      </c>
      <c r="G7" s="4">
        <v>1</v>
      </c>
      <c r="H7" s="4">
        <v>1</v>
      </c>
      <c r="I7" s="4">
        <v>1</v>
      </c>
      <c r="J7" s="4" t="s">
        <v>1437</v>
      </c>
      <c r="L7" s="10" t="s">
        <v>1391</v>
      </c>
    </row>
    <row r="8" spans="1:12" ht="17.25" customHeight="1" x14ac:dyDescent="0.2">
      <c r="A8" s="4">
        <v>5</v>
      </c>
      <c r="B8" s="4">
        <v>1</v>
      </c>
      <c r="C8" s="4" t="s">
        <v>1389</v>
      </c>
      <c r="D8" s="4">
        <v>9</v>
      </c>
      <c r="E8" s="4" t="b">
        <v>0</v>
      </c>
      <c r="F8" s="4">
        <v>1</v>
      </c>
      <c r="G8" s="4">
        <v>1</v>
      </c>
      <c r="H8" s="4">
        <v>1</v>
      </c>
      <c r="I8" s="4">
        <v>1</v>
      </c>
      <c r="J8" s="5" t="s">
        <v>34</v>
      </c>
    </row>
    <row r="9" spans="1:12" ht="16.5" x14ac:dyDescent="0.2">
      <c r="A9" s="4">
        <v>6</v>
      </c>
      <c r="B9" s="4">
        <v>1</v>
      </c>
      <c r="C9" s="4" t="s">
        <v>1375</v>
      </c>
      <c r="D9" s="4">
        <v>10</v>
      </c>
      <c r="E9" s="4" t="b">
        <v>0</v>
      </c>
      <c r="F9" s="4">
        <v>1</v>
      </c>
      <c r="G9" s="4">
        <v>1</v>
      </c>
      <c r="H9" s="4">
        <v>1</v>
      </c>
      <c r="I9" s="4">
        <v>1</v>
      </c>
      <c r="J9" s="4" t="s">
        <v>1438</v>
      </c>
      <c r="L9" s="10" t="s">
        <v>1387</v>
      </c>
    </row>
    <row r="10" spans="1:12" ht="16.5" x14ac:dyDescent="0.2">
      <c r="A10" s="4">
        <v>7</v>
      </c>
      <c r="B10" s="4">
        <v>1</v>
      </c>
      <c r="C10" s="4" t="s">
        <v>1337</v>
      </c>
      <c r="D10" s="4">
        <v>19</v>
      </c>
      <c r="E10" s="4" t="b">
        <v>0</v>
      </c>
      <c r="F10" s="4">
        <v>1</v>
      </c>
      <c r="G10" s="4">
        <v>1</v>
      </c>
      <c r="H10" s="4">
        <v>1</v>
      </c>
      <c r="I10" s="4">
        <v>1</v>
      </c>
      <c r="J10" s="4" t="s">
        <v>50</v>
      </c>
    </row>
    <row r="11" spans="1:12" ht="16.5" x14ac:dyDescent="0.2">
      <c r="A11" s="4">
        <v>8</v>
      </c>
      <c r="B11" s="4">
        <v>1</v>
      </c>
      <c r="C11" s="4" t="s">
        <v>1315</v>
      </c>
      <c r="D11" s="4">
        <v>20</v>
      </c>
      <c r="E11" s="4" t="b">
        <v>0</v>
      </c>
      <c r="F11" s="4">
        <v>1</v>
      </c>
      <c r="G11" s="4">
        <v>1</v>
      </c>
      <c r="H11" s="4">
        <v>1</v>
      </c>
      <c r="I11" s="4">
        <v>1</v>
      </c>
      <c r="J11" s="4" t="s">
        <v>1439</v>
      </c>
      <c r="L11" s="10" t="s">
        <v>1392</v>
      </c>
    </row>
    <row r="12" spans="1:12" ht="16.5" x14ac:dyDescent="0.2">
      <c r="A12" s="4">
        <v>9</v>
      </c>
      <c r="B12" s="4">
        <v>1</v>
      </c>
      <c r="C12" s="4" t="s">
        <v>1376</v>
      </c>
      <c r="D12" s="4">
        <v>29</v>
      </c>
      <c r="E12" s="4" t="b">
        <v>0</v>
      </c>
      <c r="F12" s="4">
        <v>1</v>
      </c>
      <c r="G12" s="4">
        <v>1</v>
      </c>
      <c r="H12" s="4">
        <v>1</v>
      </c>
      <c r="I12" s="4">
        <v>1</v>
      </c>
      <c r="J12" s="4" t="s">
        <v>51</v>
      </c>
    </row>
    <row r="13" spans="1:12" ht="16.5" x14ac:dyDescent="0.2">
      <c r="A13" s="4">
        <v>10</v>
      </c>
      <c r="B13" s="4">
        <v>1</v>
      </c>
      <c r="C13" s="4" t="s">
        <v>1377</v>
      </c>
      <c r="D13" s="4">
        <v>30</v>
      </c>
      <c r="E13" s="4" t="b">
        <v>0</v>
      </c>
      <c r="F13" s="4">
        <v>1</v>
      </c>
      <c r="G13" s="4">
        <v>1</v>
      </c>
      <c r="H13" s="4">
        <v>1</v>
      </c>
      <c r="I13" s="4">
        <v>1</v>
      </c>
      <c r="J13" s="4" t="s">
        <v>1440</v>
      </c>
      <c r="L13" s="10" t="s">
        <v>1393</v>
      </c>
    </row>
    <row r="14" spans="1:12" ht="16.5" x14ac:dyDescent="0.2">
      <c r="A14" s="4">
        <v>11</v>
      </c>
      <c r="B14" s="4">
        <v>1</v>
      </c>
      <c r="C14" s="4" t="s">
        <v>1378</v>
      </c>
      <c r="D14" s="4">
        <v>39</v>
      </c>
      <c r="E14" s="4" t="b">
        <v>0</v>
      </c>
      <c r="F14" s="4">
        <v>1</v>
      </c>
      <c r="G14" s="4">
        <v>1</v>
      </c>
      <c r="H14" s="4">
        <v>1</v>
      </c>
      <c r="I14" s="4">
        <v>1</v>
      </c>
      <c r="J14" s="5" t="s">
        <v>34</v>
      </c>
    </row>
    <row r="15" spans="1:12" ht="16.5" x14ac:dyDescent="0.2">
      <c r="A15" s="4">
        <v>12</v>
      </c>
      <c r="B15" s="4">
        <v>1</v>
      </c>
      <c r="C15" s="4" t="s">
        <v>1317</v>
      </c>
      <c r="D15" s="4">
        <v>40</v>
      </c>
      <c r="E15" s="4" t="b">
        <v>0</v>
      </c>
      <c r="F15" s="4">
        <v>1</v>
      </c>
      <c r="G15" s="4">
        <v>1</v>
      </c>
      <c r="H15" s="4">
        <v>1</v>
      </c>
      <c r="I15" s="4">
        <v>1</v>
      </c>
      <c r="J15" s="4" t="s">
        <v>1441</v>
      </c>
      <c r="L15" s="10" t="s">
        <v>1394</v>
      </c>
    </row>
    <row r="16" spans="1:12" ht="16.5" x14ac:dyDescent="0.2">
      <c r="A16" s="4">
        <v>13</v>
      </c>
      <c r="B16" s="4">
        <v>1</v>
      </c>
      <c r="C16" s="4" t="s">
        <v>1379</v>
      </c>
      <c r="D16" s="4">
        <v>49</v>
      </c>
      <c r="E16" s="4" t="b">
        <v>0</v>
      </c>
      <c r="F16" s="4">
        <v>1</v>
      </c>
      <c r="G16" s="4">
        <v>1</v>
      </c>
      <c r="H16" s="4">
        <v>1</v>
      </c>
      <c r="I16" s="4">
        <v>1</v>
      </c>
      <c r="J16" s="4" t="s">
        <v>34</v>
      </c>
    </row>
    <row r="17" spans="1:12" ht="16.5" x14ac:dyDescent="0.2">
      <c r="A17" s="4">
        <v>14</v>
      </c>
      <c r="B17" s="4">
        <v>1</v>
      </c>
      <c r="C17" s="4" t="s">
        <v>1380</v>
      </c>
      <c r="D17" s="4">
        <v>50</v>
      </c>
      <c r="E17" s="4" t="b">
        <v>0</v>
      </c>
      <c r="F17" s="4">
        <v>1</v>
      </c>
      <c r="G17" s="4">
        <v>1</v>
      </c>
      <c r="H17" s="4">
        <v>1</v>
      </c>
      <c r="I17" s="4">
        <v>1</v>
      </c>
      <c r="J17" s="4" t="s">
        <v>1442</v>
      </c>
      <c r="L17" s="10" t="s">
        <v>1395</v>
      </c>
    </row>
    <row r="18" spans="1:12" ht="16.5" x14ac:dyDescent="0.2">
      <c r="A18" s="4">
        <v>15</v>
      </c>
      <c r="B18" s="4">
        <v>1</v>
      </c>
      <c r="C18" s="4" t="s">
        <v>1381</v>
      </c>
      <c r="D18" s="4">
        <v>59</v>
      </c>
      <c r="E18" s="4" t="b">
        <v>0</v>
      </c>
      <c r="F18" s="4">
        <v>1</v>
      </c>
      <c r="G18" s="4">
        <v>1</v>
      </c>
      <c r="H18" s="4">
        <v>1</v>
      </c>
      <c r="I18" s="4">
        <v>1</v>
      </c>
      <c r="J18" s="5" t="s">
        <v>34</v>
      </c>
    </row>
    <row r="19" spans="1:12" ht="16.5" x14ac:dyDescent="0.2">
      <c r="A19" s="4">
        <v>16</v>
      </c>
      <c r="B19" s="4">
        <v>1</v>
      </c>
      <c r="C19" s="4" t="s">
        <v>1319</v>
      </c>
      <c r="D19" s="4">
        <v>60</v>
      </c>
      <c r="E19" s="4" t="b">
        <v>0</v>
      </c>
      <c r="F19" s="4">
        <v>1</v>
      </c>
      <c r="G19" s="4">
        <v>1</v>
      </c>
      <c r="H19" s="4">
        <v>1</v>
      </c>
      <c r="I19" s="4">
        <v>1</v>
      </c>
      <c r="J19" s="4" t="s">
        <v>1443</v>
      </c>
      <c r="L19" s="10" t="s">
        <v>1387</v>
      </c>
    </row>
    <row r="20" spans="1:12" ht="16.5" x14ac:dyDescent="0.2">
      <c r="A20" s="4">
        <v>17</v>
      </c>
      <c r="B20" s="4">
        <v>1</v>
      </c>
      <c r="C20" s="4" t="s">
        <v>1382</v>
      </c>
      <c r="D20" s="4">
        <v>69</v>
      </c>
      <c r="E20" s="4" t="b">
        <v>0</v>
      </c>
      <c r="F20" s="4">
        <v>1</v>
      </c>
      <c r="G20" s="4">
        <v>1</v>
      </c>
      <c r="H20" s="4">
        <v>1</v>
      </c>
      <c r="I20" s="4">
        <v>1</v>
      </c>
      <c r="J20" s="5" t="s">
        <v>34</v>
      </c>
    </row>
    <row r="21" spans="1:12" ht="16.5" x14ac:dyDescent="0.2">
      <c r="A21" s="4">
        <v>18</v>
      </c>
      <c r="B21" s="4">
        <v>1</v>
      </c>
      <c r="C21" s="4" t="s">
        <v>1383</v>
      </c>
      <c r="D21" s="4">
        <v>70</v>
      </c>
      <c r="E21" s="4" t="b">
        <v>0</v>
      </c>
      <c r="F21" s="4">
        <v>1</v>
      </c>
      <c r="G21" s="4">
        <v>1</v>
      </c>
      <c r="H21" s="4">
        <v>1</v>
      </c>
      <c r="I21" s="4">
        <v>1</v>
      </c>
      <c r="J21" s="4" t="s">
        <v>1444</v>
      </c>
      <c r="L21" s="10" t="s">
        <v>1396</v>
      </c>
    </row>
    <row r="22" spans="1:12" ht="16.5" x14ac:dyDescent="0.2">
      <c r="A22" s="4">
        <v>19</v>
      </c>
      <c r="B22" s="4">
        <v>1</v>
      </c>
      <c r="C22" s="4" t="s">
        <v>1415</v>
      </c>
      <c r="D22" s="4">
        <v>89</v>
      </c>
      <c r="E22" s="4" t="b">
        <v>0</v>
      </c>
      <c r="F22" s="4">
        <v>1</v>
      </c>
      <c r="G22" s="4">
        <v>1</v>
      </c>
      <c r="H22" s="4">
        <v>1</v>
      </c>
      <c r="I22" s="4">
        <v>1</v>
      </c>
      <c r="J22" s="5" t="s">
        <v>34</v>
      </c>
      <c r="L22" s="10"/>
    </row>
    <row r="23" spans="1:12" ht="16.5" x14ac:dyDescent="0.2">
      <c r="A23" s="4">
        <v>20</v>
      </c>
      <c r="B23" s="4">
        <v>1</v>
      </c>
      <c r="C23" s="4" t="s">
        <v>1384</v>
      </c>
      <c r="D23" s="4">
        <v>90</v>
      </c>
      <c r="E23" s="4" t="b">
        <v>0</v>
      </c>
      <c r="F23" s="4">
        <v>1</v>
      </c>
      <c r="G23" s="4">
        <v>1</v>
      </c>
      <c r="H23" s="4">
        <v>1</v>
      </c>
      <c r="I23" s="4">
        <v>1</v>
      </c>
      <c r="J23" s="4" t="s">
        <v>1445</v>
      </c>
      <c r="L23" s="10" t="s">
        <v>1397</v>
      </c>
    </row>
    <row r="24" spans="1:12" ht="16.5" x14ac:dyDescent="0.2">
      <c r="A24" s="4">
        <v>21</v>
      </c>
      <c r="B24" s="4">
        <v>1</v>
      </c>
      <c r="C24" s="4" t="s">
        <v>1416</v>
      </c>
      <c r="D24" s="4">
        <v>119</v>
      </c>
      <c r="E24" s="4" t="b">
        <v>0</v>
      </c>
      <c r="F24" s="4">
        <v>1</v>
      </c>
      <c r="G24" s="4">
        <v>1</v>
      </c>
      <c r="H24" s="4">
        <v>1</v>
      </c>
      <c r="I24" s="4">
        <v>1</v>
      </c>
      <c r="J24" s="5" t="s">
        <v>34</v>
      </c>
      <c r="L24" s="10"/>
    </row>
    <row r="25" spans="1:12" ht="16.5" x14ac:dyDescent="0.2">
      <c r="A25" s="4">
        <v>22</v>
      </c>
      <c r="B25" s="4">
        <v>1</v>
      </c>
      <c r="C25" s="4" t="s">
        <v>1385</v>
      </c>
      <c r="D25" s="4">
        <v>120</v>
      </c>
      <c r="E25" s="4" t="b">
        <v>0</v>
      </c>
      <c r="F25" s="4">
        <v>1</v>
      </c>
      <c r="G25" s="4">
        <v>1</v>
      </c>
      <c r="H25" s="4">
        <v>1</v>
      </c>
      <c r="I25" s="4">
        <v>1</v>
      </c>
      <c r="J25" s="4" t="s">
        <v>1446</v>
      </c>
      <c r="L25" s="10" t="s">
        <v>1398</v>
      </c>
    </row>
    <row r="26" spans="1:12" ht="16.5" x14ac:dyDescent="0.2">
      <c r="A26" s="4">
        <v>23</v>
      </c>
      <c r="B26" s="4">
        <v>1</v>
      </c>
      <c r="C26" s="4" t="s">
        <v>1417</v>
      </c>
      <c r="D26" s="4">
        <v>199</v>
      </c>
      <c r="E26" s="4" t="b">
        <v>0</v>
      </c>
      <c r="F26" s="4">
        <v>1</v>
      </c>
      <c r="G26" s="4">
        <v>1</v>
      </c>
      <c r="H26" s="4">
        <v>1</v>
      </c>
      <c r="I26" s="4">
        <v>1</v>
      </c>
      <c r="J26" s="5" t="s">
        <v>34</v>
      </c>
      <c r="L26" s="10"/>
    </row>
    <row r="27" spans="1:12" ht="16.5" x14ac:dyDescent="0.2">
      <c r="A27" s="4">
        <v>24</v>
      </c>
      <c r="B27" s="4">
        <v>1</v>
      </c>
      <c r="C27" s="4" t="s">
        <v>1386</v>
      </c>
      <c r="D27" s="4">
        <v>200</v>
      </c>
      <c r="E27" s="4" t="b">
        <v>0</v>
      </c>
      <c r="F27" s="4">
        <v>1</v>
      </c>
      <c r="G27" s="4">
        <v>1</v>
      </c>
      <c r="H27" s="4">
        <v>1</v>
      </c>
      <c r="I27" s="4">
        <v>1</v>
      </c>
      <c r="J27" s="4" t="s">
        <v>1447</v>
      </c>
      <c r="L27" s="10" t="s">
        <v>1399</v>
      </c>
    </row>
    <row r="28" spans="1:12" ht="16.5" x14ac:dyDescent="0.2">
      <c r="A28" s="4">
        <v>25</v>
      </c>
      <c r="B28" s="4">
        <v>1</v>
      </c>
      <c r="C28" s="4" t="s">
        <v>1418</v>
      </c>
      <c r="D28" s="4">
        <v>299</v>
      </c>
      <c r="E28" s="4" t="b">
        <v>0</v>
      </c>
      <c r="F28" s="4">
        <v>1</v>
      </c>
      <c r="G28" s="4">
        <v>1</v>
      </c>
      <c r="H28" s="4">
        <v>1</v>
      </c>
      <c r="I28" s="4">
        <v>1</v>
      </c>
      <c r="J28" s="5" t="s">
        <v>34</v>
      </c>
      <c r="L28" s="10"/>
    </row>
    <row r="29" spans="1:12" ht="16.5" x14ac:dyDescent="0.2">
      <c r="A29" s="4">
        <v>26</v>
      </c>
      <c r="B29" s="4">
        <v>1</v>
      </c>
      <c r="C29" s="4" t="s">
        <v>1400</v>
      </c>
      <c r="D29" s="4">
        <v>300</v>
      </c>
      <c r="E29" s="4" t="b">
        <v>0</v>
      </c>
      <c r="F29" s="4">
        <v>1</v>
      </c>
      <c r="G29" s="4">
        <v>1</v>
      </c>
      <c r="H29" s="4">
        <v>1</v>
      </c>
      <c r="I29" s="4">
        <v>1</v>
      </c>
      <c r="J29" s="4" t="s">
        <v>1448</v>
      </c>
      <c r="L29" t="s">
        <v>416</v>
      </c>
    </row>
    <row r="30" spans="1:12" ht="16.5" x14ac:dyDescent="0.2">
      <c r="A30" s="4">
        <v>27</v>
      </c>
      <c r="B30" s="4">
        <v>1</v>
      </c>
      <c r="C30" s="4" t="s">
        <v>1419</v>
      </c>
      <c r="D30" s="4">
        <v>399</v>
      </c>
      <c r="E30" s="4" t="b">
        <v>0</v>
      </c>
      <c r="F30" s="4">
        <v>1</v>
      </c>
      <c r="G30" s="4">
        <v>1</v>
      </c>
      <c r="H30" s="4">
        <v>1</v>
      </c>
      <c r="I30" s="4">
        <v>1</v>
      </c>
      <c r="J30" s="5" t="s">
        <v>34</v>
      </c>
    </row>
    <row r="31" spans="1:12" ht="16.5" x14ac:dyDescent="0.2">
      <c r="A31" s="4">
        <v>28</v>
      </c>
      <c r="B31" s="4">
        <v>1</v>
      </c>
      <c r="C31" s="4" t="s">
        <v>1402</v>
      </c>
      <c r="D31" s="4">
        <v>400</v>
      </c>
      <c r="E31" s="4" t="b">
        <v>0</v>
      </c>
      <c r="F31" s="4">
        <v>1</v>
      </c>
      <c r="G31" s="4">
        <v>1</v>
      </c>
      <c r="H31" s="4">
        <v>1</v>
      </c>
      <c r="I31" s="4">
        <v>1</v>
      </c>
      <c r="J31" s="4" t="s">
        <v>1449</v>
      </c>
      <c r="L31" s="10" t="s">
        <v>1401</v>
      </c>
    </row>
    <row r="32" spans="1:12" ht="16.5" x14ac:dyDescent="0.2">
      <c r="A32" s="4">
        <v>29</v>
      </c>
      <c r="B32" s="4">
        <v>1</v>
      </c>
      <c r="C32" s="4" t="s">
        <v>1420</v>
      </c>
      <c r="D32" s="4">
        <v>499</v>
      </c>
      <c r="E32" s="4" t="b">
        <v>0</v>
      </c>
      <c r="F32" s="4">
        <v>1</v>
      </c>
      <c r="G32" s="4">
        <v>1</v>
      </c>
      <c r="H32" s="4">
        <v>1</v>
      </c>
      <c r="I32" s="4">
        <v>1</v>
      </c>
      <c r="J32" s="5" t="s">
        <v>34</v>
      </c>
      <c r="L32" s="10"/>
    </row>
    <row r="33" spans="1:12" ht="16.5" x14ac:dyDescent="0.2">
      <c r="A33" s="4">
        <v>30</v>
      </c>
      <c r="B33" s="4">
        <v>1</v>
      </c>
      <c r="C33" s="4" t="s">
        <v>1404</v>
      </c>
      <c r="D33" s="4">
        <v>500</v>
      </c>
      <c r="E33" s="4" t="b">
        <v>0</v>
      </c>
      <c r="F33" s="4">
        <v>1</v>
      </c>
      <c r="G33" s="4">
        <v>1</v>
      </c>
      <c r="H33" s="4">
        <v>1</v>
      </c>
      <c r="I33" s="4">
        <v>1</v>
      </c>
      <c r="J33" s="4" t="s">
        <v>1450</v>
      </c>
      <c r="L33" s="10" t="s">
        <v>1403</v>
      </c>
    </row>
    <row r="34" spans="1:12" ht="16.5" x14ac:dyDescent="0.2">
      <c r="A34" s="4">
        <v>31</v>
      </c>
      <c r="B34" s="4">
        <v>1</v>
      </c>
      <c r="C34" s="4" t="s">
        <v>1421</v>
      </c>
      <c r="D34" s="4">
        <v>799</v>
      </c>
      <c r="E34" s="4" t="b">
        <v>0</v>
      </c>
      <c r="F34" s="4">
        <v>1</v>
      </c>
      <c r="G34" s="4">
        <v>1</v>
      </c>
      <c r="H34" s="4">
        <v>1</v>
      </c>
      <c r="I34" s="4">
        <v>1</v>
      </c>
      <c r="J34" s="5" t="s">
        <v>34</v>
      </c>
      <c r="L34" s="10"/>
    </row>
    <row r="35" spans="1:12" ht="16.5" x14ac:dyDescent="0.2">
      <c r="A35" s="4">
        <v>32</v>
      </c>
      <c r="B35" s="4">
        <v>1</v>
      </c>
      <c r="C35" s="4" t="s">
        <v>1406</v>
      </c>
      <c r="D35" s="4">
        <v>800</v>
      </c>
      <c r="E35" s="4" t="b">
        <v>0</v>
      </c>
      <c r="F35" s="4">
        <v>1</v>
      </c>
      <c r="G35" s="4">
        <v>1</v>
      </c>
      <c r="H35" s="4">
        <v>1</v>
      </c>
      <c r="I35" s="4">
        <v>1</v>
      </c>
      <c r="J35" s="4" t="s">
        <v>1451</v>
      </c>
      <c r="L35" s="10" t="s">
        <v>1405</v>
      </c>
    </row>
    <row r="36" spans="1:12" ht="16.5" x14ac:dyDescent="0.2">
      <c r="A36" s="4">
        <v>33</v>
      </c>
      <c r="B36" s="4">
        <v>1</v>
      </c>
      <c r="C36" s="4" t="s">
        <v>1422</v>
      </c>
      <c r="D36" s="4">
        <v>1199</v>
      </c>
      <c r="E36" s="4" t="b">
        <v>0</v>
      </c>
      <c r="F36" s="4">
        <v>1</v>
      </c>
      <c r="G36" s="4">
        <v>1</v>
      </c>
      <c r="H36" s="4">
        <v>1</v>
      </c>
      <c r="I36" s="4">
        <v>1</v>
      </c>
      <c r="J36" s="5" t="s">
        <v>34</v>
      </c>
      <c r="L36" s="10"/>
    </row>
    <row r="37" spans="1:12" ht="16.5" x14ac:dyDescent="0.2">
      <c r="A37" s="4">
        <v>34</v>
      </c>
      <c r="B37" s="4">
        <v>1</v>
      </c>
      <c r="C37" s="4" t="s">
        <v>1407</v>
      </c>
      <c r="D37" s="4">
        <v>1200</v>
      </c>
      <c r="E37" s="4" t="b">
        <v>0</v>
      </c>
      <c r="F37" s="4">
        <v>1</v>
      </c>
      <c r="G37" s="4">
        <v>1</v>
      </c>
      <c r="H37" s="4">
        <v>1</v>
      </c>
      <c r="I37" s="4">
        <v>1</v>
      </c>
      <c r="J37" s="4" t="s">
        <v>1452</v>
      </c>
      <c r="L37" s="10" t="s">
        <v>1409</v>
      </c>
    </row>
    <row r="38" spans="1:12" ht="16.5" x14ac:dyDescent="0.2">
      <c r="A38" s="4">
        <v>35</v>
      </c>
      <c r="B38" s="4">
        <v>1</v>
      </c>
      <c r="C38" s="4" t="s">
        <v>1423</v>
      </c>
      <c r="D38" s="4">
        <v>1499</v>
      </c>
      <c r="E38" s="4" t="b">
        <v>0</v>
      </c>
      <c r="F38" s="4">
        <v>1</v>
      </c>
      <c r="G38" s="4">
        <v>1</v>
      </c>
      <c r="H38" s="4">
        <v>1</v>
      </c>
      <c r="I38" s="4">
        <v>1</v>
      </c>
      <c r="J38" s="5" t="s">
        <v>34</v>
      </c>
      <c r="L38" s="10"/>
    </row>
    <row r="39" spans="1:12" ht="16.5" x14ac:dyDescent="0.2">
      <c r="A39" s="4">
        <v>36</v>
      </c>
      <c r="B39" s="4">
        <v>1</v>
      </c>
      <c r="C39" s="4" t="s">
        <v>1410</v>
      </c>
      <c r="D39" s="4">
        <v>1500</v>
      </c>
      <c r="E39" s="4" t="b">
        <v>0</v>
      </c>
      <c r="F39" s="4">
        <v>1</v>
      </c>
      <c r="G39" s="4">
        <v>1</v>
      </c>
      <c r="H39" s="4">
        <v>1</v>
      </c>
      <c r="I39" s="4">
        <v>1</v>
      </c>
      <c r="J39" s="4" t="s">
        <v>1453</v>
      </c>
      <c r="L39" s="10" t="s">
        <v>1408</v>
      </c>
    </row>
    <row r="40" spans="1:12" ht="16.5" x14ac:dyDescent="0.2">
      <c r="A40" s="4">
        <v>37</v>
      </c>
      <c r="B40" s="4">
        <v>1</v>
      </c>
      <c r="C40" s="4" t="s">
        <v>1424</v>
      </c>
      <c r="D40" s="4">
        <v>1999</v>
      </c>
      <c r="E40" s="4" t="b">
        <v>0</v>
      </c>
      <c r="F40" s="4">
        <v>1</v>
      </c>
      <c r="G40" s="4">
        <v>1</v>
      </c>
      <c r="H40" s="4">
        <v>1</v>
      </c>
      <c r="I40" s="4">
        <v>1</v>
      </c>
      <c r="J40" s="5" t="s">
        <v>34</v>
      </c>
      <c r="L40" s="10"/>
    </row>
    <row r="41" spans="1:12" ht="16.5" x14ac:dyDescent="0.2">
      <c r="A41" s="4">
        <v>38</v>
      </c>
      <c r="B41" s="4">
        <v>1</v>
      </c>
      <c r="C41" s="4" t="s">
        <v>1412</v>
      </c>
      <c r="D41" s="4">
        <v>2000</v>
      </c>
      <c r="E41" s="4" t="b">
        <v>0</v>
      </c>
      <c r="F41" s="4">
        <v>1</v>
      </c>
      <c r="G41" s="4">
        <v>1</v>
      </c>
      <c r="H41" s="4">
        <v>1</v>
      </c>
      <c r="I41" s="4">
        <v>1</v>
      </c>
      <c r="J41" s="4" t="s">
        <v>1454</v>
      </c>
      <c r="L41" s="10" t="s">
        <v>1411</v>
      </c>
    </row>
    <row r="42" spans="1:12" ht="16.5" x14ac:dyDescent="0.2">
      <c r="A42" s="4">
        <v>39</v>
      </c>
      <c r="B42" s="4">
        <v>1</v>
      </c>
      <c r="C42" s="4" t="s">
        <v>1425</v>
      </c>
      <c r="D42" s="4">
        <v>2999</v>
      </c>
      <c r="E42" s="4" t="b">
        <v>0</v>
      </c>
      <c r="F42" s="4">
        <v>1</v>
      </c>
      <c r="G42" s="4">
        <v>1</v>
      </c>
      <c r="H42" s="4">
        <v>1</v>
      </c>
      <c r="I42" s="4">
        <v>1</v>
      </c>
      <c r="J42" s="5" t="s">
        <v>34</v>
      </c>
      <c r="L42" s="10"/>
    </row>
    <row r="43" spans="1:12" ht="16.5" x14ac:dyDescent="0.2">
      <c r="A43" s="4">
        <v>40</v>
      </c>
      <c r="B43" s="4">
        <v>1</v>
      </c>
      <c r="C43" s="4" t="s">
        <v>1414</v>
      </c>
      <c r="D43" s="4">
        <v>3000</v>
      </c>
      <c r="E43" s="4" t="b">
        <v>0</v>
      </c>
      <c r="F43" s="4">
        <v>1</v>
      </c>
      <c r="G43" s="4">
        <v>1</v>
      </c>
      <c r="H43" s="4">
        <v>1</v>
      </c>
      <c r="I43" s="4">
        <v>1</v>
      </c>
      <c r="J43" s="4" t="s">
        <v>1455</v>
      </c>
      <c r="L43" s="10" t="s">
        <v>1413</v>
      </c>
    </row>
    <row r="44" spans="1:12" ht="16.5" x14ac:dyDescent="0.2">
      <c r="A44" s="4">
        <v>41</v>
      </c>
      <c r="B44" s="4">
        <v>1</v>
      </c>
      <c r="C44" s="4" t="s">
        <v>1320</v>
      </c>
      <c r="D44" s="4">
        <v>9999</v>
      </c>
      <c r="E44" s="4" t="b">
        <v>0</v>
      </c>
      <c r="F44" s="4">
        <v>1</v>
      </c>
      <c r="G44" s="4">
        <v>1</v>
      </c>
      <c r="H44" s="4">
        <v>1</v>
      </c>
      <c r="I44" s="4">
        <v>1</v>
      </c>
      <c r="J44" s="4" t="s">
        <v>34</v>
      </c>
    </row>
    <row r="45" spans="1:12" ht="16.5" x14ac:dyDescent="0.2">
      <c r="A45" s="4">
        <v>42</v>
      </c>
      <c r="B45" s="4">
        <v>2</v>
      </c>
      <c r="C45" s="4" t="s">
        <v>1338</v>
      </c>
      <c r="D45" s="4">
        <v>1</v>
      </c>
      <c r="E45" s="4" t="b">
        <v>0</v>
      </c>
      <c r="F45" s="4">
        <v>1</v>
      </c>
      <c r="G45" s="4">
        <v>1</v>
      </c>
      <c r="H45" s="4">
        <v>1</v>
      </c>
      <c r="I45" s="4">
        <v>1</v>
      </c>
      <c r="J45" s="4" t="s">
        <v>1333</v>
      </c>
    </row>
    <row r="46" spans="1:12" ht="16.5" x14ac:dyDescent="0.2">
      <c r="A46" s="4">
        <v>43</v>
      </c>
      <c r="B46" s="4">
        <v>2</v>
      </c>
      <c r="C46" s="4" t="s">
        <v>1499</v>
      </c>
      <c r="D46" s="4">
        <v>4</v>
      </c>
      <c r="E46" s="4" t="b">
        <v>0</v>
      </c>
      <c r="F46" s="4">
        <v>1</v>
      </c>
      <c r="G46" s="4">
        <v>1</v>
      </c>
      <c r="H46" s="4">
        <v>1</v>
      </c>
      <c r="I46" s="4">
        <v>1</v>
      </c>
      <c r="J46" s="4" t="s">
        <v>27</v>
      </c>
    </row>
    <row r="47" spans="1:12" ht="16.5" x14ac:dyDescent="0.2">
      <c r="A47" s="4">
        <v>44</v>
      </c>
      <c r="B47" s="4">
        <v>2</v>
      </c>
      <c r="C47" s="4" t="s">
        <v>1483</v>
      </c>
      <c r="D47" s="4">
        <v>5</v>
      </c>
      <c r="E47" s="4" t="b">
        <v>0</v>
      </c>
      <c r="F47" s="4">
        <v>1</v>
      </c>
      <c r="G47" s="4">
        <v>1</v>
      </c>
      <c r="H47" s="4">
        <v>1</v>
      </c>
      <c r="I47" s="4">
        <v>1</v>
      </c>
      <c r="J47" s="4" t="s">
        <v>1547</v>
      </c>
      <c r="L47" t="s">
        <v>398</v>
      </c>
    </row>
    <row r="48" spans="1:12" ht="16.5" x14ac:dyDescent="0.2">
      <c r="A48" s="4">
        <v>45</v>
      </c>
      <c r="B48" s="4">
        <v>2</v>
      </c>
      <c r="C48" s="4" t="s">
        <v>1500</v>
      </c>
      <c r="D48" s="4">
        <v>9</v>
      </c>
      <c r="E48" s="4" t="b">
        <v>0</v>
      </c>
      <c r="F48" s="4">
        <v>1</v>
      </c>
      <c r="G48" s="4">
        <v>1</v>
      </c>
      <c r="H48" s="4">
        <v>1</v>
      </c>
      <c r="I48" s="4">
        <v>1</v>
      </c>
      <c r="J48" s="4" t="s">
        <v>27</v>
      </c>
    </row>
    <row r="49" spans="1:12" ht="16.5" x14ac:dyDescent="0.2">
      <c r="A49" s="4">
        <v>46</v>
      </c>
      <c r="B49" s="4">
        <v>2</v>
      </c>
      <c r="C49" s="4" t="s">
        <v>1484</v>
      </c>
      <c r="D49" s="4">
        <v>10</v>
      </c>
      <c r="E49" s="4" t="b">
        <v>0</v>
      </c>
      <c r="F49" s="4">
        <v>1</v>
      </c>
      <c r="G49" s="4">
        <v>1</v>
      </c>
      <c r="H49" s="4">
        <v>1</v>
      </c>
      <c r="I49" s="4">
        <v>1</v>
      </c>
      <c r="J49" s="4" t="s">
        <v>1548</v>
      </c>
      <c r="L49" t="s">
        <v>399</v>
      </c>
    </row>
    <row r="50" spans="1:12" ht="16.5" x14ac:dyDescent="0.2">
      <c r="A50" s="4">
        <v>47</v>
      </c>
      <c r="B50" s="4">
        <v>2</v>
      </c>
      <c r="C50" s="4" t="s">
        <v>1501</v>
      </c>
      <c r="D50" s="4">
        <v>14</v>
      </c>
      <c r="E50" s="4" t="b">
        <v>0</v>
      </c>
      <c r="F50" s="4">
        <v>1</v>
      </c>
      <c r="G50" s="4">
        <v>1</v>
      </c>
      <c r="H50" s="4">
        <v>1</v>
      </c>
      <c r="I50" s="4">
        <v>1</v>
      </c>
      <c r="J50" s="4" t="s">
        <v>27</v>
      </c>
    </row>
    <row r="51" spans="1:12" ht="16.5" x14ac:dyDescent="0.2">
      <c r="A51" s="4">
        <v>48</v>
      </c>
      <c r="B51" s="4">
        <v>2</v>
      </c>
      <c r="C51" s="4" t="s">
        <v>1485</v>
      </c>
      <c r="D51" s="4">
        <v>15</v>
      </c>
      <c r="E51" s="4" t="b">
        <v>0</v>
      </c>
      <c r="F51" s="4">
        <v>1</v>
      </c>
      <c r="G51" s="4">
        <v>1</v>
      </c>
      <c r="H51" s="4">
        <v>1</v>
      </c>
      <c r="I51" s="4">
        <v>1</v>
      </c>
      <c r="J51" s="4" t="s">
        <v>1549</v>
      </c>
      <c r="L51" t="s">
        <v>401</v>
      </c>
    </row>
    <row r="52" spans="1:12" ht="16.5" x14ac:dyDescent="0.2">
      <c r="A52" s="4">
        <v>49</v>
      </c>
      <c r="B52" s="4">
        <v>2</v>
      </c>
      <c r="C52" s="4" t="s">
        <v>1502</v>
      </c>
      <c r="D52" s="4">
        <v>19</v>
      </c>
      <c r="E52" s="4" t="b">
        <v>0</v>
      </c>
      <c r="F52" s="4">
        <v>1</v>
      </c>
      <c r="G52" s="4">
        <v>1</v>
      </c>
      <c r="H52" s="4">
        <v>1</v>
      </c>
      <c r="I52" s="4">
        <v>1</v>
      </c>
      <c r="J52" s="4" t="s">
        <v>27</v>
      </c>
    </row>
    <row r="53" spans="1:12" ht="16.5" x14ac:dyDescent="0.2">
      <c r="A53" s="4">
        <v>50</v>
      </c>
      <c r="B53" s="4">
        <v>2</v>
      </c>
      <c r="C53" s="4" t="s">
        <v>1486</v>
      </c>
      <c r="D53" s="4">
        <v>20</v>
      </c>
      <c r="E53" s="4" t="b">
        <v>0</v>
      </c>
      <c r="F53" s="4">
        <v>1</v>
      </c>
      <c r="G53" s="4">
        <v>1</v>
      </c>
      <c r="H53" s="4">
        <v>1</v>
      </c>
      <c r="I53" s="4">
        <v>1</v>
      </c>
      <c r="J53" s="4" t="s">
        <v>1550</v>
      </c>
      <c r="L53" t="s">
        <v>400</v>
      </c>
    </row>
    <row r="54" spans="1:12" ht="16.5" x14ac:dyDescent="0.2">
      <c r="A54" s="4">
        <v>51</v>
      </c>
      <c r="B54" s="4">
        <v>2</v>
      </c>
      <c r="C54" s="4" t="s">
        <v>1503</v>
      </c>
      <c r="D54" s="4">
        <v>29</v>
      </c>
      <c r="E54" s="4" t="b">
        <v>0</v>
      </c>
      <c r="F54" s="4">
        <v>1</v>
      </c>
      <c r="G54" s="4">
        <v>1</v>
      </c>
      <c r="H54" s="4">
        <v>1</v>
      </c>
      <c r="I54" s="4">
        <v>1</v>
      </c>
      <c r="J54" s="4" t="s">
        <v>27</v>
      </c>
    </row>
    <row r="55" spans="1:12" ht="16.5" x14ac:dyDescent="0.2">
      <c r="A55" s="4">
        <v>52</v>
      </c>
      <c r="B55" s="4">
        <v>2</v>
      </c>
      <c r="C55" s="4" t="s">
        <v>1487</v>
      </c>
      <c r="D55" s="4">
        <v>30</v>
      </c>
      <c r="E55" s="4" t="b">
        <v>0</v>
      </c>
      <c r="F55" s="4">
        <v>1</v>
      </c>
      <c r="G55" s="4">
        <v>1</v>
      </c>
      <c r="H55" s="4">
        <v>1</v>
      </c>
      <c r="I55" s="4">
        <v>1</v>
      </c>
      <c r="J55" s="4" t="s">
        <v>1551</v>
      </c>
      <c r="L55" s="10" t="s">
        <v>1488</v>
      </c>
    </row>
    <row r="56" spans="1:12" ht="16.5" x14ac:dyDescent="0.2">
      <c r="A56" s="4">
        <v>53</v>
      </c>
      <c r="B56" s="4">
        <v>2</v>
      </c>
      <c r="C56" s="4" t="s">
        <v>1504</v>
      </c>
      <c r="D56" s="4">
        <v>39</v>
      </c>
      <c r="E56" s="4" t="b">
        <v>0</v>
      </c>
      <c r="F56" s="4">
        <v>1</v>
      </c>
      <c r="G56" s="4">
        <v>1</v>
      </c>
      <c r="H56" s="4">
        <v>1</v>
      </c>
      <c r="I56" s="4">
        <v>1</v>
      </c>
      <c r="J56" s="4" t="s">
        <v>27</v>
      </c>
      <c r="L56" s="10"/>
    </row>
    <row r="57" spans="1:12" ht="16.5" x14ac:dyDescent="0.2">
      <c r="A57" s="4">
        <v>54</v>
      </c>
      <c r="B57" s="4">
        <v>2</v>
      </c>
      <c r="C57" s="4" t="s">
        <v>1489</v>
      </c>
      <c r="D57" s="4">
        <v>40</v>
      </c>
      <c r="E57" s="4" t="b">
        <v>0</v>
      </c>
      <c r="F57" s="4">
        <v>1</v>
      </c>
      <c r="G57" s="4">
        <v>1</v>
      </c>
      <c r="H57" s="4">
        <v>1</v>
      </c>
      <c r="I57" s="4">
        <v>1</v>
      </c>
      <c r="J57" s="4" t="s">
        <v>1552</v>
      </c>
      <c r="L57" t="s">
        <v>392</v>
      </c>
    </row>
    <row r="58" spans="1:12" ht="16.5" x14ac:dyDescent="0.2">
      <c r="A58" s="4">
        <v>55</v>
      </c>
      <c r="B58" s="4">
        <v>2</v>
      </c>
      <c r="C58" s="4" t="s">
        <v>1505</v>
      </c>
      <c r="D58" s="4">
        <v>49</v>
      </c>
      <c r="E58" s="4" t="b">
        <v>0</v>
      </c>
      <c r="F58" s="4">
        <v>1</v>
      </c>
      <c r="G58" s="4">
        <v>1</v>
      </c>
      <c r="H58" s="4">
        <v>1</v>
      </c>
      <c r="I58" s="4">
        <v>1</v>
      </c>
      <c r="J58" s="4" t="s">
        <v>27</v>
      </c>
    </row>
    <row r="59" spans="1:12" ht="16.5" x14ac:dyDescent="0.2">
      <c r="A59" s="4">
        <v>56</v>
      </c>
      <c r="B59" s="4">
        <v>2</v>
      </c>
      <c r="C59" s="4" t="s">
        <v>1490</v>
      </c>
      <c r="D59" s="4">
        <v>50</v>
      </c>
      <c r="E59" s="4" t="b">
        <v>0</v>
      </c>
      <c r="F59" s="4">
        <v>1</v>
      </c>
      <c r="G59" s="4">
        <v>1</v>
      </c>
      <c r="H59" s="4">
        <v>1</v>
      </c>
      <c r="I59" s="4">
        <v>1</v>
      </c>
      <c r="J59" s="4" t="s">
        <v>1553</v>
      </c>
      <c r="L59" t="s">
        <v>397</v>
      </c>
    </row>
    <row r="60" spans="1:12" ht="16.5" x14ac:dyDescent="0.2">
      <c r="A60" s="4">
        <v>57</v>
      </c>
      <c r="B60" s="4">
        <v>2</v>
      </c>
      <c r="C60" s="4" t="s">
        <v>1506</v>
      </c>
      <c r="D60" s="4">
        <v>59</v>
      </c>
      <c r="E60" s="4" t="b">
        <v>0</v>
      </c>
      <c r="F60" s="4">
        <v>1</v>
      </c>
      <c r="G60" s="4">
        <v>1</v>
      </c>
      <c r="H60" s="4">
        <v>1</v>
      </c>
      <c r="I60" s="4">
        <v>1</v>
      </c>
      <c r="J60" s="4" t="s">
        <v>27</v>
      </c>
    </row>
    <row r="61" spans="1:12" ht="16.5" x14ac:dyDescent="0.2">
      <c r="A61" s="4">
        <v>58</v>
      </c>
      <c r="B61" s="4">
        <v>2</v>
      </c>
      <c r="C61" s="4" t="s">
        <v>1491</v>
      </c>
      <c r="D61" s="4">
        <v>60</v>
      </c>
      <c r="E61" s="4" t="b">
        <v>0</v>
      </c>
      <c r="F61" s="4">
        <v>1</v>
      </c>
      <c r="G61" s="4">
        <v>1</v>
      </c>
      <c r="H61" s="4">
        <v>1</v>
      </c>
      <c r="I61" s="4">
        <v>1</v>
      </c>
      <c r="J61" s="4" t="s">
        <v>1554</v>
      </c>
      <c r="L61" t="s">
        <v>402</v>
      </c>
    </row>
    <row r="62" spans="1:12" ht="16.5" x14ac:dyDescent="0.2">
      <c r="A62" s="4">
        <v>59</v>
      </c>
      <c r="B62" s="4">
        <v>2</v>
      </c>
      <c r="C62" s="4" t="s">
        <v>1507</v>
      </c>
      <c r="D62" s="4">
        <v>69</v>
      </c>
      <c r="E62" s="4" t="b">
        <v>0</v>
      </c>
      <c r="F62" s="4">
        <v>1</v>
      </c>
      <c r="G62" s="4">
        <v>1</v>
      </c>
      <c r="H62" s="4">
        <v>1</v>
      </c>
      <c r="I62" s="4">
        <v>1</v>
      </c>
      <c r="J62" s="4" t="s">
        <v>27</v>
      </c>
    </row>
    <row r="63" spans="1:12" ht="16.5" x14ac:dyDescent="0.2">
      <c r="A63" s="4">
        <v>60</v>
      </c>
      <c r="B63" s="4">
        <v>2</v>
      </c>
      <c r="C63" s="4" t="s">
        <v>1492</v>
      </c>
      <c r="D63" s="4">
        <v>70</v>
      </c>
      <c r="E63" s="4" t="b">
        <v>0</v>
      </c>
      <c r="F63" s="4">
        <v>1</v>
      </c>
      <c r="G63" s="4">
        <v>1</v>
      </c>
      <c r="H63" s="4">
        <v>1</v>
      </c>
      <c r="I63" s="4">
        <v>1</v>
      </c>
      <c r="J63" s="4" t="s">
        <v>1555</v>
      </c>
      <c r="L63" t="s">
        <v>394</v>
      </c>
    </row>
    <row r="64" spans="1:12" ht="16.5" x14ac:dyDescent="0.2">
      <c r="A64" s="4">
        <v>61</v>
      </c>
      <c r="B64" s="4">
        <v>2</v>
      </c>
      <c r="C64" s="4" t="s">
        <v>1508</v>
      </c>
      <c r="D64" s="4">
        <v>79</v>
      </c>
      <c r="E64" s="4" t="b">
        <v>0</v>
      </c>
      <c r="F64" s="4">
        <v>1</v>
      </c>
      <c r="G64" s="4">
        <v>1</v>
      </c>
      <c r="H64" s="4">
        <v>1</v>
      </c>
      <c r="I64" s="4">
        <v>1</v>
      </c>
      <c r="J64" s="4" t="s">
        <v>27</v>
      </c>
    </row>
    <row r="65" spans="1:12" ht="16.5" x14ac:dyDescent="0.2">
      <c r="A65" s="4">
        <v>62</v>
      </c>
      <c r="B65" s="4">
        <v>2</v>
      </c>
      <c r="C65" s="4" t="s">
        <v>1493</v>
      </c>
      <c r="D65" s="4">
        <v>80</v>
      </c>
      <c r="E65" s="4" t="b">
        <v>0</v>
      </c>
      <c r="F65" s="4">
        <v>1</v>
      </c>
      <c r="G65" s="4">
        <v>1</v>
      </c>
      <c r="H65" s="4">
        <v>1</v>
      </c>
      <c r="I65" s="4">
        <v>1</v>
      </c>
      <c r="J65" s="4" t="s">
        <v>1556</v>
      </c>
      <c r="L65" t="s">
        <v>395</v>
      </c>
    </row>
    <row r="66" spans="1:12" ht="16.5" x14ac:dyDescent="0.2">
      <c r="A66" s="4">
        <v>63</v>
      </c>
      <c r="B66" s="4">
        <v>2</v>
      </c>
      <c r="C66" s="4" t="s">
        <v>1509</v>
      </c>
      <c r="D66" s="4">
        <v>89</v>
      </c>
      <c r="E66" s="4" t="b">
        <v>0</v>
      </c>
      <c r="F66" s="4">
        <v>1</v>
      </c>
      <c r="G66" s="4">
        <v>1</v>
      </c>
      <c r="H66" s="4">
        <v>1</v>
      </c>
      <c r="I66" s="4">
        <v>1</v>
      </c>
      <c r="J66" s="4" t="s">
        <v>27</v>
      </c>
    </row>
    <row r="67" spans="1:12" ht="16.5" x14ac:dyDescent="0.2">
      <c r="A67" s="4">
        <v>64</v>
      </c>
      <c r="B67" s="4">
        <v>2</v>
      </c>
      <c r="C67" s="4" t="s">
        <v>1494</v>
      </c>
      <c r="D67" s="4">
        <v>90</v>
      </c>
      <c r="E67" s="4" t="b">
        <v>0</v>
      </c>
      <c r="F67" s="4">
        <v>1</v>
      </c>
      <c r="G67" s="4">
        <v>1</v>
      </c>
      <c r="H67" s="4">
        <v>1</v>
      </c>
      <c r="I67" s="4">
        <v>1</v>
      </c>
      <c r="J67" s="4" t="s">
        <v>1557</v>
      </c>
      <c r="L67" t="s">
        <v>396</v>
      </c>
    </row>
    <row r="68" spans="1:12" ht="16.5" x14ac:dyDescent="0.2">
      <c r="A68" s="4">
        <v>65</v>
      </c>
      <c r="B68" s="4">
        <v>2</v>
      </c>
      <c r="C68" s="4" t="s">
        <v>1510</v>
      </c>
      <c r="D68" s="4">
        <v>99</v>
      </c>
      <c r="E68" s="4" t="b">
        <v>0</v>
      </c>
      <c r="F68" s="4">
        <v>1</v>
      </c>
      <c r="G68" s="4">
        <v>1</v>
      </c>
      <c r="H68" s="4">
        <v>1</v>
      </c>
      <c r="I68" s="4">
        <v>1</v>
      </c>
      <c r="J68" s="4" t="s">
        <v>27</v>
      </c>
    </row>
    <row r="69" spans="1:12" ht="16.5" x14ac:dyDescent="0.2">
      <c r="A69" s="4">
        <v>66</v>
      </c>
      <c r="B69" s="4">
        <v>2</v>
      </c>
      <c r="C69" s="4" t="s">
        <v>1495</v>
      </c>
      <c r="D69" s="4">
        <v>100</v>
      </c>
      <c r="E69" s="4" t="b">
        <v>0</v>
      </c>
      <c r="F69" s="4">
        <v>1</v>
      </c>
      <c r="G69" s="4">
        <v>1</v>
      </c>
      <c r="H69" s="4">
        <v>1</v>
      </c>
      <c r="I69" s="4">
        <v>1</v>
      </c>
      <c r="J69" s="4" t="s">
        <v>1558</v>
      </c>
      <c r="L69" t="s">
        <v>391</v>
      </c>
    </row>
    <row r="70" spans="1:12" ht="16.5" x14ac:dyDescent="0.2">
      <c r="A70" s="4">
        <v>67</v>
      </c>
      <c r="B70" s="4">
        <v>2</v>
      </c>
      <c r="C70" s="4" t="s">
        <v>1511</v>
      </c>
      <c r="D70" s="4">
        <v>149</v>
      </c>
      <c r="E70" s="4" t="b">
        <v>0</v>
      </c>
      <c r="F70" s="4">
        <v>1</v>
      </c>
      <c r="G70" s="4">
        <v>1</v>
      </c>
      <c r="H70" s="4">
        <v>1</v>
      </c>
      <c r="I70" s="4">
        <v>1</v>
      </c>
      <c r="J70" s="4" t="s">
        <v>27</v>
      </c>
    </row>
    <row r="71" spans="1:12" ht="16.5" x14ac:dyDescent="0.2">
      <c r="A71" s="4">
        <v>68</v>
      </c>
      <c r="B71" s="4">
        <v>2</v>
      </c>
      <c r="C71" s="4" t="s">
        <v>1496</v>
      </c>
      <c r="D71" s="4">
        <v>150</v>
      </c>
      <c r="E71" s="4" t="b">
        <v>0</v>
      </c>
      <c r="F71" s="4">
        <v>1</v>
      </c>
      <c r="G71" s="4">
        <v>1</v>
      </c>
      <c r="H71" s="4">
        <v>1</v>
      </c>
      <c r="I71" s="4">
        <v>1</v>
      </c>
      <c r="J71" s="4" t="s">
        <v>1559</v>
      </c>
      <c r="L71" t="s">
        <v>390</v>
      </c>
    </row>
    <row r="72" spans="1:12" ht="16.5" x14ac:dyDescent="0.2">
      <c r="A72" s="4">
        <v>69</v>
      </c>
      <c r="B72" s="4">
        <v>2</v>
      </c>
      <c r="C72" s="4" t="s">
        <v>1512</v>
      </c>
      <c r="D72" s="4">
        <v>199</v>
      </c>
      <c r="E72" s="4" t="b">
        <v>0</v>
      </c>
      <c r="F72" s="4">
        <v>1</v>
      </c>
      <c r="G72" s="4">
        <v>1</v>
      </c>
      <c r="H72" s="4">
        <v>1</v>
      </c>
      <c r="I72" s="4">
        <v>1</v>
      </c>
      <c r="J72" s="4" t="s">
        <v>27</v>
      </c>
    </row>
    <row r="73" spans="1:12" ht="16.5" x14ac:dyDescent="0.2">
      <c r="A73" s="4">
        <v>70</v>
      </c>
      <c r="B73" s="4">
        <v>2</v>
      </c>
      <c r="C73" s="4" t="s">
        <v>1497</v>
      </c>
      <c r="D73" s="4">
        <v>200</v>
      </c>
      <c r="E73" s="4" t="b">
        <v>0</v>
      </c>
      <c r="F73" s="4">
        <v>1</v>
      </c>
      <c r="G73" s="4">
        <v>1</v>
      </c>
      <c r="H73" s="4">
        <v>1</v>
      </c>
      <c r="I73" s="4">
        <v>1</v>
      </c>
      <c r="J73" s="4" t="s">
        <v>1560</v>
      </c>
      <c r="L73" t="s">
        <v>389</v>
      </c>
    </row>
    <row r="74" spans="1:12" ht="16.5" x14ac:dyDescent="0.2">
      <c r="A74" s="4">
        <v>71</v>
      </c>
      <c r="B74" s="4">
        <v>2</v>
      </c>
      <c r="C74" s="4" t="s">
        <v>1513</v>
      </c>
      <c r="D74" s="4">
        <v>299</v>
      </c>
      <c r="E74" s="4" t="b">
        <v>0</v>
      </c>
      <c r="F74" s="4">
        <v>1</v>
      </c>
      <c r="G74" s="4">
        <v>1</v>
      </c>
      <c r="H74" s="4">
        <v>1</v>
      </c>
      <c r="I74" s="4">
        <v>1</v>
      </c>
      <c r="J74" s="4" t="s">
        <v>27</v>
      </c>
    </row>
    <row r="75" spans="1:12" ht="16.5" x14ac:dyDescent="0.2">
      <c r="A75" s="4">
        <v>72</v>
      </c>
      <c r="B75" s="4">
        <v>2</v>
      </c>
      <c r="C75" s="4" t="s">
        <v>1498</v>
      </c>
      <c r="D75" s="4">
        <v>300</v>
      </c>
      <c r="E75" s="4" t="b">
        <v>0</v>
      </c>
      <c r="F75" s="4">
        <v>1</v>
      </c>
      <c r="G75" s="4">
        <v>1</v>
      </c>
      <c r="H75" s="4">
        <v>1</v>
      </c>
      <c r="I75" s="4">
        <v>1</v>
      </c>
      <c r="J75" s="4" t="s">
        <v>1561</v>
      </c>
      <c r="L75" t="s">
        <v>388</v>
      </c>
    </row>
    <row r="76" spans="1:12" ht="16.5" x14ac:dyDescent="0.2">
      <c r="A76" s="4">
        <v>73</v>
      </c>
      <c r="B76" s="4">
        <v>2</v>
      </c>
      <c r="C76" s="4" t="s">
        <v>1514</v>
      </c>
      <c r="D76" s="4">
        <v>999</v>
      </c>
      <c r="E76" s="4" t="b">
        <v>0</v>
      </c>
      <c r="F76" s="4">
        <v>1</v>
      </c>
      <c r="G76" s="4">
        <v>1</v>
      </c>
      <c r="H76" s="4">
        <v>1</v>
      </c>
      <c r="I76" s="4">
        <v>1</v>
      </c>
      <c r="J76" s="4" t="s">
        <v>27</v>
      </c>
    </row>
    <row r="77" spans="1:12" ht="16.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2" ht="16.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2" ht="16.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2" ht="16.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6.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6.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掉落组</vt:lpstr>
      <vt:lpstr>掉落</vt:lpstr>
      <vt:lpstr>复杂掉落组</vt:lpstr>
      <vt:lpstr>版署复杂掉落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2019-04-23T06:44:29Z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