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drawingml.chart+xml" PartName="/xl/charts/chart12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drawingml.chart+xml" PartName="/xl/charts/chart13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drawingml.chart+xml" PartName="/xl/charts/chart14.xml"/>
  <Override ContentType="application/vnd.ms-office.chartstyle+xml" PartName="/xl/charts/style13.xml"/>
  <Override ContentType="application/vnd.ms-office.chartcolorstyle+xml" PartName="/xl/charts/colors13.xml"/>
  <Override ContentType="application/vnd.openxmlformats-officedocument.drawingml.chart+xml" PartName="/xl/charts/chart15.xml"/>
  <Override ContentType="application/vnd.ms-office.chartstyle+xml" PartName="/xl/charts/style14.xml"/>
  <Override ContentType="application/vnd.ms-office.chartcolorstyle+xml" PartName="/xl/charts/colors14.xml"/>
  <Override ContentType="application/vnd.openxmlformats-officedocument.drawingml.chart+xml" PartName="/xl/charts/chart16.xml"/>
  <Override ContentType="application/vnd.ms-office.chartstyle+xml" PartName="/xl/charts/style15.xml"/>
  <Override ContentType="application/vnd.ms-office.chartcolorstyle+xml" PartName="/xl/charts/colors15.xml"/>
  <Override ContentType="application/vnd.openxmlformats-officedocument.drawingml.chart+xml" PartName="/xl/charts/chart17.xml"/>
  <Override ContentType="application/vnd.ms-office.chartstyle+xml" PartName="/xl/charts/style16.xml"/>
  <Override ContentType="application/vnd.ms-office.chartcolorstyle+xml" PartName="/xl/charts/colors16.xml"/>
  <Override ContentType="application/vnd.openxmlformats-officedocument.drawingml.chart+xml" PartName="/xl/charts/chart18.xml"/>
  <Override ContentType="application/vnd.ms-office.chartstyle+xml" PartName="/xl/charts/style17.xml"/>
  <Override ContentType="application/vnd.ms-office.chartcolorstyle+xml" PartName="/xl/charts/colors17.xml"/>
  <Override ContentType="application/vnd.openxmlformats-officedocument.drawingml.chart+xml" PartName="/xl/charts/chart19.xml"/>
  <Override ContentType="application/vnd.ms-office.chartstyle+xml" PartName="/xl/charts/style18.xml"/>
  <Override ContentType="application/vnd.ms-office.chartcolorstyle+xml" PartName="/xl/charts/colors18.xml"/>
  <Override ContentType="application/vnd.openxmlformats-officedocument.drawingml.chart+xml" PartName="/xl/charts/chart20.xml"/>
  <Override ContentType="application/vnd.ms-office.chartstyle+xml" PartName="/xl/charts/style19.xml"/>
  <Override ContentType="application/vnd.ms-office.chartcolorstyle+xml" PartName="/xl/charts/colors19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Work\Audit\output\"/>
    </mc:Choice>
  </mc:AlternateContent>
  <xr:revisionPtr revIDLastSave="276" documentId="11360B5EED8C10B1E0E014C0753BA3E310DFD234" xr6:coauthVersionLast="25" xr6:coauthVersionMax="25" xr10:uidLastSave="{856E5E00-32FB-477B-9041-9883E1692974}"/>
  <bookViews>
    <workbookView xWindow="0" yWindow="0" windowWidth="13128" windowHeight="6108" xr2:uid="{00000000-000D-0000-FFFF-FFFF00000000}"/>
  </bookViews>
  <sheets>
    <sheet name="Charts" sheetId="13" r:id="rId1"/>
  </sheets>
  <calcPr calcId="171027" fullCalcOnLoad="1"/>
</workbook>
</file>

<file path=xl/sharedStrings.xml><?xml version="1.0" encoding="utf-8"?>
<sst xmlns="http://schemas.openxmlformats.org/spreadsheetml/2006/main" count="6" uniqueCount="6">
  <si>
    <t xml:space="preserve">                               </t>
  </si>
  <si>
    <t>Total till now</t>
  </si>
  <si>
    <t>Average/month till now</t>
  </si>
  <si>
    <t>Average/month (2011-2016)</t>
  </si>
  <si>
    <t>Average in this Q (2011-2016)</t>
  </si>
  <si>
    <t>Total in this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</si>
</sst>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/>
  </cellStyleXfs>
  <cellXfs count="2">
    <xf fontId="0" applyFont="1" fillId="0" applyFill="1" borderId="0" applyBorder="1" xfId="0"/>
    <xf numFmtId="164" applyNumberFormat="1" fontId="0" applyFont="1" fillId="0" applyFill="1" borderId="0" applyBorder="1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(Totals!$A$1,Totals!$A$5,Totals!$A$9,Totals!$A$13,Totals!$A$17,Totals!$A$21,Totals!$A$25,Totals!$A$29,Totals!$A$33)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(Totals!$N$2,Totals!$N$6,Totals!$N$10,Totals!$N$14,Totals!$N$18,Totals!$N$22,Totals!$N$26,Totals!$N$30,Totals!$N$34)</c:f>
              <c:numCache>
                <c:formatCode>General</c:formatCode>
                <c:ptCount val="9"/>
                <c:pt idx="0">
                  <c:v>80</c:v>
                </c:pt>
                <c:pt idx="1">
                  <c:v>108</c:v>
                </c:pt>
                <c:pt idx="2">
                  <c:v>325</c:v>
                </c:pt>
                <c:pt idx="3">
                  <c:v>475</c:v>
                </c:pt>
                <c:pt idx="4">
                  <c:v>752</c:v>
                </c:pt>
                <c:pt idx="5">
                  <c:v>843</c:v>
                </c:pt>
                <c:pt idx="6">
                  <c:v>836</c:v>
                </c:pt>
                <c:pt idx="7">
                  <c:v>809</c:v>
                </c:pt>
                <c:pt idx="8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5-4026-AF4F-62264E4ED3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7653224"/>
        <c:axId val="727341112"/>
      </c:lineChart>
      <c:catAx>
        <c:axId val="50765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41112"/>
        <c:crosses val="autoZero"/>
        <c:auto val="1"/>
        <c:lblAlgn val="ctr"/>
        <c:lblOffset val="100"/>
        <c:noMultiLvlLbl val="0"/>
      </c:catAx>
      <c:valAx>
        <c:axId val="727341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5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Redo Operations (2017)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4055-469F-BE7A-DFA03BA7ED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4055-469F-BE7A-DFA03BA7ED3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4055-469F-BE7A-DFA03BA7ED38}"/>
                </c:ext>
              </c:extLst>
            </c:dLbl>
            <c:dLbl>
              <c:idx val="1"/>
              <c:layout>
                <c:manualLayout>
                  <c:x val="-3.4787810789371036E-2"/>
                  <c:y val="5.958333528816716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244209336062306"/>
                      <c:h val="0.237508341125601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055-469F-BE7A-DFA03BA7ED3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Redo!$A$50:$A$51</c:f>
              <c:strCache>
                <c:ptCount val="2"/>
                <c:pt idx="0">
                  <c:v>First_Operation</c:v>
                </c:pt>
                <c:pt idx="1">
                  <c:v>Redo_Operation</c:v>
                </c:pt>
              </c:strCache>
            </c:strRef>
          </c:cat>
          <c:val>
            <c:numRef>
              <c:f>Redo!$N$50:$N$51</c:f>
              <c:numCache>
                <c:formatCode>General</c:formatCode>
                <c:ptCount val="2"/>
                <c:pt idx="0">
                  <c:v>693</c:v>
                </c:pt>
                <c:pt idx="1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55-469F-BE7A-DFA03BA7ED3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First-Time Mitral Valve Surgery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'Non-redo Procedures'!$A$684</c:f>
              <c:strCache>
                <c:ptCount val="1"/>
                <c:pt idx="0">
                  <c:v>Mitral Valve Repair 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('Non-redo Procedures'!$A$1,'Non-redo Procedures'!$A$85,'Non-redo Procedures'!$A$169,'Non-redo Procedures'!$A$253,'Non-redo Procedures'!$A$337,'Non-redo Procedures'!$A$421,'Non-redo Procedures'!$A$505,'Non-redo Procedures'!$A$589,'Non-redo Procedures'!$A$673)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('Non-redo Procedures'!$N$12,'Non-redo Procedures'!$N$96,'Non-redo Procedures'!$N$180,'Non-redo Procedures'!$N$264,'Non-redo Procedures'!$N$348,'Non-redo Procedures'!$N$432,'Non-redo Procedures'!$N$516,'Non-redo Procedures'!$N$600,'Non-redo Procedures'!$N$684)</c:f>
              <c:numCache>
                <c:formatCode>General</c:formatCode>
                <c:ptCount val="9"/>
                <c:pt idx="0">
                  <c:v>5</c:v>
                </c:pt>
                <c:pt idx="1">
                  <c:v>8</c:v>
                </c:pt>
                <c:pt idx="2">
                  <c:v>36</c:v>
                </c:pt>
                <c:pt idx="3">
                  <c:v>73</c:v>
                </c:pt>
                <c:pt idx="4">
                  <c:v>144</c:v>
                </c:pt>
                <c:pt idx="5">
                  <c:v>122</c:v>
                </c:pt>
                <c:pt idx="6">
                  <c:v>85</c:v>
                </c:pt>
                <c:pt idx="7">
                  <c:v>71</c:v>
                </c:pt>
                <c:pt idx="8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B1-43A6-84E5-A504D0134F8C}"/>
            </c:ext>
          </c:extLst>
        </c:ser>
        <c:ser>
          <c:idx val="1"/>
          <c:order val="1"/>
          <c:tx>
            <c:strRef>
              <c:f>'Non-redo Procedures'!$A$685</c:f>
              <c:strCache>
                <c:ptCount val="1"/>
                <c:pt idx="0">
                  <c:v>MVR Mechanical 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('Non-redo Procedures'!$A$1,'Non-redo Procedures'!$A$85,'Non-redo Procedures'!$A$169,'Non-redo Procedures'!$A$253,'Non-redo Procedures'!$A$337,'Non-redo Procedures'!$A$421,'Non-redo Procedures'!$A$505,'Non-redo Procedures'!$A$589,'Non-redo Procedures'!$A$673)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('Non-redo Procedures'!$N$13,'Non-redo Procedures'!$N$97,'Non-redo Procedures'!$N$181,'Non-redo Procedures'!$N$265,'Non-redo Procedures'!$N$349,'Non-redo Procedures'!$N$433,'Non-redo Procedures'!$N$517,'Non-redo Procedures'!$N$601,'Non-redo Procedures'!$N$685)</c:f>
              <c:numCache>
                <c:formatCode>General</c:formatCode>
                <c:ptCount val="9"/>
                <c:pt idx="0">
                  <c:v>3</c:v>
                </c:pt>
                <c:pt idx="1">
                  <c:v>8</c:v>
                </c:pt>
                <c:pt idx="2">
                  <c:v>19</c:v>
                </c:pt>
                <c:pt idx="3">
                  <c:v>57</c:v>
                </c:pt>
                <c:pt idx="4">
                  <c:v>49</c:v>
                </c:pt>
                <c:pt idx="5">
                  <c:v>46</c:v>
                </c:pt>
                <c:pt idx="6">
                  <c:v>29</c:v>
                </c:pt>
                <c:pt idx="7">
                  <c:v>26</c:v>
                </c:pt>
                <c:pt idx="8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1-43A6-84E5-A504D0134F8C}"/>
            </c:ext>
          </c:extLst>
        </c:ser>
        <c:ser>
          <c:idx val="2"/>
          <c:order val="2"/>
          <c:tx>
            <c:strRef>
              <c:f>'Non-redo Procedures'!$A$686</c:f>
              <c:strCache>
                <c:ptCount val="1"/>
                <c:pt idx="0">
                  <c:v>MVR Stented Bioprosthesis 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('Non-redo Procedures'!$A$1,'Non-redo Procedures'!$A$85,'Non-redo Procedures'!$A$169,'Non-redo Procedures'!$A$253,'Non-redo Procedures'!$A$337,'Non-redo Procedures'!$A$421,'Non-redo Procedures'!$A$505,'Non-redo Procedures'!$A$589,'Non-redo Procedures'!$A$673)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('Non-redo Procedures'!$N$14,'Non-redo Procedures'!$N$98,'Non-redo Procedures'!$N$182,'Non-redo Procedures'!$N$266,'Non-redo Procedures'!$N$350,'Non-redo Procedures'!$N$434,'Non-redo Procedures'!$N$518,'Non-redo Procedures'!$N$602,'Non-redo Procedures'!$N$686)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20</c:v>
                </c:pt>
                <c:pt idx="7">
                  <c:v>24</c:v>
                </c:pt>
                <c:pt idx="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B1-43A6-84E5-A504D0134F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0697344"/>
        <c:axId val="740694720"/>
      </c:lineChart>
      <c:catAx>
        <c:axId val="74069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94720"/>
        <c:crosses val="autoZero"/>
        <c:auto val="1"/>
        <c:lblAlgn val="ctr"/>
        <c:lblOffset val="100"/>
        <c:noMultiLvlLbl val="0"/>
      </c:catAx>
      <c:valAx>
        <c:axId val="740694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9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Residence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113218710692516E-2"/>
          <c:y val="0.28133970428487393"/>
          <c:w val="0.813773562578615"/>
          <c:h val="0.65974968512149434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A43A-443B-B704-6F0CC5E26E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A43A-443B-B704-6F0CC5E26E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A43A-443B-B704-6F0CC5E26E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A43A-443B-B704-6F0CC5E26E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A43A-443B-B704-6F0CC5E26E2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3A-443B-B704-6F0CC5E26E2F}"/>
                </c:ext>
              </c:extLst>
            </c:dLbl>
            <c:dLbl>
              <c:idx val="1"/>
              <c:layout>
                <c:manualLayout>
                  <c:x val="6.4009571852442701E-2"/>
                  <c:y val="-9.166663659231083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3A-443B-B704-6F0CC5E26E2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3A-443B-B704-6F0CC5E26E2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43A-443B-B704-6F0CC5E26E2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43A-443B-B704-6F0CC5E26E2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City!$A$74:$A$78</c:f>
              <c:strCache>
                <c:ptCount val="5"/>
                <c:pt idx="0">
                  <c:v>Aswan</c:v>
                </c:pt>
                <c:pt idx="1">
                  <c:v>Upper_Egypt</c:v>
                </c:pt>
                <c:pt idx="2">
                  <c:v>Cairo</c:v>
                </c:pt>
                <c:pt idx="3">
                  <c:v>Rest_of_Egypt</c:v>
                </c:pt>
                <c:pt idx="4">
                  <c:v>Non_Egyptian</c:v>
                </c:pt>
              </c:strCache>
            </c:strRef>
          </c:cat>
          <c:val>
            <c:numRef>
              <c:f>City!$N$74:$N$78</c:f>
              <c:numCache>
                <c:formatCode>General</c:formatCode>
                <c:ptCount val="5"/>
                <c:pt idx="0">
                  <c:v>312</c:v>
                </c:pt>
                <c:pt idx="1">
                  <c:v>259</c:v>
                </c:pt>
                <c:pt idx="2">
                  <c:v>169</c:v>
                </c:pt>
                <c:pt idx="3">
                  <c:v>240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43A-443B-B704-6F0CC5E26E2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Days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days'!$A$90:$A$96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'Week days'!$N$90:$N$96</c:f>
              <c:numCache>
                <c:formatCode>General</c:formatCode>
                <c:ptCount val="7"/>
                <c:pt idx="0">
                  <c:v>3.89</c:v>
                </c:pt>
                <c:pt idx="1">
                  <c:v>4.0199999999999996</c:v>
                </c:pt>
                <c:pt idx="2">
                  <c:v>3.89</c:v>
                </c:pt>
                <c:pt idx="3">
                  <c:v>3.6</c:v>
                </c:pt>
                <c:pt idx="4">
                  <c:v>3.99</c:v>
                </c:pt>
                <c:pt idx="5">
                  <c:v>0.92</c:v>
                </c:pt>
                <c:pt idx="6">
                  <c:v>2.4300000000000002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E-4EF3-9397-4B3F214E93F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4589808"/>
        <c:axId val="794602600"/>
      </c:barChart>
      <c:catAx>
        <c:axId val="79458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02600"/>
        <c:crosses val="autoZero"/>
        <c:auto val="1"/>
        <c:lblAlgn val="ctr"/>
        <c:lblOffset val="100"/>
        <c:noMultiLvlLbl val="0"/>
      </c:catAx>
      <c:valAx>
        <c:axId val="79460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8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Aswan Patients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(City!$A$1,City!$A$10,City!$A$19,City!$A$28,City!$A$37,City!$A$46,City!$A$55,City!$A$64,City!$A$73)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(City!$N$2,City!$N$11,City!$N$20,City!$N$29,City!$N$38,City!$N$47,City!$N$56,City!$N$65,City!$N$74)</c:f>
              <c:numCache>
                <c:formatCode>General</c:formatCode>
                <c:ptCount val="9"/>
                <c:pt idx="0">
                  <c:v>10</c:v>
                </c:pt>
                <c:pt idx="1">
                  <c:v>16</c:v>
                </c:pt>
                <c:pt idx="2">
                  <c:v>93</c:v>
                </c:pt>
                <c:pt idx="3">
                  <c:v>115</c:v>
                </c:pt>
                <c:pt idx="4">
                  <c:v>184</c:v>
                </c:pt>
                <c:pt idx="5">
                  <c:v>242</c:v>
                </c:pt>
                <c:pt idx="6">
                  <c:v>219</c:v>
                </c:pt>
                <c:pt idx="7">
                  <c:v>269</c:v>
                </c:pt>
                <c:pt idx="8">
                  <c:v>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3-4AD2-A7A7-52A2CB8BDE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0191752"/>
        <c:axId val="830202904"/>
      </c:lineChart>
      <c:catAx>
        <c:axId val="83019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02904"/>
        <c:crosses val="autoZero"/>
        <c:auto val="1"/>
        <c:lblAlgn val="ctr"/>
        <c:lblOffset val="100"/>
        <c:noMultiLvlLbl val="0"/>
      </c:catAx>
      <c:valAx>
        <c:axId val="830202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1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days'!$A$90</c:f>
              <c:strCache>
                <c:ptCount val="1"/>
                <c:pt idx="0">
                  <c:v>Sunday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('Week days'!$A$1,'Week days'!$A$12,'Week days'!$A$23,'Week days'!$A$34,'Week days'!$A$45,'Week days'!$A$56,'Week days'!$A$67,'Week days'!$A$78,'Week days'!$A$89)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('Week days'!$N$2,'Week days'!$N$13,'Week days'!$N$24,'Week days'!$N$35,'Week days'!$N$46,'Week days'!$N$57,'Week days'!$N$68,'Week days'!$N$79,'Week days'!$N$90)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1.74</c:v>
                </c:pt>
                <c:pt idx="3">
                  <c:v>2.29</c:v>
                </c:pt>
                <c:pt idx="4">
                  <c:v>2.68</c:v>
                </c:pt>
                <c:pt idx="5">
                  <c:v>3.52</c:v>
                </c:pt>
                <c:pt idx="6">
                  <c:v>3.19</c:v>
                </c:pt>
                <c:pt idx="7">
                  <c:v>3.3</c:v>
                </c:pt>
                <c:pt idx="8">
                  <c:v>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E-4047-BDD3-89F69823034B}"/>
            </c:ext>
          </c:extLst>
        </c:ser>
        <c:ser>
          <c:idx val="1"/>
          <c:order val="1"/>
          <c:tx>
            <c:strRef>
              <c:f>'Week days'!$A$91</c:f>
              <c:strCache>
                <c:ptCount val="1"/>
                <c:pt idx="0">
                  <c:v>Monday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('Week days'!$N$3,'Week days'!$N$14,'Week days'!$N$25,'Week days'!$N$36,'Week days'!$N$47,'Week days'!$N$58,'Week days'!$N$69,'Week days'!$N$80,'Week days'!$N$91)</c:f>
              <c:numCache>
                <c:formatCode>General</c:formatCode>
                <c:ptCount val="9"/>
                <c:pt idx="0">
                  <c:v>1.25</c:v>
                </c:pt>
                <c:pt idx="1">
                  <c:v>1.29</c:v>
                </c:pt>
                <c:pt idx="2">
                  <c:v>2.0699999999999998</c:v>
                </c:pt>
                <c:pt idx="3">
                  <c:v>2.73</c:v>
                </c:pt>
                <c:pt idx="4">
                  <c:v>3.13</c:v>
                </c:pt>
                <c:pt idx="5">
                  <c:v>3.42</c:v>
                </c:pt>
                <c:pt idx="6">
                  <c:v>3.19</c:v>
                </c:pt>
                <c:pt idx="7">
                  <c:v>3.4</c:v>
                </c:pt>
                <c:pt idx="8">
                  <c:v>4.0199999999999996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0E-4047-BDD3-89F69823034B}"/>
            </c:ext>
          </c:extLst>
        </c:ser>
        <c:ser>
          <c:idx val="2"/>
          <c:order val="2"/>
          <c:tx>
            <c:strRef>
              <c:f>'Week days'!$A$92</c:f>
              <c:strCache>
                <c:ptCount val="1"/>
                <c:pt idx="0">
                  <c:v>Tuesday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('Week days'!$N$4,'Week days'!$N$15,'Week days'!$N$26,'Week days'!$N$37,'Week days'!$N$48,'Week days'!$N$59,'Week days'!$N$70,'Week days'!$N$81,'Week days'!$N$92)</c:f>
              <c:numCache>
                <c:formatCode>General</c:formatCode>
                <c:ptCount val="9"/>
                <c:pt idx="0">
                  <c:v>0.92</c:v>
                </c:pt>
                <c:pt idx="1">
                  <c:v>1.5</c:v>
                </c:pt>
                <c:pt idx="2">
                  <c:v>2.31</c:v>
                </c:pt>
                <c:pt idx="3">
                  <c:v>2.5499999999999998</c:v>
                </c:pt>
                <c:pt idx="4">
                  <c:v>3.07</c:v>
                </c:pt>
                <c:pt idx="5">
                  <c:v>3.17</c:v>
                </c:pt>
                <c:pt idx="6">
                  <c:v>3.3</c:v>
                </c:pt>
                <c:pt idx="7">
                  <c:v>2.85</c:v>
                </c:pt>
                <c:pt idx="8">
                  <c:v>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0E-4047-BDD3-89F69823034B}"/>
            </c:ext>
          </c:extLst>
        </c:ser>
        <c:ser>
          <c:idx val="3"/>
          <c:order val="3"/>
          <c:tx>
            <c:strRef>
              <c:f>'Week days'!$A$93</c:f>
              <c:strCache>
                <c:ptCount val="1"/>
                <c:pt idx="0">
                  <c:v>Wednesday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('Week days'!$N$5,'Week days'!$N$16,'Week days'!$N$27,'Week days'!$N$38,'Week days'!$N$49,'Week days'!$N$60,'Week days'!$N$71,'Week days'!$N$82,'Week days'!$N$93)</c:f>
              <c:numCache>
                <c:formatCode>General</c:formatCode>
                <c:ptCount val="9"/>
                <c:pt idx="0">
                  <c:v>1.08</c:v>
                </c:pt>
                <c:pt idx="1">
                  <c:v>1.1200000000000001</c:v>
                </c:pt>
                <c:pt idx="2">
                  <c:v>1.89</c:v>
                </c:pt>
                <c:pt idx="3">
                  <c:v>1.96</c:v>
                </c:pt>
                <c:pt idx="4">
                  <c:v>2.94</c:v>
                </c:pt>
                <c:pt idx="5">
                  <c:v>3.06</c:v>
                </c:pt>
                <c:pt idx="6">
                  <c:v>3.15</c:v>
                </c:pt>
                <c:pt idx="7">
                  <c:v>2.97</c:v>
                </c:pt>
                <c:pt idx="8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0E-4047-BDD3-89F69823034B}"/>
            </c:ext>
          </c:extLst>
        </c:ser>
        <c:ser>
          <c:idx val="4"/>
          <c:order val="4"/>
          <c:tx>
            <c:strRef>
              <c:f>'Week days'!$A$94</c:f>
              <c:strCache>
                <c:ptCount val="1"/>
                <c:pt idx="0">
                  <c:v>Thursday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('Week days'!$N$6,'Week days'!$N$17,'Week days'!$N$28,'Week days'!$N$39,'Week days'!$N$50,'Week days'!$N$61,'Week days'!$N$72,'Week days'!$N$83,'Week days'!$N$94)</c:f>
              <c:numCache>
                <c:formatCode>General</c:formatCode>
                <c:ptCount val="9"/>
                <c:pt idx="0">
                  <c:v>1.17</c:v>
                </c:pt>
                <c:pt idx="1">
                  <c:v>1</c:v>
                </c:pt>
                <c:pt idx="2">
                  <c:v>2.4300000000000002</c:v>
                </c:pt>
                <c:pt idx="3">
                  <c:v>2.2400000000000002</c:v>
                </c:pt>
                <c:pt idx="4">
                  <c:v>2.7</c:v>
                </c:pt>
                <c:pt idx="5">
                  <c:v>3.06</c:v>
                </c:pt>
                <c:pt idx="6">
                  <c:v>2.75</c:v>
                </c:pt>
                <c:pt idx="7">
                  <c:v>2.74</c:v>
                </c:pt>
                <c:pt idx="8">
                  <c:v>3.99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0E-4047-BDD3-89F69823034B}"/>
            </c:ext>
          </c:extLst>
        </c:ser>
        <c:ser>
          <c:idx val="5"/>
          <c:order val="5"/>
          <c:tx>
            <c:strRef>
              <c:f>'Week days'!$A$95</c:f>
              <c:strCache>
                <c:ptCount val="1"/>
                <c:pt idx="0">
                  <c:v>Friday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('Week days'!$N$7,'Week days'!$N$18,'Week days'!$N$29,'Week days'!$N$40,'Week days'!$N$51,'Week days'!$N$62,'Week days'!$N$73,'Week days'!$N$84,'Week days'!$N$95)</c:f>
              <c:numCache>
                <c:formatCode>General</c:formatCode>
                <c:ptCount val="9"/>
                <c:pt idx="0">
                  <c:v>0.57999999999999996</c:v>
                </c:pt>
                <c:pt idx="1">
                  <c:v>1.08</c:v>
                </c:pt>
                <c:pt idx="2">
                  <c:v>1.92</c:v>
                </c:pt>
                <c:pt idx="3">
                  <c:v>0.57999999999999996</c:v>
                </c:pt>
                <c:pt idx="4">
                  <c:v>0.79</c:v>
                </c:pt>
                <c:pt idx="5">
                  <c:v>0.75</c:v>
                </c:pt>
                <c:pt idx="6">
                  <c:v>0.57999999999999996</c:v>
                </c:pt>
                <c:pt idx="7">
                  <c:v>1</c:v>
                </c:pt>
                <c:pt idx="8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0E-4047-BDD3-89F69823034B}"/>
            </c:ext>
          </c:extLst>
        </c:ser>
        <c:ser>
          <c:idx val="6"/>
          <c:order val="6"/>
          <c:tx>
            <c:strRef>
              <c:f>'Week days'!$A$96</c:f>
              <c:strCache>
                <c:ptCount val="1"/>
                <c:pt idx="0">
                  <c:v>Saturday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('Week days'!$N$8,'Week days'!$N$19,'Week days'!$N$30,'Week days'!$N$41,'Week days'!$N$52,'Week days'!$N$63,'Week days'!$N$74,'Week days'!$N$85,'Week days'!$N$96)</c:f>
              <c:numCache>
                <c:formatCode>General</c:formatCode>
                <c:ptCount val="9"/>
                <c:pt idx="0">
                  <c:v>1.17</c:v>
                </c:pt>
                <c:pt idx="1">
                  <c:v>1</c:v>
                </c:pt>
                <c:pt idx="2">
                  <c:v>2.12</c:v>
                </c:pt>
                <c:pt idx="3">
                  <c:v>1.6</c:v>
                </c:pt>
                <c:pt idx="4">
                  <c:v>1.71</c:v>
                </c:pt>
                <c:pt idx="5">
                  <c:v>3.08</c:v>
                </c:pt>
                <c:pt idx="6">
                  <c:v>2.5</c:v>
                </c:pt>
                <c:pt idx="7">
                  <c:v>2.0499999999999998</c:v>
                </c:pt>
                <c:pt idx="8">
                  <c:v>2.4300000000000002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0E-4047-BDD3-89F698230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789456"/>
        <c:axId val="687793392"/>
      </c:barChart>
      <c:lineChart>
        <c:grouping val="standard"/>
        <c:varyColors val="0"/>
        <c:ser>
          <c:idx val="7"/>
          <c:order val="7"/>
          <c:tx>
            <c:v>Average/week</c:v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#,##0.0" sourceLinked="0"/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('Week days'!$N$9,'Week days'!$N$20,'Week days'!$N$31,'Week days'!$N$42,'Week days'!$N$53,'Week days'!$N$64,'Week days'!$N$75,'Week days'!$N$86,'Week days'!$N$97)</c:f>
              <c:numCache>
                <c:formatCode>General</c:formatCode>
                <c:ptCount val="9"/>
                <c:pt idx="0">
                  <c:v>6.67</c:v>
                </c:pt>
                <c:pt idx="1">
                  <c:v>7.99</c:v>
                </c:pt>
                <c:pt idx="2">
                  <c:v>14.48</c:v>
                </c:pt>
                <c:pt idx="3">
                  <c:v>13.95</c:v>
                </c:pt>
                <c:pt idx="4">
                  <c:v>17.02</c:v>
                </c:pt>
                <c:pt idx="5">
                  <c:v>20.060000000000002</c:v>
                </c:pt>
                <c:pt idx="6">
                  <c:v>18.66</c:v>
                </c:pt>
                <c:pt idx="7">
                  <c:v>18.309999999999999</c:v>
                </c:pt>
                <c:pt idx="8">
                  <c:v>22.740000000000002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0E-4047-BDD3-89F698230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920312"/>
        <c:axId val="683539400"/>
      </c:lineChart>
      <c:catAx>
        <c:axId val="6877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93392"/>
        <c:crosses val="autoZero"/>
        <c:auto val="1"/>
        <c:lblAlgn val="ctr"/>
        <c:lblOffset val="100"/>
        <c:noMultiLvlLbl val="0"/>
      </c:catAx>
      <c:valAx>
        <c:axId val="68779339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89456"/>
        <c:crosses val="autoZero"/>
        <c:crossBetween val="between"/>
      </c:valAx>
      <c:valAx>
        <c:axId val="683539400"/>
        <c:scaling>
          <c:orientation val="minMax"/>
          <c:max val="25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20312"/>
        <c:crosses val="max"/>
        <c:crossBetween val="between"/>
      </c:valAx>
      <c:catAx>
        <c:axId val="681920312"/>
        <c:scaling>
          <c:orientation val="minMax"/>
        </c:scaling>
        <c:delete val="1"/>
        <c:axPos val="b"/>
        <c:majorTickMark val="none"/>
        <c:minorTickMark val="none"/>
        <c:tickLblPos val="nextTo"/>
        <c:crossAx val="683539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Aortic Surgery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3467592592592595"/>
          <c:w val="0.90286351706036749"/>
          <c:h val="0.60456656459609226"/>
        </c:manualLayout>
      </c:layout>
      <c:lineChart>
        <c:grouping val="standard"/>
        <c:varyColors val="0"/>
        <c:ser>
          <c:idx val="0"/>
          <c:order val="0"/>
          <c:tx>
            <c:strRef>
              <c:f>Procedures!$A$674</c:f>
              <c:strCache>
                <c:ptCount val="1"/>
                <c:pt idx="0">
                  <c:v>Ross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(Procedures!$A$1,Procedures!$A$85,Procedures!$A$169,Procedures!$A$253,Procedures!$A$337,Procedures!$A$421,Procedures!$A$505,Procedures!$A$589,Procedures!$A$673)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(Procedures!$N$2,Procedures!$N$86,Procedures!$N$170,Procedures!$N$254,Procedures!$N$338,Procedures!$N$422,Procedures!$N$506,Procedures!$N$590,Procedures!$N$674)</c:f>
              <c:numCache>
                <c:formatCode>General</c:formatCode>
                <c:ptCount val="9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AB-48F8-AE70-50CB4DCDAC83}"/>
            </c:ext>
          </c:extLst>
        </c:ser>
        <c:ser>
          <c:idx val="1"/>
          <c:order val="1"/>
          <c:tx>
            <c:strRef>
              <c:f>Procedures!$A$675</c:f>
              <c:strCache>
                <c:ptCount val="1"/>
                <c:pt idx="0">
                  <c:v>Freestyle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(Procedures!$A$1,Procedures!$A$85,Procedures!$A$169,Procedures!$A$253,Procedures!$A$337,Procedures!$A$421,Procedures!$A$505,Procedures!$A$589,Procedures!$A$673)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(Procedures!$N$3,Procedures!$N$87,Procedures!$N$171,Procedures!$N$255,Procedures!$N$339,Procedures!$N$423,Procedures!$N$507,Procedures!$N$591,Procedures!$N$675)</c:f>
              <c:numCache>
                <c:formatCode>General</c:formatCode>
                <c:ptCount val="9"/>
                <c:pt idx="0">
                  <c:v>14</c:v>
                </c:pt>
                <c:pt idx="1">
                  <c:v>14</c:v>
                </c:pt>
                <c:pt idx="2">
                  <c:v>25</c:v>
                </c:pt>
                <c:pt idx="3">
                  <c:v>36</c:v>
                </c:pt>
                <c:pt idx="4">
                  <c:v>39</c:v>
                </c:pt>
                <c:pt idx="5">
                  <c:v>58</c:v>
                </c:pt>
                <c:pt idx="6">
                  <c:v>47</c:v>
                </c:pt>
                <c:pt idx="7">
                  <c:v>31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AB-48F8-AE70-50CB4DCDAC83}"/>
            </c:ext>
          </c:extLst>
        </c:ser>
        <c:ser>
          <c:idx val="2"/>
          <c:order val="2"/>
          <c:tx>
            <c:strRef>
              <c:f>Procedures!$A$676</c:f>
              <c:strCache>
                <c:ptCount val="1"/>
                <c:pt idx="0">
                  <c:v>Aortic Valve Repair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(Procedures!$A$1,Procedures!$A$85,Procedures!$A$169,Procedures!$A$253,Procedures!$A$337,Procedures!$A$421,Procedures!$A$505,Procedures!$A$589,Procedures!$A$673)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(Procedures!$N$4,Procedures!$N$88,Procedures!$N$172,Procedures!$N$256,Procedures!$N$340,Procedures!$N$424,Procedures!$N$508,Procedures!$N$592,Procedures!$N$676)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11</c:v>
                </c:pt>
                <c:pt idx="5">
                  <c:v>19</c:v>
                </c:pt>
                <c:pt idx="6">
                  <c:v>22</c:v>
                </c:pt>
                <c:pt idx="7">
                  <c:v>12</c:v>
                </c:pt>
                <c:pt idx="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AB-48F8-AE70-50CB4DCDAC83}"/>
            </c:ext>
          </c:extLst>
        </c:ser>
        <c:ser>
          <c:idx val="3"/>
          <c:order val="3"/>
          <c:tx>
            <c:strRef>
              <c:f>Procedures!$A$677</c:f>
              <c:strCache>
                <c:ptCount val="1"/>
                <c:pt idx="0">
                  <c:v>AVR Mechanical 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(Procedures!$A$1,Procedures!$A$85,Procedures!$A$169,Procedures!$A$253,Procedures!$A$337,Procedures!$A$421,Procedures!$A$505,Procedures!$A$589,Procedures!$A$673)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(Procedures!$N$5,Procedures!$N$89,Procedures!$N$173,Procedures!$N$257,Procedures!$N$341,Procedures!$N$425,Procedures!$N$509,Procedures!$N$593,Procedures!$N$677)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29</c:v>
                </c:pt>
                <c:pt idx="5">
                  <c:v>25</c:v>
                </c:pt>
                <c:pt idx="6">
                  <c:v>19</c:v>
                </c:pt>
                <c:pt idx="7">
                  <c:v>9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AB-48F8-AE70-50CB4DCDAC83}"/>
            </c:ext>
          </c:extLst>
        </c:ser>
        <c:ser>
          <c:idx val="4"/>
          <c:order val="4"/>
          <c:tx>
            <c:strRef>
              <c:f>Procedures!$A$678</c:f>
              <c:strCache>
                <c:ptCount val="1"/>
                <c:pt idx="0">
                  <c:v>AVR Stented Bioprosthesis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(Procedures!$A$1,Procedures!$A$85,Procedures!$A$169,Procedures!$A$253,Procedures!$A$337,Procedures!$A$421,Procedures!$A$505,Procedures!$A$589,Procedures!$A$673)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(Procedures!$N$6,Procedures!$N$90,Procedures!$N$174,Procedures!$N$258,Procedures!$N$342,Procedures!$N$426,Procedures!$N$510,Procedures!$N$594,Procedures!$N$678)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14</c:v>
                </c:pt>
                <c:pt idx="6">
                  <c:v>6</c:v>
                </c:pt>
                <c:pt idx="7">
                  <c:v>5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AB-48F8-AE70-50CB4DCDAC83}"/>
            </c:ext>
          </c:extLst>
        </c:ser>
        <c:ser>
          <c:idx val="5"/>
          <c:order val="5"/>
          <c:tx>
            <c:strRef>
              <c:f>Procedures!$A$679</c:f>
              <c:strCache>
                <c:ptCount val="1"/>
                <c:pt idx="0">
                  <c:v>Valve-sparing Aortic Root 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(Procedures!$A$1,Procedures!$A$85,Procedures!$A$169,Procedures!$A$253,Procedures!$A$337,Procedures!$A$421,Procedures!$A$505,Procedures!$A$589,Procedures!$A$673)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(Procedures!$N$7,Procedures!$N$91,Procedures!$N$175,Procedures!$N$259,Procedures!$N$343,Procedures!$N$427,Procedures!$N$511,Procedures!$N$595,Procedures!$N$679)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3</c:v>
                </c:pt>
                <c:pt idx="6">
                  <c:v>12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AB-48F8-AE70-50CB4DCDA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062664"/>
        <c:axId val="789062992"/>
      </c:lineChart>
      <c:catAx>
        <c:axId val="78906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62992"/>
        <c:crosses val="autoZero"/>
        <c:auto val="1"/>
        <c:lblAlgn val="ctr"/>
        <c:lblOffset val="100"/>
        <c:noMultiLvlLbl val="0"/>
      </c:catAx>
      <c:valAx>
        <c:axId val="78906299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6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72069116360455"/>
          <c:y val="0.81886410032079326"/>
          <c:w val="0.80311417322834655"/>
          <c:h val="0.1533581219014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Aortic Surgery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('2017'!$A$26,'2017'!$A$27,'2017'!$A$28,'2017'!$A$29,'2017'!$A$30,'2017'!$A$31,'2017'!$A$33,'2017'!$A$34)</c:f>
              <c:strCache>
                <c:ptCount val="8"/>
                <c:pt idx="0">
                  <c:v>Ross </c:v>
                </c:pt>
                <c:pt idx="1">
                  <c:v>Freestyle </c:v>
                </c:pt>
                <c:pt idx="2">
                  <c:v>Aortic Valve Repair </c:v>
                </c:pt>
                <c:pt idx="3">
                  <c:v>AVR Mechanical </c:v>
                </c:pt>
                <c:pt idx="4">
                  <c:v>AVR Stented Bioprosthesis </c:v>
                </c:pt>
                <c:pt idx="5">
                  <c:v>Valve-sparing Aortic Root </c:v>
                </c:pt>
                <c:pt idx="6">
                  <c:v>Bentall </c:v>
                </c:pt>
                <c:pt idx="7">
                  <c:v>Ascending Aortic Replacement </c:v>
                </c:pt>
              </c:strCache>
            </c:strRef>
          </c:cat>
          <c:val>
            <c:numRef>
              <c:f>('2017'!$N$26,'2017'!$N$27,'2017'!$N$28,'2017'!$N$29,'2017'!$N$30,'2017'!$N$31,'2017'!$N$33,'2017'!$N$34)</c:f>
              <c:numCache>
                <c:formatCode>General</c:formatCode>
                <c:ptCount val="8"/>
                <c:pt idx="0">
                  <c:v>7</c:v>
                </c:pt>
                <c:pt idx="1">
                  <c:v>19</c:v>
                </c:pt>
                <c:pt idx="2">
                  <c:v>21</c:v>
                </c:pt>
                <c:pt idx="3">
                  <c:v>19</c:v>
                </c:pt>
                <c:pt idx="4">
                  <c:v>10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1-43F0-B85D-57B9B4A6C1E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30449680"/>
        <c:axId val="330450008"/>
      </c:barChart>
      <c:catAx>
        <c:axId val="33044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50008"/>
        <c:crosses val="autoZero"/>
        <c:auto val="1"/>
        <c:lblAlgn val="ctr"/>
        <c:lblOffset val="100"/>
        <c:noMultiLvlLbl val="0"/>
      </c:catAx>
      <c:valAx>
        <c:axId val="33045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4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TGA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('2017'!$A$52,'2017'!$A$53,'2017'!$A$56)</c:f>
              <c:strCache>
                <c:ptCount val="3"/>
                <c:pt idx="0">
                  <c:v>Arterial switch </c:v>
                </c:pt>
                <c:pt idx="1">
                  <c:v>Atrial switch (Mustard) </c:v>
                </c:pt>
                <c:pt idx="2">
                  <c:v>Rastelli </c:v>
                </c:pt>
              </c:strCache>
            </c:strRef>
          </c:cat>
          <c:val>
            <c:numRef>
              <c:f>('2017'!$N$52,'2017'!$N$53,'2017'!$N$56)</c:f>
              <c:numCache>
                <c:formatCode>General</c:formatCode>
                <c:ptCount val="3"/>
                <c:pt idx="0">
                  <c:v>95</c:v>
                </c:pt>
                <c:pt idx="1">
                  <c:v>19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C-430E-9294-BB6E2008C16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3466152"/>
        <c:axId val="783464512"/>
      </c:barChart>
      <c:catAx>
        <c:axId val="78346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64512"/>
        <c:crosses val="autoZero"/>
        <c:auto val="1"/>
        <c:lblAlgn val="ctr"/>
        <c:lblOffset val="100"/>
        <c:noMultiLvlLbl val="0"/>
      </c:catAx>
      <c:valAx>
        <c:axId val="7834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6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Procedures!$A$1456</c:f>
              <c:strCache>
                <c:ptCount val="1"/>
                <c:pt idx="0">
                  <c:v>Arterial switch 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(Procedures!$A$757,Procedures!$A$841,Procedures!$A$925,Procedures!$A$1009,Procedures!$A$1093,Procedures!$A$1177,Procedures!$A$1261,Procedures!$A$1345,Procedures!$A$1429)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(Procedures!$F$784,Procedures!$F$868,Procedures!$F$952,Procedures!$F$1036,Procedures!$F$1120,Procedures!$F$1204,Procedures!$F$1288,Procedures!$F$1372,Procedures!$F$1456)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17</c:v>
                </c:pt>
                <c:pt idx="4">
                  <c:v>34</c:v>
                </c:pt>
                <c:pt idx="5">
                  <c:v>71</c:v>
                </c:pt>
                <c:pt idx="6">
                  <c:v>90</c:v>
                </c:pt>
                <c:pt idx="7">
                  <c:v>87</c:v>
                </c:pt>
                <c:pt idx="8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0-47B6-8778-9EB098F8BFF9}"/>
            </c:ext>
          </c:extLst>
        </c:ser>
        <c:ser>
          <c:idx val="1"/>
          <c:order val="1"/>
          <c:tx>
            <c:strRef>
              <c:f>Procedures!$A$1457</c:f>
              <c:strCache>
                <c:ptCount val="1"/>
                <c:pt idx="0">
                  <c:v>Atrial switch (Mustard) 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(Procedures!$F$785,Procedures!$F$869,Procedures!$F$953,Procedures!$F$1037,Procedures!$F$1121,Procedures!$F$1205,Procedures!$F$1289,Procedures!$F$1373,Procedures!$F$1457)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21</c:v>
                </c:pt>
                <c:pt idx="6">
                  <c:v>9</c:v>
                </c:pt>
                <c:pt idx="7">
                  <c:v>21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20-47B6-8778-9EB098F8BF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5991320"/>
        <c:axId val="675992960"/>
      </c:lineChart>
      <c:catAx>
        <c:axId val="675991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92960"/>
        <c:crosses val="autoZero"/>
        <c:auto val="1"/>
        <c:lblAlgn val="ctr"/>
        <c:lblOffset val="100"/>
        <c:noMultiLvlLbl val="0"/>
      </c:catAx>
      <c:valAx>
        <c:axId val="675992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9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Operations/Month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(Totals!$A$1,Totals!$A$5,Totals!$A$9,Totals!$A$13,Totals!$A$17,Totals!$A$21,Totals!$A$25,Totals!$A$29,Totals!$A$33)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(Totals!$O$2,Totals!$O$6,Totals!$O$10,Totals!$O$14,Totals!$O$18,Totals!$O$22,Totals!$O$26,Totals!$O$30,Totals!$O$34)</c:f>
              <c:numCache>
                <c:formatCode>General</c:formatCode>
                <c:ptCount val="9"/>
                <c:pt idx="0">
                  <c:v>6.7</c:v>
                </c:pt>
                <c:pt idx="1">
                  <c:v>9</c:v>
                </c:pt>
                <c:pt idx="2">
                  <c:v>27.1</c:v>
                </c:pt>
                <c:pt idx="3">
                  <c:v>39.6</c:v>
                </c:pt>
                <c:pt idx="4">
                  <c:v>62.7</c:v>
                </c:pt>
                <c:pt idx="5">
                  <c:v>70.2</c:v>
                </c:pt>
                <c:pt idx="6">
                  <c:v>69.7</c:v>
                </c:pt>
                <c:pt idx="7">
                  <c:v>67.400000000000006</c:v>
                </c:pt>
                <c:pt idx="8">
                  <c:v>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D-4D57-8B78-16374C2E0C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7578520"/>
        <c:axId val="727578848"/>
      </c:lineChart>
      <c:catAx>
        <c:axId val="72757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78848"/>
        <c:crosses val="autoZero"/>
        <c:auto val="1"/>
        <c:lblAlgn val="ctr"/>
        <c:lblOffset val="100"/>
        <c:noMultiLvlLbl val="0"/>
      </c:catAx>
      <c:valAx>
        <c:axId val="727578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7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Surgeons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Surgeon!$A$82:$A$88</c:f>
              <c:strCache>
                <c:ptCount val="7"/>
                <c:pt idx="0">
                  <c:v>Magdi_Yacoub</c:v>
                </c:pt>
                <c:pt idx="1">
                  <c:v>Carin_van_Doorn</c:v>
                </c:pt>
                <c:pt idx="2">
                  <c:v>Ahmed_Afifi</c:v>
                </c:pt>
                <c:pt idx="3">
                  <c:v>Ahmed_Shazly</c:v>
                </c:pt>
                <c:pt idx="4">
                  <c:v>Hatem_Hosny</c:v>
                </c:pt>
                <c:pt idx="5">
                  <c:v>Walid_Simry</c:v>
                </c:pt>
                <c:pt idx="6">
                  <c:v>Ahmed_Mahgoub</c:v>
                </c:pt>
              </c:strCache>
            </c:strRef>
          </c:cat>
          <c:val>
            <c:numRef>
              <c:f>Surgeon!$N$82:$N$88</c:f>
              <c:numCache>
                <c:formatCode>General</c:formatCode>
                <c:ptCount val="7"/>
                <c:pt idx="0">
                  <c:v>99</c:v>
                </c:pt>
                <c:pt idx="1">
                  <c:v>87</c:v>
                </c:pt>
                <c:pt idx="2">
                  <c:v>144</c:v>
                </c:pt>
                <c:pt idx="3">
                  <c:v>145</c:v>
                </c:pt>
                <c:pt idx="4">
                  <c:v>204</c:v>
                </c:pt>
                <c:pt idx="5">
                  <c:v>156</c:v>
                </c:pt>
                <c:pt idx="6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3-4E9A-9B78-FBA23D6BF3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4627200"/>
        <c:axId val="794628184"/>
      </c:barChart>
      <c:catAx>
        <c:axId val="7946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28184"/>
        <c:crosses val="autoZero"/>
        <c:auto val="1"/>
        <c:lblAlgn val="ctr"/>
        <c:lblOffset val="100"/>
        <c:noMultiLvlLbl val="0"/>
      </c:catAx>
      <c:valAx>
        <c:axId val="79462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2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Pediatric Age Groups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001793525809276"/>
          <c:y val="0.33119932925051038"/>
          <c:w val="0.6780290901137358"/>
          <c:h val="0.64767096821230674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78D5-40C6-9209-FA18EB2F1A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78D5-40C6-9209-FA18EB2F1A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78D5-40C6-9209-FA18EB2F1A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78D5-40C6-9209-FA18EB2F1AE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8D5-40C6-9209-FA18EB2F1AE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8D5-40C6-9209-FA18EB2F1AE8}"/>
                </c:ext>
              </c:extLst>
            </c:dLbl>
            <c:dLbl>
              <c:idx val="2"/>
              <c:layout>
                <c:manualLayout>
                  <c:x val="-8.9056795620789872E-2"/>
                  <c:y val="-4.583333483705166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8D5-40C6-9209-FA18EB2F1AE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8D5-40C6-9209-FA18EB2F1AE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&lt;1m</c:v>
              </c:pt>
              <c:pt idx="1">
                <c:v> 1m-1yr</c:v>
              </c:pt>
              <c:pt idx="2">
                <c:v> 1yr-2yr</c:v>
              </c:pt>
              <c:pt idx="3">
                <c:v> &gt;2r</c:v>
              </c:pt>
            </c:strLit>
          </c:cat>
          <c:val>
            <c:numRef>
              <c:f>'2017'!$N$12:$N$15</c:f>
              <c:numCache>
                <c:formatCode>General</c:formatCode>
                <c:ptCount val="4"/>
                <c:pt idx="0">
                  <c:v>71</c:v>
                </c:pt>
                <c:pt idx="1">
                  <c:v>215</c:v>
                </c:pt>
                <c:pt idx="2">
                  <c:v>80</c:v>
                </c:pt>
                <c:pt idx="3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D5-40C6-9209-FA18EB2F1AE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Adults - Pediatrics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'2017'!$A$6</c:f>
              <c:strCache>
                <c:ptCount val="1"/>
                <c:pt idx="0">
                  <c:v>Adults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'2017'!$B$5:$M$5</c15:sqref>
                  </c15:fullRef>
                </c:ext>
              </c:extLst>
              <c:f>'2017'!$C$5:$M$5</c:f>
              <c:strCache>
                <c:ptCount val="11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'2017'!$B$6:$M$6</c15:sqref>
                  </c15:fullRef>
                </c:ext>
              </c:extLst>
              <c:f>'2017'!$C$6:$M$6</c:f>
              <c:numCache>
                <c:formatCode>General</c:formatCode>
                <c:ptCount val="11"/>
                <c:pt idx="0">
                  <c:v>42</c:v>
                </c:pt>
                <c:pt idx="1">
                  <c:v>35</c:v>
                </c:pt>
                <c:pt idx="2">
                  <c:v>32</c:v>
                </c:pt>
                <c:pt idx="3">
                  <c:v>45</c:v>
                </c:pt>
                <c:pt idx="4">
                  <c:v>31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35</c:v>
                </c:pt>
                <c:pt idx="9">
                  <c:v>46</c:v>
                </c:pt>
                <c:pt idx="1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6-4E79-8F2D-08CD1E355863}"/>
            </c:ext>
          </c:extLst>
        </c:ser>
        <c:ser>
          <c:idx val="1"/>
          <c:order val="1"/>
          <c:tx>
            <c:strRef>
              <c:f>'2017'!$A$7</c:f>
              <c:strCache>
                <c:ptCount val="1"/>
                <c:pt idx="0">
                  <c:v>Pediatrics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'2017'!$B$5:$M$5</c15:sqref>
                  </c15:fullRef>
                </c:ext>
              </c:extLst>
              <c:f>'2017'!$C$5:$M$5</c:f>
              <c:strCache>
                <c:ptCount val="11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'2017'!$B$7:$M$7</c15:sqref>
                  </c15:fullRef>
                </c:ext>
              </c:extLst>
              <c:f>'2017'!$C$7:$M$7</c:f>
              <c:numCache>
                <c:formatCode>General</c:formatCode>
                <c:ptCount val="11"/>
                <c:pt idx="0">
                  <c:v>53</c:v>
                </c:pt>
                <c:pt idx="1">
                  <c:v>52</c:v>
                </c:pt>
                <c:pt idx="2">
                  <c:v>45</c:v>
                </c:pt>
                <c:pt idx="3">
                  <c:v>46</c:v>
                </c:pt>
                <c:pt idx="4">
                  <c:v>36</c:v>
                </c:pt>
                <c:pt idx="5">
                  <c:v>56</c:v>
                </c:pt>
                <c:pt idx="6">
                  <c:v>57</c:v>
                </c:pt>
                <c:pt idx="7">
                  <c:v>49</c:v>
                </c:pt>
                <c:pt idx="8">
                  <c:v>62</c:v>
                </c:pt>
                <c:pt idx="9">
                  <c:v>38</c:v>
                </c:pt>
                <c:pt idx="1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6-4E79-8F2D-08CD1E3558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758061104"/>
        <c:axId val="758068648"/>
      </c:barChart>
      <c:lineChart>
        <c:grouping val="standard"/>
        <c:varyColors val="0"/>
        <c:ser>
          <c:idx val="2"/>
          <c:order val="2"/>
          <c:tx>
            <c:strRef>
              <c:f>'2017'!$A$8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FEB</c:v>
              </c:pt>
              <c:pt idx="1">
                <c:v>MAR</c:v>
              </c:pt>
              <c:pt idx="2">
                <c:v>APR</c:v>
              </c:pt>
              <c:pt idx="3">
                <c:v>MAY</c:v>
              </c:pt>
              <c:pt idx="4">
                <c:v>JUN</c:v>
              </c:pt>
              <c:pt idx="5">
                <c:v>JUL</c:v>
              </c:pt>
              <c:pt idx="6">
                <c:v>AUG</c:v>
              </c:pt>
              <c:pt idx="7">
                <c:v>SEP</c:v>
              </c:pt>
              <c:pt idx="8">
                <c:v>OCT</c:v>
              </c:pt>
              <c:pt idx="9">
                <c:v>NOV</c:v>
              </c:pt>
              <c:pt idx="10">
                <c:v>DEC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'2017'!$B$8:$M$8</c15:sqref>
                  </c15:fullRef>
                </c:ext>
              </c:extLst>
              <c:f>'2017'!$C$8:$M$8</c:f>
              <c:numCache>
                <c:formatCode>General</c:formatCode>
                <c:ptCount val="11"/>
                <c:pt idx="0">
                  <c:v>95</c:v>
                </c:pt>
                <c:pt idx="1">
                  <c:v>87</c:v>
                </c:pt>
                <c:pt idx="2">
                  <c:v>77</c:v>
                </c:pt>
                <c:pt idx="3">
                  <c:v>91</c:v>
                </c:pt>
                <c:pt idx="4">
                  <c:v>67</c:v>
                </c:pt>
                <c:pt idx="5">
                  <c:v>89</c:v>
                </c:pt>
                <c:pt idx="6">
                  <c:v>90</c:v>
                </c:pt>
                <c:pt idx="7">
                  <c:v>82</c:v>
                </c:pt>
                <c:pt idx="8">
                  <c:v>97</c:v>
                </c:pt>
                <c:pt idx="9">
                  <c:v>84</c:v>
                </c:pt>
                <c:pt idx="10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E6-4E79-8F2D-08CD1E355863}"/>
            </c:ext>
          </c:extLst>
        </c:ser>
        <c:ser>
          <c:idx val="3"/>
          <c:order val="3"/>
          <c:tx>
            <c:strRef>
              <c:f>Charts!$R$6</c:f>
              <c:strCache>
                <c:ptCount val="1"/>
                <c:pt idx="0">
                  <c:v>Average/month (2011-2016)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99-4AE7-872E-44539ECE03E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99-4AE7-872E-44539ECE03E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99-4AE7-872E-44539ECE03E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99-4AE7-872E-44539ECE03E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99-4AE7-872E-44539ECE03E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99-4AE7-872E-44539ECE03E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99-4AE7-872E-44539ECE03E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99-4AE7-872E-44539ECE03E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499-4AE7-872E-44539ECE03E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499-4AE7-872E-44539ECE03E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499-4AE7-872E-44539ECE03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FEB</c:v>
              </c:pt>
              <c:pt idx="1">
                <c:v>MAR</c:v>
              </c:pt>
              <c:pt idx="2">
                <c:v>APR</c:v>
              </c:pt>
              <c:pt idx="3">
                <c:v>MAY</c:v>
              </c:pt>
              <c:pt idx="4">
                <c:v>JUN</c:v>
              </c:pt>
              <c:pt idx="5">
                <c:v>JUL</c:v>
              </c:pt>
              <c:pt idx="6">
                <c:v>AUG</c:v>
              </c:pt>
              <c:pt idx="7">
                <c:v>SEP</c:v>
              </c:pt>
              <c:pt idx="8">
                <c:v>OCT</c:v>
              </c:pt>
              <c:pt idx="9">
                <c:v>NOV</c:v>
              </c:pt>
              <c:pt idx="10">
                <c:v>DEC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(Charts!$S$6,Charts!$S$6,Charts!$S$6,Charts!$S$6,Charts!$S$6,Charts!$S$6,Charts!$S$6,Charts!$S$6,Charts!$S$6,Charts!$S$6,Charts!$S$6,Charts!$S$6,Charts!$S$6)</c15:sqref>
                  </c15:fullRef>
                </c:ext>
              </c:extLst>
              <c:f>(Charts!$S$6,Charts!$S$6,Charts!$S$6,Charts!$S$6,Charts!$S$6,Charts!$S$6,Charts!$S$6,Charts!$S$6,Charts!$S$6,Charts!$S$6,Charts!$S$6,Charts!$S$6)</c:f>
              <c:numCache>
                <c:formatCode>0.0</c:formatCode>
                <c:ptCount val="12"/>
                <c:pt idx="0">
                  <c:v>56.116666666666674</c:v>
                </c:pt>
                <c:pt idx="1">
                  <c:v>56.116666666666674</c:v>
                </c:pt>
                <c:pt idx="2">
                  <c:v>56.116666666666674</c:v>
                </c:pt>
                <c:pt idx="3">
                  <c:v>56.116666666666674</c:v>
                </c:pt>
                <c:pt idx="4">
                  <c:v>56.116666666666674</c:v>
                </c:pt>
                <c:pt idx="5">
                  <c:v>56.116666666666674</c:v>
                </c:pt>
                <c:pt idx="6">
                  <c:v>56.116666666666674</c:v>
                </c:pt>
                <c:pt idx="7">
                  <c:v>56.116666666666674</c:v>
                </c:pt>
                <c:pt idx="8">
                  <c:v>56.116666666666674</c:v>
                </c:pt>
                <c:pt idx="9">
                  <c:v>56.116666666666674</c:v>
                </c:pt>
                <c:pt idx="10">
                  <c:v>56.116666666666674</c:v>
                </c:pt>
                <c:pt idx="11">
                  <c:v>56.116666666666674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E6-4E79-8F2D-08CD1E355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061104"/>
        <c:axId val="758068648"/>
      </c:lineChart>
      <c:catAx>
        <c:axId val="75806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68648"/>
        <c:crosses val="autoZero"/>
        <c:auto val="1"/>
        <c:lblAlgn val="ctr"/>
        <c:lblOffset val="100"/>
        <c:noMultiLvlLbl val="0"/>
      </c:catAx>
      <c:valAx>
        <c:axId val="75806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6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Adults - Pediatrics (2017)</a:t>
            </a:r>
          </a:p>
        </c:rich>
      </c:tx>
      <c:layout>
        <c:manualLayout>
          <c:xMode val="edge"/>
          <c:yMode val="edge"/>
          <c:x val="0.25933562403306315"/>
          <c:y val="2.31945545667504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D7B5-48D9-8FB1-C3B09BB840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D7B5-48D9-8FB1-C3B09BB840A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B5-48D9-8FB1-C3B09BB840A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B5-48D9-8FB1-C3B09BB840A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'2017'!$A$6:$A$7</c:f>
              <c:strCache>
                <c:ptCount val="2"/>
                <c:pt idx="0">
                  <c:v>Adults</c:v>
                </c:pt>
                <c:pt idx="1">
                  <c:v>Pediatrics</c:v>
                </c:pt>
              </c:strCache>
            </c:strRef>
          </c:cat>
          <c:val>
            <c:numRef>
              <c:f>'2017'!$N$6:$N$7</c:f>
              <c:numCache>
                <c:formatCode>General</c:formatCode>
                <c:ptCount val="2"/>
                <c:pt idx="0">
                  <c:v>417</c:v>
                </c:pt>
                <c:pt idx="1">
                  <c:v>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B5-48D9-8FB1-C3B09BB840A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3C36-46C3-8BAF-72FFF3CF82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C36-46C3-8BAF-72FFF3CF82E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36-46C3-8BAF-72FFF3CF82E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36-46C3-8BAF-72FFF3CF82E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'2017'!$A$20:$A$21</c:f>
              <c:strCache>
                <c:ptCount val="2"/>
                <c:pt idx="0">
                  <c:v>Males</c:v>
                </c:pt>
                <c:pt idx="1">
                  <c:v>Females</c:v>
                </c:pt>
              </c:strCache>
            </c:strRef>
          </c:cat>
          <c:val>
            <c:numRef>
              <c:f>'2017'!$N$20:$N$21</c:f>
              <c:numCache>
                <c:formatCode>General</c:formatCode>
                <c:ptCount val="2"/>
                <c:pt idx="0">
                  <c:v>587</c:v>
                </c:pt>
                <c:pt idx="1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36-46C3-8BAF-72FFF3CF82E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Neonates (&lt;1m)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('Ped. Age Groups'!$A$1,'Ped. Age Groups'!$A$9,'Ped. Age Groups'!$A$17,'Ped. Age Groups'!$A$25,'Ped. Age Groups'!$A$33,'Ped. Age Groups'!$A$41,'Ped. Age Groups'!$A$49,'Ped. Age Groups'!$A$57,'Ped. Age Groups'!$A$65)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('Ped. Age Groups'!$N$2,'Ped. Age Groups'!$N$10,'Ped. Age Groups'!$N$18,'Ped. Age Groups'!$N$26,'Ped. Age Groups'!$N$34,'Ped. Age Groups'!$N$42,'Ped. Age Groups'!$N$50,'Ped. Age Groups'!$N$58,'Ped. Age Groups'!$N$66)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18</c:v>
                </c:pt>
                <c:pt idx="5">
                  <c:v>59</c:v>
                </c:pt>
                <c:pt idx="6">
                  <c:v>72</c:v>
                </c:pt>
                <c:pt idx="7">
                  <c:v>53</c:v>
                </c:pt>
                <c:pt idx="8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D-48EB-9A19-84F0203D232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7672280"/>
        <c:axId val="507680480"/>
      </c:lineChart>
      <c:catAx>
        <c:axId val="50767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80480"/>
        <c:crosses val="autoZero"/>
        <c:auto val="1"/>
        <c:lblAlgn val="ctr"/>
        <c:lblOffset val="100"/>
        <c:noMultiLvlLbl val="0"/>
      </c:catAx>
      <c:valAx>
        <c:axId val="507680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72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First-Time Mitral Valve Surgery (2017)</a:t>
            </a:r>
          </a:p>
        </c:rich>
      </c:tx>
      <c:layout>
        <c:manualLayout>
          <c:xMode val="edge"/>
          <c:yMode val="edge"/>
          <c:x val="0.16859038695002387"/>
          <c:y val="2.7500000902231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113218710692516E-2"/>
          <c:y val="0.31800647368787643"/>
          <c:w val="0.813773562578615"/>
          <c:h val="0.65974956232774151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CC1-4709-8EB9-0A2B851514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CC1-4709-8EB9-0A2B851514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CC1-4709-8EB9-0A2B851514B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C1-4709-8EB9-0A2B851514B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C1-4709-8EB9-0A2B851514B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CC1-4709-8EB9-0A2B851514B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'Non-redo Procedures'!$A$684:$A$686</c:f>
              <c:strCache>
                <c:ptCount val="3"/>
                <c:pt idx="0">
                  <c:v>Mitral Valve Repair </c:v>
                </c:pt>
                <c:pt idx="1">
                  <c:v>MVR Mechanical </c:v>
                </c:pt>
                <c:pt idx="2">
                  <c:v>MVR Stented Bioprosthesis </c:v>
                </c:pt>
              </c:strCache>
            </c:strRef>
          </c:cat>
          <c:val>
            <c:numRef>
              <c:f>'Non-redo Procedures'!$N$684:$N$686</c:f>
              <c:numCache>
                <c:formatCode>General</c:formatCode>
                <c:ptCount val="3"/>
                <c:pt idx="0">
                  <c:v>102</c:v>
                </c:pt>
                <c:pt idx="1">
                  <c:v>28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C1-4709-8EB9-0A2B851514B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Tricuspid Valve Surgery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433976569998553"/>
          <c:y val="0.33633980762269705"/>
          <c:w val="0.69132046860002894"/>
          <c:h val="0.55891622568622779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CDD5-4752-9683-5FE9BE53E3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DD5-4752-9683-5FE9BE53E3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CDD5-4752-9683-5FE9BE53E395}"/>
              </c:ext>
            </c:extLst>
          </c:dPt>
          <c:dLbls>
            <c:dLbl>
              <c:idx val="0"/>
              <c:layout>
                <c:manualLayout>
                  <c:x val="0.20316081500992689"/>
                  <c:y val="-9.166666967410417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755610972568579"/>
                      <c:h val="0.237508341125601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DD5-4752-9683-5FE9BE53E395}"/>
                </c:ext>
              </c:extLst>
            </c:dLbl>
            <c:dLbl>
              <c:idx val="1"/>
              <c:layout>
                <c:manualLayout>
                  <c:x val="6.9575621578741795E-3"/>
                  <c:y val="2.291666741852583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559686022202836"/>
                      <c:h val="0.237508341125601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DD5-4752-9683-5FE9BE53E395}"/>
                </c:ext>
              </c:extLst>
            </c:dLbl>
            <c:dLbl>
              <c:idx val="2"/>
              <c:layout>
                <c:manualLayout>
                  <c:x val="0.15863241719953186"/>
                  <c:y val="4.354166809519908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8949024626483"/>
                      <c:h val="0.26959167551153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DD5-4752-9683-5FE9BE53E39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'2017'!$A$39:$A$41</c:f>
              <c:strCache>
                <c:ptCount val="3"/>
                <c:pt idx="0">
                  <c:v>Tricuspid Valve Repair </c:v>
                </c:pt>
                <c:pt idx="1">
                  <c:v>TVR Mechanical </c:v>
                </c:pt>
                <c:pt idx="2">
                  <c:v>TVR Stented Bioprosthesis </c:v>
                </c:pt>
              </c:strCache>
            </c:strRef>
          </c:cat>
          <c:val>
            <c:numRef>
              <c:f>'2017'!$N$39:$N$41</c:f>
              <c:numCache>
                <c:formatCode>General</c:formatCode>
                <c:ptCount val="3"/>
                <c:pt idx="0">
                  <c:v>80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D5-4752-9683-5FE9BE53E39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90208</xdr:colOff>
      <xdr:row>16</xdr:row>
      <xdr:rowOff>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0E1348C5-56FC-4433-96D6-4082734FE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2578</xdr:colOff>
      <xdr:row>1</xdr:row>
      <xdr:rowOff>9467</xdr:rowOff>
    </xdr:from>
    <xdr:to>
      <xdr:col>16</xdr:col>
      <xdr:colOff>102638</xdr:colOff>
      <xdr:row>15</xdr:row>
      <xdr:rowOff>166485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A1AEF90E-93C0-4564-84F3-84937F3D7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8</xdr:col>
      <xdr:colOff>91440</xdr:colOff>
      <xdr:row>48</xdr:row>
      <xdr:rowOff>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F1E09A5A-438C-414D-A7FE-25773C6D9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91440</xdr:colOff>
      <xdr:row>32</xdr:row>
      <xdr:rowOff>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1FD2373-189E-4ABE-A8F6-2BD3AED7E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91440</xdr:colOff>
      <xdr:row>32</xdr:row>
      <xdr:rowOff>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1E3DAA22-030E-42D6-945A-2FBB03921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8</xdr:col>
      <xdr:colOff>91440</xdr:colOff>
      <xdr:row>64</xdr:row>
      <xdr:rowOff>0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DEA3F59-B1D3-4A21-96E1-7BD2B1486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16</xdr:col>
      <xdr:colOff>91440</xdr:colOff>
      <xdr:row>48</xdr:row>
      <xdr:rowOff>0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CDE0669C-B15E-43F8-99F2-46671662D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81</xdr:row>
      <xdr:rowOff>1</xdr:rowOff>
    </xdr:from>
    <xdr:to>
      <xdr:col>8</xdr:col>
      <xdr:colOff>91440</xdr:colOff>
      <xdr:row>96</xdr:row>
      <xdr:rowOff>1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82F8540-3227-437B-95F4-969B7176E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81</xdr:row>
      <xdr:rowOff>1</xdr:rowOff>
    </xdr:from>
    <xdr:to>
      <xdr:col>16</xdr:col>
      <xdr:colOff>91440</xdr:colOff>
      <xdr:row>96</xdr:row>
      <xdr:rowOff>1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199DD1D3-3802-45D1-B492-49A09580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97</xdr:row>
      <xdr:rowOff>1</xdr:rowOff>
    </xdr:from>
    <xdr:to>
      <xdr:col>16</xdr:col>
      <xdr:colOff>91440</xdr:colOff>
      <xdr:row>112</xdr:row>
      <xdr:rowOff>0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47890186-DBE0-4668-9588-E2775746F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97</xdr:row>
      <xdr:rowOff>1</xdr:rowOff>
    </xdr:from>
    <xdr:to>
      <xdr:col>8</xdr:col>
      <xdr:colOff>100060</xdr:colOff>
      <xdr:row>111</xdr:row>
      <xdr:rowOff>157019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212D960E-FA51-4913-B785-A40CB6C0E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129</xdr:row>
      <xdr:rowOff>1</xdr:rowOff>
    </xdr:from>
    <xdr:to>
      <xdr:col>8</xdr:col>
      <xdr:colOff>91440</xdr:colOff>
      <xdr:row>144</xdr:row>
      <xdr:rowOff>2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E86D2C5E-BB00-4044-A4F2-260510382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145</xdr:row>
      <xdr:rowOff>1</xdr:rowOff>
    </xdr:from>
    <xdr:to>
      <xdr:col>8</xdr:col>
      <xdr:colOff>91440</xdr:colOff>
      <xdr:row>160</xdr:row>
      <xdr:rowOff>1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7C3334D2-3468-4187-A0E5-672F78FDC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129</xdr:row>
      <xdr:rowOff>1</xdr:rowOff>
    </xdr:from>
    <xdr:to>
      <xdr:col>16</xdr:col>
      <xdr:colOff>91440</xdr:colOff>
      <xdr:row>144</xdr:row>
      <xdr:rowOff>2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CD30D8A9-88D7-4C2E-8C29-B8EBFFD9F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145</xdr:row>
      <xdr:rowOff>0</xdr:rowOff>
    </xdr:from>
    <xdr:to>
      <xdr:col>16</xdr:col>
      <xdr:colOff>100060</xdr:colOff>
      <xdr:row>159</xdr:row>
      <xdr:rowOff>157019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96EED720-966E-4E8C-9902-CC45BA405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113</xdr:row>
      <xdr:rowOff>0</xdr:rowOff>
    </xdr:from>
    <xdr:to>
      <xdr:col>16</xdr:col>
      <xdr:colOff>100060</xdr:colOff>
      <xdr:row>127</xdr:row>
      <xdr:rowOff>157018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EBB79DB9-C456-4C5B-8C8E-0CEFDB4DB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8</xdr:col>
      <xdr:colOff>114300</xdr:colOff>
      <xdr:row>127</xdr:row>
      <xdr:rowOff>179070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3CF7E519-1C3C-4A14-8C1A-D35D8F7ED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8</xdr:col>
      <xdr:colOff>91440</xdr:colOff>
      <xdr:row>80</xdr:row>
      <xdr:rowOff>0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FEB968D2-E31D-4018-A5F3-72905D6B5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65</xdr:row>
      <xdr:rowOff>0</xdr:rowOff>
    </xdr:from>
    <xdr:to>
      <xdr:col>16</xdr:col>
      <xdr:colOff>91440</xdr:colOff>
      <xdr:row>80</xdr:row>
      <xdr:rowOff>0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58129B68-FC3A-47FB-AE74-79F12653C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161</xdr:row>
      <xdr:rowOff>1</xdr:rowOff>
    </xdr:from>
    <xdr:to>
      <xdr:col>8</xdr:col>
      <xdr:colOff>91440</xdr:colOff>
      <xdr:row>176</xdr:row>
      <xdr:rowOff>1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FC36B4A0-C5F6-43E7-AC0E-119EAEF8C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tabSelected="1" zoomScale="99" workbookViewId="0"/>
  </sheetViews>
  <sheetFormatPr defaultRowHeight="14.4" x14ac:dyDescent="0.55000000000000004"/>
  <cols>
    <col min="18" max="18" bestFit="1" width="24.20703125" customWidth="1"/>
  </cols>
  <sheetData>
    <row r="1">
      <c r="A1" s="0" t="s">
        <v>0</v>
      </c>
    </row>
    <row r="2">
      <c r="R2" s="0" t="s">
        <v>1</v>
      </c>
      <c r="S2" s="0">
        <f>SUM(Totals!$N$2,Totals!$N$6,Totals!$N$10,Totals!$N$14,Totals!$N$18,Totals!$N$22,Totals!$N$26,Totals!$N$30,Totals!$N$34)</f>
        <v>5230</v>
      </c>
    </row>
    <row r="4">
      <c r="R4" s="0" t="s">
        <v>2</v>
      </c>
      <c r="S4" s="1">
        <f>AVERAGE(Totals!$O$2,Totals!$O$6,Totals!$O$10,Totals!$O$14,Totals!$O$18,Totals!$O$22,Totals!$O$26,Totals!$O$30,Totals!$O$34)</f>
        <v>48.43333333333333</v>
      </c>
    </row>
    <row r="6">
      <c r="R6" s="0" t="s">
        <v>3</v>
      </c>
      <c r="S6" s="1">
        <f>AVERAGE(Totals!$O$10,Totals!$O$14,Totals!$O$18,Totals!$O$22,Totals!$O$26,Totals!$O$30)</f>
        <v>56.116666666666674</v>
      </c>
    </row>
    <row r="8">
      <c r="R8" s="0" t="s">
        <v>4</v>
      </c>
    </row>
    <row r="10">
      <c r="R10" s="0" t="s">
        <v>5</v>
      </c>
    </row>
  </sheetData>
  <pageMargins left="0.7" right="0.7" top="0.75" bottom="0.75" header="0.3" footer="0.3"/>
  <pageSetup paperSize="9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Charts</vt:lpstr>
      <vt:lpstr>2017</vt:lpstr>
      <vt:lpstr>Totals</vt:lpstr>
      <vt:lpstr>Adults-Peds</vt:lpstr>
      <vt:lpstr>Ped. Age Groups</vt:lpstr>
      <vt:lpstr>Gender</vt:lpstr>
      <vt:lpstr>City</vt:lpstr>
      <vt:lpstr>Week days</vt:lpstr>
      <vt:lpstr>Procedures</vt:lpstr>
      <vt:lpstr>Non-redo Procedures</vt:lpstr>
      <vt:lpstr>Redo</vt:lpstr>
      <vt:lpstr>Surgeon</vt:lpstr>
      <vt:lpstr>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hatem</dc:creator>
  <cp:lastModifiedBy>Hatem Hosny</cp:lastModifiedBy>
  <dcterms:created xsi:type="dcterms:W3CDTF">2014-03-07T16:08:25Z</dcterms:created>
  <dcterms:modified xsi:type="dcterms:W3CDTF">2017-12-26T16:24:35Z</dcterms:modified>
</cp:coreProperties>
</file>