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hathienvan/Documents/JetArt/JETART/Dự Án/BÁO GIÁ/"/>
    </mc:Choice>
  </mc:AlternateContent>
  <xr:revisionPtr revIDLastSave="0" documentId="13_ncr:1_{A51C7D0F-6A28-1442-BCB0-6F5EAE7ABB62}" xr6:coauthVersionLast="45" xr6:coauthVersionMax="45" xr10:uidLastSave="{00000000-0000-0000-0000-000000000000}"/>
  <bookViews>
    <workbookView xWindow="3380" yWindow="460" windowWidth="21840" windowHeight="13880" xr2:uid="{00000000-000D-0000-FFFF-FFFF00000000}"/>
  </bookViews>
  <sheets>
    <sheet name="Báo Giá Thiết Kế" sheetId="1" r:id="rId1"/>
    <sheet name="AppMobile-DChat" sheetId="6" r:id="rId2"/>
    <sheet name="AppDesktop-DChat" sheetId="5" r:id="rId3"/>
    <sheet name="Website-DSoft" sheetId="7" r:id="rId4"/>
    <sheet name="AI-DSoft" sheetId="4" r:id="rId5"/>
    <sheet name="Standy-Poster" sheetId="3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1" l="1"/>
  <c r="F20" i="1"/>
  <c r="F22" i="1"/>
  <c r="F23" i="1"/>
  <c r="F24" i="1"/>
  <c r="F25" i="1"/>
  <c r="F26" i="1"/>
  <c r="F27" i="1"/>
  <c r="F19" i="7"/>
  <c r="F21" i="7" s="1"/>
  <c r="F20" i="3"/>
  <c r="F19" i="5"/>
  <c r="F34" i="5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38" i="6" s="1"/>
  <c r="F19" i="6"/>
  <c r="F35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36" i="5" s="1"/>
  <c r="F19" i="4"/>
  <c r="F35" i="4" s="1"/>
  <c r="F19" i="3"/>
  <c r="F21" i="3"/>
  <c r="AC92" i="1"/>
</calcChain>
</file>

<file path=xl/sharedStrings.xml><?xml version="1.0" encoding="utf-8"?>
<sst xmlns="http://schemas.openxmlformats.org/spreadsheetml/2006/main" count="417" uniqueCount="141">
  <si>
    <t>Khách hàng: D-SOFT</t>
  </si>
  <si>
    <t>Địa chỉ:</t>
  </si>
  <si>
    <t>10 Hải PHòng</t>
  </si>
  <si>
    <t>Điện thoại:</t>
  </si>
  <si>
    <t>0935080123</t>
  </si>
  <si>
    <t>Người liên hệ:</t>
  </si>
  <si>
    <t>Email:</t>
  </si>
  <si>
    <t>JET ART DESIGN</t>
  </si>
  <si>
    <t xml:space="preserve">K83A/02 Huỳnh Ngọc Huệ, </t>
  </si>
  <si>
    <t>Quận Thanh Khê, TP.Đà Nẵng</t>
  </si>
  <si>
    <t>Tel:      0934 991 401 - 0905 213 308</t>
  </si>
  <si>
    <t>Email: jetartdesign2018@gmail.com</t>
  </si>
  <si>
    <t>Cảm ơn bạn đã quan tâm và hỗ trợ cho dịch vụ JETART Design</t>
  </si>
  <si>
    <t>Về yêu cầu của bạn, chúng tôi xin được gửi báo giá tốt nhất như sau:</t>
  </si>
  <si>
    <t>Loại tiền : VNĐ</t>
  </si>
  <si>
    <t>STT</t>
  </si>
  <si>
    <t>NỘI DUNG CÔNG VIỆC</t>
  </si>
  <si>
    <t>ĐƠN GIÁ</t>
  </si>
  <si>
    <t>TÊN GỌI</t>
  </si>
  <si>
    <t>SỐ LƯỢNG</t>
  </si>
  <si>
    <t>THÀNH TIÊN</t>
  </si>
  <si>
    <t>GHI CHÚ</t>
  </si>
  <si>
    <t>01</t>
  </si>
  <si>
    <t>Thiết kế ICON</t>
  </si>
  <si>
    <t>/ Mẫu</t>
  </si>
  <si>
    <t>02</t>
  </si>
  <si>
    <t>Screen_Slash</t>
  </si>
  <si>
    <t>/ Trang</t>
  </si>
  <si>
    <t>03</t>
  </si>
  <si>
    <t>Screen_Login_Signup</t>
  </si>
  <si>
    <t>04</t>
  </si>
  <si>
    <t>Screen_Login</t>
  </si>
  <si>
    <t>05</t>
  </si>
  <si>
    <t>Screen_Signup</t>
  </si>
  <si>
    <t>06</t>
  </si>
  <si>
    <t>Screen_List_Chat</t>
  </si>
  <si>
    <t>07</t>
  </si>
  <si>
    <t>Screen_Addgroup</t>
  </si>
  <si>
    <t>08</t>
  </si>
  <si>
    <t>Screen_Chat_Detail</t>
  </si>
  <si>
    <t>09</t>
  </si>
  <si>
    <t>Screen_Call</t>
  </si>
  <si>
    <t>10</t>
  </si>
  <si>
    <t>Screen_Call_final</t>
  </si>
  <si>
    <t>11</t>
  </si>
  <si>
    <t>Screen_Call_Video</t>
  </si>
  <si>
    <t>12</t>
  </si>
  <si>
    <t>Screen_Call_VideoFinal</t>
  </si>
  <si>
    <t>13</t>
  </si>
  <si>
    <t>Screen_Call_Video_offcamera</t>
  </si>
  <si>
    <t>14</t>
  </si>
  <si>
    <t>Screen_List_Friends</t>
  </si>
  <si>
    <t>15</t>
  </si>
  <si>
    <t>Screen_List_Request</t>
  </si>
  <si>
    <t>16</t>
  </si>
  <si>
    <t>Screen_List_Outgoing</t>
  </si>
  <si>
    <t>17</t>
  </si>
  <si>
    <t>Screen_Setting</t>
  </si>
  <si>
    <t>18</t>
  </si>
  <si>
    <t>Screen_Setting_EditProfile</t>
  </si>
  <si>
    <t>19</t>
  </si>
  <si>
    <t>Screen_Setting_Editpassword</t>
  </si>
  <si>
    <t>Total (aa)</t>
  </si>
  <si>
    <t>+ AT COST</t>
  </si>
  <si>
    <t>THÀNH PHẦN</t>
  </si>
  <si>
    <t>Chưa bao gồm phí đăng ký bản quyền</t>
  </si>
  <si>
    <t>Free</t>
  </si>
  <si>
    <t>Thiết kế Standy</t>
  </si>
  <si>
    <t>*****</t>
  </si>
  <si>
    <t>Báo giá trên chưa bao gồm thuế VAT 10%</t>
  </si>
  <si>
    <t>Chưa bao gồm phí in ấn, mọi phí in ấn phát sinh sẽ được sự thông nhất giữa hai bên</t>
  </si>
  <si>
    <t>Các dịch vụ phát sinh kèm sẽ báo giá kèm theo</t>
  </si>
  <si>
    <t>Thanks and Best regards</t>
  </si>
  <si>
    <t>Xác Nhận Khách Hàng</t>
  </si>
  <si>
    <t>/Trang</t>
  </si>
  <si>
    <t>New Lablist</t>
  </si>
  <si>
    <t>Create New Lablist</t>
  </si>
  <si>
    <t>Project List</t>
  </si>
  <si>
    <t>Create New Project List</t>
  </si>
  <si>
    <t>Purchesa DEK</t>
  </si>
  <si>
    <t>Purchase DEK - Detail</t>
  </si>
  <si>
    <t>Pavorite DEK</t>
  </si>
  <si>
    <t>Pavorite DEK -Detail</t>
  </si>
  <si>
    <t>Sale DEK</t>
  </si>
  <si>
    <t>Sale DEK - Detail</t>
  </si>
  <si>
    <t>AI Model</t>
  </si>
  <si>
    <t>Payment</t>
  </si>
  <si>
    <t>User profile</t>
  </si>
  <si>
    <t>User name</t>
  </si>
  <si>
    <t>Snapshot DEK</t>
  </si>
  <si>
    <t>DB reset</t>
  </si>
  <si>
    <t>Mockup D-Chat</t>
  </si>
  <si>
    <t>Screen Login Signup</t>
  </si>
  <si>
    <t>Screen Login</t>
  </si>
  <si>
    <t>Screen Signup</t>
  </si>
  <si>
    <t>Screen List Chat</t>
  </si>
  <si>
    <t>Screen Addgroup</t>
  </si>
  <si>
    <t>Screen Call</t>
  </si>
  <si>
    <t>Screen Call final</t>
  </si>
  <si>
    <t>Screen Call Video</t>
  </si>
  <si>
    <t>Screen Call VideoFinal</t>
  </si>
  <si>
    <t>Screen Call Video offcamera</t>
  </si>
  <si>
    <t>Screen List Friends</t>
  </si>
  <si>
    <t>Screen List Request</t>
  </si>
  <si>
    <t>Screen Lis Outgoing</t>
  </si>
  <si>
    <t>Screen Setting</t>
  </si>
  <si>
    <t>Screen Setting EditProfile</t>
  </si>
  <si>
    <t>Screen Setting Editpassword</t>
  </si>
  <si>
    <t>Total (cc)</t>
  </si>
  <si>
    <t>Total (dd)</t>
  </si>
  <si>
    <t>Total (ee)</t>
  </si>
  <si>
    <t>/Mẫu</t>
  </si>
  <si>
    <t>BÁO GIÁ DỊCH VỤ THIẾT KẾ D-SOFT (10-2019)</t>
  </si>
  <si>
    <t>Thiết kế AppMobile D-Chat</t>
  </si>
  <si>
    <t>/Biểu tượng</t>
  </si>
  <si>
    <t>TRẠNG THÁI</t>
  </si>
  <si>
    <t>Đã hoàn thành</t>
  </si>
  <si>
    <t>THÀNH TIỀN</t>
  </si>
  <si>
    <t>Mr.Quý</t>
  </si>
  <si>
    <t>/Bộ</t>
  </si>
  <si>
    <t>/</t>
  </si>
  <si>
    <t>Mr.Hưng</t>
  </si>
  <si>
    <t>Mr.Trí</t>
  </si>
  <si>
    <t>In Standy , Poster (có phiếu thu )</t>
  </si>
  <si>
    <t>Ms.Hạnh</t>
  </si>
  <si>
    <t>Báo Giá Dự Án Thiết Kế Giao Diện App Dchart (Giành Cho Desktop)</t>
  </si>
  <si>
    <t>Báo Giá Dự Án Thiết Kế Giao Diện App Dchart (Giành Cho Mobile)</t>
  </si>
  <si>
    <t>Báo Giá Dự Án Thiết Kế Branding</t>
  </si>
  <si>
    <t>Thiết kế Poster(4 mặt)</t>
  </si>
  <si>
    <t>NGƯỜI LIÊN HỆ</t>
  </si>
  <si>
    <t>Thiết kế Website D - SOFT</t>
  </si>
  <si>
    <t>Hổ trợ nhập liệu Website cũ</t>
  </si>
  <si>
    <t xml:space="preserve">/Trang </t>
  </si>
  <si>
    <t>Total (bb)</t>
  </si>
  <si>
    <t>Nhập liệu Website cũ</t>
  </si>
  <si>
    <t>Thiết kế  AI Dsoft</t>
  </si>
  <si>
    <t>Thiết kế  Poster(4 mặt)</t>
  </si>
  <si>
    <t>Báo Giá Dự Án Thiết Kế  Website D-Soft</t>
  </si>
  <si>
    <t>Cây dựng Standee</t>
  </si>
  <si>
    <t>Thiết kế Icon App Mobile D-Chat</t>
  </si>
  <si>
    <t>Báo Giá Dự Án Thiết Kế Giao Diện Phần Mềm AI Dsoft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</si>
</sst>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[$-409]d\-mmm\-yy;@"/>
    <numFmt numFmtId="166" formatCode="_([$VND]\ * #,##0_);_([$VND]\ * \(#,##0\);_([$VND]\ * &quot;-&quot;_);_(@_)"/>
    <numFmt numFmtId="167" formatCode="&quot;$&quot;#,##0.00"/>
    <numFmt numFmtId="168" formatCode="0.00;[Red]0.00"/>
    <numFmt numFmtId="169" formatCode="[$-1010000]d/m/yyyy;@"/>
    <numFmt numFmtId="170" formatCode="[$USD]\ #,##0.00;[Red][$USD]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u/>
      <sz val="12"/>
      <color theme="10"/>
      <name val="Calibri"/>
      <family val="2"/>
      <scheme val="minor"/>
    </font>
    <font>
      <i/>
      <sz val="11"/>
      <color rgb="FF0000FF"/>
      <name val="Arial"/>
      <family val="2"/>
    </font>
    <font>
      <sz val="11"/>
      <color rgb="FF0000FF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5"/>
      <name val="Arial"/>
      <family val="2"/>
    </font>
    <font>
      <i/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/>
  </cellStyleXfs>
  <cellXfs count="16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quotePrefix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2"/>
    <xf numFmtId="0" fontId="2" fillId="0" borderId="0" xfId="0" applyFont="1" applyBorder="1"/>
    <xf numFmtId="0" fontId="7" fillId="0" borderId="0" xfId="0" applyFont="1" applyAlignment="1"/>
    <xf numFmtId="0" fontId="7" fillId="0" borderId="0" xfId="0" applyFont="1"/>
    <xf numFmtId="165" fontId="8" fillId="0" borderId="0" xfId="0" applyNumberFormat="1" applyFont="1"/>
    <xf numFmtId="0" fontId="2" fillId="0" borderId="0" xfId="0" applyFont="1" applyFill="1" applyBorder="1"/>
    <xf numFmtId="0" fontId="3" fillId="0" borderId="0" xfId="3" applyFont="1" applyFill="1" applyBorder="1" applyProtection="1">
      <protection locked="0"/>
    </xf>
    <xf numFmtId="0" fontId="2" fillId="0" borderId="0" xfId="3" applyFont="1" applyFill="1" applyBorder="1" applyProtection="1">
      <protection locked="0"/>
    </xf>
    <xf numFmtId="15" fontId="2" fillId="0" borderId="0" xfId="3" applyNumberFormat="1" applyFont="1" applyFill="1" applyBorder="1" applyAlignment="1" applyProtection="1">
      <alignment horizontal="left"/>
      <protection locked="0"/>
    </xf>
    <xf numFmtId="0" fontId="7" fillId="0" borderId="0" xfId="0" applyFont="1" applyAlignment="1">
      <alignment horizontal="righ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9" xfId="0" quotePrefix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shrinkToFit="1"/>
    </xf>
    <xf numFmtId="166" fontId="2" fillId="0" borderId="10" xfId="1" applyNumberFormat="1" applyFont="1" applyFill="1" applyBorder="1" applyAlignment="1">
      <alignment horizontal="right" vertical="center" shrinkToFit="1"/>
    </xf>
    <xf numFmtId="167" fontId="2" fillId="0" borderId="11" xfId="0" quotePrefix="1" applyNumberFormat="1" applyFont="1" applyFill="1" applyBorder="1" applyAlignment="1">
      <alignment horizontal="center" vertical="center" shrinkToFit="1"/>
    </xf>
    <xf numFmtId="168" fontId="2" fillId="0" borderId="12" xfId="0" applyNumberFormat="1" applyFont="1" applyFill="1" applyBorder="1" applyAlignment="1">
      <alignment horizontal="center" vertical="center" shrinkToFit="1"/>
    </xf>
    <xf numFmtId="166" fontId="2" fillId="0" borderId="13" xfId="0" applyNumberFormat="1" applyFont="1" applyFill="1" applyBorder="1" applyAlignment="1">
      <alignment horizontal="right" vertical="center" shrinkToFit="1"/>
    </xf>
    <xf numFmtId="169" fontId="2" fillId="0" borderId="14" xfId="0" applyNumberFormat="1" applyFont="1" applyFill="1" applyBorder="1" applyAlignment="1">
      <alignment horizontal="center" vertical="center" shrinkToFit="1"/>
    </xf>
    <xf numFmtId="0" fontId="2" fillId="0" borderId="15" xfId="0" quotePrefix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shrinkToFit="1"/>
    </xf>
    <xf numFmtId="166" fontId="2" fillId="0" borderId="17" xfId="1" applyNumberFormat="1" applyFont="1" applyFill="1" applyBorder="1" applyAlignment="1">
      <alignment horizontal="right" vertical="center" shrinkToFit="1"/>
    </xf>
    <xf numFmtId="168" fontId="2" fillId="0" borderId="11" xfId="0" applyNumberFormat="1" applyFont="1" applyFill="1" applyBorder="1" applyAlignment="1">
      <alignment horizontal="center" vertical="center" shrinkToFit="1"/>
    </xf>
    <xf numFmtId="166" fontId="2" fillId="0" borderId="18" xfId="0" applyNumberFormat="1" applyFont="1" applyFill="1" applyBorder="1" applyAlignment="1">
      <alignment horizontal="right" vertical="center" shrinkToFit="1"/>
    </xf>
    <xf numFmtId="169" fontId="2" fillId="0" borderId="16" xfId="0" applyNumberFormat="1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 shrinkToFit="1"/>
    </xf>
    <xf numFmtId="166" fontId="3" fillId="0" borderId="0" xfId="0" applyNumberFormat="1" applyFont="1" applyFill="1" applyBorder="1" applyAlignment="1">
      <alignment horizontal="right" vertical="center"/>
    </xf>
    <xf numFmtId="164" fontId="3" fillId="0" borderId="0" xfId="0" quotePrefix="1" applyNumberFormat="1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2" fillId="0" borderId="28" xfId="0" quotePrefix="1" applyFont="1" applyFill="1" applyBorder="1" applyAlignment="1">
      <alignment horizontal="center" vertical="center"/>
    </xf>
    <xf numFmtId="167" fontId="2" fillId="0" borderId="11" xfId="0" quotePrefix="1" applyNumberFormat="1" applyFont="1" applyFill="1" applyBorder="1" applyAlignment="1">
      <alignment horizontal="left" vertical="center" shrinkToFit="1"/>
    </xf>
    <xf numFmtId="168" fontId="2" fillId="0" borderId="11" xfId="0" applyNumberFormat="1" applyFont="1" applyFill="1" applyBorder="1" applyAlignment="1">
      <alignment horizontal="right" vertical="center" shrinkToFit="1"/>
    </xf>
    <xf numFmtId="167" fontId="2" fillId="0" borderId="16" xfId="0" applyNumberFormat="1" applyFont="1" applyFill="1" applyBorder="1" applyAlignment="1">
      <alignment horizontal="left" vertical="center" shrinkToFit="1"/>
    </xf>
    <xf numFmtId="166" fontId="2" fillId="0" borderId="29" xfId="1" applyNumberFormat="1" applyFont="1" applyFill="1" applyBorder="1" applyAlignment="1">
      <alignment horizontal="right" vertical="center" shrinkToFit="1"/>
    </xf>
    <xf numFmtId="167" fontId="2" fillId="0" borderId="30" xfId="0" quotePrefix="1" applyNumberFormat="1" applyFont="1" applyFill="1" applyBorder="1" applyAlignment="1">
      <alignment horizontal="left" vertical="center" shrinkToFit="1"/>
    </xf>
    <xf numFmtId="168" fontId="2" fillId="0" borderId="30" xfId="0" applyNumberFormat="1" applyFont="1" applyFill="1" applyBorder="1" applyAlignment="1">
      <alignment horizontal="right" vertical="center" shrinkToFit="1"/>
    </xf>
    <xf numFmtId="166" fontId="2" fillId="0" borderId="31" xfId="0" applyNumberFormat="1" applyFont="1" applyFill="1" applyBorder="1" applyAlignment="1">
      <alignment horizontal="right" vertical="center" shrinkToFit="1"/>
    </xf>
    <xf numFmtId="167" fontId="2" fillId="0" borderId="32" xfId="0" applyNumberFormat="1" applyFont="1" applyFill="1" applyBorder="1" applyAlignment="1">
      <alignment horizontal="left" vertical="center" shrinkToFit="1"/>
    </xf>
    <xf numFmtId="0" fontId="2" fillId="0" borderId="29" xfId="0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170" fontId="2" fillId="0" borderId="0" xfId="0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horizontal="left" vertical="center" shrinkToFit="1"/>
    </xf>
    <xf numFmtId="168" fontId="2" fillId="0" borderId="0" xfId="0" applyNumberFormat="1" applyFont="1" applyFill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7" fontId="2" fillId="0" borderId="14" xfId="0" applyNumberFormat="1" applyFont="1" applyFill="1" applyBorder="1" applyAlignment="1">
      <alignment horizontal="left" vertical="center" shrinkToFit="1"/>
    </xf>
    <xf numFmtId="167" fontId="2" fillId="0" borderId="33" xfId="0" applyNumberFormat="1" applyFont="1" applyFill="1" applyBorder="1" applyAlignment="1">
      <alignment horizontal="left" vertical="center" shrinkToFit="1"/>
    </xf>
    <xf numFmtId="0" fontId="12" fillId="0" borderId="0" xfId="3" applyFont="1" applyFill="1" applyBorder="1" applyProtection="1">
      <protection locked="0"/>
    </xf>
    <xf numFmtId="166" fontId="2" fillId="0" borderId="18" xfId="0" applyNumberFormat="1" applyFont="1" applyBorder="1" applyAlignment="1">
      <alignment horizontal="right" vertical="center" shrinkToFit="1"/>
    </xf>
    <xf numFmtId="167" fontId="2" fillId="0" borderId="17" xfId="0" applyNumberFormat="1" applyFont="1" applyFill="1" applyBorder="1" applyAlignment="1">
      <alignment horizontal="left" vertical="center" shrinkToFit="1"/>
    </xf>
    <xf numFmtId="166" fontId="3" fillId="4" borderId="22" xfId="0" applyNumberFormat="1" applyFont="1" applyFill="1" applyBorder="1" applyAlignment="1">
      <alignment horizontal="right" vertical="center"/>
    </xf>
    <xf numFmtId="164" fontId="3" fillId="4" borderId="21" xfId="0" quotePrefix="1" applyNumberFormat="1" applyFont="1" applyFill="1" applyBorder="1" applyAlignment="1">
      <alignment horizontal="left" vertical="center"/>
    </xf>
    <xf numFmtId="0" fontId="2" fillId="0" borderId="34" xfId="0" quotePrefix="1" applyFont="1" applyFill="1" applyBorder="1" applyAlignment="1">
      <alignment horizontal="center" vertical="center"/>
    </xf>
    <xf numFmtId="0" fontId="0" fillId="5" borderId="0" xfId="0" applyFill="1" applyBorder="1"/>
    <xf numFmtId="166" fontId="3" fillId="4" borderId="17" xfId="0" applyNumberFormat="1" applyFont="1" applyFill="1" applyBorder="1" applyAlignment="1">
      <alignment horizontal="right" vertical="center"/>
    </xf>
    <xf numFmtId="164" fontId="3" fillId="4" borderId="17" xfId="0" quotePrefix="1" applyNumberFormat="1" applyFont="1" applyFill="1" applyBorder="1" applyAlignment="1">
      <alignment horizontal="left" vertical="center"/>
    </xf>
    <xf numFmtId="0" fontId="0" fillId="5" borderId="17" xfId="0" applyFill="1" applyBorder="1"/>
    <xf numFmtId="0" fontId="2" fillId="0" borderId="29" xfId="0" applyFont="1" applyFill="1" applyBorder="1" applyAlignment="1">
      <alignment vertical="center"/>
    </xf>
    <xf numFmtId="167" fontId="2" fillId="0" borderId="30" xfId="0" quotePrefix="1" applyNumberFormat="1" applyFont="1" applyFill="1" applyBorder="1" applyAlignment="1">
      <alignment horizontal="center" vertical="center" shrinkToFit="1"/>
    </xf>
    <xf numFmtId="168" fontId="2" fillId="0" borderId="30" xfId="0" applyNumberFormat="1" applyFont="1" applyFill="1" applyBorder="1" applyAlignment="1">
      <alignment horizontal="center" vertical="center" shrinkToFit="1"/>
    </xf>
    <xf numFmtId="169" fontId="2" fillId="0" borderId="32" xfId="0" applyNumberFormat="1" applyFont="1" applyFill="1" applyBorder="1" applyAlignment="1">
      <alignment horizontal="center" vertical="center" shrinkToFit="1"/>
    </xf>
    <xf numFmtId="0" fontId="2" fillId="0" borderId="35" xfId="0" quotePrefix="1" applyFont="1" applyFill="1" applyBorder="1" applyAlignment="1">
      <alignment horizontal="center" vertical="center"/>
    </xf>
    <xf numFmtId="166" fontId="2" fillId="0" borderId="36" xfId="1" applyNumberFormat="1" applyFont="1" applyFill="1" applyBorder="1" applyAlignment="1">
      <alignment horizontal="right" vertical="center" shrinkToFit="1"/>
    </xf>
    <xf numFmtId="0" fontId="0" fillId="0" borderId="0" xfId="0" applyBorder="1"/>
    <xf numFmtId="166" fontId="2" fillId="0" borderId="35" xfId="0" applyNumberFormat="1" applyFont="1" applyFill="1" applyBorder="1" applyAlignment="1">
      <alignment horizontal="right" vertical="center" shrinkToFit="1"/>
    </xf>
    <xf numFmtId="0" fontId="3" fillId="0" borderId="0" xfId="3" applyFont="1" applyProtection="1">
      <protection locked="0"/>
    </xf>
    <xf numFmtId="0" fontId="2" fillId="0" borderId="0" xfId="3" applyFont="1" applyProtection="1">
      <protection locked="0"/>
    </xf>
    <xf numFmtId="15" fontId="2" fillId="0" borderId="0" xfId="3" applyNumberFormat="1" applyFont="1" applyAlignment="1" applyProtection="1">
      <alignment horizontal="left"/>
      <protection locked="0"/>
    </xf>
    <xf numFmtId="0" fontId="12" fillId="0" borderId="0" xfId="3" applyFont="1" applyProtection="1">
      <protection locked="0"/>
    </xf>
    <xf numFmtId="0" fontId="2" fillId="0" borderId="28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shrinkToFit="1"/>
    </xf>
    <xf numFmtId="167" fontId="2" fillId="0" borderId="11" xfId="0" quotePrefix="1" applyNumberFormat="1" applyFont="1" applyBorder="1" applyAlignment="1">
      <alignment horizontal="left" vertical="center" shrinkToFit="1"/>
    </xf>
    <xf numFmtId="168" fontId="2" fillId="0" borderId="11" xfId="0" applyNumberFormat="1" applyFont="1" applyBorder="1" applyAlignment="1">
      <alignment horizontal="right" vertical="center" shrinkToFit="1"/>
    </xf>
    <xf numFmtId="167" fontId="2" fillId="0" borderId="16" xfId="0" applyNumberFormat="1" applyFont="1" applyBorder="1" applyAlignment="1">
      <alignment horizontal="left" vertical="center" shrinkToFit="1"/>
    </xf>
    <xf numFmtId="0" fontId="2" fillId="0" borderId="34" xfId="0" quotePrefix="1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 shrinkToFit="1"/>
    </xf>
    <xf numFmtId="167" fontId="2" fillId="0" borderId="30" xfId="0" quotePrefix="1" applyNumberFormat="1" applyFont="1" applyBorder="1" applyAlignment="1">
      <alignment horizontal="left" vertical="center" shrinkToFit="1"/>
    </xf>
    <xf numFmtId="168" fontId="2" fillId="0" borderId="30" xfId="0" applyNumberFormat="1" applyFont="1" applyBorder="1" applyAlignment="1">
      <alignment horizontal="right" vertical="center" shrinkToFit="1"/>
    </xf>
    <xf numFmtId="166" fontId="2" fillId="0" borderId="31" xfId="0" applyNumberFormat="1" applyFont="1" applyBorder="1" applyAlignment="1">
      <alignment horizontal="right" vertical="center" shrinkToFit="1"/>
    </xf>
    <xf numFmtId="167" fontId="2" fillId="0" borderId="32" xfId="0" applyNumberFormat="1" applyFont="1" applyBorder="1" applyAlignment="1">
      <alignment vertical="center" shrinkToFit="1"/>
    </xf>
    <xf numFmtId="0" fontId="3" fillId="0" borderId="0" xfId="0" applyFont="1" applyAlignment="1">
      <alignment horizontal="right" vertical="center" shrinkToFit="1"/>
    </xf>
    <xf numFmtId="0" fontId="3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70" fontId="2" fillId="0" borderId="0" xfId="0" applyNumberFormat="1" applyFont="1" applyAlignment="1">
      <alignment horizontal="right" vertical="center"/>
    </xf>
    <xf numFmtId="167" fontId="2" fillId="0" borderId="0" xfId="0" quotePrefix="1" applyNumberFormat="1" applyFont="1" applyAlignment="1">
      <alignment horizontal="left" vertical="center" shrinkToFit="1"/>
    </xf>
    <xf numFmtId="168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2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2" fillId="5" borderId="31" xfId="0" quotePrefix="1" applyFont="1" applyFill="1" applyBorder="1" applyAlignment="1">
      <alignment horizontal="center" vertical="center"/>
    </xf>
    <xf numFmtId="0" fontId="2" fillId="5" borderId="41" xfId="0" quotePrefix="1" applyFont="1" applyFill="1" applyBorder="1" applyAlignment="1">
      <alignment horizontal="center" vertical="center"/>
    </xf>
    <xf numFmtId="166" fontId="2" fillId="0" borderId="26" xfId="1" applyNumberFormat="1" applyFont="1" applyFill="1" applyBorder="1" applyAlignment="1">
      <alignment horizontal="right" vertical="center" shrinkToFit="1"/>
    </xf>
    <xf numFmtId="166" fontId="2" fillId="0" borderId="18" xfId="1" applyNumberFormat="1" applyFont="1" applyFill="1" applyBorder="1" applyAlignment="1">
      <alignment horizontal="right" vertical="center" shrinkToFit="1"/>
    </xf>
    <xf numFmtId="166" fontId="2" fillId="0" borderId="41" xfId="1" applyNumberFormat="1" applyFont="1" applyFill="1" applyBorder="1" applyAlignment="1">
      <alignment horizontal="right" vertical="center" shrinkToFit="1"/>
    </xf>
    <xf numFmtId="167" fontId="2" fillId="0" borderId="26" xfId="0" quotePrefix="1" applyNumberFormat="1" applyFont="1" applyFill="1" applyBorder="1" applyAlignment="1">
      <alignment horizontal="center" vertical="center" shrinkToFit="1"/>
    </xf>
    <xf numFmtId="167" fontId="2" fillId="0" borderId="18" xfId="0" quotePrefix="1" applyNumberFormat="1" applyFont="1" applyFill="1" applyBorder="1" applyAlignment="1">
      <alignment horizontal="center" vertical="center" shrinkToFit="1"/>
    </xf>
    <xf numFmtId="167" fontId="2" fillId="0" borderId="41" xfId="0" quotePrefix="1" applyNumberFormat="1" applyFont="1" applyFill="1" applyBorder="1" applyAlignment="1">
      <alignment horizontal="center" vertical="center" shrinkToFit="1"/>
    </xf>
    <xf numFmtId="168" fontId="2" fillId="0" borderId="26" xfId="0" applyNumberFormat="1" applyFont="1" applyFill="1" applyBorder="1" applyAlignment="1">
      <alignment horizontal="center" vertical="center" shrinkToFit="1"/>
    </xf>
    <xf numFmtId="168" fontId="2" fillId="0" borderId="18" xfId="0" applyNumberFormat="1" applyFont="1" applyFill="1" applyBorder="1" applyAlignment="1">
      <alignment horizontal="center" vertical="center" shrinkToFit="1"/>
    </xf>
    <xf numFmtId="168" fontId="2" fillId="0" borderId="41" xfId="0" applyNumberFormat="1" applyFont="1" applyFill="1" applyBorder="1" applyAlignment="1">
      <alignment horizontal="center" vertical="center" shrinkToFit="1"/>
    </xf>
    <xf numFmtId="166" fontId="2" fillId="0" borderId="26" xfId="0" applyNumberFormat="1" applyFont="1" applyFill="1" applyBorder="1" applyAlignment="1">
      <alignment horizontal="right" vertical="center" shrinkToFit="1"/>
    </xf>
    <xf numFmtId="166" fontId="2" fillId="0" borderId="41" xfId="0" applyNumberFormat="1" applyFont="1" applyFill="1" applyBorder="1" applyAlignment="1">
      <alignment horizontal="right" vertical="center" shrinkToFit="1"/>
    </xf>
    <xf numFmtId="169" fontId="2" fillId="5" borderId="37" xfId="0" applyNumberFormat="1" applyFont="1" applyFill="1" applyBorder="1" applyAlignment="1">
      <alignment horizontal="center" vertical="center" shrinkToFit="1"/>
    </xf>
    <xf numFmtId="169" fontId="2" fillId="5" borderId="42" xfId="0" applyNumberFormat="1" applyFont="1" applyFill="1" applyBorder="1" applyAlignment="1">
      <alignment horizontal="center" vertical="center" shrinkToFit="1"/>
    </xf>
    <xf numFmtId="169" fontId="2" fillId="5" borderId="13" xfId="0" applyNumberFormat="1" applyFont="1" applyFill="1" applyBorder="1" applyAlignment="1">
      <alignment horizontal="center" vertical="center" shrinkToFit="1"/>
    </xf>
    <xf numFmtId="169" fontId="2" fillId="5" borderId="31" xfId="0" applyNumberFormat="1" applyFont="1" applyFill="1" applyBorder="1" applyAlignment="1">
      <alignment horizontal="center" vertical="center" shrinkToFit="1"/>
    </xf>
    <xf numFmtId="169" fontId="2" fillId="5" borderId="22" xfId="0" applyNumberFormat="1" applyFont="1" applyFill="1" applyBorder="1" applyAlignment="1">
      <alignment horizontal="center" vertical="center" shrinkToFit="1"/>
    </xf>
    <xf numFmtId="166" fontId="2" fillId="0" borderId="26" xfId="0" applyNumberFormat="1" applyFont="1" applyFill="1" applyBorder="1" applyAlignment="1">
      <alignment horizontal="center" vertical="center" shrinkToFit="1"/>
    </xf>
    <xf numFmtId="166" fontId="2" fillId="0" borderId="18" xfId="0" applyNumberFormat="1" applyFont="1" applyFill="1" applyBorder="1" applyAlignment="1">
      <alignment horizontal="center" vertical="center" shrinkToFit="1"/>
    </xf>
    <xf numFmtId="166" fontId="2" fillId="0" borderId="41" xfId="0" applyNumberFormat="1" applyFont="1" applyFill="1" applyBorder="1" applyAlignment="1">
      <alignment horizontal="center" vertical="center" shrinkToFit="1"/>
    </xf>
    <xf numFmtId="166" fontId="2" fillId="0" borderId="31" xfId="1" applyNumberFormat="1" applyFont="1" applyFill="1" applyBorder="1" applyAlignment="1">
      <alignment horizontal="right" vertical="center" shrinkToFit="1"/>
    </xf>
    <xf numFmtId="167" fontId="2" fillId="0" borderId="31" xfId="0" quotePrefix="1" applyNumberFormat="1" applyFont="1" applyFill="1" applyBorder="1" applyAlignment="1">
      <alignment horizontal="center" vertical="center" shrinkToFit="1"/>
    </xf>
    <xf numFmtId="168" fontId="2" fillId="0" borderId="31" xfId="0" applyNumberFormat="1" applyFont="1" applyFill="1" applyBorder="1" applyAlignment="1">
      <alignment horizontal="center" vertical="center" shrinkToFit="1"/>
    </xf>
    <xf numFmtId="166" fontId="2" fillId="0" borderId="31" xfId="0" applyNumberFormat="1" applyFont="1" applyFill="1" applyBorder="1" applyAlignment="1">
      <alignment horizontal="center" vertical="center" shrinkToFit="1"/>
    </xf>
    <xf numFmtId="0" fontId="2" fillId="5" borderId="37" xfId="0" quotePrefix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left" vertical="center" shrinkToFit="1"/>
    </xf>
    <xf numFmtId="0" fontId="13" fillId="0" borderId="31" xfId="0" applyFont="1" applyFill="1" applyBorder="1" applyAlignment="1">
      <alignment horizontal="left" vertical="center" shrinkToFit="1"/>
    </xf>
    <xf numFmtId="0" fontId="13" fillId="0" borderId="18" xfId="0" applyFont="1" applyFill="1" applyBorder="1" applyAlignment="1">
      <alignment horizontal="left" vertical="center" shrinkToFit="1"/>
    </xf>
    <xf numFmtId="0" fontId="13" fillId="0" borderId="41" xfId="0" applyFont="1" applyFill="1" applyBorder="1" applyAlignment="1">
      <alignment horizontal="left" vertical="center" shrinkToFit="1"/>
    </xf>
    <xf numFmtId="166" fontId="14" fillId="4" borderId="39" xfId="0" applyNumberFormat="1" applyFont="1" applyFill="1" applyBorder="1" applyAlignment="1">
      <alignment horizontal="right" vertical="center"/>
    </xf>
    <xf numFmtId="0" fontId="15" fillId="4" borderId="8" xfId="0" applyFont="1" applyFill="1" applyBorder="1"/>
    <xf numFmtId="166" fontId="16" fillId="4" borderId="38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shrinkToFit="1"/>
    </xf>
    <xf numFmtId="0" fontId="16" fillId="4" borderId="5" xfId="0" applyFont="1" applyFill="1" applyBorder="1" applyAlignment="1">
      <alignment horizontal="center" vertical="center" shrinkToFit="1"/>
    </xf>
    <xf numFmtId="0" fontId="16" fillId="4" borderId="40" xfId="0" applyFont="1" applyFill="1" applyBorder="1" applyAlignment="1">
      <alignment horizontal="center" vertical="center" shrinkToFit="1"/>
    </xf>
    <xf numFmtId="0" fontId="3" fillId="4" borderId="17" xfId="0" applyFont="1" applyFill="1" applyBorder="1" applyAlignment="1">
      <alignment horizontal="center" vertical="center" shrinkToFit="1"/>
    </xf>
    <xf numFmtId="0" fontId="3" fillId="4" borderId="19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2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vertical="top" shrinkToFit="1"/>
    </xf>
    <xf numFmtId="0" fontId="2" fillId="0" borderId="0" xfId="0" applyFont="1" applyAlignment="1">
      <alignment horizontal="left" vertical="center" shrinkToFit="1"/>
    </xf>
  </cellXfs>
  <cellStyles count="4">
    <cellStyle name="Currency" xfId="1" builtinId="4"/>
    <cellStyle name="Hyperlink" xfId="2" builtinId="8"/>
    <cellStyle name="Normal" xfId="0" builtinId="0"/>
    <cellStyle name="Normal_SELLING Tariff (SHARED)_FOB CHARGE FOR TAKAGI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31750</xdr:colOff>
      <xdr:row>0</xdr:row>
      <xdr:rowOff>12700</xdr:rowOff>
    </xdr:from>
    <xdr:to>
      <xdr:col>8</xdr:col>
      <xdr:colOff>1368425</xdr:colOff>
      <xdr:row>5</xdr:row>
      <xdr:rowOff>55185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12700"/>
          <a:ext cx="1336675" cy="9568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770467</xdr:colOff>
      <xdr:row>0</xdr:row>
      <xdr:rowOff>95250</xdr:rowOff>
    </xdr:from>
    <xdr:to>
      <xdr:col>7</xdr:col>
      <xdr:colOff>15876</xdr:colOff>
      <xdr:row>5</xdr:row>
      <xdr:rowOff>99635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3A897-B99A-964F-83E4-E7B6C90D1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4634" y="95250"/>
          <a:ext cx="1362075" cy="9674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1758950</xdr:colOff>
      <xdr:row>0</xdr:row>
      <xdr:rowOff>25400</xdr:rowOff>
    </xdr:from>
    <xdr:to>
      <xdr:col>6</xdr:col>
      <xdr:colOff>3121025</xdr:colOff>
      <xdr:row>5</xdr:row>
      <xdr:rowOff>29785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CA877-191C-7E49-A1FB-15BF50B1B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0" y="25400"/>
          <a:ext cx="1362075" cy="969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1923381</xdr:colOff>
      <xdr:row>0</xdr:row>
      <xdr:rowOff>116082</xdr:rowOff>
    </xdr:from>
    <xdr:to>
      <xdr:col>7</xdr:col>
      <xdr:colOff>28062</xdr:colOff>
      <xdr:row>5</xdr:row>
      <xdr:rowOff>133167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069A92-13C4-6347-97FC-5B4B9EF7B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081" y="116082"/>
          <a:ext cx="1355881" cy="982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666750</xdr:colOff>
      <xdr:row>0</xdr:row>
      <xdr:rowOff>88900</xdr:rowOff>
    </xdr:from>
    <xdr:to>
      <xdr:col>6</xdr:col>
      <xdr:colOff>2028825</xdr:colOff>
      <xdr:row>5</xdr:row>
      <xdr:rowOff>93285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67A51-4371-F046-9903-C9ABB1998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88900"/>
          <a:ext cx="1362075" cy="969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1543050</xdr:colOff>
      <xdr:row>0</xdr:row>
      <xdr:rowOff>0</xdr:rowOff>
    </xdr:from>
    <xdr:to>
      <xdr:col>6</xdr:col>
      <xdr:colOff>2905125</xdr:colOff>
      <xdr:row>5</xdr:row>
      <xdr:rowOff>4385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7F7DB9-C256-154A-8510-38BF0509E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6750" y="0"/>
          <a:ext cx="1362075" cy="956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tabSelected="1" topLeftCell="A25" workbookViewId="0">
      <selection activeCell="F35" sqref="A29:I35"/>
    </sheetView>
  </sheetViews>
  <sheetFormatPr baseColWidth="10" defaultColWidth="8.83203125" defaultRowHeight="14" x14ac:dyDescent="0.15"/>
  <cols>
    <col min="1" max="1" width="12" style="1" customWidth="1"/>
    <col min="2" max="2" width="32.5" style="1" customWidth="1"/>
    <col min="3" max="3" width="19" style="1" customWidth="1"/>
    <col min="4" max="4" width="13.5" style="1" customWidth="1"/>
    <col min="5" max="5" width="15.1640625" style="1" customWidth="1"/>
    <col min="6" max="6" width="21.33203125" style="1" customWidth="1"/>
    <col min="7" max="7" width="17.5" style="1" customWidth="1"/>
    <col min="8" max="8" width="21.33203125" style="1" customWidth="1"/>
    <col min="9" max="9" width="19" style="1" customWidth="1"/>
    <col min="10" max="259" width="8.83203125" style="1"/>
    <col min="260" max="260" width="33.5" style="1" customWidth="1"/>
    <col min="261" max="261" width="14" style="1" customWidth="1"/>
    <col min="262" max="262" width="20.83203125" style="1" customWidth="1"/>
    <col min="263" max="263" width="14.1640625" style="1" customWidth="1"/>
    <col min="264" max="264" width="15.5" style="1" customWidth="1"/>
    <col min="265" max="265" width="27.5" style="1" customWidth="1"/>
    <col min="266" max="515" width="8.83203125" style="1"/>
    <col min="516" max="516" width="33.5" style="1" customWidth="1"/>
    <col min="517" max="517" width="14" style="1" customWidth="1"/>
    <col min="518" max="518" width="20.83203125" style="1" customWidth="1"/>
    <col min="519" max="519" width="14.1640625" style="1" customWidth="1"/>
    <col min="520" max="520" width="15.5" style="1" customWidth="1"/>
    <col min="521" max="521" width="27.5" style="1" customWidth="1"/>
    <col min="522" max="771" width="8.83203125" style="1"/>
    <col min="772" max="772" width="33.5" style="1" customWidth="1"/>
    <col min="773" max="773" width="14" style="1" customWidth="1"/>
    <col min="774" max="774" width="20.83203125" style="1" customWidth="1"/>
    <col min="775" max="775" width="14.1640625" style="1" customWidth="1"/>
    <col min="776" max="776" width="15.5" style="1" customWidth="1"/>
    <col min="777" max="777" width="27.5" style="1" customWidth="1"/>
    <col min="778" max="1027" width="8.83203125" style="1"/>
    <col min="1028" max="1028" width="33.5" style="1" customWidth="1"/>
    <col min="1029" max="1029" width="14" style="1" customWidth="1"/>
    <col min="1030" max="1030" width="20.83203125" style="1" customWidth="1"/>
    <col min="1031" max="1031" width="14.1640625" style="1" customWidth="1"/>
    <col min="1032" max="1032" width="15.5" style="1" customWidth="1"/>
    <col min="1033" max="1033" width="27.5" style="1" customWidth="1"/>
    <col min="1034" max="1283" width="8.83203125" style="1"/>
    <col min="1284" max="1284" width="33.5" style="1" customWidth="1"/>
    <col min="1285" max="1285" width="14" style="1" customWidth="1"/>
    <col min="1286" max="1286" width="20.83203125" style="1" customWidth="1"/>
    <col min="1287" max="1287" width="14.1640625" style="1" customWidth="1"/>
    <col min="1288" max="1288" width="15.5" style="1" customWidth="1"/>
    <col min="1289" max="1289" width="27.5" style="1" customWidth="1"/>
    <col min="1290" max="1539" width="8.83203125" style="1"/>
    <col min="1540" max="1540" width="33.5" style="1" customWidth="1"/>
    <col min="1541" max="1541" width="14" style="1" customWidth="1"/>
    <col min="1542" max="1542" width="20.83203125" style="1" customWidth="1"/>
    <col min="1543" max="1543" width="14.1640625" style="1" customWidth="1"/>
    <col min="1544" max="1544" width="15.5" style="1" customWidth="1"/>
    <col min="1545" max="1545" width="27.5" style="1" customWidth="1"/>
    <col min="1546" max="1795" width="8.83203125" style="1"/>
    <col min="1796" max="1796" width="33.5" style="1" customWidth="1"/>
    <col min="1797" max="1797" width="14" style="1" customWidth="1"/>
    <col min="1798" max="1798" width="20.83203125" style="1" customWidth="1"/>
    <col min="1799" max="1799" width="14.1640625" style="1" customWidth="1"/>
    <col min="1800" max="1800" width="15.5" style="1" customWidth="1"/>
    <col min="1801" max="1801" width="27.5" style="1" customWidth="1"/>
    <col min="1802" max="2051" width="8.83203125" style="1"/>
    <col min="2052" max="2052" width="33.5" style="1" customWidth="1"/>
    <col min="2053" max="2053" width="14" style="1" customWidth="1"/>
    <col min="2054" max="2054" width="20.83203125" style="1" customWidth="1"/>
    <col min="2055" max="2055" width="14.1640625" style="1" customWidth="1"/>
    <col min="2056" max="2056" width="15.5" style="1" customWidth="1"/>
    <col min="2057" max="2057" width="27.5" style="1" customWidth="1"/>
    <col min="2058" max="2307" width="8.83203125" style="1"/>
    <col min="2308" max="2308" width="33.5" style="1" customWidth="1"/>
    <col min="2309" max="2309" width="14" style="1" customWidth="1"/>
    <col min="2310" max="2310" width="20.83203125" style="1" customWidth="1"/>
    <col min="2311" max="2311" width="14.1640625" style="1" customWidth="1"/>
    <col min="2312" max="2312" width="15.5" style="1" customWidth="1"/>
    <col min="2313" max="2313" width="27.5" style="1" customWidth="1"/>
    <col min="2314" max="2563" width="8.83203125" style="1"/>
    <col min="2564" max="2564" width="33.5" style="1" customWidth="1"/>
    <col min="2565" max="2565" width="14" style="1" customWidth="1"/>
    <col min="2566" max="2566" width="20.83203125" style="1" customWidth="1"/>
    <col min="2567" max="2567" width="14.1640625" style="1" customWidth="1"/>
    <col min="2568" max="2568" width="15.5" style="1" customWidth="1"/>
    <col min="2569" max="2569" width="27.5" style="1" customWidth="1"/>
    <col min="2570" max="2819" width="8.83203125" style="1"/>
    <col min="2820" max="2820" width="33.5" style="1" customWidth="1"/>
    <col min="2821" max="2821" width="14" style="1" customWidth="1"/>
    <col min="2822" max="2822" width="20.83203125" style="1" customWidth="1"/>
    <col min="2823" max="2823" width="14.1640625" style="1" customWidth="1"/>
    <col min="2824" max="2824" width="15.5" style="1" customWidth="1"/>
    <col min="2825" max="2825" width="27.5" style="1" customWidth="1"/>
    <col min="2826" max="3075" width="8.83203125" style="1"/>
    <col min="3076" max="3076" width="33.5" style="1" customWidth="1"/>
    <col min="3077" max="3077" width="14" style="1" customWidth="1"/>
    <col min="3078" max="3078" width="20.83203125" style="1" customWidth="1"/>
    <col min="3079" max="3079" width="14.1640625" style="1" customWidth="1"/>
    <col min="3080" max="3080" width="15.5" style="1" customWidth="1"/>
    <col min="3081" max="3081" width="27.5" style="1" customWidth="1"/>
    <col min="3082" max="3331" width="8.83203125" style="1"/>
    <col min="3332" max="3332" width="33.5" style="1" customWidth="1"/>
    <col min="3333" max="3333" width="14" style="1" customWidth="1"/>
    <col min="3334" max="3334" width="20.83203125" style="1" customWidth="1"/>
    <col min="3335" max="3335" width="14.1640625" style="1" customWidth="1"/>
    <col min="3336" max="3336" width="15.5" style="1" customWidth="1"/>
    <col min="3337" max="3337" width="27.5" style="1" customWidth="1"/>
    <col min="3338" max="3587" width="8.83203125" style="1"/>
    <col min="3588" max="3588" width="33.5" style="1" customWidth="1"/>
    <col min="3589" max="3589" width="14" style="1" customWidth="1"/>
    <col min="3590" max="3590" width="20.83203125" style="1" customWidth="1"/>
    <col min="3591" max="3591" width="14.1640625" style="1" customWidth="1"/>
    <col min="3592" max="3592" width="15.5" style="1" customWidth="1"/>
    <col min="3593" max="3593" width="27.5" style="1" customWidth="1"/>
    <col min="3594" max="3843" width="8.83203125" style="1"/>
    <col min="3844" max="3844" width="33.5" style="1" customWidth="1"/>
    <col min="3845" max="3845" width="14" style="1" customWidth="1"/>
    <col min="3846" max="3846" width="20.83203125" style="1" customWidth="1"/>
    <col min="3847" max="3847" width="14.1640625" style="1" customWidth="1"/>
    <col min="3848" max="3848" width="15.5" style="1" customWidth="1"/>
    <col min="3849" max="3849" width="27.5" style="1" customWidth="1"/>
    <col min="3850" max="4099" width="8.83203125" style="1"/>
    <col min="4100" max="4100" width="33.5" style="1" customWidth="1"/>
    <col min="4101" max="4101" width="14" style="1" customWidth="1"/>
    <col min="4102" max="4102" width="20.83203125" style="1" customWidth="1"/>
    <col min="4103" max="4103" width="14.1640625" style="1" customWidth="1"/>
    <col min="4104" max="4104" width="15.5" style="1" customWidth="1"/>
    <col min="4105" max="4105" width="27.5" style="1" customWidth="1"/>
    <col min="4106" max="4355" width="8.83203125" style="1"/>
    <col min="4356" max="4356" width="33.5" style="1" customWidth="1"/>
    <col min="4357" max="4357" width="14" style="1" customWidth="1"/>
    <col min="4358" max="4358" width="20.83203125" style="1" customWidth="1"/>
    <col min="4359" max="4359" width="14.1640625" style="1" customWidth="1"/>
    <col min="4360" max="4360" width="15.5" style="1" customWidth="1"/>
    <col min="4361" max="4361" width="27.5" style="1" customWidth="1"/>
    <col min="4362" max="4611" width="8.83203125" style="1"/>
    <col min="4612" max="4612" width="33.5" style="1" customWidth="1"/>
    <col min="4613" max="4613" width="14" style="1" customWidth="1"/>
    <col min="4614" max="4614" width="20.83203125" style="1" customWidth="1"/>
    <col min="4615" max="4615" width="14.1640625" style="1" customWidth="1"/>
    <col min="4616" max="4616" width="15.5" style="1" customWidth="1"/>
    <col min="4617" max="4617" width="27.5" style="1" customWidth="1"/>
    <col min="4618" max="4867" width="8.83203125" style="1"/>
    <col min="4868" max="4868" width="33.5" style="1" customWidth="1"/>
    <col min="4869" max="4869" width="14" style="1" customWidth="1"/>
    <col min="4870" max="4870" width="20.83203125" style="1" customWidth="1"/>
    <col min="4871" max="4871" width="14.1640625" style="1" customWidth="1"/>
    <col min="4872" max="4872" width="15.5" style="1" customWidth="1"/>
    <col min="4873" max="4873" width="27.5" style="1" customWidth="1"/>
    <col min="4874" max="5123" width="8.83203125" style="1"/>
    <col min="5124" max="5124" width="33.5" style="1" customWidth="1"/>
    <col min="5125" max="5125" width="14" style="1" customWidth="1"/>
    <col min="5126" max="5126" width="20.83203125" style="1" customWidth="1"/>
    <col min="5127" max="5127" width="14.1640625" style="1" customWidth="1"/>
    <col min="5128" max="5128" width="15.5" style="1" customWidth="1"/>
    <col min="5129" max="5129" width="27.5" style="1" customWidth="1"/>
    <col min="5130" max="5379" width="8.83203125" style="1"/>
    <col min="5380" max="5380" width="33.5" style="1" customWidth="1"/>
    <col min="5381" max="5381" width="14" style="1" customWidth="1"/>
    <col min="5382" max="5382" width="20.83203125" style="1" customWidth="1"/>
    <col min="5383" max="5383" width="14.1640625" style="1" customWidth="1"/>
    <col min="5384" max="5384" width="15.5" style="1" customWidth="1"/>
    <col min="5385" max="5385" width="27.5" style="1" customWidth="1"/>
    <col min="5386" max="5635" width="8.83203125" style="1"/>
    <col min="5636" max="5636" width="33.5" style="1" customWidth="1"/>
    <col min="5637" max="5637" width="14" style="1" customWidth="1"/>
    <col min="5638" max="5638" width="20.83203125" style="1" customWidth="1"/>
    <col min="5639" max="5639" width="14.1640625" style="1" customWidth="1"/>
    <col min="5640" max="5640" width="15.5" style="1" customWidth="1"/>
    <col min="5641" max="5641" width="27.5" style="1" customWidth="1"/>
    <col min="5642" max="5891" width="8.83203125" style="1"/>
    <col min="5892" max="5892" width="33.5" style="1" customWidth="1"/>
    <col min="5893" max="5893" width="14" style="1" customWidth="1"/>
    <col min="5894" max="5894" width="20.83203125" style="1" customWidth="1"/>
    <col min="5895" max="5895" width="14.1640625" style="1" customWidth="1"/>
    <col min="5896" max="5896" width="15.5" style="1" customWidth="1"/>
    <col min="5897" max="5897" width="27.5" style="1" customWidth="1"/>
    <col min="5898" max="6147" width="8.83203125" style="1"/>
    <col min="6148" max="6148" width="33.5" style="1" customWidth="1"/>
    <col min="6149" max="6149" width="14" style="1" customWidth="1"/>
    <col min="6150" max="6150" width="20.83203125" style="1" customWidth="1"/>
    <col min="6151" max="6151" width="14.1640625" style="1" customWidth="1"/>
    <col min="6152" max="6152" width="15.5" style="1" customWidth="1"/>
    <col min="6153" max="6153" width="27.5" style="1" customWidth="1"/>
    <col min="6154" max="6403" width="8.83203125" style="1"/>
    <col min="6404" max="6404" width="33.5" style="1" customWidth="1"/>
    <col min="6405" max="6405" width="14" style="1" customWidth="1"/>
    <col min="6406" max="6406" width="20.83203125" style="1" customWidth="1"/>
    <col min="6407" max="6407" width="14.1640625" style="1" customWidth="1"/>
    <col min="6408" max="6408" width="15.5" style="1" customWidth="1"/>
    <col min="6409" max="6409" width="27.5" style="1" customWidth="1"/>
    <col min="6410" max="6659" width="8.83203125" style="1"/>
    <col min="6660" max="6660" width="33.5" style="1" customWidth="1"/>
    <col min="6661" max="6661" width="14" style="1" customWidth="1"/>
    <col min="6662" max="6662" width="20.83203125" style="1" customWidth="1"/>
    <col min="6663" max="6663" width="14.1640625" style="1" customWidth="1"/>
    <col min="6664" max="6664" width="15.5" style="1" customWidth="1"/>
    <col min="6665" max="6665" width="27.5" style="1" customWidth="1"/>
    <col min="6666" max="6915" width="8.83203125" style="1"/>
    <col min="6916" max="6916" width="33.5" style="1" customWidth="1"/>
    <col min="6917" max="6917" width="14" style="1" customWidth="1"/>
    <col min="6918" max="6918" width="20.83203125" style="1" customWidth="1"/>
    <col min="6919" max="6919" width="14.1640625" style="1" customWidth="1"/>
    <col min="6920" max="6920" width="15.5" style="1" customWidth="1"/>
    <col min="6921" max="6921" width="27.5" style="1" customWidth="1"/>
    <col min="6922" max="7171" width="8.83203125" style="1"/>
    <col min="7172" max="7172" width="33.5" style="1" customWidth="1"/>
    <col min="7173" max="7173" width="14" style="1" customWidth="1"/>
    <col min="7174" max="7174" width="20.83203125" style="1" customWidth="1"/>
    <col min="7175" max="7175" width="14.1640625" style="1" customWidth="1"/>
    <col min="7176" max="7176" width="15.5" style="1" customWidth="1"/>
    <col min="7177" max="7177" width="27.5" style="1" customWidth="1"/>
    <col min="7178" max="7427" width="8.83203125" style="1"/>
    <col min="7428" max="7428" width="33.5" style="1" customWidth="1"/>
    <col min="7429" max="7429" width="14" style="1" customWidth="1"/>
    <col min="7430" max="7430" width="20.83203125" style="1" customWidth="1"/>
    <col min="7431" max="7431" width="14.1640625" style="1" customWidth="1"/>
    <col min="7432" max="7432" width="15.5" style="1" customWidth="1"/>
    <col min="7433" max="7433" width="27.5" style="1" customWidth="1"/>
    <col min="7434" max="7683" width="8.83203125" style="1"/>
    <col min="7684" max="7684" width="33.5" style="1" customWidth="1"/>
    <col min="7685" max="7685" width="14" style="1" customWidth="1"/>
    <col min="7686" max="7686" width="20.83203125" style="1" customWidth="1"/>
    <col min="7687" max="7687" width="14.1640625" style="1" customWidth="1"/>
    <col min="7688" max="7688" width="15.5" style="1" customWidth="1"/>
    <col min="7689" max="7689" width="27.5" style="1" customWidth="1"/>
    <col min="7690" max="7939" width="8.83203125" style="1"/>
    <col min="7940" max="7940" width="33.5" style="1" customWidth="1"/>
    <col min="7941" max="7941" width="14" style="1" customWidth="1"/>
    <col min="7942" max="7942" width="20.83203125" style="1" customWidth="1"/>
    <col min="7943" max="7943" width="14.1640625" style="1" customWidth="1"/>
    <col min="7944" max="7944" width="15.5" style="1" customWidth="1"/>
    <col min="7945" max="7945" width="27.5" style="1" customWidth="1"/>
    <col min="7946" max="8195" width="8.83203125" style="1"/>
    <col min="8196" max="8196" width="33.5" style="1" customWidth="1"/>
    <col min="8197" max="8197" width="14" style="1" customWidth="1"/>
    <col min="8198" max="8198" width="20.83203125" style="1" customWidth="1"/>
    <col min="8199" max="8199" width="14.1640625" style="1" customWidth="1"/>
    <col min="8200" max="8200" width="15.5" style="1" customWidth="1"/>
    <col min="8201" max="8201" width="27.5" style="1" customWidth="1"/>
    <col min="8202" max="8451" width="8.83203125" style="1"/>
    <col min="8452" max="8452" width="33.5" style="1" customWidth="1"/>
    <col min="8453" max="8453" width="14" style="1" customWidth="1"/>
    <col min="8454" max="8454" width="20.83203125" style="1" customWidth="1"/>
    <col min="8455" max="8455" width="14.1640625" style="1" customWidth="1"/>
    <col min="8456" max="8456" width="15.5" style="1" customWidth="1"/>
    <col min="8457" max="8457" width="27.5" style="1" customWidth="1"/>
    <col min="8458" max="8707" width="8.83203125" style="1"/>
    <col min="8708" max="8708" width="33.5" style="1" customWidth="1"/>
    <col min="8709" max="8709" width="14" style="1" customWidth="1"/>
    <col min="8710" max="8710" width="20.83203125" style="1" customWidth="1"/>
    <col min="8711" max="8711" width="14.1640625" style="1" customWidth="1"/>
    <col min="8712" max="8712" width="15.5" style="1" customWidth="1"/>
    <col min="8713" max="8713" width="27.5" style="1" customWidth="1"/>
    <col min="8714" max="8963" width="8.83203125" style="1"/>
    <col min="8964" max="8964" width="33.5" style="1" customWidth="1"/>
    <col min="8965" max="8965" width="14" style="1" customWidth="1"/>
    <col min="8966" max="8966" width="20.83203125" style="1" customWidth="1"/>
    <col min="8967" max="8967" width="14.1640625" style="1" customWidth="1"/>
    <col min="8968" max="8968" width="15.5" style="1" customWidth="1"/>
    <col min="8969" max="8969" width="27.5" style="1" customWidth="1"/>
    <col min="8970" max="9219" width="8.83203125" style="1"/>
    <col min="9220" max="9220" width="33.5" style="1" customWidth="1"/>
    <col min="9221" max="9221" width="14" style="1" customWidth="1"/>
    <col min="9222" max="9222" width="20.83203125" style="1" customWidth="1"/>
    <col min="9223" max="9223" width="14.1640625" style="1" customWidth="1"/>
    <col min="9224" max="9224" width="15.5" style="1" customWidth="1"/>
    <col min="9225" max="9225" width="27.5" style="1" customWidth="1"/>
    <col min="9226" max="9475" width="8.83203125" style="1"/>
    <col min="9476" max="9476" width="33.5" style="1" customWidth="1"/>
    <col min="9477" max="9477" width="14" style="1" customWidth="1"/>
    <col min="9478" max="9478" width="20.83203125" style="1" customWidth="1"/>
    <col min="9479" max="9479" width="14.1640625" style="1" customWidth="1"/>
    <col min="9480" max="9480" width="15.5" style="1" customWidth="1"/>
    <col min="9481" max="9481" width="27.5" style="1" customWidth="1"/>
    <col min="9482" max="9731" width="8.83203125" style="1"/>
    <col min="9732" max="9732" width="33.5" style="1" customWidth="1"/>
    <col min="9733" max="9733" width="14" style="1" customWidth="1"/>
    <col min="9734" max="9734" width="20.83203125" style="1" customWidth="1"/>
    <col min="9735" max="9735" width="14.1640625" style="1" customWidth="1"/>
    <col min="9736" max="9736" width="15.5" style="1" customWidth="1"/>
    <col min="9737" max="9737" width="27.5" style="1" customWidth="1"/>
    <col min="9738" max="9987" width="8.83203125" style="1"/>
    <col min="9988" max="9988" width="33.5" style="1" customWidth="1"/>
    <col min="9989" max="9989" width="14" style="1" customWidth="1"/>
    <col min="9990" max="9990" width="20.83203125" style="1" customWidth="1"/>
    <col min="9991" max="9991" width="14.1640625" style="1" customWidth="1"/>
    <col min="9992" max="9992" width="15.5" style="1" customWidth="1"/>
    <col min="9993" max="9993" width="27.5" style="1" customWidth="1"/>
    <col min="9994" max="10243" width="8.83203125" style="1"/>
    <col min="10244" max="10244" width="33.5" style="1" customWidth="1"/>
    <col min="10245" max="10245" width="14" style="1" customWidth="1"/>
    <col min="10246" max="10246" width="20.83203125" style="1" customWidth="1"/>
    <col min="10247" max="10247" width="14.1640625" style="1" customWidth="1"/>
    <col min="10248" max="10248" width="15.5" style="1" customWidth="1"/>
    <col min="10249" max="10249" width="27.5" style="1" customWidth="1"/>
    <col min="10250" max="10499" width="8.83203125" style="1"/>
    <col min="10500" max="10500" width="33.5" style="1" customWidth="1"/>
    <col min="10501" max="10501" width="14" style="1" customWidth="1"/>
    <col min="10502" max="10502" width="20.83203125" style="1" customWidth="1"/>
    <col min="10503" max="10503" width="14.1640625" style="1" customWidth="1"/>
    <col min="10504" max="10504" width="15.5" style="1" customWidth="1"/>
    <col min="10505" max="10505" width="27.5" style="1" customWidth="1"/>
    <col min="10506" max="10755" width="8.83203125" style="1"/>
    <col min="10756" max="10756" width="33.5" style="1" customWidth="1"/>
    <col min="10757" max="10757" width="14" style="1" customWidth="1"/>
    <col min="10758" max="10758" width="20.83203125" style="1" customWidth="1"/>
    <col min="10759" max="10759" width="14.1640625" style="1" customWidth="1"/>
    <col min="10760" max="10760" width="15.5" style="1" customWidth="1"/>
    <col min="10761" max="10761" width="27.5" style="1" customWidth="1"/>
    <col min="10762" max="11011" width="8.83203125" style="1"/>
    <col min="11012" max="11012" width="33.5" style="1" customWidth="1"/>
    <col min="11013" max="11013" width="14" style="1" customWidth="1"/>
    <col min="11014" max="11014" width="20.83203125" style="1" customWidth="1"/>
    <col min="11015" max="11015" width="14.1640625" style="1" customWidth="1"/>
    <col min="11016" max="11016" width="15.5" style="1" customWidth="1"/>
    <col min="11017" max="11017" width="27.5" style="1" customWidth="1"/>
    <col min="11018" max="11267" width="8.83203125" style="1"/>
    <col min="11268" max="11268" width="33.5" style="1" customWidth="1"/>
    <col min="11269" max="11269" width="14" style="1" customWidth="1"/>
    <col min="11270" max="11270" width="20.83203125" style="1" customWidth="1"/>
    <col min="11271" max="11271" width="14.1640625" style="1" customWidth="1"/>
    <col min="11272" max="11272" width="15.5" style="1" customWidth="1"/>
    <col min="11273" max="11273" width="27.5" style="1" customWidth="1"/>
    <col min="11274" max="11523" width="8.83203125" style="1"/>
    <col min="11524" max="11524" width="33.5" style="1" customWidth="1"/>
    <col min="11525" max="11525" width="14" style="1" customWidth="1"/>
    <col min="11526" max="11526" width="20.83203125" style="1" customWidth="1"/>
    <col min="11527" max="11527" width="14.1640625" style="1" customWidth="1"/>
    <col min="11528" max="11528" width="15.5" style="1" customWidth="1"/>
    <col min="11529" max="11529" width="27.5" style="1" customWidth="1"/>
    <col min="11530" max="11779" width="8.83203125" style="1"/>
    <col min="11780" max="11780" width="33.5" style="1" customWidth="1"/>
    <col min="11781" max="11781" width="14" style="1" customWidth="1"/>
    <col min="11782" max="11782" width="20.83203125" style="1" customWidth="1"/>
    <col min="11783" max="11783" width="14.1640625" style="1" customWidth="1"/>
    <col min="11784" max="11784" width="15.5" style="1" customWidth="1"/>
    <col min="11785" max="11785" width="27.5" style="1" customWidth="1"/>
    <col min="11786" max="12035" width="8.83203125" style="1"/>
    <col min="12036" max="12036" width="33.5" style="1" customWidth="1"/>
    <col min="12037" max="12037" width="14" style="1" customWidth="1"/>
    <col min="12038" max="12038" width="20.83203125" style="1" customWidth="1"/>
    <col min="12039" max="12039" width="14.1640625" style="1" customWidth="1"/>
    <col min="12040" max="12040" width="15.5" style="1" customWidth="1"/>
    <col min="12041" max="12041" width="27.5" style="1" customWidth="1"/>
    <col min="12042" max="12291" width="8.83203125" style="1"/>
    <col min="12292" max="12292" width="33.5" style="1" customWidth="1"/>
    <col min="12293" max="12293" width="14" style="1" customWidth="1"/>
    <col min="12294" max="12294" width="20.83203125" style="1" customWidth="1"/>
    <col min="12295" max="12295" width="14.1640625" style="1" customWidth="1"/>
    <col min="12296" max="12296" width="15.5" style="1" customWidth="1"/>
    <col min="12297" max="12297" width="27.5" style="1" customWidth="1"/>
    <col min="12298" max="12547" width="8.83203125" style="1"/>
    <col min="12548" max="12548" width="33.5" style="1" customWidth="1"/>
    <col min="12549" max="12549" width="14" style="1" customWidth="1"/>
    <col min="12550" max="12550" width="20.83203125" style="1" customWidth="1"/>
    <col min="12551" max="12551" width="14.1640625" style="1" customWidth="1"/>
    <col min="12552" max="12552" width="15.5" style="1" customWidth="1"/>
    <col min="12553" max="12553" width="27.5" style="1" customWidth="1"/>
    <col min="12554" max="12803" width="8.83203125" style="1"/>
    <col min="12804" max="12804" width="33.5" style="1" customWidth="1"/>
    <col min="12805" max="12805" width="14" style="1" customWidth="1"/>
    <col min="12806" max="12806" width="20.83203125" style="1" customWidth="1"/>
    <col min="12807" max="12807" width="14.1640625" style="1" customWidth="1"/>
    <col min="12808" max="12808" width="15.5" style="1" customWidth="1"/>
    <col min="12809" max="12809" width="27.5" style="1" customWidth="1"/>
    <col min="12810" max="13059" width="8.83203125" style="1"/>
    <col min="13060" max="13060" width="33.5" style="1" customWidth="1"/>
    <col min="13061" max="13061" width="14" style="1" customWidth="1"/>
    <col min="13062" max="13062" width="20.83203125" style="1" customWidth="1"/>
    <col min="13063" max="13063" width="14.1640625" style="1" customWidth="1"/>
    <col min="13064" max="13064" width="15.5" style="1" customWidth="1"/>
    <col min="13065" max="13065" width="27.5" style="1" customWidth="1"/>
    <col min="13066" max="13315" width="8.83203125" style="1"/>
    <col min="13316" max="13316" width="33.5" style="1" customWidth="1"/>
    <col min="13317" max="13317" width="14" style="1" customWidth="1"/>
    <col min="13318" max="13318" width="20.83203125" style="1" customWidth="1"/>
    <col min="13319" max="13319" width="14.1640625" style="1" customWidth="1"/>
    <col min="13320" max="13320" width="15.5" style="1" customWidth="1"/>
    <col min="13321" max="13321" width="27.5" style="1" customWidth="1"/>
    <col min="13322" max="13571" width="8.83203125" style="1"/>
    <col min="13572" max="13572" width="33.5" style="1" customWidth="1"/>
    <col min="13573" max="13573" width="14" style="1" customWidth="1"/>
    <col min="13574" max="13574" width="20.83203125" style="1" customWidth="1"/>
    <col min="13575" max="13575" width="14.1640625" style="1" customWidth="1"/>
    <col min="13576" max="13576" width="15.5" style="1" customWidth="1"/>
    <col min="13577" max="13577" width="27.5" style="1" customWidth="1"/>
    <col min="13578" max="13827" width="8.83203125" style="1"/>
    <col min="13828" max="13828" width="33.5" style="1" customWidth="1"/>
    <col min="13829" max="13829" width="14" style="1" customWidth="1"/>
    <col min="13830" max="13830" width="20.83203125" style="1" customWidth="1"/>
    <col min="13831" max="13831" width="14.1640625" style="1" customWidth="1"/>
    <col min="13832" max="13832" width="15.5" style="1" customWidth="1"/>
    <col min="13833" max="13833" width="27.5" style="1" customWidth="1"/>
    <col min="13834" max="14083" width="8.83203125" style="1"/>
    <col min="14084" max="14084" width="33.5" style="1" customWidth="1"/>
    <col min="14085" max="14085" width="14" style="1" customWidth="1"/>
    <col min="14086" max="14086" width="20.83203125" style="1" customWidth="1"/>
    <col min="14087" max="14087" width="14.1640625" style="1" customWidth="1"/>
    <col min="14088" max="14088" width="15.5" style="1" customWidth="1"/>
    <col min="14089" max="14089" width="27.5" style="1" customWidth="1"/>
    <col min="14090" max="14339" width="8.83203125" style="1"/>
    <col min="14340" max="14340" width="33.5" style="1" customWidth="1"/>
    <col min="14341" max="14341" width="14" style="1" customWidth="1"/>
    <col min="14342" max="14342" width="20.83203125" style="1" customWidth="1"/>
    <col min="14343" max="14343" width="14.1640625" style="1" customWidth="1"/>
    <col min="14344" max="14344" width="15.5" style="1" customWidth="1"/>
    <col min="14345" max="14345" width="27.5" style="1" customWidth="1"/>
    <col min="14346" max="14595" width="8.83203125" style="1"/>
    <col min="14596" max="14596" width="33.5" style="1" customWidth="1"/>
    <col min="14597" max="14597" width="14" style="1" customWidth="1"/>
    <col min="14598" max="14598" width="20.83203125" style="1" customWidth="1"/>
    <col min="14599" max="14599" width="14.1640625" style="1" customWidth="1"/>
    <col min="14600" max="14600" width="15.5" style="1" customWidth="1"/>
    <col min="14601" max="14601" width="27.5" style="1" customWidth="1"/>
    <col min="14602" max="14851" width="8.83203125" style="1"/>
    <col min="14852" max="14852" width="33.5" style="1" customWidth="1"/>
    <col min="14853" max="14853" width="14" style="1" customWidth="1"/>
    <col min="14854" max="14854" width="20.83203125" style="1" customWidth="1"/>
    <col min="14855" max="14855" width="14.1640625" style="1" customWidth="1"/>
    <col min="14856" max="14856" width="15.5" style="1" customWidth="1"/>
    <col min="14857" max="14857" width="27.5" style="1" customWidth="1"/>
    <col min="14858" max="15107" width="8.83203125" style="1"/>
    <col min="15108" max="15108" width="33.5" style="1" customWidth="1"/>
    <col min="15109" max="15109" width="14" style="1" customWidth="1"/>
    <col min="15110" max="15110" width="20.83203125" style="1" customWidth="1"/>
    <col min="15111" max="15111" width="14.1640625" style="1" customWidth="1"/>
    <col min="15112" max="15112" width="15.5" style="1" customWidth="1"/>
    <col min="15113" max="15113" width="27.5" style="1" customWidth="1"/>
    <col min="15114" max="15363" width="8.83203125" style="1"/>
    <col min="15364" max="15364" width="33.5" style="1" customWidth="1"/>
    <col min="15365" max="15365" width="14" style="1" customWidth="1"/>
    <col min="15366" max="15366" width="20.83203125" style="1" customWidth="1"/>
    <col min="15367" max="15367" width="14.1640625" style="1" customWidth="1"/>
    <col min="15368" max="15368" width="15.5" style="1" customWidth="1"/>
    <col min="15369" max="15369" width="27.5" style="1" customWidth="1"/>
    <col min="15370" max="15619" width="8.83203125" style="1"/>
    <col min="15620" max="15620" width="33.5" style="1" customWidth="1"/>
    <col min="15621" max="15621" width="14" style="1" customWidth="1"/>
    <col min="15622" max="15622" width="20.83203125" style="1" customWidth="1"/>
    <col min="15623" max="15623" width="14.1640625" style="1" customWidth="1"/>
    <col min="15624" max="15624" width="15.5" style="1" customWidth="1"/>
    <col min="15625" max="15625" width="27.5" style="1" customWidth="1"/>
    <col min="15626" max="15875" width="8.83203125" style="1"/>
    <col min="15876" max="15876" width="33.5" style="1" customWidth="1"/>
    <col min="15877" max="15877" width="14" style="1" customWidth="1"/>
    <col min="15878" max="15878" width="20.83203125" style="1" customWidth="1"/>
    <col min="15879" max="15879" width="14.1640625" style="1" customWidth="1"/>
    <col min="15880" max="15880" width="15.5" style="1" customWidth="1"/>
    <col min="15881" max="15881" width="27.5" style="1" customWidth="1"/>
    <col min="15882" max="16131" width="8.83203125" style="1"/>
    <col min="16132" max="16132" width="33.5" style="1" customWidth="1"/>
    <col min="16133" max="16133" width="14" style="1" customWidth="1"/>
    <col min="16134" max="16134" width="20.83203125" style="1" customWidth="1"/>
    <col min="16135" max="16135" width="14.1640625" style="1" customWidth="1"/>
    <col min="16136" max="16136" width="15.5" style="1" customWidth="1"/>
    <col min="16137" max="16137" width="27.5" style="1" customWidth="1"/>
    <col min="16138" max="16384" width="8.83203125" style="1"/>
  </cols>
  <sheetData>
    <row r="1" spans="1:9" x14ac:dyDescent="0.15">
      <c r="A1" s="1" t="s">
        <v>0</v>
      </c>
      <c r="B1" s="2"/>
    </row>
    <row r="2" spans="1:9" x14ac:dyDescent="0.15">
      <c r="A2" s="1" t="s">
        <v>1</v>
      </c>
      <c r="B2" s="3" t="s">
        <v>2</v>
      </c>
      <c r="C2" s="2"/>
      <c r="I2" s="4"/>
    </row>
    <row r="3" spans="1:9" x14ac:dyDescent="0.15">
      <c r="A3" s="1" t="s">
        <v>3</v>
      </c>
      <c r="B3" s="5" t="s">
        <v>4</v>
      </c>
      <c r="C3" s="6"/>
      <c r="E3" s="6"/>
      <c r="F3" s="6"/>
      <c r="G3" s="6"/>
      <c r="H3" s="6"/>
      <c r="I3" s="4"/>
    </row>
    <row r="4" spans="1:9" x14ac:dyDescent="0.15">
      <c r="A4" s="1" t="s">
        <v>5</v>
      </c>
      <c r="C4" s="3"/>
      <c r="I4" s="7"/>
    </row>
    <row r="5" spans="1:9" ht="16" x14ac:dyDescent="0.2">
      <c r="A5" s="1" t="s">
        <v>6</v>
      </c>
      <c r="B5" s="8"/>
      <c r="I5" s="7"/>
    </row>
    <row r="6" spans="1:9" x14ac:dyDescent="0.15">
      <c r="B6" s="9"/>
      <c r="C6" s="9"/>
      <c r="D6" s="9"/>
      <c r="E6" s="9"/>
      <c r="F6" s="9"/>
      <c r="G6" s="9"/>
      <c r="H6" s="9"/>
      <c r="I6" s="9"/>
    </row>
    <row r="7" spans="1:9" x14ac:dyDescent="0.15">
      <c r="B7" s="2"/>
      <c r="I7" s="4" t="s">
        <v>7</v>
      </c>
    </row>
    <row r="8" spans="1:9" x14ac:dyDescent="0.15">
      <c r="I8" s="7" t="s">
        <v>8</v>
      </c>
    </row>
    <row r="9" spans="1:9" x14ac:dyDescent="0.15">
      <c r="I9" s="7" t="s">
        <v>9</v>
      </c>
    </row>
    <row r="10" spans="1:9" x14ac:dyDescent="0.15">
      <c r="B10" s="3"/>
      <c r="I10" s="7" t="s">
        <v>10</v>
      </c>
    </row>
    <row r="11" spans="1:9" x14ac:dyDescent="0.15">
      <c r="B11" s="3"/>
      <c r="I11" s="7" t="s">
        <v>11</v>
      </c>
    </row>
    <row r="12" spans="1:9" x14ac:dyDescent="0.15">
      <c r="A12" s="10" t="s">
        <v>12</v>
      </c>
      <c r="B12" s="11"/>
      <c r="I12" s="12"/>
    </row>
    <row r="13" spans="1:9" x14ac:dyDescent="0.15">
      <c r="A13" s="10" t="s">
        <v>13</v>
      </c>
      <c r="B13" s="11"/>
    </row>
    <row r="14" spans="1:9" ht="15" thickBot="1" x14ac:dyDescent="0.2">
      <c r="B14" s="2"/>
    </row>
    <row r="15" spans="1:9" ht="45" customHeight="1" thickTop="1" thickBot="1" x14ac:dyDescent="0.2">
      <c r="A15" s="157" t="s">
        <v>112</v>
      </c>
      <c r="B15" s="158"/>
      <c r="C15" s="158"/>
      <c r="D15" s="158"/>
      <c r="E15" s="158"/>
      <c r="F15" s="158"/>
      <c r="G15" s="158"/>
      <c r="H15" s="158"/>
      <c r="I15" s="159"/>
    </row>
    <row r="16" spans="1:9" s="13" customFormat="1" ht="21" customHeight="1" thickTop="1" x14ac:dyDescent="0.15">
      <c r="B16" s="14"/>
      <c r="C16" s="15"/>
      <c r="D16" s="15"/>
      <c r="E16" s="14"/>
      <c r="F16" s="14"/>
      <c r="G16" s="14"/>
      <c r="H16" s="14"/>
      <c r="I16" s="16"/>
    </row>
    <row r="17" spans="1:9" s="13" customFormat="1" ht="21" customHeight="1" thickBot="1" x14ac:dyDescent="0.2">
      <c r="A17" s="75"/>
      <c r="B17" s="14"/>
      <c r="C17" s="15"/>
      <c r="D17" s="15"/>
      <c r="E17" s="14"/>
      <c r="F17" s="14"/>
      <c r="G17" s="14"/>
      <c r="H17" s="14"/>
      <c r="I17" s="17" t="s">
        <v>14</v>
      </c>
    </row>
    <row r="18" spans="1:9" s="13" customFormat="1" ht="37" customHeight="1" thickBot="1" x14ac:dyDescent="0.2">
      <c r="A18" s="121" t="s">
        <v>15</v>
      </c>
      <c r="B18" s="121" t="s">
        <v>16</v>
      </c>
      <c r="C18" s="22" t="s">
        <v>17</v>
      </c>
      <c r="D18" s="22" t="s">
        <v>18</v>
      </c>
      <c r="E18" s="22" t="s">
        <v>19</v>
      </c>
      <c r="F18" s="22" t="s">
        <v>117</v>
      </c>
      <c r="G18" s="22" t="s">
        <v>115</v>
      </c>
      <c r="H18" s="22" t="s">
        <v>21</v>
      </c>
      <c r="I18" s="22" t="s">
        <v>129</v>
      </c>
    </row>
    <row r="19" spans="1:9" s="13" customFormat="1" ht="28.5" customHeight="1" x14ac:dyDescent="0.15">
      <c r="A19" s="147" t="s">
        <v>22</v>
      </c>
      <c r="B19" s="148" t="s">
        <v>113</v>
      </c>
      <c r="C19" s="124">
        <v>200000</v>
      </c>
      <c r="D19" s="127" t="s">
        <v>74</v>
      </c>
      <c r="E19" s="130">
        <v>18</v>
      </c>
      <c r="F19" s="133">
        <f>C19*E19</f>
        <v>3600000</v>
      </c>
      <c r="G19" s="140" t="s">
        <v>116</v>
      </c>
      <c r="H19" s="133"/>
      <c r="I19" s="135"/>
    </row>
    <row r="20" spans="1:9" s="13" customFormat="1" ht="28.5" customHeight="1" x14ac:dyDescent="0.15">
      <c r="A20" s="122" t="s">
        <v>25</v>
      </c>
      <c r="B20" s="149" t="s">
        <v>139</v>
      </c>
      <c r="C20" s="143">
        <v>500000</v>
      </c>
      <c r="D20" s="144" t="s">
        <v>114</v>
      </c>
      <c r="E20" s="145">
        <v>1</v>
      </c>
      <c r="F20" s="56">
        <f>C20*E20</f>
        <v>500000</v>
      </c>
      <c r="G20" s="146" t="s">
        <v>116</v>
      </c>
      <c r="H20" s="56"/>
      <c r="I20" s="136" t="s">
        <v>118</v>
      </c>
    </row>
    <row r="21" spans="1:9" s="13" customFormat="1" ht="28.5" customHeight="1" x14ac:dyDescent="0.15">
      <c r="A21" s="122" t="s">
        <v>32</v>
      </c>
      <c r="B21" s="150" t="s">
        <v>134</v>
      </c>
      <c r="C21" s="125" t="s">
        <v>66</v>
      </c>
      <c r="D21" s="128" t="s">
        <v>120</v>
      </c>
      <c r="E21" s="131">
        <v>1</v>
      </c>
      <c r="F21" s="35">
        <v>0</v>
      </c>
      <c r="G21" s="141" t="s">
        <v>116</v>
      </c>
      <c r="H21" s="35"/>
      <c r="I21" s="137"/>
    </row>
    <row r="22" spans="1:9" s="13" customFormat="1" ht="28.5" customHeight="1" x14ac:dyDescent="0.15">
      <c r="A22" s="122" t="s">
        <v>34</v>
      </c>
      <c r="B22" s="150" t="s">
        <v>135</v>
      </c>
      <c r="C22" s="125">
        <v>200000</v>
      </c>
      <c r="D22" s="128" t="s">
        <v>74</v>
      </c>
      <c r="E22" s="131">
        <v>16</v>
      </c>
      <c r="F22" s="35">
        <f>E22*C22</f>
        <v>3200000</v>
      </c>
      <c r="G22" s="141" t="s">
        <v>116</v>
      </c>
      <c r="H22" s="35"/>
      <c r="I22" s="136" t="s">
        <v>121</v>
      </c>
    </row>
    <row r="23" spans="1:9" s="13" customFormat="1" ht="28.5" customHeight="1" x14ac:dyDescent="0.15">
      <c r="A23" s="122" t="s">
        <v>36</v>
      </c>
      <c r="B23" s="150" t="s">
        <v>136</v>
      </c>
      <c r="C23" s="125">
        <v>700000</v>
      </c>
      <c r="D23" s="128" t="s">
        <v>111</v>
      </c>
      <c r="E23" s="131">
        <v>1</v>
      </c>
      <c r="F23" s="35">
        <f>C23*E23</f>
        <v>700000</v>
      </c>
      <c r="G23" s="141" t="s">
        <v>116</v>
      </c>
      <c r="H23" s="35"/>
      <c r="I23" s="138" t="s">
        <v>122</v>
      </c>
    </row>
    <row r="24" spans="1:9" s="13" customFormat="1" ht="28.5" customHeight="1" x14ac:dyDescent="0.15">
      <c r="A24" s="122" t="s">
        <v>38</v>
      </c>
      <c r="B24" s="150" t="s">
        <v>67</v>
      </c>
      <c r="C24" s="125">
        <v>700000</v>
      </c>
      <c r="D24" s="128" t="s">
        <v>111</v>
      </c>
      <c r="E24" s="131">
        <v>1</v>
      </c>
      <c r="F24" s="35">
        <f>E24*C24</f>
        <v>700000</v>
      </c>
      <c r="G24" s="141" t="s">
        <v>116</v>
      </c>
      <c r="H24" s="35"/>
      <c r="I24" s="136"/>
    </row>
    <row r="25" spans="1:9" s="13" customFormat="1" ht="28.5" customHeight="1" x14ac:dyDescent="0.15">
      <c r="A25" s="122" t="s">
        <v>40</v>
      </c>
      <c r="B25" s="150" t="s">
        <v>123</v>
      </c>
      <c r="C25" s="125">
        <v>600000</v>
      </c>
      <c r="D25" s="128" t="s">
        <v>120</v>
      </c>
      <c r="E25" s="131">
        <v>1</v>
      </c>
      <c r="F25" s="35">
        <f>C25</f>
        <v>600000</v>
      </c>
      <c r="G25" s="141" t="s">
        <v>116</v>
      </c>
      <c r="H25" s="35"/>
      <c r="I25" s="138" t="s">
        <v>124</v>
      </c>
    </row>
    <row r="26" spans="1:9" s="13" customFormat="1" ht="28.5" customHeight="1" thickBot="1" x14ac:dyDescent="0.2">
      <c r="A26" s="123" t="s">
        <v>42</v>
      </c>
      <c r="B26" s="151" t="s">
        <v>138</v>
      </c>
      <c r="C26" s="126">
        <v>250000</v>
      </c>
      <c r="D26" s="129" t="s">
        <v>120</v>
      </c>
      <c r="E26" s="132">
        <v>1</v>
      </c>
      <c r="F26" s="134">
        <f>C26</f>
        <v>250000</v>
      </c>
      <c r="G26" s="142" t="s">
        <v>116</v>
      </c>
      <c r="H26" s="134"/>
      <c r="I26" s="139"/>
    </row>
    <row r="27" spans="1:9" s="13" customFormat="1" ht="39" customHeight="1" thickBot="1" x14ac:dyDescent="0.2">
      <c r="A27" s="160" t="s">
        <v>62</v>
      </c>
      <c r="B27" s="161"/>
      <c r="C27" s="161"/>
      <c r="D27" s="161"/>
      <c r="E27" s="162"/>
      <c r="F27" s="154">
        <f>SUM(F19:F26)</f>
        <v>9550000</v>
      </c>
      <c r="G27" s="152"/>
      <c r="H27" s="152"/>
      <c r="I27" s="153"/>
    </row>
    <row r="28" spans="1:9" s="13" customFormat="1" ht="28.5" customHeight="1" x14ac:dyDescent="0.15">
      <c r="A28" s="40"/>
      <c r="B28" s="40"/>
      <c r="C28" s="40"/>
      <c r="D28" s="40"/>
      <c r="E28" s="40"/>
      <c r="F28" s="41"/>
      <c r="G28" s="41"/>
      <c r="H28" s="41"/>
    </row>
    <row r="29" spans="1:9" s="13" customFormat="1" ht="28.5" customHeight="1" x14ac:dyDescent="0.15">
      <c r="A29" s="59" t="s">
        <v>68</v>
      </c>
      <c r="B29" s="155" t="s">
        <v>69</v>
      </c>
      <c r="C29" s="155"/>
      <c r="D29" s="155"/>
      <c r="E29" s="155"/>
      <c r="F29" s="155"/>
      <c r="G29" s="155"/>
      <c r="H29" s="155"/>
      <c r="I29" s="155"/>
    </row>
    <row r="30" spans="1:9" s="13" customFormat="1" ht="28.5" customHeight="1" x14ac:dyDescent="0.15">
      <c r="A30" s="40"/>
      <c r="B30" s="156" t="s">
        <v>70</v>
      </c>
      <c r="C30" s="156"/>
      <c r="D30" s="156"/>
      <c r="E30" s="156"/>
      <c r="F30" s="156"/>
      <c r="G30" s="156"/>
      <c r="H30" s="156"/>
      <c r="I30" s="156"/>
    </row>
    <row r="31" spans="1:9" s="13" customFormat="1" ht="28.5" customHeight="1" x14ac:dyDescent="0.15">
      <c r="B31" s="60" t="s">
        <v>71</v>
      </c>
      <c r="C31" s="61"/>
      <c r="D31" s="61"/>
      <c r="E31" s="62"/>
      <c r="F31" s="61"/>
      <c r="G31" s="61"/>
      <c r="H31" s="61"/>
      <c r="I31" s="62"/>
    </row>
    <row r="32" spans="1:9" s="13" customFormat="1" ht="28.5" customHeight="1" x14ac:dyDescent="0.15">
      <c r="B32" s="63"/>
      <c r="C32" s="61"/>
      <c r="D32" s="61"/>
      <c r="E32" s="62"/>
      <c r="F32" s="61"/>
      <c r="G32" s="61"/>
      <c r="H32" s="61"/>
      <c r="I32" s="62"/>
    </row>
    <row r="33" spans="1:9" s="13" customFormat="1" ht="28.5" customHeight="1" x14ac:dyDescent="0.15">
      <c r="B33" s="64"/>
      <c r="C33" s="64"/>
      <c r="D33" s="65"/>
      <c r="E33" s="66"/>
      <c r="F33" s="67"/>
      <c r="G33" s="67"/>
      <c r="H33" s="67"/>
      <c r="I33" s="65"/>
    </row>
    <row r="34" spans="1:9" s="13" customFormat="1" ht="28.5" customHeight="1" x14ac:dyDescent="0.15">
      <c r="A34" s="1"/>
      <c r="B34" s="69" t="s">
        <v>72</v>
      </c>
      <c r="C34" s="70"/>
      <c r="D34" s="70"/>
      <c r="E34" s="1"/>
      <c r="F34" s="71" t="s">
        <v>73</v>
      </c>
      <c r="G34" s="71"/>
      <c r="H34" s="71"/>
      <c r="I34" s="70"/>
    </row>
    <row r="35" spans="1:9" s="38" customFormat="1" ht="34.5" customHeight="1" x14ac:dyDescent="0.15">
      <c r="A35" s="1"/>
      <c r="B35" s="72" t="s">
        <v>7</v>
      </c>
      <c r="C35" s="1"/>
      <c r="D35" s="1"/>
      <c r="E35" s="1"/>
      <c r="F35" s="1"/>
      <c r="G35" s="1"/>
      <c r="H35" s="1"/>
      <c r="I35" s="1"/>
    </row>
    <row r="36" spans="1:9" s="39" customFormat="1" ht="34.5" customHeight="1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s="39" customFormat="1" ht="29.25" customHeight="1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s="13" customFormat="1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s="13" customFormat="1" ht="28.5" customHeight="1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s="13" customFormat="1" ht="28.5" customHeight="1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s="13" customFormat="1" ht="28.5" customHeight="1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s="39" customFormat="1" ht="34.5" customHeight="1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s="39" customFormat="1" ht="29.25" customHeight="1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s="13" customFormat="1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s="13" customFormat="1" ht="28.5" customHeight="1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s="13" customFormat="1" ht="28.5" customHeight="1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s="13" customFormat="1" ht="28.5" customHeight="1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s="13" customFormat="1" ht="28.5" customHeight="1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s="13" customFormat="1" ht="28.5" customHeight="1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s="39" customFormat="1" ht="34.5" customHeight="1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s="39" customFormat="1" ht="29.25" customHeight="1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s="39" customFormat="1" ht="29.25" customHeight="1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s="39" customFormat="1" ht="29.25" customHeight="1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s="39" customFormat="1" ht="29.25" customHeight="1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s="39" customFormat="1" ht="29.25" customHeight="1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s="39" customFormat="1" ht="29.25" customHeight="1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s="39" customFormat="1" ht="29.25" customHeight="1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s="39" customFormat="1" ht="29.25" customHeight="1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s="39" customFormat="1" ht="29.25" customHeight="1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s="39" customFormat="1" ht="29.25" customHeight="1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s="39" customFormat="1" ht="29.25" customHeight="1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s="39" customFormat="1" ht="34" customHeight="1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s="39" customFormat="1" ht="29" customHeight="1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s="13" customFormat="1" ht="29" customHeight="1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10" s="13" customFormat="1" ht="29" customHeight="1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10" s="13" customFormat="1" ht="29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68"/>
    </row>
    <row r="67" spans="1:10" ht="29" customHeight="1" x14ac:dyDescent="0.15"/>
    <row r="68" spans="1:10" ht="29" customHeight="1" x14ac:dyDescent="0.15"/>
    <row r="69" spans="1:10" ht="29" customHeight="1" x14ac:dyDescent="0.15"/>
    <row r="70" spans="1:10" ht="29" customHeight="1" x14ac:dyDescent="0.15"/>
    <row r="71" spans="1:10" ht="29" customHeight="1" x14ac:dyDescent="0.15"/>
    <row r="72" spans="1:10" ht="29" customHeight="1" x14ac:dyDescent="0.15"/>
    <row r="73" spans="1:10" ht="29" customHeight="1" x14ac:dyDescent="0.15"/>
    <row r="74" spans="1:10" ht="29" customHeight="1" x14ac:dyDescent="0.15"/>
    <row r="75" spans="1:10" ht="29" customHeight="1" x14ac:dyDescent="0.15"/>
    <row r="76" spans="1:10" ht="29" customHeight="1" x14ac:dyDescent="0.15"/>
    <row r="77" spans="1:10" ht="29" customHeight="1" x14ac:dyDescent="0.15"/>
    <row r="78" spans="1:10" ht="29" customHeight="1" x14ac:dyDescent="0.15"/>
    <row r="79" spans="1:10" ht="29" customHeight="1" x14ac:dyDescent="0.15"/>
    <row r="80" spans="1:10" ht="29" customHeight="1" x14ac:dyDescent="0.15"/>
    <row r="81" spans="24:30" ht="29" customHeight="1" x14ac:dyDescent="0.15"/>
    <row r="82" spans="24:30" ht="29" customHeight="1" x14ac:dyDescent="0.15"/>
    <row r="83" spans="24:30" ht="29" customHeight="1" x14ac:dyDescent="0.15"/>
    <row r="84" spans="24:30" ht="29" customHeight="1" x14ac:dyDescent="0.15"/>
    <row r="85" spans="24:30" ht="29" customHeight="1" x14ac:dyDescent="0.15"/>
    <row r="86" spans="24:30" ht="29" customHeight="1" x14ac:dyDescent="0.15"/>
    <row r="87" spans="24:30" ht="29" customHeight="1" x14ac:dyDescent="0.15"/>
    <row r="88" spans="24:30" ht="29" customHeight="1" x14ac:dyDescent="0.15"/>
    <row r="89" spans="24:30" ht="29" customHeight="1" x14ac:dyDescent="0.15"/>
    <row r="90" spans="24:30" ht="29" customHeight="1" thickBot="1" x14ac:dyDescent="0.2"/>
    <row r="91" spans="24:30" ht="27" customHeight="1" x14ac:dyDescent="0.15">
      <c r="X91" s="43" t="s">
        <v>15</v>
      </c>
      <c r="Y91" s="44" t="s">
        <v>16</v>
      </c>
      <c r="Z91" s="45" t="s">
        <v>17</v>
      </c>
      <c r="AA91" s="46" t="s">
        <v>64</v>
      </c>
      <c r="AB91" s="46" t="s">
        <v>19</v>
      </c>
      <c r="AC91" s="47" t="s">
        <v>20</v>
      </c>
      <c r="AD91" s="48" t="s">
        <v>21</v>
      </c>
    </row>
    <row r="92" spans="24:30" ht="30" customHeight="1" x14ac:dyDescent="0.15">
      <c r="X92" s="49" t="s">
        <v>22</v>
      </c>
      <c r="Y92" s="32" t="s">
        <v>75</v>
      </c>
      <c r="Z92" s="33">
        <v>250000</v>
      </c>
      <c r="AA92" s="50" t="s">
        <v>74</v>
      </c>
      <c r="AB92" s="51">
        <v>1</v>
      </c>
      <c r="AC92" s="35">
        <f>Z92*AB92</f>
        <v>250000</v>
      </c>
      <c r="AD92" s="52" t="s">
        <v>65</v>
      </c>
    </row>
    <row r="93" spans="24:30" ht="28" customHeight="1" x14ac:dyDescent="0.15"/>
  </sheetData>
  <mergeCells count="4">
    <mergeCell ref="B29:I29"/>
    <mergeCell ref="B30:I30"/>
    <mergeCell ref="A15:I15"/>
    <mergeCell ref="A27:E27"/>
  </mergeCells>
  <phoneticPr fontId="1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20" workbookViewId="0">
      <selection activeCell="B4" sqref="B4"/>
    </sheetView>
  </sheetViews>
  <sheetFormatPr baseColWidth="10" defaultRowHeight="15" x14ac:dyDescent="0.2"/>
  <cols>
    <col min="1" max="1" width="17.5" customWidth="1"/>
    <col min="2" max="2" width="39.83203125" customWidth="1"/>
    <col min="3" max="3" width="19.1640625" customWidth="1"/>
    <col min="4" max="4" width="15.6640625" customWidth="1"/>
    <col min="5" max="5" width="15.83203125" customWidth="1"/>
    <col min="6" max="6" width="22" customWidth="1"/>
    <col min="7" max="7" width="27.83203125" customWidth="1"/>
  </cols>
  <sheetData>
    <row r="1" spans="1:7" x14ac:dyDescent="0.2">
      <c r="A1" s="1" t="s">
        <v>0</v>
      </c>
      <c r="B1" s="2"/>
      <c r="C1" s="1"/>
      <c r="D1" s="1"/>
      <c r="E1" s="1"/>
      <c r="F1" s="1"/>
      <c r="G1" s="1"/>
    </row>
    <row r="2" spans="1:7" x14ac:dyDescent="0.2">
      <c r="A2" s="1" t="s">
        <v>1</v>
      </c>
      <c r="B2" s="3" t="s">
        <v>2</v>
      </c>
      <c r="C2" s="2"/>
      <c r="D2" s="1"/>
      <c r="E2" s="1"/>
      <c r="F2" s="1"/>
      <c r="G2" s="4"/>
    </row>
    <row r="3" spans="1:7" x14ac:dyDescent="0.2">
      <c r="A3" s="1" t="s">
        <v>3</v>
      </c>
      <c r="B3" s="5" t="s">
        <v>4</v>
      </c>
      <c r="C3" s="6"/>
      <c r="D3" s="1"/>
      <c r="E3" s="6"/>
      <c r="F3" s="6"/>
      <c r="G3" s="4"/>
    </row>
    <row r="4" spans="1:7" x14ac:dyDescent="0.2">
      <c r="A4" s="1" t="s">
        <v>5</v>
      </c>
      <c r="B4" s="1" t="s">
        <v>118</v>
      </c>
      <c r="C4" s="3"/>
      <c r="D4" s="1"/>
      <c r="E4" s="1"/>
      <c r="F4" s="1"/>
      <c r="G4" s="7"/>
    </row>
    <row r="5" spans="1:7" ht="16" x14ac:dyDescent="0.2">
      <c r="A5" s="1" t="s">
        <v>6</v>
      </c>
      <c r="B5" s="8"/>
      <c r="C5" s="1"/>
      <c r="D5" s="1"/>
      <c r="E5" s="1"/>
      <c r="F5" s="1"/>
      <c r="G5" s="7"/>
    </row>
    <row r="6" spans="1:7" x14ac:dyDescent="0.2">
      <c r="A6" s="1"/>
      <c r="B6" s="9"/>
      <c r="C6" s="9"/>
      <c r="D6" s="9"/>
      <c r="E6" s="9"/>
      <c r="F6" s="9"/>
      <c r="G6" s="9"/>
    </row>
    <row r="7" spans="1:7" x14ac:dyDescent="0.2">
      <c r="A7" s="1"/>
      <c r="B7" s="2"/>
      <c r="C7" s="1"/>
      <c r="D7" s="1"/>
      <c r="E7" s="1"/>
      <c r="F7" s="1"/>
      <c r="G7" s="4" t="s">
        <v>7</v>
      </c>
    </row>
    <row r="8" spans="1:7" x14ac:dyDescent="0.2">
      <c r="A8" s="1"/>
      <c r="B8" s="1"/>
      <c r="C8" s="1"/>
      <c r="D8" s="1"/>
      <c r="E8" s="1"/>
      <c r="F8" s="1"/>
      <c r="G8" s="7" t="s">
        <v>8</v>
      </c>
    </row>
    <row r="9" spans="1:7" x14ac:dyDescent="0.2">
      <c r="A9" s="1"/>
      <c r="B9" s="1"/>
      <c r="C9" s="1"/>
      <c r="D9" s="1"/>
      <c r="E9" s="1"/>
      <c r="F9" s="1"/>
      <c r="G9" s="7" t="s">
        <v>9</v>
      </c>
    </row>
    <row r="10" spans="1:7" x14ac:dyDescent="0.2">
      <c r="A10" s="1"/>
      <c r="B10" s="3"/>
      <c r="C10" s="1"/>
      <c r="D10" s="1"/>
      <c r="E10" s="1"/>
      <c r="F10" s="1"/>
      <c r="G10" s="7" t="s">
        <v>10</v>
      </c>
    </row>
    <row r="11" spans="1:7" x14ac:dyDescent="0.2">
      <c r="A11" s="1"/>
      <c r="B11" s="3"/>
      <c r="C11" s="1"/>
      <c r="D11" s="1"/>
      <c r="E11" s="1"/>
      <c r="F11" s="1"/>
      <c r="G11" s="7" t="s">
        <v>11</v>
      </c>
    </row>
    <row r="12" spans="1:7" x14ac:dyDescent="0.2">
      <c r="A12" s="10" t="s">
        <v>12</v>
      </c>
      <c r="B12" s="11"/>
      <c r="C12" s="1"/>
      <c r="D12" s="1"/>
      <c r="E12" s="1"/>
      <c r="F12" s="1"/>
      <c r="G12" s="12"/>
    </row>
    <row r="13" spans="1:7" x14ac:dyDescent="0.2">
      <c r="A13" s="10" t="s">
        <v>13</v>
      </c>
      <c r="B13" s="11"/>
      <c r="C13" s="1"/>
      <c r="D13" s="1"/>
      <c r="E13" s="1"/>
      <c r="F13" s="1"/>
      <c r="G13" s="1"/>
    </row>
    <row r="14" spans="1:7" ht="16" thickBot="1" x14ac:dyDescent="0.25">
      <c r="A14" s="1"/>
      <c r="B14" s="2"/>
      <c r="C14" s="1"/>
      <c r="D14" s="1"/>
      <c r="E14" s="1"/>
      <c r="F14" s="1"/>
      <c r="G14" s="1"/>
    </row>
    <row r="15" spans="1:7" ht="42" customHeight="1" thickTop="1" thickBot="1" x14ac:dyDescent="0.25">
      <c r="A15" s="157" t="s">
        <v>126</v>
      </c>
      <c r="B15" s="158"/>
      <c r="C15" s="158"/>
      <c r="D15" s="158"/>
      <c r="E15" s="158"/>
      <c r="F15" s="158"/>
      <c r="G15" s="159"/>
    </row>
    <row r="16" spans="1:7" ht="16" thickTop="1" x14ac:dyDescent="0.2">
      <c r="A16" s="13"/>
      <c r="B16" s="14"/>
      <c r="C16" s="15"/>
      <c r="D16" s="15"/>
      <c r="E16" s="14"/>
      <c r="F16" s="14"/>
      <c r="G16" s="16"/>
    </row>
    <row r="17" spans="1:7" ht="16" thickBot="1" x14ac:dyDescent="0.25">
      <c r="A17" s="75"/>
      <c r="B17" s="14"/>
      <c r="C17" s="15"/>
      <c r="D17" s="15"/>
      <c r="E17" s="14"/>
      <c r="F17" s="14"/>
      <c r="G17" s="17" t="s">
        <v>14</v>
      </c>
    </row>
    <row r="18" spans="1:7" ht="48" customHeight="1" thickBot="1" x14ac:dyDescent="0.25">
      <c r="A18" s="18" t="s">
        <v>15</v>
      </c>
      <c r="B18" s="19" t="s">
        <v>16</v>
      </c>
      <c r="C18" s="20" t="s">
        <v>17</v>
      </c>
      <c r="D18" s="21" t="s">
        <v>18</v>
      </c>
      <c r="E18" s="21" t="s">
        <v>19</v>
      </c>
      <c r="F18" s="22" t="s">
        <v>20</v>
      </c>
      <c r="G18" s="23" t="s">
        <v>21</v>
      </c>
    </row>
    <row r="19" spans="1:7" ht="35" customHeight="1" x14ac:dyDescent="0.2">
      <c r="A19" s="24" t="s">
        <v>22</v>
      </c>
      <c r="B19" s="25" t="s">
        <v>23</v>
      </c>
      <c r="C19" s="26">
        <v>500000</v>
      </c>
      <c r="D19" s="27" t="s">
        <v>24</v>
      </c>
      <c r="E19" s="28">
        <v>1</v>
      </c>
      <c r="F19" s="29">
        <f>C19*E19</f>
        <v>500000</v>
      </c>
      <c r="G19" s="30">
        <v>43739</v>
      </c>
    </row>
    <row r="20" spans="1:7" ht="35" customHeight="1" x14ac:dyDescent="0.2">
      <c r="A20" s="24" t="s">
        <v>25</v>
      </c>
      <c r="B20" s="32" t="s">
        <v>26</v>
      </c>
      <c r="C20" s="33">
        <v>200000</v>
      </c>
      <c r="D20" s="27" t="s">
        <v>27</v>
      </c>
      <c r="E20" s="34">
        <v>1</v>
      </c>
      <c r="F20" s="29">
        <f t="shared" ref="F20:F37" si="0">C20*E20</f>
        <v>200000</v>
      </c>
      <c r="G20" s="36"/>
    </row>
    <row r="21" spans="1:7" ht="35" customHeight="1" x14ac:dyDescent="0.2">
      <c r="A21" s="24" t="s">
        <v>28</v>
      </c>
      <c r="B21" s="32" t="s">
        <v>29</v>
      </c>
      <c r="C21" s="33">
        <v>200000</v>
      </c>
      <c r="D21" s="27" t="s">
        <v>27</v>
      </c>
      <c r="E21" s="34">
        <v>1</v>
      </c>
      <c r="F21" s="29">
        <f t="shared" si="0"/>
        <v>200000</v>
      </c>
      <c r="G21" s="36"/>
    </row>
    <row r="22" spans="1:7" ht="35" customHeight="1" x14ac:dyDescent="0.2">
      <c r="A22" s="24" t="s">
        <v>30</v>
      </c>
      <c r="B22" s="32" t="s">
        <v>31</v>
      </c>
      <c r="C22" s="33">
        <v>200000</v>
      </c>
      <c r="D22" s="27" t="s">
        <v>27</v>
      </c>
      <c r="E22" s="34">
        <v>1</v>
      </c>
      <c r="F22" s="29">
        <f t="shared" si="0"/>
        <v>200000</v>
      </c>
      <c r="G22" s="36"/>
    </row>
    <row r="23" spans="1:7" ht="35" customHeight="1" x14ac:dyDescent="0.2">
      <c r="A23" s="24" t="s">
        <v>32</v>
      </c>
      <c r="B23" s="37" t="s">
        <v>33</v>
      </c>
      <c r="C23" s="33">
        <v>200000</v>
      </c>
      <c r="D23" s="27" t="s">
        <v>27</v>
      </c>
      <c r="E23" s="34">
        <v>1</v>
      </c>
      <c r="F23" s="29">
        <f t="shared" si="0"/>
        <v>200000</v>
      </c>
      <c r="G23" s="36"/>
    </row>
    <row r="24" spans="1:7" ht="35" customHeight="1" x14ac:dyDescent="0.2">
      <c r="A24" s="24" t="s">
        <v>34</v>
      </c>
      <c r="B24" s="37" t="s">
        <v>35</v>
      </c>
      <c r="C24" s="33">
        <v>200000</v>
      </c>
      <c r="D24" s="27" t="s">
        <v>27</v>
      </c>
      <c r="E24" s="34">
        <v>1</v>
      </c>
      <c r="F24" s="29">
        <f t="shared" si="0"/>
        <v>200000</v>
      </c>
      <c r="G24" s="36"/>
    </row>
    <row r="25" spans="1:7" ht="35" customHeight="1" x14ac:dyDescent="0.2">
      <c r="A25" s="24" t="s">
        <v>36</v>
      </c>
      <c r="B25" s="37" t="s">
        <v>37</v>
      </c>
      <c r="C25" s="33">
        <v>200000</v>
      </c>
      <c r="D25" s="27" t="s">
        <v>27</v>
      </c>
      <c r="E25" s="34">
        <v>1</v>
      </c>
      <c r="F25" s="29">
        <f t="shared" si="0"/>
        <v>200000</v>
      </c>
      <c r="G25" s="36"/>
    </row>
    <row r="26" spans="1:7" ht="35" customHeight="1" x14ac:dyDescent="0.2">
      <c r="A26" s="24" t="s">
        <v>38</v>
      </c>
      <c r="B26" s="37" t="s">
        <v>39</v>
      </c>
      <c r="C26" s="33">
        <v>200000</v>
      </c>
      <c r="D26" s="27" t="s">
        <v>27</v>
      </c>
      <c r="E26" s="34">
        <v>1</v>
      </c>
      <c r="F26" s="29">
        <f t="shared" si="0"/>
        <v>200000</v>
      </c>
      <c r="G26" s="36"/>
    </row>
    <row r="27" spans="1:7" ht="35" customHeight="1" x14ac:dyDescent="0.2">
      <c r="A27" s="24" t="s">
        <v>40</v>
      </c>
      <c r="B27" s="37" t="s">
        <v>41</v>
      </c>
      <c r="C27" s="33">
        <v>200000</v>
      </c>
      <c r="D27" s="27" t="s">
        <v>27</v>
      </c>
      <c r="E27" s="34">
        <v>1</v>
      </c>
      <c r="F27" s="29">
        <f t="shared" si="0"/>
        <v>200000</v>
      </c>
      <c r="G27" s="36"/>
    </row>
    <row r="28" spans="1:7" ht="35" customHeight="1" x14ac:dyDescent="0.2">
      <c r="A28" s="24" t="s">
        <v>42</v>
      </c>
      <c r="B28" s="37" t="s">
        <v>43</v>
      </c>
      <c r="C28" s="33">
        <v>200000</v>
      </c>
      <c r="D28" s="27" t="s">
        <v>27</v>
      </c>
      <c r="E28" s="34">
        <v>1</v>
      </c>
      <c r="F28" s="29">
        <f t="shared" si="0"/>
        <v>200000</v>
      </c>
      <c r="G28" s="36"/>
    </row>
    <row r="29" spans="1:7" ht="35" customHeight="1" x14ac:dyDescent="0.2">
      <c r="A29" s="24" t="s">
        <v>44</v>
      </c>
      <c r="B29" s="37" t="s">
        <v>45</v>
      </c>
      <c r="C29" s="33">
        <v>200000</v>
      </c>
      <c r="D29" s="27" t="s">
        <v>27</v>
      </c>
      <c r="E29" s="34">
        <v>1</v>
      </c>
      <c r="F29" s="29">
        <f t="shared" si="0"/>
        <v>200000</v>
      </c>
      <c r="G29" s="36"/>
    </row>
    <row r="30" spans="1:7" ht="35" customHeight="1" x14ac:dyDescent="0.2">
      <c r="A30" s="24" t="s">
        <v>46</v>
      </c>
      <c r="B30" s="37" t="s">
        <v>47</v>
      </c>
      <c r="C30" s="33">
        <v>200000</v>
      </c>
      <c r="D30" s="27" t="s">
        <v>27</v>
      </c>
      <c r="E30" s="34">
        <v>1</v>
      </c>
      <c r="F30" s="29">
        <f t="shared" si="0"/>
        <v>200000</v>
      </c>
      <c r="G30" s="36"/>
    </row>
    <row r="31" spans="1:7" ht="35" customHeight="1" x14ac:dyDescent="0.2">
      <c r="A31" s="24" t="s">
        <v>48</v>
      </c>
      <c r="B31" s="37" t="s">
        <v>49</v>
      </c>
      <c r="C31" s="33">
        <v>200000</v>
      </c>
      <c r="D31" s="27" t="s">
        <v>27</v>
      </c>
      <c r="E31" s="34">
        <v>1</v>
      </c>
      <c r="F31" s="29">
        <f t="shared" si="0"/>
        <v>200000</v>
      </c>
      <c r="G31" s="36"/>
    </row>
    <row r="32" spans="1:7" ht="35" customHeight="1" x14ac:dyDescent="0.2">
      <c r="A32" s="24" t="s">
        <v>50</v>
      </c>
      <c r="B32" s="37" t="s">
        <v>51</v>
      </c>
      <c r="C32" s="33">
        <v>200000</v>
      </c>
      <c r="D32" s="27" t="s">
        <v>27</v>
      </c>
      <c r="E32" s="34">
        <v>1</v>
      </c>
      <c r="F32" s="29">
        <f t="shared" si="0"/>
        <v>200000</v>
      </c>
      <c r="G32" s="36"/>
    </row>
    <row r="33" spans="1:7" ht="35" customHeight="1" x14ac:dyDescent="0.2">
      <c r="A33" s="24" t="s">
        <v>52</v>
      </c>
      <c r="B33" s="37" t="s">
        <v>53</v>
      </c>
      <c r="C33" s="33">
        <v>200000</v>
      </c>
      <c r="D33" s="27" t="s">
        <v>27</v>
      </c>
      <c r="E33" s="34">
        <v>1</v>
      </c>
      <c r="F33" s="35">
        <f t="shared" si="0"/>
        <v>200000</v>
      </c>
      <c r="G33" s="36"/>
    </row>
    <row r="34" spans="1:7" ht="35" customHeight="1" x14ac:dyDescent="0.2">
      <c r="A34" s="24" t="s">
        <v>54</v>
      </c>
      <c r="B34" s="37" t="s">
        <v>55</v>
      </c>
      <c r="C34" s="33">
        <v>200000</v>
      </c>
      <c r="D34" s="27" t="s">
        <v>27</v>
      </c>
      <c r="E34" s="34">
        <v>1</v>
      </c>
      <c r="F34" s="35">
        <f t="shared" si="0"/>
        <v>200000</v>
      </c>
      <c r="G34" s="36"/>
    </row>
    <row r="35" spans="1:7" ht="35" customHeight="1" x14ac:dyDescent="0.2">
      <c r="A35" s="24" t="s">
        <v>56</v>
      </c>
      <c r="B35" s="37" t="s">
        <v>57</v>
      </c>
      <c r="C35" s="33">
        <v>200000</v>
      </c>
      <c r="D35" s="27" t="s">
        <v>27</v>
      </c>
      <c r="E35" s="34">
        <v>1</v>
      </c>
      <c r="F35" s="35">
        <f t="shared" si="0"/>
        <v>200000</v>
      </c>
      <c r="G35" s="36"/>
    </row>
    <row r="36" spans="1:7" ht="35" customHeight="1" x14ac:dyDescent="0.2">
      <c r="A36" s="24" t="s">
        <v>58</v>
      </c>
      <c r="B36" s="37" t="s">
        <v>59</v>
      </c>
      <c r="C36" s="33">
        <v>200000</v>
      </c>
      <c r="D36" s="27" t="s">
        <v>27</v>
      </c>
      <c r="E36" s="34">
        <v>1</v>
      </c>
      <c r="F36" s="35">
        <f t="shared" si="0"/>
        <v>200000</v>
      </c>
      <c r="G36" s="36"/>
    </row>
    <row r="37" spans="1:7" ht="35" customHeight="1" x14ac:dyDescent="0.2">
      <c r="A37" s="80" t="s">
        <v>60</v>
      </c>
      <c r="B37" s="85" t="s">
        <v>61</v>
      </c>
      <c r="C37" s="53">
        <v>200000</v>
      </c>
      <c r="D37" s="86" t="s">
        <v>27</v>
      </c>
      <c r="E37" s="87">
        <v>1</v>
      </c>
      <c r="F37" s="56">
        <f t="shared" si="0"/>
        <v>200000</v>
      </c>
      <c r="G37" s="88"/>
    </row>
    <row r="38" spans="1:7" s="84" customFormat="1" ht="35" customHeight="1" x14ac:dyDescent="0.2">
      <c r="A38" s="163" t="s">
        <v>62</v>
      </c>
      <c r="B38" s="163"/>
      <c r="C38" s="163"/>
      <c r="D38" s="163"/>
      <c r="E38" s="163"/>
      <c r="F38" s="82">
        <f>SUM(F19:F37)</f>
        <v>4100000</v>
      </c>
      <c r="G38" s="83" t="s">
        <v>63</v>
      </c>
    </row>
    <row r="39" spans="1:7" ht="24" customHeight="1" x14ac:dyDescent="0.2"/>
    <row r="40" spans="1:7" ht="24" customHeight="1" x14ac:dyDescent="0.2"/>
    <row r="41" spans="1:7" x14ac:dyDescent="0.2">
      <c r="A41" s="59" t="s">
        <v>68</v>
      </c>
      <c r="B41" s="155" t="s">
        <v>69</v>
      </c>
      <c r="C41" s="155"/>
      <c r="D41" s="155"/>
      <c r="E41" s="155"/>
      <c r="F41" s="155"/>
      <c r="G41" s="155"/>
    </row>
    <row r="42" spans="1:7" x14ac:dyDescent="0.2">
      <c r="A42" s="40"/>
      <c r="B42" s="156" t="s">
        <v>70</v>
      </c>
      <c r="C42" s="156"/>
      <c r="D42" s="156"/>
      <c r="E42" s="156"/>
      <c r="F42" s="156"/>
      <c r="G42" s="156"/>
    </row>
    <row r="43" spans="1:7" x14ac:dyDescent="0.2">
      <c r="A43" s="13"/>
      <c r="B43" s="60" t="s">
        <v>71</v>
      </c>
      <c r="C43" s="61"/>
      <c r="D43" s="61"/>
      <c r="E43" s="62"/>
      <c r="F43" s="61"/>
      <c r="G43" s="62"/>
    </row>
    <row r="44" spans="1:7" x14ac:dyDescent="0.2">
      <c r="A44" s="13"/>
      <c r="B44" s="63"/>
      <c r="C44" s="61"/>
      <c r="D44" s="61"/>
      <c r="E44" s="62"/>
      <c r="F44" s="61"/>
      <c r="G44" s="62"/>
    </row>
    <row r="45" spans="1:7" x14ac:dyDescent="0.2">
      <c r="A45" s="13"/>
      <c r="B45" s="64"/>
      <c r="C45" s="64"/>
      <c r="D45" s="65"/>
      <c r="E45" s="66"/>
      <c r="F45" s="67"/>
      <c r="G45" s="65"/>
    </row>
    <row r="46" spans="1:7" x14ac:dyDescent="0.2">
      <c r="A46" s="1"/>
      <c r="B46" s="69" t="s">
        <v>72</v>
      </c>
      <c r="C46" s="70"/>
      <c r="D46" s="70"/>
      <c r="E46" s="1"/>
      <c r="F46" s="71" t="s">
        <v>73</v>
      </c>
      <c r="G46" s="70"/>
    </row>
    <row r="47" spans="1:7" x14ac:dyDescent="0.2">
      <c r="A47" s="1"/>
      <c r="B47" s="72" t="s">
        <v>7</v>
      </c>
      <c r="C47" s="1"/>
      <c r="D47" s="1"/>
      <c r="E47" s="1"/>
      <c r="F47" s="1"/>
      <c r="G47" s="1"/>
    </row>
  </sheetData>
  <mergeCells count="4">
    <mergeCell ref="A15:G15"/>
    <mergeCell ref="B41:G41"/>
    <mergeCell ref="B42:G42"/>
    <mergeCell ref="A38:E38"/>
  </mergeCells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15" workbookViewId="0">
      <selection activeCell="B4" sqref="B4"/>
    </sheetView>
  </sheetViews>
  <sheetFormatPr baseColWidth="10" defaultRowHeight="15" x14ac:dyDescent="0.2"/>
  <cols>
    <col min="1" max="1" width="14" customWidth="1"/>
    <col min="2" max="2" width="26.33203125" customWidth="1"/>
    <col min="3" max="3" width="16.33203125" customWidth="1"/>
    <col min="4" max="4" width="21.33203125" customWidth="1"/>
    <col min="5" max="5" width="18.33203125" customWidth="1"/>
    <col min="6" max="6" width="21.83203125" customWidth="1"/>
    <col min="7" max="7" width="41.5" customWidth="1"/>
  </cols>
  <sheetData>
    <row r="1" spans="1:7" x14ac:dyDescent="0.2">
      <c r="A1" s="1" t="s">
        <v>0</v>
      </c>
      <c r="B1" s="2"/>
      <c r="C1" s="1"/>
      <c r="D1" s="1"/>
      <c r="E1" s="1"/>
      <c r="F1" s="1"/>
      <c r="G1" s="1"/>
    </row>
    <row r="2" spans="1:7" x14ac:dyDescent="0.2">
      <c r="A2" s="1" t="s">
        <v>1</v>
      </c>
      <c r="B2" s="3" t="s">
        <v>2</v>
      </c>
      <c r="C2" s="2"/>
      <c r="D2" s="1"/>
      <c r="E2" s="1"/>
      <c r="F2" s="1"/>
      <c r="G2" s="4"/>
    </row>
    <row r="3" spans="1:7" x14ac:dyDescent="0.2">
      <c r="A3" s="1" t="s">
        <v>3</v>
      </c>
      <c r="B3" s="5" t="s">
        <v>4</v>
      </c>
      <c r="C3" s="6"/>
      <c r="D3" s="1"/>
      <c r="E3" s="6"/>
      <c r="F3" s="6"/>
      <c r="G3" s="4"/>
    </row>
    <row r="4" spans="1:7" x14ac:dyDescent="0.2">
      <c r="A4" s="1" t="s">
        <v>5</v>
      </c>
      <c r="B4" s="1" t="s">
        <v>118</v>
      </c>
      <c r="C4" s="3"/>
      <c r="D4" s="1"/>
      <c r="E4" s="1"/>
      <c r="F4" s="1"/>
      <c r="G4" s="7"/>
    </row>
    <row r="5" spans="1:7" ht="16" x14ac:dyDescent="0.2">
      <c r="A5" s="1" t="s">
        <v>6</v>
      </c>
      <c r="B5" s="8"/>
      <c r="C5" s="1"/>
      <c r="D5" s="1"/>
      <c r="E5" s="1"/>
      <c r="F5" s="1"/>
      <c r="G5" s="7"/>
    </row>
    <row r="6" spans="1:7" x14ac:dyDescent="0.2">
      <c r="A6" s="1"/>
      <c r="B6" s="9"/>
      <c r="C6" s="9"/>
      <c r="D6" s="9"/>
      <c r="E6" s="9"/>
      <c r="F6" s="9"/>
      <c r="G6" s="9"/>
    </row>
    <row r="7" spans="1:7" x14ac:dyDescent="0.2">
      <c r="A7" s="1"/>
      <c r="B7" s="2"/>
      <c r="C7" s="1"/>
      <c r="D7" s="1"/>
      <c r="E7" s="1"/>
      <c r="F7" s="1"/>
      <c r="G7" s="4" t="s">
        <v>7</v>
      </c>
    </row>
    <row r="8" spans="1:7" x14ac:dyDescent="0.2">
      <c r="A8" s="1"/>
      <c r="B8" s="1"/>
      <c r="C8" s="1"/>
      <c r="D8" s="1"/>
      <c r="E8" s="1"/>
      <c r="F8" s="1"/>
      <c r="G8" s="7" t="s">
        <v>8</v>
      </c>
    </row>
    <row r="9" spans="1:7" x14ac:dyDescent="0.2">
      <c r="A9" s="1"/>
      <c r="B9" s="1"/>
      <c r="C9" s="1"/>
      <c r="D9" s="1"/>
      <c r="E9" s="1"/>
      <c r="F9" s="1"/>
      <c r="G9" s="7" t="s">
        <v>9</v>
      </c>
    </row>
    <row r="10" spans="1:7" x14ac:dyDescent="0.2">
      <c r="A10" s="1"/>
      <c r="B10" s="3"/>
      <c r="C10" s="1"/>
      <c r="D10" s="1"/>
      <c r="E10" s="1"/>
      <c r="F10" s="1"/>
      <c r="G10" s="7" t="s">
        <v>10</v>
      </c>
    </row>
    <row r="11" spans="1:7" x14ac:dyDescent="0.2">
      <c r="A11" s="1"/>
      <c r="B11" s="3"/>
      <c r="C11" s="1"/>
      <c r="D11" s="1"/>
      <c r="E11" s="1"/>
      <c r="F11" s="1"/>
      <c r="G11" s="7" t="s">
        <v>11</v>
      </c>
    </row>
    <row r="12" spans="1:7" x14ac:dyDescent="0.2">
      <c r="A12" s="10" t="s">
        <v>12</v>
      </c>
      <c r="B12" s="11"/>
      <c r="C12" s="1"/>
      <c r="D12" s="1"/>
      <c r="E12" s="1"/>
      <c r="F12" s="1"/>
      <c r="G12" s="12"/>
    </row>
    <row r="13" spans="1:7" x14ac:dyDescent="0.2">
      <c r="A13" s="10" t="s">
        <v>13</v>
      </c>
      <c r="B13" s="11"/>
      <c r="C13" s="1"/>
      <c r="D13" s="1"/>
      <c r="E13" s="1"/>
      <c r="F13" s="1"/>
      <c r="G13" s="1"/>
    </row>
    <row r="14" spans="1:7" ht="16" thickBot="1" x14ac:dyDescent="0.25">
      <c r="A14" s="1"/>
      <c r="B14" s="2"/>
      <c r="C14" s="1"/>
      <c r="D14" s="1"/>
      <c r="E14" s="1"/>
      <c r="F14" s="1"/>
      <c r="G14" s="1"/>
    </row>
    <row r="15" spans="1:7" ht="34" customHeight="1" thickTop="1" thickBot="1" x14ac:dyDescent="0.25">
      <c r="A15" s="157" t="s">
        <v>125</v>
      </c>
      <c r="B15" s="158"/>
      <c r="C15" s="158"/>
      <c r="D15" s="158"/>
      <c r="E15" s="158"/>
      <c r="F15" s="158"/>
      <c r="G15" s="159"/>
    </row>
    <row r="16" spans="1:7" ht="16" thickTop="1" x14ac:dyDescent="0.2"/>
    <row r="17" spans="1:7" ht="16" thickBot="1" x14ac:dyDescent="0.25">
      <c r="A17" s="14"/>
      <c r="B17" s="14"/>
      <c r="C17" s="15"/>
      <c r="D17" s="15"/>
      <c r="E17" s="14"/>
      <c r="F17" s="14"/>
      <c r="G17" s="17" t="s">
        <v>14</v>
      </c>
    </row>
    <row r="18" spans="1:7" ht="41" customHeight="1" x14ac:dyDescent="0.2">
      <c r="A18" s="43" t="s">
        <v>15</v>
      </c>
      <c r="B18" s="44" t="s">
        <v>16</v>
      </c>
      <c r="C18" s="45" t="s">
        <v>17</v>
      </c>
      <c r="D18" s="46" t="s">
        <v>64</v>
      </c>
      <c r="E18" s="46" t="s">
        <v>19</v>
      </c>
      <c r="F18" s="47" t="s">
        <v>20</v>
      </c>
      <c r="G18" s="48" t="s">
        <v>21</v>
      </c>
    </row>
    <row r="19" spans="1:7" ht="35" customHeight="1" x14ac:dyDescent="0.2">
      <c r="A19" s="49" t="s">
        <v>22</v>
      </c>
      <c r="B19" s="32" t="s">
        <v>91</v>
      </c>
      <c r="C19" s="33" t="s">
        <v>66</v>
      </c>
      <c r="D19" s="50" t="s">
        <v>74</v>
      </c>
      <c r="E19" s="51">
        <v>1</v>
      </c>
      <c r="F19" s="35">
        <f>0</f>
        <v>0</v>
      </c>
      <c r="G19" s="52" t="s">
        <v>65</v>
      </c>
    </row>
    <row r="20" spans="1:7" ht="35" customHeight="1" x14ac:dyDescent="0.2">
      <c r="A20" s="49" t="s">
        <v>25</v>
      </c>
      <c r="B20" s="32" t="s">
        <v>92</v>
      </c>
      <c r="C20" s="33">
        <v>100000</v>
      </c>
      <c r="D20" s="50" t="s">
        <v>74</v>
      </c>
      <c r="E20" s="51">
        <v>1</v>
      </c>
      <c r="F20" s="35">
        <f t="shared" ref="F20:F22" si="0">C20*E20</f>
        <v>100000</v>
      </c>
      <c r="G20" s="57"/>
    </row>
    <row r="21" spans="1:7" ht="35" customHeight="1" x14ac:dyDescent="0.2">
      <c r="A21" s="49" t="s">
        <v>28</v>
      </c>
      <c r="B21" s="58" t="s">
        <v>93</v>
      </c>
      <c r="C21" s="33">
        <v>100000</v>
      </c>
      <c r="D21" s="50" t="s">
        <v>74</v>
      </c>
      <c r="E21" s="51">
        <v>1</v>
      </c>
      <c r="F21" s="35">
        <f t="shared" si="0"/>
        <v>100000</v>
      </c>
      <c r="G21" s="57"/>
    </row>
    <row r="22" spans="1:7" ht="35" customHeight="1" x14ac:dyDescent="0.2">
      <c r="A22" s="49" t="s">
        <v>30</v>
      </c>
      <c r="B22" s="58" t="s">
        <v>94</v>
      </c>
      <c r="C22" s="33">
        <v>100000</v>
      </c>
      <c r="D22" s="50" t="s">
        <v>74</v>
      </c>
      <c r="E22" s="51">
        <v>1</v>
      </c>
      <c r="F22" s="35">
        <f t="shared" si="0"/>
        <v>100000</v>
      </c>
      <c r="G22" s="57"/>
    </row>
    <row r="23" spans="1:7" ht="35" customHeight="1" x14ac:dyDescent="0.2">
      <c r="A23" s="49" t="s">
        <v>32</v>
      </c>
      <c r="B23" s="58" t="s">
        <v>95</v>
      </c>
      <c r="C23" s="33">
        <v>100000</v>
      </c>
      <c r="D23" s="50" t="s">
        <v>74</v>
      </c>
      <c r="E23" s="51">
        <v>1</v>
      </c>
      <c r="F23" s="35">
        <f>C23*E23</f>
        <v>100000</v>
      </c>
      <c r="G23" s="57"/>
    </row>
    <row r="24" spans="1:7" ht="35" customHeight="1" x14ac:dyDescent="0.2">
      <c r="A24" s="49" t="s">
        <v>34</v>
      </c>
      <c r="B24" s="58" t="s">
        <v>96</v>
      </c>
      <c r="C24" s="33">
        <v>100000</v>
      </c>
      <c r="D24" s="50" t="s">
        <v>74</v>
      </c>
      <c r="E24" s="51">
        <v>1</v>
      </c>
      <c r="F24" s="76">
        <f>C24*E24</f>
        <v>100000</v>
      </c>
      <c r="G24" s="52"/>
    </row>
    <row r="25" spans="1:7" ht="35" customHeight="1" x14ac:dyDescent="0.2">
      <c r="A25" s="49" t="s">
        <v>36</v>
      </c>
      <c r="B25" s="58" t="s">
        <v>97</v>
      </c>
      <c r="C25" s="33">
        <v>100000</v>
      </c>
      <c r="D25" s="50" t="s">
        <v>74</v>
      </c>
      <c r="E25" s="51">
        <v>1</v>
      </c>
      <c r="F25" s="35">
        <f>C25*E25</f>
        <v>100000</v>
      </c>
      <c r="G25" s="73"/>
    </row>
    <row r="26" spans="1:7" ht="35" customHeight="1" x14ac:dyDescent="0.2">
      <c r="A26" s="49" t="s">
        <v>38</v>
      </c>
      <c r="B26" s="58" t="s">
        <v>98</v>
      </c>
      <c r="C26" s="33">
        <v>100000</v>
      </c>
      <c r="D26" s="50" t="s">
        <v>74</v>
      </c>
      <c r="E26" s="51">
        <v>1</v>
      </c>
      <c r="F26" s="35">
        <f t="shared" ref="F26:F35" si="1">C26*E26</f>
        <v>100000</v>
      </c>
      <c r="G26" s="57"/>
    </row>
    <row r="27" spans="1:7" ht="35" customHeight="1" x14ac:dyDescent="0.2">
      <c r="A27" s="49" t="s">
        <v>40</v>
      </c>
      <c r="B27" s="58" t="s">
        <v>99</v>
      </c>
      <c r="C27" s="33">
        <v>100000</v>
      </c>
      <c r="D27" s="50" t="s">
        <v>74</v>
      </c>
      <c r="E27" s="51">
        <v>1</v>
      </c>
      <c r="F27" s="35">
        <f t="shared" si="1"/>
        <v>100000</v>
      </c>
      <c r="G27" s="57"/>
    </row>
    <row r="28" spans="1:7" ht="35" customHeight="1" x14ac:dyDescent="0.2">
      <c r="A28" s="49" t="s">
        <v>42</v>
      </c>
      <c r="B28" s="58" t="s">
        <v>100</v>
      </c>
      <c r="C28" s="33">
        <v>100000</v>
      </c>
      <c r="D28" s="50" t="s">
        <v>74</v>
      </c>
      <c r="E28" s="51">
        <v>1</v>
      </c>
      <c r="F28" s="35">
        <f t="shared" si="1"/>
        <v>100000</v>
      </c>
      <c r="G28" s="57"/>
    </row>
    <row r="29" spans="1:7" ht="35" customHeight="1" x14ac:dyDescent="0.2">
      <c r="A29" s="49" t="s">
        <v>44</v>
      </c>
      <c r="B29" s="58" t="s">
        <v>101</v>
      </c>
      <c r="C29" s="33">
        <v>100000</v>
      </c>
      <c r="D29" s="50" t="s">
        <v>74</v>
      </c>
      <c r="E29" s="51">
        <v>1</v>
      </c>
      <c r="F29" s="35">
        <f t="shared" si="1"/>
        <v>100000</v>
      </c>
      <c r="G29" s="57"/>
    </row>
    <row r="30" spans="1:7" ht="35" customHeight="1" x14ac:dyDescent="0.2">
      <c r="A30" s="49" t="s">
        <v>46</v>
      </c>
      <c r="B30" s="58" t="s">
        <v>102</v>
      </c>
      <c r="C30" s="33">
        <v>100000</v>
      </c>
      <c r="D30" s="50" t="s">
        <v>74</v>
      </c>
      <c r="E30" s="51">
        <v>1</v>
      </c>
      <c r="F30" s="35">
        <f t="shared" si="1"/>
        <v>100000</v>
      </c>
      <c r="G30" s="57"/>
    </row>
    <row r="31" spans="1:7" ht="35" customHeight="1" x14ac:dyDescent="0.2">
      <c r="A31" s="49" t="s">
        <v>48</v>
      </c>
      <c r="B31" s="58" t="s">
        <v>103</v>
      </c>
      <c r="C31" s="33">
        <v>100000</v>
      </c>
      <c r="D31" s="50" t="s">
        <v>74</v>
      </c>
      <c r="E31" s="51">
        <v>1</v>
      </c>
      <c r="F31" s="35">
        <f t="shared" si="1"/>
        <v>100000</v>
      </c>
      <c r="G31" s="57"/>
    </row>
    <row r="32" spans="1:7" ht="35" customHeight="1" x14ac:dyDescent="0.2">
      <c r="A32" s="49" t="s">
        <v>50</v>
      </c>
      <c r="B32" s="58" t="s">
        <v>104</v>
      </c>
      <c r="C32" s="33">
        <v>100000</v>
      </c>
      <c r="D32" s="50" t="s">
        <v>74</v>
      </c>
      <c r="E32" s="51">
        <v>1</v>
      </c>
      <c r="F32" s="35">
        <f t="shared" si="1"/>
        <v>100000</v>
      </c>
      <c r="G32" s="57"/>
    </row>
    <row r="33" spans="1:7" ht="35" customHeight="1" x14ac:dyDescent="0.2">
      <c r="A33" s="49" t="s">
        <v>52</v>
      </c>
      <c r="B33" s="58" t="s">
        <v>105</v>
      </c>
      <c r="C33" s="33">
        <v>100000</v>
      </c>
      <c r="D33" s="50" t="s">
        <v>74</v>
      </c>
      <c r="E33" s="51">
        <v>1</v>
      </c>
      <c r="F33" s="35">
        <f t="shared" si="1"/>
        <v>100000</v>
      </c>
      <c r="G33" s="57"/>
    </row>
    <row r="34" spans="1:7" ht="35" customHeight="1" x14ac:dyDescent="0.2">
      <c r="A34" s="31">
        <v>16</v>
      </c>
      <c r="B34" s="32" t="s">
        <v>106</v>
      </c>
      <c r="C34" s="33">
        <v>100000</v>
      </c>
      <c r="D34" s="50" t="s">
        <v>74</v>
      </c>
      <c r="E34" s="51">
        <v>1</v>
      </c>
      <c r="F34" s="35">
        <f t="shared" si="1"/>
        <v>100000</v>
      </c>
      <c r="G34" s="57"/>
    </row>
    <row r="35" spans="1:7" ht="35" customHeight="1" x14ac:dyDescent="0.2">
      <c r="A35" s="31">
        <v>17</v>
      </c>
      <c r="B35" s="32" t="s">
        <v>107</v>
      </c>
      <c r="C35" s="33">
        <v>100000</v>
      </c>
      <c r="D35" s="50" t="s">
        <v>74</v>
      </c>
      <c r="E35" s="51">
        <v>1</v>
      </c>
      <c r="F35" s="35">
        <f t="shared" si="1"/>
        <v>100000</v>
      </c>
      <c r="G35" s="52"/>
    </row>
    <row r="36" spans="1:7" ht="35" customHeight="1" thickBot="1" x14ac:dyDescent="0.25">
      <c r="A36" s="164" t="s">
        <v>110</v>
      </c>
      <c r="B36" s="165"/>
      <c r="C36" s="165"/>
      <c r="D36" s="165"/>
      <c r="E36" s="166"/>
      <c r="F36" s="78">
        <f>SUM(F19:F35)</f>
        <v>1600000</v>
      </c>
      <c r="G36" s="79" t="s">
        <v>63</v>
      </c>
    </row>
    <row r="38" spans="1:7" x14ac:dyDescent="0.2">
      <c r="A38" s="40"/>
      <c r="B38" s="40"/>
      <c r="C38" s="40"/>
      <c r="D38" s="40"/>
      <c r="E38" s="40"/>
      <c r="F38" s="41"/>
      <c r="G38" s="42"/>
    </row>
    <row r="39" spans="1:7" x14ac:dyDescent="0.2">
      <c r="A39" s="59" t="s">
        <v>68</v>
      </c>
      <c r="B39" s="155" t="s">
        <v>69</v>
      </c>
      <c r="C39" s="155"/>
      <c r="D39" s="155"/>
      <c r="E39" s="155"/>
      <c r="F39" s="155"/>
      <c r="G39" s="155"/>
    </row>
    <row r="40" spans="1:7" x14ac:dyDescent="0.2">
      <c r="A40" s="40"/>
      <c r="B40" s="156" t="s">
        <v>70</v>
      </c>
      <c r="C40" s="156"/>
      <c r="D40" s="156"/>
      <c r="E40" s="156"/>
      <c r="F40" s="156"/>
      <c r="G40" s="156"/>
    </row>
    <row r="41" spans="1:7" x14ac:dyDescent="0.2">
      <c r="A41" s="13"/>
      <c r="B41" s="60" t="s">
        <v>71</v>
      </c>
      <c r="C41" s="61"/>
      <c r="D41" s="61"/>
      <c r="E41" s="62"/>
      <c r="F41" s="61"/>
      <c r="G41" s="62"/>
    </row>
    <row r="42" spans="1:7" x14ac:dyDescent="0.2">
      <c r="A42" s="13"/>
      <c r="B42" s="63"/>
      <c r="C42" s="61"/>
      <c r="D42" s="61"/>
      <c r="E42" s="62"/>
      <c r="F42" s="61"/>
      <c r="G42" s="62"/>
    </row>
    <row r="43" spans="1:7" x14ac:dyDescent="0.2">
      <c r="A43" s="13"/>
      <c r="B43" s="64"/>
      <c r="C43" s="64"/>
      <c r="D43" s="65"/>
      <c r="E43" s="66"/>
      <c r="F43" s="67"/>
      <c r="G43" s="65"/>
    </row>
    <row r="44" spans="1:7" x14ac:dyDescent="0.2">
      <c r="A44" s="1"/>
      <c r="B44" s="69" t="s">
        <v>72</v>
      </c>
      <c r="C44" s="70"/>
      <c r="D44" s="70"/>
      <c r="E44" s="1"/>
      <c r="F44" s="70"/>
    </row>
    <row r="45" spans="1:7" x14ac:dyDescent="0.2">
      <c r="A45" s="1"/>
      <c r="B45" s="72" t="s">
        <v>7</v>
      </c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</sheetData>
  <mergeCells count="4">
    <mergeCell ref="A15:G15"/>
    <mergeCell ref="A36:E36"/>
    <mergeCell ref="B39:G39"/>
    <mergeCell ref="B40:G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topLeftCell="A6" workbookViewId="0">
      <selection activeCell="G26" sqref="G26"/>
    </sheetView>
  </sheetViews>
  <sheetFormatPr baseColWidth="10" defaultRowHeight="15" x14ac:dyDescent="0.2"/>
  <cols>
    <col min="1" max="1" width="13.33203125" customWidth="1"/>
    <col min="2" max="2" width="34.33203125" customWidth="1"/>
    <col min="3" max="3" width="19.6640625" customWidth="1"/>
    <col min="4" max="4" width="14.1640625" customWidth="1"/>
    <col min="5" max="5" width="15.1640625" customWidth="1"/>
    <col min="6" max="6" width="24.33203125" customWidth="1"/>
    <col min="7" max="7" width="42.6640625" customWidth="1"/>
  </cols>
  <sheetData>
    <row r="1" spans="1:7" x14ac:dyDescent="0.2">
      <c r="A1" s="1" t="s">
        <v>0</v>
      </c>
      <c r="B1" s="2"/>
      <c r="C1" s="1"/>
      <c r="D1" s="1"/>
      <c r="E1" s="1"/>
      <c r="F1" s="1"/>
      <c r="G1" s="1"/>
    </row>
    <row r="2" spans="1:7" x14ac:dyDescent="0.2">
      <c r="A2" s="1" t="s">
        <v>1</v>
      </c>
      <c r="B2" s="3" t="s">
        <v>2</v>
      </c>
      <c r="C2" s="2"/>
      <c r="D2" s="1"/>
      <c r="E2" s="1"/>
      <c r="F2" s="1"/>
      <c r="G2" s="4"/>
    </row>
    <row r="3" spans="1:7" x14ac:dyDescent="0.2">
      <c r="A3" s="1" t="s">
        <v>3</v>
      </c>
      <c r="B3" s="5" t="s">
        <v>4</v>
      </c>
      <c r="C3" s="6"/>
      <c r="D3" s="1"/>
      <c r="E3" s="6"/>
      <c r="F3" s="6"/>
      <c r="G3" s="4"/>
    </row>
    <row r="4" spans="1:7" x14ac:dyDescent="0.2">
      <c r="A4" s="1" t="s">
        <v>5</v>
      </c>
      <c r="B4" s="1" t="s">
        <v>118</v>
      </c>
      <c r="C4" s="3"/>
      <c r="D4" s="1"/>
      <c r="E4" s="1"/>
      <c r="F4" s="1"/>
      <c r="G4" s="7"/>
    </row>
    <row r="5" spans="1:7" ht="16" x14ac:dyDescent="0.2">
      <c r="A5" s="1" t="s">
        <v>6</v>
      </c>
      <c r="B5" s="8"/>
      <c r="C5" s="1"/>
      <c r="D5" s="1"/>
      <c r="E5" s="1"/>
      <c r="F5" s="1"/>
      <c r="G5" s="7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2"/>
      <c r="C7" s="1"/>
      <c r="D7" s="1"/>
      <c r="E7" s="1"/>
      <c r="F7" s="1"/>
      <c r="G7" s="4" t="s">
        <v>7</v>
      </c>
    </row>
    <row r="8" spans="1:7" x14ac:dyDescent="0.2">
      <c r="A8" s="1"/>
      <c r="B8" s="1"/>
      <c r="C8" s="1"/>
      <c r="D8" s="1"/>
      <c r="E8" s="1"/>
      <c r="F8" s="1"/>
      <c r="G8" s="7" t="s">
        <v>8</v>
      </c>
    </row>
    <row r="9" spans="1:7" x14ac:dyDescent="0.2">
      <c r="A9" s="1"/>
      <c r="B9" s="1"/>
      <c r="C9" s="1"/>
      <c r="D9" s="1"/>
      <c r="E9" s="1"/>
      <c r="F9" s="1"/>
      <c r="G9" s="7" t="s">
        <v>9</v>
      </c>
    </row>
    <row r="10" spans="1:7" x14ac:dyDescent="0.2">
      <c r="A10" s="1"/>
      <c r="B10" s="3"/>
      <c r="C10" s="1"/>
      <c r="D10" s="1"/>
      <c r="E10" s="1"/>
      <c r="F10" s="1"/>
      <c r="G10" s="7" t="s">
        <v>10</v>
      </c>
    </row>
    <row r="11" spans="1:7" x14ac:dyDescent="0.2">
      <c r="A11" s="1"/>
      <c r="B11" s="3"/>
      <c r="C11" s="1"/>
      <c r="D11" s="1"/>
      <c r="E11" s="1"/>
      <c r="F11" s="1"/>
      <c r="G11" s="7" t="s">
        <v>11</v>
      </c>
    </row>
    <row r="12" spans="1:7" x14ac:dyDescent="0.2">
      <c r="A12" s="11" t="s">
        <v>12</v>
      </c>
      <c r="B12" s="11"/>
      <c r="C12" s="1"/>
      <c r="D12" s="1"/>
      <c r="E12" s="1"/>
      <c r="F12" s="1"/>
      <c r="G12" s="12"/>
    </row>
    <row r="13" spans="1:7" x14ac:dyDescent="0.2">
      <c r="A13" s="11" t="s">
        <v>13</v>
      </c>
      <c r="B13" s="11"/>
      <c r="C13" s="1"/>
      <c r="D13" s="1"/>
      <c r="E13" s="1"/>
      <c r="F13" s="1"/>
      <c r="G13" s="1"/>
    </row>
    <row r="14" spans="1:7" ht="16" thickBot="1" x14ac:dyDescent="0.25">
      <c r="A14" s="1"/>
      <c r="B14" s="2"/>
      <c r="C14" s="1"/>
      <c r="D14" s="1"/>
      <c r="E14" s="1"/>
      <c r="F14" s="1"/>
      <c r="G14" s="1"/>
    </row>
    <row r="15" spans="1:7" ht="60" customHeight="1" thickTop="1" thickBot="1" x14ac:dyDescent="0.25">
      <c r="A15" s="157" t="s">
        <v>137</v>
      </c>
      <c r="B15" s="158"/>
      <c r="C15" s="158"/>
      <c r="D15" s="158"/>
      <c r="E15" s="158"/>
      <c r="F15" s="158"/>
      <c r="G15" s="159"/>
    </row>
    <row r="16" spans="1:7" ht="16" thickTop="1" x14ac:dyDescent="0.2">
      <c r="A16" s="1"/>
      <c r="B16" s="93"/>
      <c r="C16" s="94"/>
      <c r="D16" s="94"/>
      <c r="E16" s="93"/>
      <c r="F16" s="93"/>
      <c r="G16" s="95"/>
    </row>
    <row r="17" spans="1:7" ht="16" thickBot="1" x14ac:dyDescent="0.25">
      <c r="A17" s="96"/>
      <c r="B17" s="93"/>
      <c r="C17" s="94"/>
      <c r="D17" s="94"/>
      <c r="E17" s="93"/>
      <c r="F17" s="93"/>
      <c r="G17" s="17" t="s">
        <v>14</v>
      </c>
    </row>
    <row r="18" spans="1:7" ht="39" customHeight="1" x14ac:dyDescent="0.2">
      <c r="A18" s="43" t="s">
        <v>15</v>
      </c>
      <c r="B18" s="44" t="s">
        <v>16</v>
      </c>
      <c r="C18" s="45" t="s">
        <v>17</v>
      </c>
      <c r="D18" s="46" t="s">
        <v>64</v>
      </c>
      <c r="E18" s="46" t="s">
        <v>19</v>
      </c>
      <c r="F18" s="47" t="s">
        <v>20</v>
      </c>
      <c r="G18" s="48" t="s">
        <v>21</v>
      </c>
    </row>
    <row r="19" spans="1:7" ht="35" customHeight="1" x14ac:dyDescent="0.2">
      <c r="A19" s="97" t="s">
        <v>22</v>
      </c>
      <c r="B19" s="98" t="s">
        <v>130</v>
      </c>
      <c r="C19" s="33">
        <v>10000000</v>
      </c>
      <c r="D19" s="99" t="s">
        <v>119</v>
      </c>
      <c r="E19" s="100">
        <v>1</v>
      </c>
      <c r="F19" s="76">
        <f>C19*E19</f>
        <v>10000000</v>
      </c>
      <c r="G19" s="101" t="s">
        <v>65</v>
      </c>
    </row>
    <row r="20" spans="1:7" ht="38" customHeight="1" x14ac:dyDescent="0.2">
      <c r="A20" s="102" t="s">
        <v>25</v>
      </c>
      <c r="B20" s="103" t="s">
        <v>131</v>
      </c>
      <c r="C20" s="53" t="s">
        <v>66</v>
      </c>
      <c r="D20" s="104" t="s">
        <v>132</v>
      </c>
      <c r="E20" s="105">
        <v>1</v>
      </c>
      <c r="F20" s="106" t="s">
        <v>66</v>
      </c>
      <c r="G20" s="107"/>
    </row>
    <row r="21" spans="1:7" ht="35" customHeight="1" x14ac:dyDescent="0.2">
      <c r="A21" s="163" t="s">
        <v>133</v>
      </c>
      <c r="B21" s="163"/>
      <c r="C21" s="163"/>
      <c r="D21" s="163"/>
      <c r="E21" s="163"/>
      <c r="F21" s="82">
        <f>SUM(F19:F20)</f>
        <v>10000000</v>
      </c>
      <c r="G21" s="83" t="s">
        <v>63</v>
      </c>
    </row>
    <row r="24" spans="1:7" x14ac:dyDescent="0.2">
      <c r="A24" s="108" t="s">
        <v>68</v>
      </c>
      <c r="B24" s="167" t="s">
        <v>69</v>
      </c>
      <c r="C24" s="167"/>
      <c r="D24" s="167"/>
      <c r="E24" s="167"/>
      <c r="F24" s="167"/>
      <c r="G24" s="167"/>
    </row>
    <row r="25" spans="1:7" x14ac:dyDescent="0.2">
      <c r="A25" s="109"/>
      <c r="B25" s="168" t="s">
        <v>70</v>
      </c>
      <c r="C25" s="168"/>
      <c r="D25" s="168"/>
      <c r="E25" s="168"/>
      <c r="F25" s="168"/>
      <c r="G25" s="168"/>
    </row>
    <row r="26" spans="1:7" x14ac:dyDescent="0.2">
      <c r="A26" s="1"/>
      <c r="B26" s="110" t="s">
        <v>71</v>
      </c>
      <c r="C26" s="111"/>
      <c r="D26" s="111"/>
      <c r="E26" s="112"/>
      <c r="F26" s="111"/>
      <c r="G26" s="112"/>
    </row>
    <row r="27" spans="1:7" x14ac:dyDescent="0.2">
      <c r="A27" s="1"/>
      <c r="B27" s="113"/>
      <c r="C27" s="111"/>
      <c r="D27" s="111"/>
      <c r="E27" s="112"/>
      <c r="F27" s="111"/>
      <c r="G27" s="112"/>
    </row>
    <row r="28" spans="1:7" x14ac:dyDescent="0.2">
      <c r="A28" s="1"/>
      <c r="B28" s="114"/>
      <c r="C28" s="114"/>
      <c r="D28" s="115"/>
      <c r="E28" s="116"/>
      <c r="F28" s="117"/>
      <c r="G28" s="115"/>
    </row>
    <row r="29" spans="1:7" x14ac:dyDescent="0.2">
      <c r="A29" s="1"/>
      <c r="B29" s="118" t="s">
        <v>72</v>
      </c>
      <c r="C29" s="119"/>
      <c r="D29" s="119"/>
      <c r="E29" s="1"/>
      <c r="F29" s="120" t="s">
        <v>73</v>
      </c>
      <c r="G29" s="119"/>
    </row>
    <row r="30" spans="1:7" x14ac:dyDescent="0.2">
      <c r="A30" s="1"/>
      <c r="B30" s="72" t="s">
        <v>7</v>
      </c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</sheetData>
  <mergeCells count="4">
    <mergeCell ref="A15:G15"/>
    <mergeCell ref="A21:E21"/>
    <mergeCell ref="B24:G24"/>
    <mergeCell ref="B25:G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45"/>
  <sheetViews>
    <sheetView workbookViewId="0">
      <selection activeCell="A15" sqref="A15:G15"/>
    </sheetView>
  </sheetViews>
  <sheetFormatPr baseColWidth="10" defaultRowHeight="15" x14ac:dyDescent="0.2"/>
  <cols>
    <col min="1" max="1" width="16.83203125" customWidth="1"/>
    <col min="2" max="2" width="40.33203125" customWidth="1"/>
    <col min="3" max="3" width="20" customWidth="1"/>
    <col min="4" max="4" width="13.5" customWidth="1"/>
    <col min="5" max="5" width="15.1640625" customWidth="1"/>
    <col min="6" max="6" width="28.83203125" customWidth="1"/>
    <col min="7" max="7" width="37.6640625" customWidth="1"/>
  </cols>
  <sheetData>
    <row r="1" spans="1:7" x14ac:dyDescent="0.2">
      <c r="A1" s="1" t="s">
        <v>0</v>
      </c>
      <c r="B1" s="2"/>
      <c r="C1" s="1"/>
      <c r="D1" s="1"/>
      <c r="E1" s="1"/>
      <c r="F1" s="1"/>
      <c r="G1" s="1"/>
    </row>
    <row r="2" spans="1:7" x14ac:dyDescent="0.2">
      <c r="A2" s="1" t="s">
        <v>1</v>
      </c>
      <c r="B2" s="3" t="s">
        <v>2</v>
      </c>
      <c r="C2" s="2"/>
      <c r="D2" s="1"/>
      <c r="E2" s="1"/>
      <c r="F2" s="1"/>
      <c r="G2" s="4"/>
    </row>
    <row r="3" spans="1:7" x14ac:dyDescent="0.2">
      <c r="A3" s="1" t="s">
        <v>3</v>
      </c>
      <c r="B3" s="5" t="s">
        <v>4</v>
      </c>
      <c r="C3" s="6"/>
      <c r="D3" s="1"/>
      <c r="E3" s="6"/>
      <c r="F3" s="6"/>
      <c r="G3" s="4"/>
    </row>
    <row r="4" spans="1:7" x14ac:dyDescent="0.2">
      <c r="A4" s="1" t="s">
        <v>5</v>
      </c>
      <c r="B4" s="1" t="s">
        <v>121</v>
      </c>
      <c r="C4" s="3"/>
      <c r="D4" s="1"/>
      <c r="E4" s="1"/>
      <c r="F4" s="1"/>
      <c r="G4" s="7"/>
    </row>
    <row r="5" spans="1:7" ht="16" x14ac:dyDescent="0.2">
      <c r="A5" s="1" t="s">
        <v>6</v>
      </c>
      <c r="B5" s="8"/>
      <c r="C5" s="1"/>
      <c r="D5" s="1"/>
      <c r="E5" s="1"/>
      <c r="F5" s="1"/>
      <c r="G5" s="7"/>
    </row>
    <row r="6" spans="1:7" x14ac:dyDescent="0.2">
      <c r="A6" s="1"/>
      <c r="B6" s="9"/>
      <c r="C6" s="9"/>
      <c r="D6" s="9"/>
      <c r="E6" s="9"/>
      <c r="F6" s="9"/>
      <c r="G6" s="9"/>
    </row>
    <row r="7" spans="1:7" x14ac:dyDescent="0.2">
      <c r="A7" s="1"/>
      <c r="B7" s="2"/>
      <c r="C7" s="1"/>
      <c r="D7" s="1"/>
      <c r="E7" s="1"/>
      <c r="F7" s="1"/>
      <c r="G7" s="4" t="s">
        <v>7</v>
      </c>
    </row>
    <row r="8" spans="1:7" x14ac:dyDescent="0.2">
      <c r="A8" s="1"/>
      <c r="B8" s="1"/>
      <c r="C8" s="1"/>
      <c r="D8" s="1"/>
      <c r="E8" s="1"/>
      <c r="F8" s="1"/>
      <c r="G8" s="7" t="s">
        <v>8</v>
      </c>
    </row>
    <row r="9" spans="1:7" x14ac:dyDescent="0.2">
      <c r="A9" s="1"/>
      <c r="B9" s="1"/>
      <c r="C9" s="1"/>
      <c r="D9" s="1"/>
      <c r="E9" s="1"/>
      <c r="F9" s="1"/>
      <c r="G9" s="7" t="s">
        <v>9</v>
      </c>
    </row>
    <row r="10" spans="1:7" x14ac:dyDescent="0.2">
      <c r="A10" s="1"/>
      <c r="B10" s="3"/>
      <c r="C10" s="1"/>
      <c r="D10" s="1"/>
      <c r="E10" s="1"/>
      <c r="F10" s="1"/>
      <c r="G10" s="7" t="s">
        <v>10</v>
      </c>
    </row>
    <row r="11" spans="1:7" x14ac:dyDescent="0.2">
      <c r="A11" s="1"/>
      <c r="B11" s="3"/>
      <c r="C11" s="1"/>
      <c r="D11" s="1"/>
      <c r="E11" s="1"/>
      <c r="F11" s="1"/>
      <c r="G11" s="7" t="s">
        <v>11</v>
      </c>
    </row>
    <row r="12" spans="1:7" x14ac:dyDescent="0.2">
      <c r="A12" s="10" t="s">
        <v>12</v>
      </c>
      <c r="B12" s="11"/>
      <c r="C12" s="1"/>
      <c r="D12" s="1"/>
      <c r="E12" s="1"/>
      <c r="F12" s="1"/>
      <c r="G12" s="12"/>
    </row>
    <row r="13" spans="1:7" x14ac:dyDescent="0.2">
      <c r="A13" s="10" t="s">
        <v>13</v>
      </c>
      <c r="B13" s="11"/>
      <c r="C13" s="1"/>
      <c r="D13" s="1"/>
      <c r="E13" s="1"/>
      <c r="F13" s="1"/>
      <c r="G13" s="1"/>
    </row>
    <row r="14" spans="1:7" ht="16" thickBot="1" x14ac:dyDescent="0.25">
      <c r="A14" s="1"/>
      <c r="B14" s="2"/>
      <c r="C14" s="1"/>
      <c r="D14" s="1"/>
      <c r="E14" s="1"/>
      <c r="F14" s="1"/>
      <c r="G14" s="1"/>
    </row>
    <row r="15" spans="1:7" ht="49" customHeight="1" thickTop="1" thickBot="1" x14ac:dyDescent="0.25">
      <c r="A15" s="157" t="s">
        <v>140</v>
      </c>
      <c r="B15" s="158"/>
      <c r="C15" s="158"/>
      <c r="D15" s="158"/>
      <c r="E15" s="158"/>
      <c r="F15" s="158"/>
      <c r="G15" s="159"/>
    </row>
    <row r="16" spans="1:7" ht="16" thickTop="1" x14ac:dyDescent="0.2"/>
    <row r="17" spans="1:7" ht="16" thickBot="1" x14ac:dyDescent="0.25">
      <c r="A17" s="75"/>
      <c r="B17" s="14"/>
      <c r="C17" s="15"/>
      <c r="D17" s="15"/>
      <c r="E17" s="14"/>
      <c r="F17" s="14"/>
      <c r="G17" s="17" t="s">
        <v>14</v>
      </c>
    </row>
    <row r="18" spans="1:7" x14ac:dyDescent="0.2">
      <c r="A18" s="43" t="s">
        <v>15</v>
      </c>
      <c r="B18" s="44" t="s">
        <v>16</v>
      </c>
      <c r="C18" s="45" t="s">
        <v>17</v>
      </c>
      <c r="D18" s="46" t="s">
        <v>64</v>
      </c>
      <c r="E18" s="46" t="s">
        <v>19</v>
      </c>
      <c r="F18" s="47" t="s">
        <v>20</v>
      </c>
      <c r="G18" s="48" t="s">
        <v>21</v>
      </c>
    </row>
    <row r="19" spans="1:7" ht="34" customHeight="1" x14ac:dyDescent="0.2">
      <c r="A19" s="49" t="s">
        <v>22</v>
      </c>
      <c r="B19" s="32" t="s">
        <v>75</v>
      </c>
      <c r="C19" s="33">
        <v>250000</v>
      </c>
      <c r="D19" s="50" t="s">
        <v>74</v>
      </c>
      <c r="E19" s="51">
        <v>1</v>
      </c>
      <c r="F19" s="35">
        <f>C19*E19</f>
        <v>250000</v>
      </c>
      <c r="G19" s="52" t="s">
        <v>65</v>
      </c>
    </row>
    <row r="20" spans="1:7" ht="34" customHeight="1" x14ac:dyDescent="0.2">
      <c r="A20" s="49" t="s">
        <v>25</v>
      </c>
      <c r="B20" s="32" t="s">
        <v>76</v>
      </c>
      <c r="C20" s="33">
        <v>250000</v>
      </c>
      <c r="D20" s="50" t="s">
        <v>74</v>
      </c>
      <c r="E20" s="51">
        <v>1</v>
      </c>
      <c r="F20" s="35">
        <f t="shared" ref="F20:F24" si="0">C20*E20</f>
        <v>250000</v>
      </c>
      <c r="G20" s="57"/>
    </row>
    <row r="21" spans="1:7" ht="34" customHeight="1" x14ac:dyDescent="0.2">
      <c r="A21" s="49" t="s">
        <v>28</v>
      </c>
      <c r="B21" s="58" t="s">
        <v>77</v>
      </c>
      <c r="C21" s="33">
        <v>250000</v>
      </c>
      <c r="D21" s="50" t="s">
        <v>74</v>
      </c>
      <c r="E21" s="51">
        <v>1</v>
      </c>
      <c r="F21" s="35">
        <f t="shared" si="0"/>
        <v>250000</v>
      </c>
      <c r="G21" s="57"/>
    </row>
    <row r="22" spans="1:7" ht="34" customHeight="1" x14ac:dyDescent="0.2">
      <c r="A22" s="49" t="s">
        <v>30</v>
      </c>
      <c r="B22" s="58" t="s">
        <v>78</v>
      </c>
      <c r="C22" s="33">
        <v>250000</v>
      </c>
      <c r="D22" s="50" t="s">
        <v>74</v>
      </c>
      <c r="E22" s="51">
        <v>1</v>
      </c>
      <c r="F22" s="35">
        <f t="shared" si="0"/>
        <v>250000</v>
      </c>
      <c r="G22" s="57"/>
    </row>
    <row r="23" spans="1:7" ht="34" customHeight="1" x14ac:dyDescent="0.2">
      <c r="A23" s="49" t="s">
        <v>32</v>
      </c>
      <c r="B23" s="58" t="s">
        <v>79</v>
      </c>
      <c r="C23" s="33">
        <v>250000</v>
      </c>
      <c r="D23" s="50" t="s">
        <v>74</v>
      </c>
      <c r="E23" s="51">
        <v>1</v>
      </c>
      <c r="F23" s="35">
        <f t="shared" si="0"/>
        <v>250000</v>
      </c>
      <c r="G23" s="57"/>
    </row>
    <row r="24" spans="1:7" ht="34" customHeight="1" x14ac:dyDescent="0.2">
      <c r="A24" s="49" t="s">
        <v>34</v>
      </c>
      <c r="B24" s="32" t="s">
        <v>80</v>
      </c>
      <c r="C24" s="33">
        <v>250000</v>
      </c>
      <c r="D24" s="50" t="s">
        <v>74</v>
      </c>
      <c r="E24" s="51">
        <v>1</v>
      </c>
      <c r="F24" s="35">
        <f t="shared" si="0"/>
        <v>250000</v>
      </c>
      <c r="G24" s="52"/>
    </row>
    <row r="25" spans="1:7" ht="34" customHeight="1" x14ac:dyDescent="0.2">
      <c r="A25" s="49" t="s">
        <v>36</v>
      </c>
      <c r="B25" s="25" t="s">
        <v>81</v>
      </c>
      <c r="C25" s="33">
        <v>250000</v>
      </c>
      <c r="D25" s="50" t="s">
        <v>74</v>
      </c>
      <c r="E25" s="51">
        <v>1</v>
      </c>
      <c r="F25" s="35">
        <f>C25*E25</f>
        <v>250000</v>
      </c>
      <c r="G25" s="73"/>
    </row>
    <row r="26" spans="1:7" ht="34" customHeight="1" x14ac:dyDescent="0.2">
      <c r="A26" s="49" t="s">
        <v>38</v>
      </c>
      <c r="B26" s="32" t="s">
        <v>82</v>
      </c>
      <c r="C26" s="33">
        <v>250000</v>
      </c>
      <c r="D26" s="50" t="s">
        <v>74</v>
      </c>
      <c r="E26" s="51">
        <v>1</v>
      </c>
      <c r="F26" s="35">
        <f t="shared" ref="F26:F34" si="1">C26*E26</f>
        <v>250000</v>
      </c>
      <c r="G26" s="57"/>
    </row>
    <row r="27" spans="1:7" ht="34" customHeight="1" x14ac:dyDescent="0.2">
      <c r="A27" s="49" t="s">
        <v>40</v>
      </c>
      <c r="B27" s="58" t="s">
        <v>83</v>
      </c>
      <c r="C27" s="33">
        <v>250000</v>
      </c>
      <c r="D27" s="50" t="s">
        <v>74</v>
      </c>
      <c r="E27" s="51">
        <v>1</v>
      </c>
      <c r="F27" s="35">
        <f t="shared" si="1"/>
        <v>250000</v>
      </c>
      <c r="G27" s="57"/>
    </row>
    <row r="28" spans="1:7" ht="34" customHeight="1" x14ac:dyDescent="0.2">
      <c r="A28" s="49" t="s">
        <v>42</v>
      </c>
      <c r="B28" s="58" t="s">
        <v>84</v>
      </c>
      <c r="C28" s="33">
        <v>250000</v>
      </c>
      <c r="D28" s="50" t="s">
        <v>74</v>
      </c>
      <c r="E28" s="51">
        <v>1</v>
      </c>
      <c r="F28" s="35">
        <f t="shared" si="1"/>
        <v>250000</v>
      </c>
      <c r="G28" s="57"/>
    </row>
    <row r="29" spans="1:7" ht="34" customHeight="1" x14ac:dyDescent="0.2">
      <c r="A29" s="49" t="s">
        <v>44</v>
      </c>
      <c r="B29" s="32" t="s">
        <v>85</v>
      </c>
      <c r="C29" s="33">
        <v>250000</v>
      </c>
      <c r="D29" s="50" t="s">
        <v>74</v>
      </c>
      <c r="E29" s="51">
        <v>1</v>
      </c>
      <c r="F29" s="35">
        <f t="shared" si="1"/>
        <v>250000</v>
      </c>
      <c r="G29" s="57"/>
    </row>
    <row r="30" spans="1:7" ht="34" customHeight="1" x14ac:dyDescent="0.2">
      <c r="A30" s="49" t="s">
        <v>46</v>
      </c>
      <c r="B30" s="25" t="s">
        <v>86</v>
      </c>
      <c r="C30" s="33">
        <v>250000</v>
      </c>
      <c r="D30" s="50" t="s">
        <v>74</v>
      </c>
      <c r="E30" s="51">
        <v>1</v>
      </c>
      <c r="F30" s="35">
        <f t="shared" si="1"/>
        <v>250000</v>
      </c>
      <c r="G30" s="74"/>
    </row>
    <row r="31" spans="1:7" ht="34" customHeight="1" x14ac:dyDescent="0.2">
      <c r="A31" s="49" t="s">
        <v>48</v>
      </c>
      <c r="B31" s="58" t="s">
        <v>87</v>
      </c>
      <c r="C31" s="33">
        <v>250000</v>
      </c>
      <c r="D31" s="50" t="s">
        <v>74</v>
      </c>
      <c r="E31" s="51">
        <v>1</v>
      </c>
      <c r="F31" s="35">
        <f t="shared" si="1"/>
        <v>250000</v>
      </c>
      <c r="G31" s="57"/>
    </row>
    <row r="32" spans="1:7" ht="34" customHeight="1" x14ac:dyDescent="0.2">
      <c r="A32" s="49" t="s">
        <v>50</v>
      </c>
      <c r="B32" s="58" t="s">
        <v>88</v>
      </c>
      <c r="C32" s="33">
        <v>250000</v>
      </c>
      <c r="D32" s="50" t="s">
        <v>74</v>
      </c>
      <c r="E32" s="51">
        <v>1</v>
      </c>
      <c r="F32" s="35">
        <f t="shared" si="1"/>
        <v>250000</v>
      </c>
      <c r="G32" s="57"/>
    </row>
    <row r="33" spans="1:76" ht="34" customHeight="1" x14ac:dyDescent="0.2">
      <c r="A33" s="49" t="s">
        <v>52</v>
      </c>
      <c r="B33" s="58" t="s">
        <v>89</v>
      </c>
      <c r="C33" s="33">
        <v>250000</v>
      </c>
      <c r="D33" s="50" t="s">
        <v>74</v>
      </c>
      <c r="E33" s="51">
        <v>1</v>
      </c>
      <c r="F33" s="35">
        <f t="shared" si="1"/>
        <v>250000</v>
      </c>
      <c r="G33" s="57"/>
    </row>
    <row r="34" spans="1:76" ht="34" customHeight="1" x14ac:dyDescent="0.2">
      <c r="A34" s="89" t="s">
        <v>54</v>
      </c>
      <c r="B34" s="58" t="s">
        <v>90</v>
      </c>
      <c r="C34" s="90">
        <v>250000</v>
      </c>
      <c r="D34" s="54" t="s">
        <v>74</v>
      </c>
      <c r="E34" s="55">
        <v>1</v>
      </c>
      <c r="F34" s="92">
        <f t="shared" si="1"/>
        <v>250000</v>
      </c>
      <c r="G34" s="77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</row>
    <row r="35" spans="1:76" s="81" customFormat="1" ht="37" customHeight="1" x14ac:dyDescent="0.2">
      <c r="A35" s="163" t="s">
        <v>109</v>
      </c>
      <c r="B35" s="163"/>
      <c r="C35" s="163"/>
      <c r="D35" s="163"/>
      <c r="E35" s="163"/>
      <c r="F35" s="82">
        <f>SUM(F4:F34)</f>
        <v>4000000</v>
      </c>
      <c r="G35" s="83" t="s">
        <v>63</v>
      </c>
    </row>
    <row r="36" spans="1:76" x14ac:dyDescent="0.2">
      <c r="A36" s="40"/>
      <c r="B36" s="40"/>
      <c r="C36" s="40"/>
      <c r="D36" s="40"/>
      <c r="E36" s="40"/>
      <c r="F36" s="41"/>
      <c r="G36" s="42"/>
    </row>
    <row r="37" spans="1:76" x14ac:dyDescent="0.2">
      <c r="A37" s="59" t="s">
        <v>68</v>
      </c>
      <c r="B37" s="155" t="s">
        <v>69</v>
      </c>
      <c r="C37" s="155"/>
      <c r="D37" s="155"/>
      <c r="E37" s="155"/>
      <c r="F37" s="155"/>
      <c r="G37" s="155"/>
    </row>
    <row r="38" spans="1:76" x14ac:dyDescent="0.2">
      <c r="A38" s="40"/>
      <c r="B38" s="156" t="s">
        <v>70</v>
      </c>
      <c r="C38" s="156"/>
      <c r="D38" s="156"/>
      <c r="E38" s="156"/>
      <c r="F38" s="156"/>
      <c r="G38" s="156"/>
    </row>
    <row r="39" spans="1:76" x14ac:dyDescent="0.2">
      <c r="A39" s="13"/>
      <c r="B39" s="60" t="s">
        <v>71</v>
      </c>
      <c r="C39" s="61"/>
      <c r="D39" s="61"/>
      <c r="E39" s="62"/>
      <c r="F39" s="61"/>
      <c r="G39" s="62"/>
    </row>
    <row r="40" spans="1:76" x14ac:dyDescent="0.2">
      <c r="A40" s="13"/>
      <c r="B40" s="63"/>
      <c r="C40" s="61"/>
      <c r="D40" s="61"/>
      <c r="E40" s="62"/>
      <c r="F40" s="61"/>
      <c r="G40" s="62"/>
    </row>
    <row r="41" spans="1:76" x14ac:dyDescent="0.2">
      <c r="A41" s="13"/>
      <c r="B41" s="64"/>
      <c r="C41" s="64"/>
      <c r="D41" s="65"/>
      <c r="E41" s="66"/>
      <c r="F41" s="67"/>
      <c r="G41" s="65"/>
    </row>
    <row r="42" spans="1:76" x14ac:dyDescent="0.2">
      <c r="A42" s="1"/>
      <c r="B42" s="69" t="s">
        <v>72</v>
      </c>
      <c r="C42" s="70"/>
      <c r="D42" s="70"/>
      <c r="E42" s="1"/>
      <c r="F42" s="71" t="s">
        <v>73</v>
      </c>
      <c r="G42" s="70"/>
    </row>
    <row r="43" spans="1:76" x14ac:dyDescent="0.2">
      <c r="A43" s="1"/>
      <c r="B43" s="72" t="s">
        <v>7</v>
      </c>
      <c r="C43" s="1"/>
      <c r="D43" s="1"/>
      <c r="E43" s="1"/>
      <c r="F43" s="1"/>
      <c r="G43" s="1"/>
    </row>
    <row r="44" spans="1:76" x14ac:dyDescent="0.2">
      <c r="A44" s="1"/>
      <c r="B44" s="1"/>
      <c r="C44" s="1"/>
      <c r="D44" s="1"/>
      <c r="E44" s="1"/>
      <c r="F44" s="1"/>
      <c r="G44" s="1"/>
    </row>
    <row r="45" spans="1:76" x14ac:dyDescent="0.2">
      <c r="A45" s="1"/>
      <c r="B45" s="1"/>
      <c r="C45" s="1"/>
      <c r="D45" s="1"/>
      <c r="E45" s="1"/>
      <c r="F45" s="1"/>
      <c r="G45" s="1"/>
    </row>
  </sheetData>
  <mergeCells count="4">
    <mergeCell ref="A15:G15"/>
    <mergeCell ref="B37:G37"/>
    <mergeCell ref="B38:G38"/>
    <mergeCell ref="A35:E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>
      <selection activeCell="B5" sqref="B5"/>
    </sheetView>
  </sheetViews>
  <sheetFormatPr baseColWidth="10" defaultRowHeight="15" x14ac:dyDescent="0.2"/>
  <cols>
    <col min="1" max="1" width="18.83203125" customWidth="1"/>
    <col min="2" max="2" width="34.33203125" customWidth="1"/>
    <col min="3" max="3" width="23.83203125" customWidth="1"/>
    <col min="5" max="5" width="16" customWidth="1"/>
    <col min="6" max="6" width="25.33203125" customWidth="1"/>
    <col min="7" max="7" width="39.1640625" customWidth="1"/>
  </cols>
  <sheetData>
    <row r="1" spans="1:7" x14ac:dyDescent="0.2">
      <c r="A1" s="1" t="s">
        <v>0</v>
      </c>
      <c r="B1" s="2"/>
      <c r="C1" s="1"/>
      <c r="D1" s="1"/>
      <c r="E1" s="1"/>
      <c r="F1" s="1"/>
      <c r="G1" s="1"/>
    </row>
    <row r="2" spans="1:7" x14ac:dyDescent="0.2">
      <c r="A2" s="1" t="s">
        <v>1</v>
      </c>
      <c r="B2" s="3" t="s">
        <v>2</v>
      </c>
      <c r="C2" s="2"/>
      <c r="D2" s="1"/>
      <c r="E2" s="1"/>
      <c r="F2" s="1"/>
      <c r="G2" s="4"/>
    </row>
    <row r="3" spans="1:7" x14ac:dyDescent="0.2">
      <c r="A3" s="1" t="s">
        <v>3</v>
      </c>
      <c r="B3" s="5" t="s">
        <v>4</v>
      </c>
      <c r="C3" s="6"/>
      <c r="D3" s="1"/>
      <c r="E3" s="6"/>
      <c r="F3" s="6"/>
      <c r="G3" s="4"/>
    </row>
    <row r="4" spans="1:7" x14ac:dyDescent="0.2">
      <c r="A4" s="1" t="s">
        <v>5</v>
      </c>
      <c r="B4" s="1" t="s">
        <v>122</v>
      </c>
      <c r="C4" s="3"/>
      <c r="D4" s="1"/>
      <c r="E4" s="1"/>
      <c r="F4" s="1"/>
      <c r="G4" s="7"/>
    </row>
    <row r="5" spans="1:7" ht="16" x14ac:dyDescent="0.2">
      <c r="A5" s="1" t="s">
        <v>6</v>
      </c>
      <c r="B5" s="8"/>
      <c r="C5" s="1"/>
      <c r="D5" s="1"/>
      <c r="E5" s="1"/>
      <c r="F5" s="1"/>
      <c r="G5" s="7"/>
    </row>
    <row r="6" spans="1:7" x14ac:dyDescent="0.2">
      <c r="A6" s="1"/>
      <c r="B6" s="9"/>
      <c r="C6" s="9"/>
      <c r="D6" s="9"/>
      <c r="E6" s="9"/>
      <c r="F6" s="9"/>
      <c r="G6" s="9"/>
    </row>
    <row r="7" spans="1:7" x14ac:dyDescent="0.2">
      <c r="A7" s="1"/>
      <c r="B7" s="2"/>
      <c r="C7" s="1"/>
      <c r="D7" s="1"/>
      <c r="E7" s="1"/>
      <c r="F7" s="1"/>
      <c r="G7" s="4" t="s">
        <v>7</v>
      </c>
    </row>
    <row r="8" spans="1:7" x14ac:dyDescent="0.2">
      <c r="A8" s="1"/>
      <c r="B8" s="1"/>
      <c r="C8" s="1"/>
      <c r="D8" s="1"/>
      <c r="E8" s="1"/>
      <c r="F8" s="1"/>
      <c r="G8" s="7" t="s">
        <v>8</v>
      </c>
    </row>
    <row r="9" spans="1:7" x14ac:dyDescent="0.2">
      <c r="A9" s="1"/>
      <c r="B9" s="1"/>
      <c r="C9" s="1"/>
      <c r="D9" s="1"/>
      <c r="E9" s="1"/>
      <c r="F9" s="1"/>
      <c r="G9" s="7" t="s">
        <v>9</v>
      </c>
    </row>
    <row r="10" spans="1:7" x14ac:dyDescent="0.2">
      <c r="A10" s="1"/>
      <c r="B10" s="3"/>
      <c r="C10" s="1"/>
      <c r="D10" s="1"/>
      <c r="E10" s="1"/>
      <c r="F10" s="1"/>
      <c r="G10" s="7" t="s">
        <v>10</v>
      </c>
    </row>
    <row r="11" spans="1:7" x14ac:dyDescent="0.2">
      <c r="A11" s="1"/>
      <c r="B11" s="3"/>
      <c r="C11" s="1"/>
      <c r="D11" s="1"/>
      <c r="E11" s="1"/>
      <c r="F11" s="1"/>
      <c r="G11" s="7" t="s">
        <v>11</v>
      </c>
    </row>
    <row r="12" spans="1:7" x14ac:dyDescent="0.2">
      <c r="A12" s="10" t="s">
        <v>12</v>
      </c>
      <c r="B12" s="11"/>
      <c r="C12" s="1"/>
      <c r="D12" s="1"/>
      <c r="E12" s="1"/>
      <c r="F12" s="1"/>
      <c r="G12" s="12"/>
    </row>
    <row r="13" spans="1:7" x14ac:dyDescent="0.2">
      <c r="A13" s="10" t="s">
        <v>13</v>
      </c>
      <c r="B13" s="11"/>
      <c r="C13" s="1"/>
      <c r="D13" s="1"/>
      <c r="E13" s="1"/>
      <c r="F13" s="1"/>
      <c r="G13" s="1"/>
    </row>
    <row r="14" spans="1:7" ht="16" thickBot="1" x14ac:dyDescent="0.25">
      <c r="A14" s="1"/>
      <c r="B14" s="2"/>
      <c r="C14" s="1"/>
      <c r="D14" s="1"/>
      <c r="E14" s="1"/>
      <c r="F14" s="1"/>
      <c r="G14" s="1"/>
    </row>
    <row r="15" spans="1:7" ht="48" customHeight="1" thickTop="1" thickBot="1" x14ac:dyDescent="0.25">
      <c r="A15" s="157" t="s">
        <v>127</v>
      </c>
      <c r="B15" s="158"/>
      <c r="C15" s="158"/>
      <c r="D15" s="158"/>
      <c r="E15" s="158"/>
      <c r="F15" s="158"/>
      <c r="G15" s="159"/>
    </row>
    <row r="16" spans="1:7" ht="16" thickTop="1" x14ac:dyDescent="0.2"/>
    <row r="17" spans="1:7" ht="16" thickBot="1" x14ac:dyDescent="0.25">
      <c r="A17" s="75"/>
      <c r="B17" s="14"/>
      <c r="C17" s="15"/>
      <c r="D17" s="15"/>
      <c r="E17" s="14"/>
      <c r="F17" s="14"/>
      <c r="G17" s="17" t="s">
        <v>14</v>
      </c>
    </row>
    <row r="18" spans="1:7" ht="41" customHeight="1" x14ac:dyDescent="0.2">
      <c r="A18" s="43" t="s">
        <v>15</v>
      </c>
      <c r="B18" s="44" t="s">
        <v>16</v>
      </c>
      <c r="C18" s="45" t="s">
        <v>17</v>
      </c>
      <c r="D18" s="46" t="s">
        <v>64</v>
      </c>
      <c r="E18" s="46" t="s">
        <v>19</v>
      </c>
      <c r="F18" s="47" t="s">
        <v>20</v>
      </c>
      <c r="G18" s="48" t="s">
        <v>21</v>
      </c>
    </row>
    <row r="19" spans="1:7" ht="35" customHeight="1" x14ac:dyDescent="0.2">
      <c r="A19" s="49" t="s">
        <v>22</v>
      </c>
      <c r="B19" s="32" t="s">
        <v>67</v>
      </c>
      <c r="C19" s="33">
        <v>700000</v>
      </c>
      <c r="D19" s="50" t="s">
        <v>111</v>
      </c>
      <c r="E19" s="51">
        <v>1</v>
      </c>
      <c r="F19" s="35">
        <f>C19*E19</f>
        <v>700000</v>
      </c>
      <c r="G19" s="52" t="s">
        <v>65</v>
      </c>
    </row>
    <row r="20" spans="1:7" ht="35" customHeight="1" x14ac:dyDescent="0.2">
      <c r="A20" s="49">
        <v>2</v>
      </c>
      <c r="B20" s="32" t="s">
        <v>128</v>
      </c>
      <c r="C20" s="33">
        <v>1000000</v>
      </c>
      <c r="D20" s="54" t="s">
        <v>111</v>
      </c>
      <c r="E20" s="55">
        <v>1</v>
      </c>
      <c r="F20" s="35">
        <f>C20*E20</f>
        <v>1000000</v>
      </c>
      <c r="G20" s="57"/>
    </row>
    <row r="21" spans="1:7" ht="35" customHeight="1" x14ac:dyDescent="0.2">
      <c r="A21" s="163" t="s">
        <v>108</v>
      </c>
      <c r="B21" s="163"/>
      <c r="C21" s="163"/>
      <c r="D21" s="163"/>
      <c r="E21" s="163"/>
      <c r="F21" s="82">
        <f>SUM(F19:F20)</f>
        <v>1700000</v>
      </c>
      <c r="G21" s="83" t="s">
        <v>63</v>
      </c>
    </row>
    <row r="23" spans="1:7" x14ac:dyDescent="0.2">
      <c r="A23" s="40"/>
      <c r="B23" s="40"/>
      <c r="C23" s="40"/>
      <c r="D23" s="40"/>
      <c r="E23" s="40"/>
      <c r="F23" s="41"/>
      <c r="G23" s="42"/>
    </row>
    <row r="24" spans="1:7" x14ac:dyDescent="0.2">
      <c r="A24" s="59" t="s">
        <v>68</v>
      </c>
      <c r="B24" s="155" t="s">
        <v>69</v>
      </c>
      <c r="C24" s="155"/>
      <c r="D24" s="155"/>
      <c r="E24" s="155"/>
      <c r="F24" s="155"/>
      <c r="G24" s="155"/>
    </row>
    <row r="25" spans="1:7" x14ac:dyDescent="0.2">
      <c r="A25" s="40"/>
      <c r="B25" s="156" t="s">
        <v>70</v>
      </c>
      <c r="C25" s="156"/>
      <c r="D25" s="156"/>
      <c r="E25" s="156"/>
      <c r="F25" s="156"/>
      <c r="G25" s="156"/>
    </row>
    <row r="26" spans="1:7" x14ac:dyDescent="0.2">
      <c r="A26" s="13"/>
      <c r="B26" s="60" t="s">
        <v>71</v>
      </c>
      <c r="C26" s="61"/>
      <c r="D26" s="61"/>
      <c r="E26" s="62"/>
      <c r="F26" s="61"/>
      <c r="G26" s="62"/>
    </row>
    <row r="27" spans="1:7" x14ac:dyDescent="0.2">
      <c r="A27" s="13"/>
      <c r="B27" s="63"/>
      <c r="C27" s="61"/>
      <c r="D27" s="61"/>
      <c r="E27" s="62"/>
      <c r="F27" s="61"/>
      <c r="G27" s="62"/>
    </row>
    <row r="28" spans="1:7" x14ac:dyDescent="0.2">
      <c r="A28" s="13"/>
      <c r="B28" s="64"/>
      <c r="C28" s="64"/>
      <c r="D28" s="65"/>
      <c r="E28" s="66"/>
      <c r="F28" s="67"/>
      <c r="G28" s="65"/>
    </row>
    <row r="29" spans="1:7" x14ac:dyDescent="0.2">
      <c r="A29" s="1"/>
      <c r="B29" s="69" t="s">
        <v>72</v>
      </c>
      <c r="C29" s="70"/>
      <c r="D29" s="70"/>
      <c r="E29" s="1"/>
      <c r="F29" s="71" t="s">
        <v>73</v>
      </c>
      <c r="G29" s="70"/>
    </row>
    <row r="30" spans="1:7" x14ac:dyDescent="0.2">
      <c r="A30" s="1"/>
      <c r="B30" s="72" t="s">
        <v>7</v>
      </c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</sheetData>
  <mergeCells count="4">
    <mergeCell ref="A15:G15"/>
    <mergeCell ref="A21:E21"/>
    <mergeCell ref="B24:G24"/>
    <mergeCell ref="B25:G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Báo Giá Thiết Kế</vt:lpstr>
      <vt:lpstr>AppMobile-DChat</vt:lpstr>
      <vt:lpstr>AppDesktop-DChat</vt:lpstr>
      <vt:lpstr>Website-DSoft</vt:lpstr>
      <vt:lpstr>AI-DSoft</vt:lpstr>
      <vt:lpstr>Standy-Poster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hathienvan58@gmail.com</cp:lastModifiedBy>
  <dcterms:created xsi:type="dcterms:W3CDTF">2019-10-23T03:24:57Z</dcterms:created>
  <dcterms:modified xsi:type="dcterms:W3CDTF">2019-10-31T09:29:54Z</dcterms:modified>
</cp:coreProperties>
</file>