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anh9\Documents\Work\Technical\AUD_Grants\data\"/>
    </mc:Choice>
  </mc:AlternateContent>
  <xr:revisionPtr revIDLastSave="0" documentId="13_ncr:1_{7606CCE0-3461-49E1-84A9-026182B45F7A}" xr6:coauthVersionLast="47" xr6:coauthVersionMax="47" xr10:uidLastSave="{00000000-0000-0000-0000-000000000000}"/>
  <bookViews>
    <workbookView xWindow="-120" yWindow="-120" windowWidth="38640" windowHeight="21120" firstSheet="1" activeTab="8" xr2:uid="{BBC4F533-7645-4BAA-8B3C-F38598683DC5}"/>
  </bookViews>
  <sheets>
    <sheet name="Graphs - Pop &amp; Drinking" sheetId="7" r:id="rId1"/>
    <sheet name="Population_Data_Validation" sheetId="1" r:id="rId2"/>
    <sheet name="Sheet1" sheetId="8" r:id="rId3"/>
    <sheet name="Drinking_Data" sheetId="5" r:id="rId4"/>
    <sheet name="By_Age_Sex_2021_2023" sheetId="6" r:id="rId5"/>
    <sheet name="By_Age_Sex" sheetId="3" r:id="rId6"/>
    <sheet name="Sheet4" sheetId="4" r:id="rId7"/>
    <sheet name="Population_Data_Validation_5725" sheetId="2" r:id="rId8"/>
    <sheet name="Drinking_Data_Validatio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9" l="1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16" i="9"/>
  <c r="K7" i="9"/>
  <c r="L3" i="9"/>
  <c r="L4" i="9"/>
  <c r="L5" i="9"/>
  <c r="L2" i="9"/>
  <c r="K3" i="9"/>
  <c r="K4" i="9"/>
  <c r="K5" i="9"/>
  <c r="K2" i="9"/>
  <c r="J3" i="9"/>
  <c r="J4" i="9"/>
  <c r="J5" i="9"/>
  <c r="J2" i="9"/>
  <c r="I3" i="9"/>
  <c r="I4" i="9"/>
  <c r="I5" i="9"/>
  <c r="I2" i="9"/>
  <c r="H3" i="9"/>
  <c r="H4" i="9"/>
  <c r="H5" i="9"/>
  <c r="H7" i="9" s="1"/>
  <c r="H2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2" i="2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D52" i="8"/>
  <c r="E52" i="8" s="1"/>
  <c r="D51" i="8"/>
  <c r="E51" i="8" s="1"/>
  <c r="D50" i="8"/>
  <c r="E50" i="8" s="1"/>
  <c r="D49" i="8"/>
  <c r="E49" i="8" s="1"/>
  <c r="D48" i="8"/>
  <c r="E48" i="8" s="1"/>
  <c r="E47" i="8"/>
  <c r="D47" i="8"/>
  <c r="E46" i="8"/>
  <c r="D46" i="8"/>
  <c r="E45" i="8"/>
  <c r="D45" i="8"/>
  <c r="D44" i="8"/>
  <c r="E44" i="8" s="1"/>
  <c r="D43" i="8"/>
  <c r="E43" i="8" s="1"/>
  <c r="D42" i="8"/>
  <c r="E42" i="8" s="1"/>
  <c r="E41" i="8"/>
  <c r="D41" i="8"/>
  <c r="E40" i="8"/>
  <c r="D40" i="8"/>
  <c r="E39" i="8"/>
  <c r="D39" i="8"/>
  <c r="D38" i="8"/>
  <c r="E38" i="8" s="1"/>
  <c r="D37" i="8"/>
  <c r="E37" i="8" s="1"/>
  <c r="D36" i="8"/>
  <c r="E36" i="8" s="1"/>
  <c r="E35" i="8"/>
  <c r="D35" i="8"/>
  <c r="E34" i="8"/>
  <c r="D34" i="8"/>
  <c r="E33" i="8"/>
  <c r="D33" i="8"/>
  <c r="D32" i="8"/>
  <c r="E32" i="8" s="1"/>
  <c r="D31" i="8"/>
  <c r="E31" i="8" s="1"/>
  <c r="D30" i="8"/>
  <c r="E30" i="8" s="1"/>
  <c r="E29" i="8"/>
  <c r="D29" i="8"/>
  <c r="E28" i="8"/>
  <c r="D28" i="8"/>
  <c r="E27" i="8"/>
  <c r="D27" i="8"/>
  <c r="D26" i="8"/>
  <c r="E26" i="8" s="1"/>
  <c r="D25" i="8"/>
  <c r="E25" i="8" s="1"/>
  <c r="D24" i="8"/>
  <c r="E24" i="8" s="1"/>
  <c r="E23" i="8"/>
  <c r="D23" i="8"/>
  <c r="E22" i="8"/>
  <c r="D22" i="8"/>
  <c r="E21" i="8"/>
  <c r="D21" i="8"/>
  <c r="D20" i="8"/>
  <c r="E20" i="8" s="1"/>
  <c r="D19" i="8"/>
  <c r="E19" i="8" s="1"/>
  <c r="D18" i="8"/>
  <c r="E18" i="8" s="1"/>
  <c r="E17" i="8"/>
  <c r="D17" i="8"/>
  <c r="E16" i="8"/>
  <c r="D16" i="8"/>
  <c r="E15" i="8"/>
  <c r="D15" i="8"/>
  <c r="D14" i="8"/>
  <c r="E14" i="8" s="1"/>
  <c r="D13" i="8"/>
  <c r="E13" i="8" s="1"/>
  <c r="D12" i="8"/>
  <c r="E12" i="8" s="1"/>
  <c r="E11" i="8"/>
  <c r="D11" i="8"/>
  <c r="E10" i="8"/>
  <c r="D10" i="8"/>
  <c r="E9" i="8"/>
  <c r="D9" i="8"/>
  <c r="D8" i="8"/>
  <c r="E8" i="8" s="1"/>
  <c r="D7" i="8"/>
  <c r="E7" i="8" s="1"/>
  <c r="D6" i="8"/>
  <c r="E6" i="8" s="1"/>
  <c r="E5" i="8"/>
  <c r="D5" i="8"/>
  <c r="E4" i="8"/>
  <c r="D4" i="8"/>
  <c r="E3" i="8"/>
  <c r="D3" i="8"/>
  <c r="D2" i="8"/>
  <c r="E2" i="8" s="1"/>
  <c r="L31" i="5"/>
  <c r="L32" i="5"/>
  <c r="L33" i="5"/>
  <c r="L34" i="5"/>
  <c r="L30" i="5"/>
  <c r="J31" i="5"/>
  <c r="J32" i="5"/>
  <c r="J33" i="5"/>
  <c r="J34" i="5"/>
  <c r="J30" i="5"/>
  <c r="H31" i="5"/>
  <c r="H32" i="5"/>
  <c r="H33" i="5"/>
  <c r="H34" i="5"/>
  <c r="H30" i="5"/>
  <c r="F31" i="5"/>
  <c r="F32" i="5"/>
  <c r="F33" i="5"/>
  <c r="F34" i="5"/>
  <c r="F30" i="5"/>
  <c r="D31" i="5"/>
  <c r="D32" i="5"/>
  <c r="D33" i="5"/>
  <c r="D34" i="5"/>
  <c r="D30" i="5"/>
  <c r="B31" i="5"/>
  <c r="B32" i="5"/>
  <c r="B33" i="5"/>
  <c r="B34" i="5"/>
  <c r="B30" i="5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L7" i="9" l="1"/>
  <c r="I7" i="9"/>
  <c r="J7" i="9"/>
</calcChain>
</file>

<file path=xl/sharedStrings.xml><?xml version="1.0" encoding="utf-8"?>
<sst xmlns="http://schemas.openxmlformats.org/spreadsheetml/2006/main" count="227" uniqueCount="142">
  <si>
    <t>Year</t>
  </si>
  <si>
    <t>Simulated Population 001</t>
  </si>
  <si>
    <t>Validated Population Data</t>
  </si>
  <si>
    <t>Simulated Population Data</t>
  </si>
  <si>
    <t>% Difference</t>
  </si>
  <si>
    <t>Drinking Stage Abs Count</t>
  </si>
  <si>
    <t>Drinking Stage Low Count</t>
  </si>
  <si>
    <t>Drinking Stage Med Count</t>
  </si>
  <si>
    <t>Drinking Stage High Count</t>
  </si>
  <si>
    <t>Drinking Stage Very High Count</t>
  </si>
  <si>
    <t>Total Population</t>
  </si>
  <si>
    <t>Child Count</t>
  </si>
  <si>
    <t>Adult Count</t>
  </si>
  <si>
    <t>Male Proportion</t>
  </si>
  <si>
    <t>Immigration Proportion</t>
  </si>
  <si>
    <t>White Count</t>
  </si>
  <si>
    <t>Black Count</t>
  </si>
  <si>
    <t>Hispanic Count</t>
  </si>
  <si>
    <t>Other Count</t>
  </si>
  <si>
    <t>Male 18-34 Abs Count</t>
  </si>
  <si>
    <t>Male 18-34 Abs Proportion</t>
  </si>
  <si>
    <t>Male 18-34 Low Count</t>
  </si>
  <si>
    <t>Male 18-34 Low Proportion</t>
  </si>
  <si>
    <t>Male 18-34 Med Count</t>
  </si>
  <si>
    <t>Male 18-34 Med Proportion</t>
  </si>
  <si>
    <t>Male 18-34 High Count</t>
  </si>
  <si>
    <t>Male 18-34 High Proportion</t>
  </si>
  <si>
    <t>Male 18-34 Very High Count</t>
  </si>
  <si>
    <t>Male 18-34 Very High Proportion</t>
  </si>
  <si>
    <t>Male 35-54 Abs Count</t>
  </si>
  <si>
    <t>Male 35-54 Abs Proportion</t>
  </si>
  <si>
    <t>Male 35-54 Low Count</t>
  </si>
  <si>
    <t>Male 35-54 Low Proportion</t>
  </si>
  <si>
    <t>Male 35-54 Med Count</t>
  </si>
  <si>
    <t>Male 35-54 Med Proportion</t>
  </si>
  <si>
    <t>Male 35-54 High Count</t>
  </si>
  <si>
    <t>Male 35-54 High Proportion</t>
  </si>
  <si>
    <t>Male 35-54 Very High Count</t>
  </si>
  <si>
    <t>Male 35-54 Very High Proportion</t>
  </si>
  <si>
    <t>Male 55+ Abs Count</t>
  </si>
  <si>
    <t>Male 55+ Abs Proportion</t>
  </si>
  <si>
    <t>Male 55+ Low Count</t>
  </si>
  <si>
    <t>Male 55+ Low Proportion</t>
  </si>
  <si>
    <t>Male 55+ Med Count</t>
  </si>
  <si>
    <t>Male 55+ Med Proportion</t>
  </si>
  <si>
    <t>Male 55+ High Count</t>
  </si>
  <si>
    <t>Male 55+ High Proportion</t>
  </si>
  <si>
    <t>Male 55+ Very High Count</t>
  </si>
  <si>
    <t>Male 55+ Very High Proportion</t>
  </si>
  <si>
    <t>Female 18-34 Abs Count</t>
  </si>
  <si>
    <t>Female 18-34 Abs Proportion</t>
  </si>
  <si>
    <t>Female 18-34 Low Count</t>
  </si>
  <si>
    <t>Female 18-34 Low Proportion</t>
  </si>
  <si>
    <t>Female 18-34 Med Count</t>
  </si>
  <si>
    <t>Female 18-34 Med Proportion</t>
  </si>
  <si>
    <t>Female 18-34 High Count</t>
  </si>
  <si>
    <t>Female 18-34 High Proportion</t>
  </si>
  <si>
    <t>Female 18-34 Very High Count</t>
  </si>
  <si>
    <t>Female 18-34 Very High Proportion</t>
  </si>
  <si>
    <t>Female 35-54 Abs Count</t>
  </si>
  <si>
    <t>Female 35-54 Abs Proportion</t>
  </si>
  <si>
    <t>Female 35-54 Low Count</t>
  </si>
  <si>
    <t>Female 35-54 Low Proportion</t>
  </si>
  <si>
    <t>Female 35-54 Med Count</t>
  </si>
  <si>
    <t>Female 35-54 Med Proportion</t>
  </si>
  <si>
    <t>Female 35-54 High Count</t>
  </si>
  <si>
    <t>Female 35-54 High Proportion</t>
  </si>
  <si>
    <t>Female 35-54 Very High Count</t>
  </si>
  <si>
    <t>Female 35-54 Very High Proportion</t>
  </si>
  <si>
    <t>Female 55+ Abs Count</t>
  </si>
  <si>
    <t>Female 55+ Abs Proportion</t>
  </si>
  <si>
    <t>Female 55+ Low Count</t>
  </si>
  <si>
    <t>Female 55+ Low Proportion</t>
  </si>
  <si>
    <t>Female 55+ Med Count</t>
  </si>
  <si>
    <t>Female 55+ Med Proportion</t>
  </si>
  <si>
    <t>Female 55+ High Count</t>
  </si>
  <si>
    <t>Female 55+ High Proportion</t>
  </si>
  <si>
    <t>Female 55+ Very High Count</t>
  </si>
  <si>
    <t>Female 55+ Very High Proportion</t>
  </si>
  <si>
    <t>Validation Data Using NHANES</t>
  </si>
  <si>
    <t>Alcohol_consumption_states</t>
  </si>
  <si>
    <t>male_18_34</t>
  </si>
  <si>
    <t>male_34_54</t>
  </si>
  <si>
    <t>male_55plus</t>
  </si>
  <si>
    <t>female_18_34</t>
  </si>
  <si>
    <t>female_34_54</t>
  </si>
  <si>
    <t>female_55plus</t>
  </si>
  <si>
    <t>abstinence</t>
  </si>
  <si>
    <t>lowRisk</t>
  </si>
  <si>
    <t>risky</t>
  </si>
  <si>
    <t>heavyRisk</t>
  </si>
  <si>
    <t>verHeavyRisk</t>
  </si>
  <si>
    <t>Male 18-34</t>
  </si>
  <si>
    <t>Male 35-55</t>
  </si>
  <si>
    <t>Male 55+</t>
  </si>
  <si>
    <t>Female 18-34</t>
  </si>
  <si>
    <t>Female 35 - 55</t>
  </si>
  <si>
    <t>Female 55 +</t>
  </si>
  <si>
    <t>NHANES 2021 - 2023</t>
  </si>
  <si>
    <t>Abstinence</t>
  </si>
  <si>
    <t>Low - Risk</t>
  </si>
  <si>
    <t>Medium - Risk</t>
  </si>
  <si>
    <t>High</t>
  </si>
  <si>
    <t>Very High</t>
  </si>
  <si>
    <t>Average 2021 - 2023</t>
  </si>
  <si>
    <t>Male 18 - 34</t>
  </si>
  <si>
    <t>Female 18 - 34</t>
  </si>
  <si>
    <t>Male  35 - 55</t>
  </si>
  <si>
    <t>Female 55+</t>
  </si>
  <si>
    <t>Simulated Population 200K</t>
  </si>
  <si>
    <t>Drinking Stage Abs Prob</t>
  </si>
  <si>
    <t>Drinking Stage Low Prob</t>
  </si>
  <si>
    <t>Drinking Stage Med Prob</t>
  </si>
  <si>
    <t>Drinking Stage High Prob</t>
  </si>
  <si>
    <t>Drinking Stage Very High Prob</t>
  </si>
  <si>
    <t>Average</t>
  </si>
  <si>
    <t>Validated Data</t>
  </si>
  <si>
    <t>BARBOSA ALLGROUP TRANSITION - INITIAL PREVALENCE</t>
  </si>
  <si>
    <t>BARBOSA ALL GROUP INITIAL PREVELANCE AND  TRANSITION</t>
  </si>
  <si>
    <t>Average 2021-2023</t>
  </si>
  <si>
    <t>2021-2023</t>
  </si>
  <si>
    <t>Drinking Stage Abs Prob Validated</t>
  </si>
  <si>
    <t>Drinking Stage Low Prob Validated</t>
  </si>
  <si>
    <t>Drinking Stage Med Prob Validated</t>
  </si>
  <si>
    <t>Drinking Stage High Prob Validated</t>
  </si>
  <si>
    <t>Drinking Stage Very High Prob Validated</t>
  </si>
  <si>
    <t>BARBOSA BY AGE GROUP INITIAL PREVALENCE and INITIAL TRANSITION PROBABILITIES</t>
  </si>
  <si>
    <t>18-34 Abs Proportion</t>
  </si>
  <si>
    <t>18-34 Low Proportion</t>
  </si>
  <si>
    <t>18-34 Med Proportion</t>
  </si>
  <si>
    <t>18-34 High Proportion</t>
  </si>
  <si>
    <t>18-34 Very High Proportion</t>
  </si>
  <si>
    <t>35-54 Abs Proportion</t>
  </si>
  <si>
    <t>35-54 Low Proportion</t>
  </si>
  <si>
    <t>35-54 Med Proportion</t>
  </si>
  <si>
    <t>35-54 High Proportion</t>
  </si>
  <si>
    <t>35-54 Very High Proportion</t>
  </si>
  <si>
    <t>55+ Abs Proportion</t>
  </si>
  <si>
    <t>55+ Low Proportion</t>
  </si>
  <si>
    <t>55+ Med Proportion</t>
  </si>
  <si>
    <t>55+ High Proportion</t>
  </si>
  <si>
    <t>55+ Very High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</si>
</sst>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  <xf numFmtId="165" fontId="0" fillId="0" borderId="0" xfId="0" applyNumberFormat="1"/>
    <xf numFmtId="165" fontId="2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Total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Population_Data_Validation!$C$1</c:f>
              <c:strCache>
                <c:ptCount val="1"/>
                <c:pt idx="0">
                  <c:v>Validated Population Data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Population_Data_Validation!$A$2:$A$52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Population_Data_Validation!$C$2:$C$52</c:f>
              <c:numCache>
                <c:formatCode>General</c:formatCode>
                <c:ptCount val="51"/>
                <c:pt idx="0">
                  <c:v>282162411</c:v>
                </c:pt>
                <c:pt idx="1">
                  <c:v>284968955</c:v>
                </c:pt>
                <c:pt idx="2">
                  <c:v>287625193</c:v>
                </c:pt>
                <c:pt idx="3">
                  <c:v>290107933</c:v>
                </c:pt>
                <c:pt idx="4">
                  <c:v>292805298</c:v>
                </c:pt>
                <c:pt idx="5">
                  <c:v>295516599</c:v>
                </c:pt>
                <c:pt idx="6">
                  <c:v>298379912</c:v>
                </c:pt>
                <c:pt idx="7">
                  <c:v>301231207</c:v>
                </c:pt>
                <c:pt idx="8">
                  <c:v>304093966</c:v>
                </c:pt>
                <c:pt idx="9">
                  <c:v>306771529</c:v>
                </c:pt>
                <c:pt idx="10">
                  <c:v>309321666</c:v>
                </c:pt>
                <c:pt idx="11">
                  <c:v>311556874</c:v>
                </c:pt>
                <c:pt idx="12">
                  <c:v>313830990</c:v>
                </c:pt>
                <c:pt idx="13">
                  <c:v>315993715</c:v>
                </c:pt>
                <c:pt idx="14">
                  <c:v>318301008</c:v>
                </c:pt>
                <c:pt idx="15">
                  <c:v>320635163</c:v>
                </c:pt>
                <c:pt idx="16">
                  <c:v>322941311</c:v>
                </c:pt>
                <c:pt idx="17">
                  <c:v>324985539</c:v>
                </c:pt>
                <c:pt idx="18">
                  <c:v>326687501</c:v>
                </c:pt>
                <c:pt idx="19">
                  <c:v>328239523</c:v>
                </c:pt>
                <c:pt idx="20">
                  <c:v>331526933</c:v>
                </c:pt>
                <c:pt idx="21">
                  <c:v>332048977</c:v>
                </c:pt>
                <c:pt idx="22">
                  <c:v>333287557</c:v>
                </c:pt>
                <c:pt idx="23">
                  <c:v>334914895</c:v>
                </c:pt>
                <c:pt idx="24">
                  <c:v>336482168</c:v>
                </c:pt>
                <c:pt idx="25">
                  <c:v>338016259</c:v>
                </c:pt>
                <c:pt idx="26">
                  <c:v>339513045</c:v>
                </c:pt>
                <c:pt idx="27">
                  <c:v>340970496</c:v>
                </c:pt>
                <c:pt idx="28">
                  <c:v>342384777</c:v>
                </c:pt>
                <c:pt idx="29">
                  <c:v>343753791</c:v>
                </c:pt>
                <c:pt idx="30">
                  <c:v>345073565</c:v>
                </c:pt>
                <c:pt idx="31">
                  <c:v>346339264</c:v>
                </c:pt>
                <c:pt idx="32">
                  <c:v>347545098</c:v>
                </c:pt>
                <c:pt idx="33">
                  <c:v>348701812</c:v>
                </c:pt>
                <c:pt idx="34">
                  <c:v>349807647</c:v>
                </c:pt>
                <c:pt idx="35">
                  <c:v>350861084</c:v>
                </c:pt>
                <c:pt idx="36">
                  <c:v>351860944</c:v>
                </c:pt>
                <c:pt idx="37">
                  <c:v>352806047</c:v>
                </c:pt>
                <c:pt idx="38">
                  <c:v>353695674</c:v>
                </c:pt>
                <c:pt idx="39">
                  <c:v>354529853</c:v>
                </c:pt>
                <c:pt idx="40">
                  <c:v>355309062</c:v>
                </c:pt>
                <c:pt idx="41">
                  <c:v>356033543</c:v>
                </c:pt>
                <c:pt idx="42">
                  <c:v>356705435</c:v>
                </c:pt>
                <c:pt idx="43">
                  <c:v>357327409</c:v>
                </c:pt>
                <c:pt idx="44">
                  <c:v>357903394</c:v>
                </c:pt>
                <c:pt idx="45">
                  <c:v>358437973</c:v>
                </c:pt>
                <c:pt idx="46">
                  <c:v>358935938</c:v>
                </c:pt>
                <c:pt idx="47">
                  <c:v>359400325</c:v>
                </c:pt>
                <c:pt idx="48">
                  <c:v>359835763</c:v>
                </c:pt>
                <c:pt idx="49">
                  <c:v>360246998</c:v>
                </c:pt>
                <c:pt idx="50">
                  <c:v>360638734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2-4B25-9045-1356F65E621D}"/>
            </c:ext>
          </c:extLst>
        </c:ser>
        <c:ser>
          <c:idx val="1"/>
          <c:order val="1"/>
          <c:tx>
            <c:strRef>
              <c:f>Population_Data_Validation!$D$1</c:f>
              <c:strCache>
                <c:ptCount val="1"/>
                <c:pt idx="0">
                  <c:v>Simulated Population Data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Population_Data_Validation!$A$2:$A$52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Population_Data_Validation!$D$2:$D$52</c:f>
              <c:numCache>
                <c:formatCode>General</c:formatCode>
                <c:ptCount val="51"/>
                <c:pt idx="0">
                  <c:v>282162400</c:v>
                </c:pt>
                <c:pt idx="1">
                  <c:v>284552500</c:v>
                </c:pt>
                <c:pt idx="2">
                  <c:v>286938200</c:v>
                </c:pt>
                <c:pt idx="3">
                  <c:v>289487800</c:v>
                </c:pt>
                <c:pt idx="4">
                  <c:v>292068600</c:v>
                </c:pt>
                <c:pt idx="5">
                  <c:v>294811200</c:v>
                </c:pt>
                <c:pt idx="6">
                  <c:v>297534200</c:v>
                </c:pt>
                <c:pt idx="7">
                  <c:v>300192200</c:v>
                </c:pt>
                <c:pt idx="8">
                  <c:v>302726600</c:v>
                </c:pt>
                <c:pt idx="9">
                  <c:v>305281100</c:v>
                </c:pt>
                <c:pt idx="10">
                  <c:v>307586900</c:v>
                </c:pt>
                <c:pt idx="11">
                  <c:v>309970800</c:v>
                </c:pt>
                <c:pt idx="12">
                  <c:v>312247500</c:v>
                </c:pt>
                <c:pt idx="13">
                  <c:v>314636200</c:v>
                </c:pt>
                <c:pt idx="14">
                  <c:v>317052500</c:v>
                </c:pt>
                <c:pt idx="15">
                  <c:v>319428200</c:v>
                </c:pt>
                <c:pt idx="16">
                  <c:v>321592300</c:v>
                </c:pt>
                <c:pt idx="17">
                  <c:v>323348300</c:v>
                </c:pt>
                <c:pt idx="18">
                  <c:v>324915600</c:v>
                </c:pt>
                <c:pt idx="19">
                  <c:v>328163300</c:v>
                </c:pt>
                <c:pt idx="20">
                  <c:v>328692500</c:v>
                </c:pt>
                <c:pt idx="21">
                  <c:v>329433700</c:v>
                </c:pt>
                <c:pt idx="22">
                  <c:v>330223400</c:v>
                </c:pt>
                <c:pt idx="23">
                  <c:v>331871100</c:v>
                </c:pt>
                <c:pt idx="24">
                  <c:v>333726500</c:v>
                </c:pt>
                <c:pt idx="25">
                  <c:v>335536500</c:v>
                </c:pt>
                <c:pt idx="26">
                  <c:v>337329700</c:v>
                </c:pt>
                <c:pt idx="27">
                  <c:v>339027500</c:v>
                </c:pt>
                <c:pt idx="28">
                  <c:v>340702100</c:v>
                </c:pt>
                <c:pt idx="29">
                  <c:v>342357000</c:v>
                </c:pt>
                <c:pt idx="30">
                  <c:v>343949500</c:v>
                </c:pt>
                <c:pt idx="31">
                  <c:v>345506400</c:v>
                </c:pt>
                <c:pt idx="32">
                  <c:v>346959200</c:v>
                </c:pt>
                <c:pt idx="33">
                  <c:v>348410500</c:v>
                </c:pt>
                <c:pt idx="34">
                  <c:v>349763900</c:v>
                </c:pt>
                <c:pt idx="35">
                  <c:v>351043300</c:v>
                </c:pt>
                <c:pt idx="36">
                  <c:v>352311900</c:v>
                </c:pt>
                <c:pt idx="37">
                  <c:v>353493800</c:v>
                </c:pt>
                <c:pt idx="38">
                  <c:v>354611600</c:v>
                </c:pt>
                <c:pt idx="39">
                  <c:v>355642600</c:v>
                </c:pt>
                <c:pt idx="40">
                  <c:v>356591000</c:v>
                </c:pt>
                <c:pt idx="41">
                  <c:v>357531000</c:v>
                </c:pt>
                <c:pt idx="42">
                  <c:v>358391200</c:v>
                </c:pt>
                <c:pt idx="43">
                  <c:v>359179300</c:v>
                </c:pt>
                <c:pt idx="44">
                  <c:v>359918200</c:v>
                </c:pt>
                <c:pt idx="45">
                  <c:v>360596500</c:v>
                </c:pt>
                <c:pt idx="46">
                  <c:v>361248000</c:v>
                </c:pt>
                <c:pt idx="47">
                  <c:v>361846700</c:v>
                </c:pt>
                <c:pt idx="48">
                  <c:v>362384100</c:v>
                </c:pt>
                <c:pt idx="49">
                  <c:v>362904600</c:v>
                </c:pt>
                <c:pt idx="50">
                  <c:v>363429200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2-4B25-9045-1356F65E6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182127"/>
        <c:axId val="1160170607"/>
      </c:lineChart>
      <c:catAx>
        <c:axId val="116018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70607"/>
        <c:crosses val="autoZero"/>
        <c:auto val="1"/>
        <c:lblAlgn val="ctr"/>
        <c:lblOffset val="100"/>
        <c:noMultiLvlLbl val="0"/>
      </c:catAx>
      <c:valAx>
        <c:axId val="116017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8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Population_Data_Validation!$E$1</c:f>
              <c:strCache>
                <c:ptCount val="1"/>
                <c:pt idx="0">
                  <c:v>% Difference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Population_Data_Validation!$A$2:$A$52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Population_Data_Validation!$E$2:$E$52</c:f>
              <c:numCache>
                <c:formatCode>0.0%</c:formatCode>
                <c:ptCount val="51"/>
                <c:pt idx="0">
                  <c:v>-3.8984639949082374E-8</c:v>
                </c:pt>
                <c:pt idx="1">
                  <c:v>-1.4614048046040664E-3</c:v>
                </c:pt>
                <c:pt idx="2">
                  <c:v>-2.3885007875509711E-3</c:v>
                </c:pt>
                <c:pt idx="3">
                  <c:v>-2.13759407951109E-3</c:v>
                </c:pt>
                <c:pt idx="4">
                  <c:v>-2.5159995568112977E-3</c:v>
                </c:pt>
                <c:pt idx="5">
                  <c:v>-2.387002971701092E-3</c:v>
                </c:pt>
                <c:pt idx="6">
                  <c:v>-2.8343463014360026E-3</c:v>
                </c:pt>
                <c:pt idx="7">
                  <c:v>-3.4492010650144888E-3</c:v>
                </c:pt>
                <c:pt idx="8">
                  <c:v>-4.4965246038456419E-3</c:v>
                </c:pt>
                <c:pt idx="9">
                  <c:v>-4.8584332609301565E-3</c:v>
                </c:pt>
                <c:pt idx="10">
                  <c:v>-5.6082912730723491E-3</c:v>
                </c:pt>
                <c:pt idx="11">
                  <c:v>-5.0908008532657189E-3</c:v>
                </c:pt>
                <c:pt idx="12">
                  <c:v>-5.0456776113792972E-3</c:v>
                </c:pt>
                <c:pt idx="13">
                  <c:v>-4.2960189888586863E-3</c:v>
                </c:pt>
                <c:pt idx="14">
                  <c:v>-3.9224129632665188E-3</c:v>
                </c:pt>
                <c:pt idx="15">
                  <c:v>-3.7642876991629266E-3</c:v>
                </c:pt>
                <c:pt idx="16">
                  <c:v>-4.1772636514750506E-3</c:v>
                </c:pt>
                <c:pt idx="17">
                  <c:v>-5.0378826240634663E-3</c:v>
                </c:pt>
                <c:pt idx="18">
                  <c:v>-5.4238408098753674E-3</c:v>
                </c:pt>
                <c:pt idx="19">
                  <c:v>-2.3221761749879217E-4</c:v>
                </c:pt>
                <c:pt idx="20">
                  <c:v>-8.5496311697849294E-3</c:v>
                </c:pt>
                <c:pt idx="21">
                  <c:v>-7.8761784590590678E-3</c:v>
                </c:pt>
                <c:pt idx="22">
                  <c:v>-9.1937335662369175E-3</c:v>
                </c:pt>
                <c:pt idx="23">
                  <c:v>-9.0882640498864652E-3</c:v>
                </c:pt>
                <c:pt idx="24">
                  <c:v>-8.1896405279937457E-3</c:v>
                </c:pt>
                <c:pt idx="25">
                  <c:v>-7.3362121909052898E-3</c:v>
                </c:pt>
                <c:pt idx="26">
                  <c:v>-6.4308132843614299E-3</c:v>
                </c:pt>
                <c:pt idx="27">
                  <c:v>-5.6984285232702363E-3</c:v>
                </c:pt>
                <c:pt idx="28">
                  <c:v>-4.9145788978813155E-3</c:v>
                </c:pt>
                <c:pt idx="29">
                  <c:v>-4.0633471879296303E-3</c:v>
                </c:pt>
                <c:pt idx="30">
                  <c:v>-3.257464824927983E-3</c:v>
                </c:pt>
                <c:pt idx="31">
                  <c:v>-2.4047634402780274E-3</c:v>
                </c:pt>
                <c:pt idx="32">
                  <c:v>-1.6858186271987068E-3</c:v>
                </c:pt>
                <c:pt idx="33">
                  <c:v>-8.3541865850699968E-4</c:v>
                </c:pt>
                <c:pt idx="34">
                  <c:v>-1.2506015913368526E-4</c:v>
                </c:pt>
                <c:pt idx="35">
                  <c:v>5.1933944318544034E-4</c:v>
                </c:pt>
                <c:pt idx="36">
                  <c:v>1.2816313026205034E-3</c:v>
                </c:pt>
                <c:pt idx="37">
                  <c:v>1.9493798528912403E-3</c:v>
                </c:pt>
                <c:pt idx="38">
                  <c:v>2.5895877934882516E-3</c:v>
                </c:pt>
                <c:pt idx="39">
                  <c:v>3.1386552940014336E-3</c:v>
                </c:pt>
                <c:pt idx="40">
                  <c:v>3.6079518849986437E-3</c:v>
                </c:pt>
                <c:pt idx="41">
                  <c:v>4.205943595601047E-3</c:v>
                </c:pt>
                <c:pt idx="42">
                  <c:v>4.7259302342842072E-3</c:v>
                </c:pt>
                <c:pt idx="43">
                  <c:v>5.1826167076928602E-3</c:v>
                </c:pt>
                <c:pt idx="44">
                  <c:v>5.6294688281162261E-3</c:v>
                </c:pt>
                <c:pt idx="45">
                  <c:v>6.0220377376143681E-3</c:v>
                </c:pt>
                <c:pt idx="46">
                  <c:v>6.4414335685717824E-3</c:v>
                </c:pt>
                <c:pt idx="47">
                  <c:v>6.8068246738508097E-3</c:v>
                </c:pt>
                <c:pt idx="48">
                  <c:v>7.0819447704535141E-3</c:v>
                </c:pt>
                <c:pt idx="49">
                  <c:v>7.3771662630204623E-3</c:v>
                </c:pt>
                <c:pt idx="50">
                  <c:v>7.7375659820278758E-3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E-41C8-BF93-BF93EB29B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988687"/>
        <c:axId val="1221659151"/>
      </c:lineChart>
      <c:catAx>
        <c:axId val="91998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59151"/>
        <c:crosses val="autoZero"/>
        <c:auto val="1"/>
        <c:lblAlgn val="ctr"/>
        <c:lblOffset val="100"/>
        <c:noMultiLvlLbl val="0"/>
      </c:catAx>
      <c:valAx>
        <c:axId val="122165915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8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Total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Population_Data_Validation!$C$1</c:f>
              <c:strCache>
                <c:ptCount val="1"/>
                <c:pt idx="0">
                  <c:v>Validated Population Data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Population_Data_Validation!$A$2:$A$52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Population_Data_Validation!$C$2:$C$52</c:f>
              <c:numCache>
                <c:formatCode>General</c:formatCode>
                <c:ptCount val="51"/>
                <c:pt idx="0">
                  <c:v>282162411</c:v>
                </c:pt>
                <c:pt idx="1">
                  <c:v>284968955</c:v>
                </c:pt>
                <c:pt idx="2">
                  <c:v>287625193</c:v>
                </c:pt>
                <c:pt idx="3">
                  <c:v>290107933</c:v>
                </c:pt>
                <c:pt idx="4">
                  <c:v>292805298</c:v>
                </c:pt>
                <c:pt idx="5">
                  <c:v>295516599</c:v>
                </c:pt>
                <c:pt idx="6">
                  <c:v>298379912</c:v>
                </c:pt>
                <c:pt idx="7">
                  <c:v>301231207</c:v>
                </c:pt>
                <c:pt idx="8">
                  <c:v>304093966</c:v>
                </c:pt>
                <c:pt idx="9">
                  <c:v>306771529</c:v>
                </c:pt>
                <c:pt idx="10">
                  <c:v>309321666</c:v>
                </c:pt>
                <c:pt idx="11">
                  <c:v>311556874</c:v>
                </c:pt>
                <c:pt idx="12">
                  <c:v>313830990</c:v>
                </c:pt>
                <c:pt idx="13">
                  <c:v>315993715</c:v>
                </c:pt>
                <c:pt idx="14">
                  <c:v>318301008</c:v>
                </c:pt>
                <c:pt idx="15">
                  <c:v>320635163</c:v>
                </c:pt>
                <c:pt idx="16">
                  <c:v>322941311</c:v>
                </c:pt>
                <c:pt idx="17">
                  <c:v>324985539</c:v>
                </c:pt>
                <c:pt idx="18">
                  <c:v>326687501</c:v>
                </c:pt>
                <c:pt idx="19">
                  <c:v>328239523</c:v>
                </c:pt>
                <c:pt idx="20">
                  <c:v>331526933</c:v>
                </c:pt>
                <c:pt idx="21">
                  <c:v>332048977</c:v>
                </c:pt>
                <c:pt idx="22">
                  <c:v>333287557</c:v>
                </c:pt>
                <c:pt idx="23">
                  <c:v>334914895</c:v>
                </c:pt>
                <c:pt idx="24">
                  <c:v>336482168</c:v>
                </c:pt>
                <c:pt idx="25">
                  <c:v>338016259</c:v>
                </c:pt>
                <c:pt idx="26">
                  <c:v>339513045</c:v>
                </c:pt>
                <c:pt idx="27">
                  <c:v>340970496</c:v>
                </c:pt>
                <c:pt idx="28">
                  <c:v>342384777</c:v>
                </c:pt>
                <c:pt idx="29">
                  <c:v>343753791</c:v>
                </c:pt>
                <c:pt idx="30">
                  <c:v>345073565</c:v>
                </c:pt>
                <c:pt idx="31">
                  <c:v>346339264</c:v>
                </c:pt>
                <c:pt idx="32">
                  <c:v>347545098</c:v>
                </c:pt>
                <c:pt idx="33">
                  <c:v>348701812</c:v>
                </c:pt>
                <c:pt idx="34">
                  <c:v>349807647</c:v>
                </c:pt>
                <c:pt idx="35">
                  <c:v>350861084</c:v>
                </c:pt>
                <c:pt idx="36">
                  <c:v>351860944</c:v>
                </c:pt>
                <c:pt idx="37">
                  <c:v>352806047</c:v>
                </c:pt>
                <c:pt idx="38">
                  <c:v>353695674</c:v>
                </c:pt>
                <c:pt idx="39">
                  <c:v>354529853</c:v>
                </c:pt>
                <c:pt idx="40">
                  <c:v>355309062</c:v>
                </c:pt>
                <c:pt idx="41">
                  <c:v>356033543</c:v>
                </c:pt>
                <c:pt idx="42">
                  <c:v>356705435</c:v>
                </c:pt>
                <c:pt idx="43">
                  <c:v>357327409</c:v>
                </c:pt>
                <c:pt idx="44">
                  <c:v>357903394</c:v>
                </c:pt>
                <c:pt idx="45">
                  <c:v>358437973</c:v>
                </c:pt>
                <c:pt idx="46">
                  <c:v>358935938</c:v>
                </c:pt>
                <c:pt idx="47">
                  <c:v>359400325</c:v>
                </c:pt>
                <c:pt idx="48">
                  <c:v>359835763</c:v>
                </c:pt>
                <c:pt idx="49">
                  <c:v>360246998</c:v>
                </c:pt>
                <c:pt idx="50">
                  <c:v>360638734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9-4460-8749-FA6587D531C3}"/>
            </c:ext>
          </c:extLst>
        </c:ser>
        <c:ser>
          <c:idx val="1"/>
          <c:order val="1"/>
          <c:tx>
            <c:strRef>
              <c:f>Population_Data_Validation!$D$1</c:f>
              <c:strCache>
                <c:ptCount val="1"/>
                <c:pt idx="0">
                  <c:v>Simulated Population Data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Population_Data_Validation!$A$2:$A$52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Population_Data_Validation!$D$2:$D$52</c:f>
              <c:numCache>
                <c:formatCode>General</c:formatCode>
                <c:ptCount val="51"/>
                <c:pt idx="0">
                  <c:v>282162400</c:v>
                </c:pt>
                <c:pt idx="1">
                  <c:v>284552500</c:v>
                </c:pt>
                <c:pt idx="2">
                  <c:v>286938200</c:v>
                </c:pt>
                <c:pt idx="3">
                  <c:v>289487800</c:v>
                </c:pt>
                <c:pt idx="4">
                  <c:v>292068600</c:v>
                </c:pt>
                <c:pt idx="5">
                  <c:v>294811200</c:v>
                </c:pt>
                <c:pt idx="6">
                  <c:v>297534200</c:v>
                </c:pt>
                <c:pt idx="7">
                  <c:v>300192200</c:v>
                </c:pt>
                <c:pt idx="8">
                  <c:v>302726600</c:v>
                </c:pt>
                <c:pt idx="9">
                  <c:v>305281100</c:v>
                </c:pt>
                <c:pt idx="10">
                  <c:v>307586900</c:v>
                </c:pt>
                <c:pt idx="11">
                  <c:v>309970800</c:v>
                </c:pt>
                <c:pt idx="12">
                  <c:v>312247500</c:v>
                </c:pt>
                <c:pt idx="13">
                  <c:v>314636200</c:v>
                </c:pt>
                <c:pt idx="14">
                  <c:v>317052500</c:v>
                </c:pt>
                <c:pt idx="15">
                  <c:v>319428200</c:v>
                </c:pt>
                <c:pt idx="16">
                  <c:v>321592300</c:v>
                </c:pt>
                <c:pt idx="17">
                  <c:v>323348300</c:v>
                </c:pt>
                <c:pt idx="18">
                  <c:v>324915600</c:v>
                </c:pt>
                <c:pt idx="19">
                  <c:v>328163300</c:v>
                </c:pt>
                <c:pt idx="20">
                  <c:v>328692500</c:v>
                </c:pt>
                <c:pt idx="21">
                  <c:v>329433700</c:v>
                </c:pt>
                <c:pt idx="22">
                  <c:v>330223400</c:v>
                </c:pt>
                <c:pt idx="23">
                  <c:v>331871100</c:v>
                </c:pt>
                <c:pt idx="24">
                  <c:v>333726500</c:v>
                </c:pt>
                <c:pt idx="25">
                  <c:v>335536500</c:v>
                </c:pt>
                <c:pt idx="26">
                  <c:v>337329700</c:v>
                </c:pt>
                <c:pt idx="27">
                  <c:v>339027500</c:v>
                </c:pt>
                <c:pt idx="28">
                  <c:v>340702100</c:v>
                </c:pt>
                <c:pt idx="29">
                  <c:v>342357000</c:v>
                </c:pt>
                <c:pt idx="30">
                  <c:v>343949500</c:v>
                </c:pt>
                <c:pt idx="31">
                  <c:v>345506400</c:v>
                </c:pt>
                <c:pt idx="32">
                  <c:v>346959200</c:v>
                </c:pt>
                <c:pt idx="33">
                  <c:v>348410500</c:v>
                </c:pt>
                <c:pt idx="34">
                  <c:v>349763900</c:v>
                </c:pt>
                <c:pt idx="35">
                  <c:v>351043300</c:v>
                </c:pt>
                <c:pt idx="36">
                  <c:v>352311900</c:v>
                </c:pt>
                <c:pt idx="37">
                  <c:v>353493800</c:v>
                </c:pt>
                <c:pt idx="38">
                  <c:v>354611600</c:v>
                </c:pt>
                <c:pt idx="39">
                  <c:v>355642600</c:v>
                </c:pt>
                <c:pt idx="40">
                  <c:v>356591000</c:v>
                </c:pt>
                <c:pt idx="41">
                  <c:v>357531000</c:v>
                </c:pt>
                <c:pt idx="42">
                  <c:v>358391200</c:v>
                </c:pt>
                <c:pt idx="43">
                  <c:v>359179300</c:v>
                </c:pt>
                <c:pt idx="44">
                  <c:v>359918200</c:v>
                </c:pt>
                <c:pt idx="45">
                  <c:v>360596500</c:v>
                </c:pt>
                <c:pt idx="46">
                  <c:v>361248000</c:v>
                </c:pt>
                <c:pt idx="47">
                  <c:v>361846700</c:v>
                </c:pt>
                <c:pt idx="48">
                  <c:v>362384100</c:v>
                </c:pt>
                <c:pt idx="49">
                  <c:v>362904600</c:v>
                </c:pt>
                <c:pt idx="50">
                  <c:v>363429200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9-4460-8749-FA6587D53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182127"/>
        <c:axId val="1160170607"/>
      </c:lineChart>
      <c:catAx>
        <c:axId val="116018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70607"/>
        <c:crosses val="autoZero"/>
        <c:auto val="1"/>
        <c:lblAlgn val="ctr"/>
        <c:lblOffset val="100"/>
        <c:noMultiLvlLbl val="0"/>
      </c:catAx>
      <c:valAx>
        <c:axId val="116017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8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Population_Data_Validation!$E$1</c:f>
              <c:strCache>
                <c:ptCount val="1"/>
                <c:pt idx="0">
                  <c:v>% Difference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Population_Data_Validation!$A$2:$A$52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Population_Data_Validation!$E$2:$E$52</c:f>
              <c:numCache>
                <c:formatCode>0.0%</c:formatCode>
                <c:ptCount val="51"/>
                <c:pt idx="0">
                  <c:v>-3.8984639949082374E-8</c:v>
                </c:pt>
                <c:pt idx="1">
                  <c:v>-1.4614048046040664E-3</c:v>
                </c:pt>
                <c:pt idx="2">
                  <c:v>-2.3885007875509711E-3</c:v>
                </c:pt>
                <c:pt idx="3">
                  <c:v>-2.13759407951109E-3</c:v>
                </c:pt>
                <c:pt idx="4">
                  <c:v>-2.5159995568112977E-3</c:v>
                </c:pt>
                <c:pt idx="5">
                  <c:v>-2.387002971701092E-3</c:v>
                </c:pt>
                <c:pt idx="6">
                  <c:v>-2.8343463014360026E-3</c:v>
                </c:pt>
                <c:pt idx="7">
                  <c:v>-3.4492010650144888E-3</c:v>
                </c:pt>
                <c:pt idx="8">
                  <c:v>-4.4965246038456419E-3</c:v>
                </c:pt>
                <c:pt idx="9">
                  <c:v>-4.8584332609301565E-3</c:v>
                </c:pt>
                <c:pt idx="10">
                  <c:v>-5.6082912730723491E-3</c:v>
                </c:pt>
                <c:pt idx="11">
                  <c:v>-5.0908008532657189E-3</c:v>
                </c:pt>
                <c:pt idx="12">
                  <c:v>-5.0456776113792972E-3</c:v>
                </c:pt>
                <c:pt idx="13">
                  <c:v>-4.2960189888586863E-3</c:v>
                </c:pt>
                <c:pt idx="14">
                  <c:v>-3.9224129632665188E-3</c:v>
                </c:pt>
                <c:pt idx="15">
                  <c:v>-3.7642876991629266E-3</c:v>
                </c:pt>
                <c:pt idx="16">
                  <c:v>-4.1772636514750506E-3</c:v>
                </c:pt>
                <c:pt idx="17">
                  <c:v>-5.0378826240634663E-3</c:v>
                </c:pt>
                <c:pt idx="18">
                  <c:v>-5.4238408098753674E-3</c:v>
                </c:pt>
                <c:pt idx="19">
                  <c:v>-2.3221761749879217E-4</c:v>
                </c:pt>
                <c:pt idx="20">
                  <c:v>-8.5496311697849294E-3</c:v>
                </c:pt>
                <c:pt idx="21">
                  <c:v>-7.8761784590590678E-3</c:v>
                </c:pt>
                <c:pt idx="22">
                  <c:v>-9.1937335662369175E-3</c:v>
                </c:pt>
                <c:pt idx="23">
                  <c:v>-9.0882640498864652E-3</c:v>
                </c:pt>
                <c:pt idx="24">
                  <c:v>-8.1896405279937457E-3</c:v>
                </c:pt>
                <c:pt idx="25">
                  <c:v>-7.3362121909052898E-3</c:v>
                </c:pt>
                <c:pt idx="26">
                  <c:v>-6.4308132843614299E-3</c:v>
                </c:pt>
                <c:pt idx="27">
                  <c:v>-5.6984285232702363E-3</c:v>
                </c:pt>
                <c:pt idx="28">
                  <c:v>-4.9145788978813155E-3</c:v>
                </c:pt>
                <c:pt idx="29">
                  <c:v>-4.0633471879296303E-3</c:v>
                </c:pt>
                <c:pt idx="30">
                  <c:v>-3.257464824927983E-3</c:v>
                </c:pt>
                <c:pt idx="31">
                  <c:v>-2.4047634402780274E-3</c:v>
                </c:pt>
                <c:pt idx="32">
                  <c:v>-1.6858186271987068E-3</c:v>
                </c:pt>
                <c:pt idx="33">
                  <c:v>-8.3541865850699968E-4</c:v>
                </c:pt>
                <c:pt idx="34">
                  <c:v>-1.2506015913368526E-4</c:v>
                </c:pt>
                <c:pt idx="35">
                  <c:v>5.1933944318544034E-4</c:v>
                </c:pt>
                <c:pt idx="36">
                  <c:v>1.2816313026205034E-3</c:v>
                </c:pt>
                <c:pt idx="37">
                  <c:v>1.9493798528912403E-3</c:v>
                </c:pt>
                <c:pt idx="38">
                  <c:v>2.5895877934882516E-3</c:v>
                </c:pt>
                <c:pt idx="39">
                  <c:v>3.1386552940014336E-3</c:v>
                </c:pt>
                <c:pt idx="40">
                  <c:v>3.6079518849986437E-3</c:v>
                </c:pt>
                <c:pt idx="41">
                  <c:v>4.205943595601047E-3</c:v>
                </c:pt>
                <c:pt idx="42">
                  <c:v>4.7259302342842072E-3</c:v>
                </c:pt>
                <c:pt idx="43">
                  <c:v>5.1826167076928602E-3</c:v>
                </c:pt>
                <c:pt idx="44">
                  <c:v>5.6294688281162261E-3</c:v>
                </c:pt>
                <c:pt idx="45">
                  <c:v>6.0220377376143681E-3</c:v>
                </c:pt>
                <c:pt idx="46">
                  <c:v>6.4414335685717824E-3</c:v>
                </c:pt>
                <c:pt idx="47">
                  <c:v>6.8068246738508097E-3</c:v>
                </c:pt>
                <c:pt idx="48">
                  <c:v>7.0819447704535141E-3</c:v>
                </c:pt>
                <c:pt idx="49">
                  <c:v>7.3771662630204623E-3</c:v>
                </c:pt>
                <c:pt idx="50">
                  <c:v>7.7375659820278758E-3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6-477F-9FAE-82B8E2CE2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988687"/>
        <c:axId val="1221659151"/>
      </c:lineChart>
      <c:catAx>
        <c:axId val="91998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59151"/>
        <c:crosses val="autoZero"/>
        <c:auto val="1"/>
        <c:lblAlgn val="ctr"/>
        <c:lblOffset val="100"/>
        <c:noMultiLvlLbl val="0"/>
      </c:catAx>
      <c:valAx>
        <c:axId val="122165915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8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% Drinking Status - Male 18 - 34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Drinking_Data!$B$28:$B$29</c:f>
              <c:strCache>
                <c:ptCount val="2"/>
                <c:pt idx="0">
                  <c:v>Male 18 - 34</c:v>
                </c:pt>
                <c:pt idx="1">
                  <c:v>Average 2021 - 2023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Drinking_Data!$A$30:$A$34</c:f>
              <c:strCache>
                <c:ptCount val="5"/>
                <c:pt idx="0">
                  <c:v>Abstinence</c:v>
                </c:pt>
                <c:pt idx="1">
                  <c:v>Low - Risk</c:v>
                </c:pt>
                <c:pt idx="2">
                  <c:v>Medium - Risk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Drinking_Data!$B$30:$B$34</c:f>
              <c:numCache>
                <c:formatCode>General</c:formatCode>
                <c:ptCount val="5"/>
                <c:pt idx="0">
                  <c:v>0.48523906909744768</c:v>
                </c:pt>
                <c:pt idx="1">
                  <c:v>0.36354367053093073</c:v>
                </c:pt>
                <c:pt idx="2">
                  <c:v>3.1759752630283432E-2</c:v>
                </c:pt>
                <c:pt idx="3">
                  <c:v>6.1438188186639799E-2</c:v>
                </c:pt>
                <c:pt idx="4">
                  <c:v>5.8019319554697503E-2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F-4F7F-B271-5CC8D1DD3E96}"/>
            </c:ext>
          </c:extLst>
        </c:ser>
        <c:ser>
          <c:idx val="1"/>
          <c:order val="1"/>
          <c:tx>
            <c:strRef>
              <c:f>Drinking_Data!$C$28:$C$29</c:f>
              <c:strCache>
                <c:ptCount val="2"/>
                <c:pt idx="0">
                  <c:v>Male 18 - 34</c:v>
                </c:pt>
                <c:pt idx="1">
                  <c:v>NHANES 2021 - 2023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Drinking_Data!$A$30:$A$34</c:f>
              <c:strCache>
                <c:ptCount val="5"/>
                <c:pt idx="0">
                  <c:v>Abstinence</c:v>
                </c:pt>
                <c:pt idx="1">
                  <c:v>Low - Risk</c:v>
                </c:pt>
                <c:pt idx="2">
                  <c:v>Medium - Risk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Drinking_Data!$C$30:$C$34</c:f>
              <c:numCache>
                <c:formatCode>0.0000</c:formatCode>
                <c:ptCount val="5"/>
                <c:pt idx="0">
                  <c:v>0.36347689999999999</c:v>
                </c:pt>
                <c:pt idx="1">
                  <c:v>0.54394909999999996</c:v>
                </c:pt>
                <c:pt idx="2">
                  <c:v>5.3863899999999999E-2</c:v>
                </c:pt>
                <c:pt idx="3">
                  <c:v>1.8449E-2</c:v>
                </c:pt>
                <c:pt idx="4">
                  <c:v>2.0261100000000001E-2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F-4F7F-B271-5CC8D1DD3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257375"/>
        <c:axId val="652254975"/>
      </c:barChart>
      <c:catAx>
        <c:axId val="65225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4975"/>
        <c:crosses val="autoZero"/>
        <c:auto val="1"/>
        <c:lblAlgn val="ctr"/>
        <c:lblOffset val="100"/>
        <c:noMultiLvlLbl val="0"/>
      </c:catAx>
      <c:valAx>
        <c:axId val="652254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% Drinking Status - Male 35 - 55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Drinking_Data!$D$28:$D$29</c:f>
              <c:strCache>
                <c:ptCount val="2"/>
                <c:pt idx="0">
                  <c:v>Male  35 - 55</c:v>
                </c:pt>
                <c:pt idx="1">
                  <c:v>Average 2021 - 2023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Drinking_Data!$A$30:$A$34</c:f>
              <c:strCache>
                <c:ptCount val="5"/>
                <c:pt idx="0">
                  <c:v>Abstinence</c:v>
                </c:pt>
                <c:pt idx="1">
                  <c:v>Low - Risk</c:v>
                </c:pt>
                <c:pt idx="2">
                  <c:v>Medium - Risk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Drinking_Data!$D$30:$D$34</c:f>
              <c:numCache>
                <c:formatCode>General</c:formatCode>
                <c:ptCount val="5"/>
                <c:pt idx="0">
                  <c:v>0.46100539582435568</c:v>
                </c:pt>
                <c:pt idx="1">
                  <c:v>0.30967152115077595</c:v>
                </c:pt>
                <c:pt idx="2">
                  <c:v>5.7550231568658933E-2</c:v>
                </c:pt>
                <c:pt idx="3">
                  <c:v>8.1716383553178076E-2</c:v>
                </c:pt>
                <c:pt idx="4">
                  <c:v>9.005646790303061E-2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A-42E3-94DA-B164512ADA00}"/>
            </c:ext>
          </c:extLst>
        </c:ser>
        <c:ser>
          <c:idx val="1"/>
          <c:order val="1"/>
          <c:tx>
            <c:strRef>
              <c:f>Drinking_Data!$E$28:$E$29</c:f>
              <c:strCache>
                <c:ptCount val="2"/>
                <c:pt idx="0">
                  <c:v>Male  35 - 55</c:v>
                </c:pt>
                <c:pt idx="1">
                  <c:v>NHANES 2021 - 2023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Drinking_Data!$A$30:$A$34</c:f>
              <c:strCache>
                <c:ptCount val="5"/>
                <c:pt idx="0">
                  <c:v>Abstinence</c:v>
                </c:pt>
                <c:pt idx="1">
                  <c:v>Low - Risk</c:v>
                </c:pt>
                <c:pt idx="2">
                  <c:v>Medium - Risk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Drinking_Data!$E$30:$E$34</c:f>
              <c:numCache>
                <c:formatCode>0.0000</c:formatCode>
                <c:ptCount val="5"/>
                <c:pt idx="0">
                  <c:v>0.31523519999999994</c:v>
                </c:pt>
                <c:pt idx="1">
                  <c:v>0.57877310000000004</c:v>
                </c:pt>
                <c:pt idx="2">
                  <c:v>5.8531899999999998E-2</c:v>
                </c:pt>
                <c:pt idx="3">
                  <c:v>2.4277099999999999E-2</c:v>
                </c:pt>
                <c:pt idx="4">
                  <c:v>2.3182700000000001E-2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AA-42E3-94DA-B164512AD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257375"/>
        <c:axId val="652254975"/>
      </c:barChart>
      <c:catAx>
        <c:axId val="65225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4975"/>
        <c:crosses val="autoZero"/>
        <c:auto val="1"/>
        <c:lblAlgn val="ctr"/>
        <c:lblOffset val="100"/>
        <c:noMultiLvlLbl val="0"/>
      </c:catAx>
      <c:valAx>
        <c:axId val="652254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% Drinking Status - Male 55+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Drinking_Data!$F$28:$F$29</c:f>
              <c:strCache>
                <c:ptCount val="2"/>
                <c:pt idx="0">
                  <c:v>Male 55+</c:v>
                </c:pt>
                <c:pt idx="1">
                  <c:v>Average 2021 - 2023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Drinking_Data!$A$30:$A$34</c:f>
              <c:strCache>
                <c:ptCount val="5"/>
                <c:pt idx="0">
                  <c:v>Abstinence</c:v>
                </c:pt>
                <c:pt idx="1">
                  <c:v>Low - Risk</c:v>
                </c:pt>
                <c:pt idx="2">
                  <c:v>Medium - Risk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Drinking_Data!$F$30:$F$34</c:f>
              <c:numCache>
                <c:formatCode>General</c:formatCode>
                <c:ptCount val="5"/>
                <c:pt idx="0">
                  <c:v>0.58385437437157528</c:v>
                </c:pt>
                <c:pt idx="1">
                  <c:v>0.23993808992440502</c:v>
                </c:pt>
                <c:pt idx="2">
                  <c:v>4.834873510720903E-2</c:v>
                </c:pt>
                <c:pt idx="3">
                  <c:v>5.9123217449299235E-2</c:v>
                </c:pt>
                <c:pt idx="4">
                  <c:v>6.8735583147510437E-2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0-43B7-B4FA-A2CF05F69AAC}"/>
            </c:ext>
          </c:extLst>
        </c:ser>
        <c:ser>
          <c:idx val="1"/>
          <c:order val="1"/>
          <c:tx>
            <c:strRef>
              <c:f>Drinking_Data!$G$28:$G$29</c:f>
              <c:strCache>
                <c:ptCount val="2"/>
                <c:pt idx="0">
                  <c:v>Male 55+</c:v>
                </c:pt>
                <c:pt idx="1">
                  <c:v>NHANES 2021 - 2023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Drinking_Data!$A$30:$A$34</c:f>
              <c:strCache>
                <c:ptCount val="5"/>
                <c:pt idx="0">
                  <c:v>Abstinence</c:v>
                </c:pt>
                <c:pt idx="1">
                  <c:v>Low - Risk</c:v>
                </c:pt>
                <c:pt idx="2">
                  <c:v>Medium - Risk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Drinking_Data!$G$30:$G$34</c:f>
              <c:numCache>
                <c:formatCode>0.0000</c:formatCode>
                <c:ptCount val="5"/>
                <c:pt idx="0">
                  <c:v>0.4246122</c:v>
                </c:pt>
                <c:pt idx="1">
                  <c:v>0.48450890000000002</c:v>
                </c:pt>
                <c:pt idx="2">
                  <c:v>5.2533000000000003E-2</c:v>
                </c:pt>
                <c:pt idx="3">
                  <c:v>2.95074E-2</c:v>
                </c:pt>
                <c:pt idx="4">
                  <c:v>8.8384999999999991E-3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60-43B7-B4FA-A2CF05F69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257375"/>
        <c:axId val="652254975"/>
      </c:barChart>
      <c:catAx>
        <c:axId val="65225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4975"/>
        <c:crosses val="autoZero"/>
        <c:auto val="1"/>
        <c:lblAlgn val="ctr"/>
        <c:lblOffset val="100"/>
        <c:noMultiLvlLbl val="0"/>
      </c:catAx>
      <c:valAx>
        <c:axId val="652254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% Drinking Status - Female 18 - 34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Drinking_Data!$H$28:$H$29</c:f>
              <c:strCache>
                <c:ptCount val="2"/>
                <c:pt idx="0">
                  <c:v>Female 18 - 34</c:v>
                </c:pt>
                <c:pt idx="1">
                  <c:v>Average 2021 - 2023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Drinking_Data!$A$30:$A$34</c:f>
              <c:strCache>
                <c:ptCount val="5"/>
                <c:pt idx="0">
                  <c:v>Abstinence</c:v>
                </c:pt>
                <c:pt idx="1">
                  <c:v>Low - Risk</c:v>
                </c:pt>
                <c:pt idx="2">
                  <c:v>Medium - Risk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Drinking_Data!$H$30:$H$34</c:f>
              <c:numCache>
                <c:formatCode>General</c:formatCode>
                <c:ptCount val="5"/>
                <c:pt idx="0">
                  <c:v>0.65259253784788396</c:v>
                </c:pt>
                <c:pt idx="1">
                  <c:v>0.24573538432511366</c:v>
                </c:pt>
                <c:pt idx="2">
                  <c:v>2.7254184896476002E-2</c:v>
                </c:pt>
                <c:pt idx="3">
                  <c:v>4.2192203610434763E-2</c:v>
                </c:pt>
                <c:pt idx="4">
                  <c:v>3.2225689320090366E-2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9-4EC0-8A9B-800E7B7B2428}"/>
            </c:ext>
          </c:extLst>
        </c:ser>
        <c:ser>
          <c:idx val="1"/>
          <c:order val="1"/>
          <c:tx>
            <c:strRef>
              <c:f>Drinking_Data!$I$28:$I$29</c:f>
              <c:strCache>
                <c:ptCount val="2"/>
                <c:pt idx="0">
                  <c:v>Female 18 - 34</c:v>
                </c:pt>
                <c:pt idx="1">
                  <c:v>NHANES 2021 - 2023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Drinking_Data!$A$30:$A$34</c:f>
              <c:strCache>
                <c:ptCount val="5"/>
                <c:pt idx="0">
                  <c:v>Abstinence</c:v>
                </c:pt>
                <c:pt idx="1">
                  <c:v>Low - Risk</c:v>
                </c:pt>
                <c:pt idx="2">
                  <c:v>Medium - Risk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Drinking_Data!$I$30:$I$34</c:f>
              <c:numCache>
                <c:formatCode>0.0000</c:formatCode>
                <c:ptCount val="5"/>
                <c:pt idx="0">
                  <c:v>0.4010572</c:v>
                </c:pt>
                <c:pt idx="1">
                  <c:v>0.54084129999999997</c:v>
                </c:pt>
                <c:pt idx="2">
                  <c:v>3.4376499999999997E-2</c:v>
                </c:pt>
                <c:pt idx="3">
                  <c:v>1.53233E-2</c:v>
                </c:pt>
                <c:pt idx="4">
                  <c:v>8.4016999999999998E-3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9-4EC0-8A9B-800E7B7B2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257375"/>
        <c:axId val="652254975"/>
      </c:barChart>
      <c:catAx>
        <c:axId val="65225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4975"/>
        <c:crosses val="autoZero"/>
        <c:auto val="1"/>
        <c:lblAlgn val="ctr"/>
        <c:lblOffset val="100"/>
        <c:noMultiLvlLbl val="0"/>
      </c:catAx>
      <c:valAx>
        <c:axId val="652254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% Drinking Status - Female 35 - 55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Drinking_Data!$J$28:$J$29</c:f>
              <c:strCache>
                <c:ptCount val="2"/>
                <c:pt idx="0">
                  <c:v>Female 35 - 55</c:v>
                </c:pt>
                <c:pt idx="1">
                  <c:v>Average 2021 - 2023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Drinking_Data!$A$30:$A$34</c:f>
              <c:strCache>
                <c:ptCount val="5"/>
                <c:pt idx="0">
                  <c:v>Abstinence</c:v>
                </c:pt>
                <c:pt idx="1">
                  <c:v>Low - Risk</c:v>
                </c:pt>
                <c:pt idx="2">
                  <c:v>Medium - Risk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Drinking_Data!$J$30:$J$34</c:f>
              <c:numCache>
                <c:formatCode>General</c:formatCode>
                <c:ptCount val="5"/>
                <c:pt idx="0">
                  <c:v>0.66457246076388377</c:v>
                </c:pt>
                <c:pt idx="1">
                  <c:v>0.178123384901865</c:v>
                </c:pt>
                <c:pt idx="2">
                  <c:v>5.5521269942496933E-2</c:v>
                </c:pt>
                <c:pt idx="3">
                  <c:v>5.3825668692853601E-2</c:v>
                </c:pt>
                <c:pt idx="4">
                  <c:v>4.7957215698899568E-2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E-47D6-AC95-39487D60FFCF}"/>
            </c:ext>
          </c:extLst>
        </c:ser>
        <c:ser>
          <c:idx val="1"/>
          <c:order val="1"/>
          <c:tx>
            <c:strRef>
              <c:f>Drinking_Data!$K$28:$K$29</c:f>
              <c:strCache>
                <c:ptCount val="2"/>
                <c:pt idx="0">
                  <c:v>Female 35 - 55</c:v>
                </c:pt>
                <c:pt idx="1">
                  <c:v>NHANES 2021 - 2023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Drinking_Data!$A$30:$A$34</c:f>
              <c:strCache>
                <c:ptCount val="5"/>
                <c:pt idx="0">
                  <c:v>Abstinence</c:v>
                </c:pt>
                <c:pt idx="1">
                  <c:v>Low - Risk</c:v>
                </c:pt>
                <c:pt idx="2">
                  <c:v>Medium - Risk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Drinking_Data!$K$30:$K$34</c:f>
              <c:numCache>
                <c:formatCode>0.0000</c:formatCode>
                <c:ptCount val="5"/>
                <c:pt idx="0">
                  <c:v>0.52311920000000001</c:v>
                </c:pt>
                <c:pt idx="1">
                  <c:v>0.42444490000000001</c:v>
                </c:pt>
                <c:pt idx="2">
                  <c:v>3.18354E-2</c:v>
                </c:pt>
                <c:pt idx="3">
                  <c:v>1.1366899999999999E-2</c:v>
                </c:pt>
                <c:pt idx="4">
                  <c:v>9.2335999999999998E-3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3E-47D6-AC95-39487D60F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257375"/>
        <c:axId val="652254975"/>
      </c:barChart>
      <c:catAx>
        <c:axId val="65225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4975"/>
        <c:crosses val="autoZero"/>
        <c:auto val="1"/>
        <c:lblAlgn val="ctr"/>
        <c:lblOffset val="100"/>
        <c:noMultiLvlLbl val="0"/>
      </c:catAx>
      <c:valAx>
        <c:axId val="652254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% Drinking Status - Female 55+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Drinking_Data!$L$28:$L$29</c:f>
              <c:strCache>
                <c:ptCount val="2"/>
                <c:pt idx="0">
                  <c:v>Female 55+</c:v>
                </c:pt>
                <c:pt idx="1">
                  <c:v>Average 2021 - 2023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Drinking_Data!$A$30:$A$34</c:f>
              <c:strCache>
                <c:ptCount val="5"/>
                <c:pt idx="0">
                  <c:v>Abstinence</c:v>
                </c:pt>
                <c:pt idx="1">
                  <c:v>Low - Risk</c:v>
                </c:pt>
                <c:pt idx="2">
                  <c:v>Medium - Risk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Drinking_Data!$L$30:$L$34</c:f>
              <c:numCache>
                <c:formatCode>General</c:formatCode>
                <c:ptCount val="5"/>
                <c:pt idx="0">
                  <c:v>0.72022981290628074</c:v>
                </c:pt>
                <c:pt idx="1">
                  <c:v>0.15142634715558734</c:v>
                </c:pt>
                <c:pt idx="2">
                  <c:v>5.0535966212648893E-2</c:v>
                </c:pt>
                <c:pt idx="3">
                  <c:v>4.4323389898669206E-2</c:v>
                </c:pt>
                <c:pt idx="4">
                  <c:v>3.3484483826812933E-2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4-41D5-9953-EE1E26D0C82A}"/>
            </c:ext>
          </c:extLst>
        </c:ser>
        <c:ser>
          <c:idx val="1"/>
          <c:order val="1"/>
          <c:tx>
            <c:strRef>
              <c:f>Drinking_Data!$M$28:$M$29</c:f>
              <c:strCache>
                <c:ptCount val="2"/>
                <c:pt idx="0">
                  <c:v>Female 55+</c:v>
                </c:pt>
                <c:pt idx="1">
                  <c:v>NHANES 2021 - 2023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Drinking_Data!$A$30:$A$34</c:f>
              <c:strCache>
                <c:ptCount val="5"/>
                <c:pt idx="0">
                  <c:v>Abstinence</c:v>
                </c:pt>
                <c:pt idx="1">
                  <c:v>Low - Risk</c:v>
                </c:pt>
                <c:pt idx="2">
                  <c:v>Medium - Risk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Drinking_Data!$M$30:$M$34</c:f>
              <c:numCache>
                <c:formatCode>0.0000</c:formatCode>
                <c:ptCount val="5"/>
                <c:pt idx="0">
                  <c:v>0.57049970000000005</c:v>
                </c:pt>
                <c:pt idx="1">
                  <c:v>0.34834890000000002</c:v>
                </c:pt>
                <c:pt idx="2">
                  <c:v>4.5945899999999998E-2</c:v>
                </c:pt>
                <c:pt idx="3">
                  <c:v>2.7569400000000001E-2</c:v>
                </c:pt>
                <c:pt idx="4">
                  <c:v>7.6360999999999998E-3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454-41D5-9953-EE1E26D0C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257375"/>
        <c:axId val="652254975"/>
      </c:barChart>
      <c:catAx>
        <c:axId val="65225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4975"/>
        <c:crosses val="autoZero"/>
        <c:auto val="1"/>
        <c:lblAlgn val="ctr"/>
        <c:lblOffset val="100"/>
        <c:noMultiLvlLbl val="0"/>
      </c:catAx>
      <c:valAx>
        <c:axId val="652254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Total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Population_Data_Validation_5725!$C$1</c:f>
              <c:strCache>
                <c:ptCount val="1"/>
                <c:pt idx="0">
                  <c:v>Validated Population Data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Population_Data_Validation_5725!$A$1:$A$52</c:f>
              <c:strCache>
                <c:ptCount val="52"/>
                <c:pt idx="0">
                  <c:v>Year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</c:v>
                </c:pt>
                <c:pt idx="30">
                  <c:v>2029</c:v>
                </c:pt>
                <c:pt idx="31">
                  <c:v>2030</c:v>
                </c:pt>
                <c:pt idx="32">
                  <c:v>2031</c:v>
                </c:pt>
                <c:pt idx="33">
                  <c:v>2032</c:v>
                </c:pt>
                <c:pt idx="34">
                  <c:v>2033</c:v>
                </c:pt>
                <c:pt idx="35">
                  <c:v>2034</c:v>
                </c:pt>
                <c:pt idx="36">
                  <c:v>2035</c:v>
                </c:pt>
                <c:pt idx="37">
                  <c:v>2036</c:v>
                </c:pt>
                <c:pt idx="38">
                  <c:v>2037</c:v>
                </c:pt>
                <c:pt idx="39">
                  <c:v>2038</c:v>
                </c:pt>
                <c:pt idx="40">
                  <c:v>2039</c:v>
                </c:pt>
                <c:pt idx="41">
                  <c:v>2040</c:v>
                </c:pt>
                <c:pt idx="42">
                  <c:v>2041</c:v>
                </c:pt>
                <c:pt idx="43">
                  <c:v>2042</c:v>
                </c:pt>
                <c:pt idx="44">
                  <c:v>2043</c:v>
                </c:pt>
                <c:pt idx="45">
                  <c:v>2044</c:v>
                </c:pt>
                <c:pt idx="46">
                  <c:v>2045</c:v>
                </c:pt>
                <c:pt idx="47">
                  <c:v>2046</c:v>
                </c:pt>
                <c:pt idx="48">
                  <c:v>2047</c:v>
                </c:pt>
                <c:pt idx="49">
                  <c:v>2048</c:v>
                </c:pt>
                <c:pt idx="50">
                  <c:v>2049</c:v>
                </c:pt>
                <c:pt idx="51">
                  <c:v>2050</c:v>
                </c:pt>
              </c:strCache>
            </c:strRef>
          </c:cat>
          <c:val>
            <c:numRef>
              <c:f>Population_Data_Validation_5725!$C$2:$C$52</c:f>
              <c:numCache>
                <c:formatCode>General</c:formatCode>
                <c:ptCount val="51"/>
                <c:pt idx="0">
                  <c:v>282162411</c:v>
                </c:pt>
                <c:pt idx="1">
                  <c:v>284968955</c:v>
                </c:pt>
                <c:pt idx="2">
                  <c:v>287625193</c:v>
                </c:pt>
                <c:pt idx="3">
                  <c:v>290107933</c:v>
                </c:pt>
                <c:pt idx="4">
                  <c:v>292805298</c:v>
                </c:pt>
                <c:pt idx="5">
                  <c:v>295516599</c:v>
                </c:pt>
                <c:pt idx="6">
                  <c:v>298379912</c:v>
                </c:pt>
                <c:pt idx="7">
                  <c:v>301231207</c:v>
                </c:pt>
                <c:pt idx="8">
                  <c:v>304093966</c:v>
                </c:pt>
                <c:pt idx="9">
                  <c:v>306771529</c:v>
                </c:pt>
                <c:pt idx="10">
                  <c:v>309321666</c:v>
                </c:pt>
                <c:pt idx="11">
                  <c:v>311556874</c:v>
                </c:pt>
                <c:pt idx="12">
                  <c:v>313830990</c:v>
                </c:pt>
                <c:pt idx="13">
                  <c:v>315993715</c:v>
                </c:pt>
                <c:pt idx="14">
                  <c:v>318301008</c:v>
                </c:pt>
                <c:pt idx="15">
                  <c:v>320635163</c:v>
                </c:pt>
                <c:pt idx="16">
                  <c:v>322941311</c:v>
                </c:pt>
                <c:pt idx="17">
                  <c:v>324985539</c:v>
                </c:pt>
                <c:pt idx="18">
                  <c:v>326687501</c:v>
                </c:pt>
                <c:pt idx="19">
                  <c:v>328239523</c:v>
                </c:pt>
                <c:pt idx="20">
                  <c:v>331526933</c:v>
                </c:pt>
                <c:pt idx="21">
                  <c:v>332048977</c:v>
                </c:pt>
                <c:pt idx="22">
                  <c:v>333287557</c:v>
                </c:pt>
                <c:pt idx="23">
                  <c:v>334914895</c:v>
                </c:pt>
                <c:pt idx="24">
                  <c:v>336482168</c:v>
                </c:pt>
                <c:pt idx="25">
                  <c:v>338016259</c:v>
                </c:pt>
                <c:pt idx="26">
                  <c:v>339513045</c:v>
                </c:pt>
                <c:pt idx="27">
                  <c:v>340970496</c:v>
                </c:pt>
                <c:pt idx="28">
                  <c:v>342384777</c:v>
                </c:pt>
                <c:pt idx="29">
                  <c:v>343753791</c:v>
                </c:pt>
                <c:pt idx="30">
                  <c:v>345073565</c:v>
                </c:pt>
                <c:pt idx="31">
                  <c:v>346339264</c:v>
                </c:pt>
                <c:pt idx="32">
                  <c:v>347545098</c:v>
                </c:pt>
                <c:pt idx="33">
                  <c:v>348701812</c:v>
                </c:pt>
                <c:pt idx="34">
                  <c:v>349807647</c:v>
                </c:pt>
                <c:pt idx="35">
                  <c:v>350861084</c:v>
                </c:pt>
                <c:pt idx="36">
                  <c:v>351860944</c:v>
                </c:pt>
                <c:pt idx="37">
                  <c:v>352806047</c:v>
                </c:pt>
                <c:pt idx="38">
                  <c:v>353695674</c:v>
                </c:pt>
                <c:pt idx="39">
                  <c:v>354529853</c:v>
                </c:pt>
                <c:pt idx="40">
                  <c:v>355309062</c:v>
                </c:pt>
                <c:pt idx="41">
                  <c:v>356033543</c:v>
                </c:pt>
                <c:pt idx="42">
                  <c:v>356705435</c:v>
                </c:pt>
                <c:pt idx="43">
                  <c:v>357327409</c:v>
                </c:pt>
                <c:pt idx="44">
                  <c:v>357903394</c:v>
                </c:pt>
                <c:pt idx="45">
                  <c:v>358437973</c:v>
                </c:pt>
                <c:pt idx="46">
                  <c:v>358935938</c:v>
                </c:pt>
                <c:pt idx="47">
                  <c:v>359400325</c:v>
                </c:pt>
                <c:pt idx="48">
                  <c:v>359835763</c:v>
                </c:pt>
                <c:pt idx="49">
                  <c:v>360246998</c:v>
                </c:pt>
                <c:pt idx="50">
                  <c:v>360638734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F-4E6A-BCAB-BBE7BD29F9A5}"/>
            </c:ext>
          </c:extLst>
        </c:ser>
        <c:ser>
          <c:idx val="2"/>
          <c:order val="2"/>
          <c:tx>
            <c:strRef>
              <c:f>Population_Data_Validation_5725!$D$1</c:f>
              <c:strCache>
                <c:ptCount val="1"/>
                <c:pt idx="0">
                  <c:v>Simulated Population Data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Population_Data_Validation_5725!$A$1:$A$52</c:f>
              <c:strCache>
                <c:ptCount val="52"/>
                <c:pt idx="0">
                  <c:v>Year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</c:v>
                </c:pt>
                <c:pt idx="30">
                  <c:v>2029</c:v>
                </c:pt>
                <c:pt idx="31">
                  <c:v>2030</c:v>
                </c:pt>
                <c:pt idx="32">
                  <c:v>2031</c:v>
                </c:pt>
                <c:pt idx="33">
                  <c:v>2032</c:v>
                </c:pt>
                <c:pt idx="34">
                  <c:v>2033</c:v>
                </c:pt>
                <c:pt idx="35">
                  <c:v>2034</c:v>
                </c:pt>
                <c:pt idx="36">
                  <c:v>2035</c:v>
                </c:pt>
                <c:pt idx="37">
                  <c:v>2036</c:v>
                </c:pt>
                <c:pt idx="38">
                  <c:v>2037</c:v>
                </c:pt>
                <c:pt idx="39">
                  <c:v>2038</c:v>
                </c:pt>
                <c:pt idx="40">
                  <c:v>2039</c:v>
                </c:pt>
                <c:pt idx="41">
                  <c:v>2040</c:v>
                </c:pt>
                <c:pt idx="42">
                  <c:v>2041</c:v>
                </c:pt>
                <c:pt idx="43">
                  <c:v>2042</c:v>
                </c:pt>
                <c:pt idx="44">
                  <c:v>2043</c:v>
                </c:pt>
                <c:pt idx="45">
                  <c:v>2044</c:v>
                </c:pt>
                <c:pt idx="46">
                  <c:v>2045</c:v>
                </c:pt>
                <c:pt idx="47">
                  <c:v>2046</c:v>
                </c:pt>
                <c:pt idx="48">
                  <c:v>2047</c:v>
                </c:pt>
                <c:pt idx="49">
                  <c:v>2048</c:v>
                </c:pt>
                <c:pt idx="50">
                  <c:v>2049</c:v>
                </c:pt>
                <c:pt idx="51">
                  <c:v>2050</c:v>
                </c:pt>
              </c:strCache>
            </c:strRef>
          </c:cat>
          <c:val>
            <c:numRef>
              <c:f>Population_Data_Validation_5725!$D$2:$D$52</c:f>
              <c:numCache>
                <c:formatCode>General</c:formatCode>
                <c:ptCount val="51"/>
                <c:pt idx="0">
                  <c:v>282162400</c:v>
                </c:pt>
                <c:pt idx="1">
                  <c:v>284572600</c:v>
                </c:pt>
                <c:pt idx="2">
                  <c:v>286922500</c:v>
                </c:pt>
                <c:pt idx="3">
                  <c:v>289479800</c:v>
                </c:pt>
                <c:pt idx="4">
                  <c:v>292070500</c:v>
                </c:pt>
                <c:pt idx="5">
                  <c:v>294859500</c:v>
                </c:pt>
                <c:pt idx="6">
                  <c:v>297592400</c:v>
                </c:pt>
                <c:pt idx="7">
                  <c:v>300248900</c:v>
                </c:pt>
                <c:pt idx="8">
                  <c:v>302757700</c:v>
                </c:pt>
                <c:pt idx="9">
                  <c:v>305304900</c:v>
                </c:pt>
                <c:pt idx="10">
                  <c:v>307616200</c:v>
                </c:pt>
                <c:pt idx="11">
                  <c:v>310002900</c:v>
                </c:pt>
                <c:pt idx="12">
                  <c:v>312270400</c:v>
                </c:pt>
                <c:pt idx="13">
                  <c:v>314627300</c:v>
                </c:pt>
                <c:pt idx="14">
                  <c:v>317031200</c:v>
                </c:pt>
                <c:pt idx="15">
                  <c:v>319403900</c:v>
                </c:pt>
                <c:pt idx="16">
                  <c:v>321557500</c:v>
                </c:pt>
                <c:pt idx="17">
                  <c:v>323329100</c:v>
                </c:pt>
                <c:pt idx="18">
                  <c:v>324908800</c:v>
                </c:pt>
                <c:pt idx="19">
                  <c:v>328176900</c:v>
                </c:pt>
                <c:pt idx="20">
                  <c:v>328702200</c:v>
                </c:pt>
                <c:pt idx="21">
                  <c:v>329473100</c:v>
                </c:pt>
                <c:pt idx="22">
                  <c:v>330277400</c:v>
                </c:pt>
                <c:pt idx="23">
                  <c:v>331965900</c:v>
                </c:pt>
                <c:pt idx="24">
                  <c:v>333801400</c:v>
                </c:pt>
                <c:pt idx="25">
                  <c:v>335597500</c:v>
                </c:pt>
                <c:pt idx="26">
                  <c:v>337372500</c:v>
                </c:pt>
                <c:pt idx="27">
                  <c:v>339103700</c:v>
                </c:pt>
                <c:pt idx="28">
                  <c:v>340804300</c:v>
                </c:pt>
                <c:pt idx="29">
                  <c:v>342457000</c:v>
                </c:pt>
                <c:pt idx="30">
                  <c:v>344056700</c:v>
                </c:pt>
                <c:pt idx="31">
                  <c:v>345590000</c:v>
                </c:pt>
                <c:pt idx="32">
                  <c:v>347073400</c:v>
                </c:pt>
                <c:pt idx="33">
                  <c:v>348494800</c:v>
                </c:pt>
                <c:pt idx="34">
                  <c:v>349844100</c:v>
                </c:pt>
                <c:pt idx="35">
                  <c:v>351157300</c:v>
                </c:pt>
                <c:pt idx="36">
                  <c:v>352413300</c:v>
                </c:pt>
                <c:pt idx="37">
                  <c:v>353582600</c:v>
                </c:pt>
                <c:pt idx="38">
                  <c:v>354692100</c:v>
                </c:pt>
                <c:pt idx="39">
                  <c:v>355738400</c:v>
                </c:pt>
                <c:pt idx="40">
                  <c:v>356699900</c:v>
                </c:pt>
                <c:pt idx="41">
                  <c:v>357598300</c:v>
                </c:pt>
                <c:pt idx="42">
                  <c:v>358440200</c:v>
                </c:pt>
                <c:pt idx="43">
                  <c:v>359232300</c:v>
                </c:pt>
                <c:pt idx="44">
                  <c:v>359990900</c:v>
                </c:pt>
                <c:pt idx="45">
                  <c:v>360696200</c:v>
                </c:pt>
                <c:pt idx="46">
                  <c:v>361351800</c:v>
                </c:pt>
                <c:pt idx="47">
                  <c:v>361998000</c:v>
                </c:pt>
                <c:pt idx="48">
                  <c:v>362620200</c:v>
                </c:pt>
                <c:pt idx="49">
                  <c:v>363195500</c:v>
                </c:pt>
                <c:pt idx="50">
                  <c:v>363752900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7F-4E6A-BCAB-BBE7BD29F9A5}"/>
            </c:ext>
          </c:extLst>
        </c:ser>
        <c:ser>
          <c:idx val="3"/>
          <c:order val="3"/>
          <c:tx>
            <c:strRef>
              <c:f>Population_Data_Validation_5725!$G$1</c:f>
              <c:strCache>
                <c:ptCount val="1"/>
                <c:pt idx="0">
                  <c:v>Simulated Population 200K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Population_Data_Validation_5725!$G$2:$G$52</c:f>
              <c:numCache>
                <c:formatCode>General</c:formatCode>
                <c:ptCount val="51"/>
                <c:pt idx="0">
                  <c:v>282162411</c:v>
                </c:pt>
                <c:pt idx="1">
                  <c:v>284717391.63160503</c:v>
                </c:pt>
                <c:pt idx="2">
                  <c:v>287136934.30593002</c:v>
                </c:pt>
                <c:pt idx="3">
                  <c:v>289684860.87726003</c:v>
                </c:pt>
                <c:pt idx="4">
                  <c:v>292265236.12585503</c:v>
                </c:pt>
                <c:pt idx="5">
                  <c:v>295009265.57283002</c:v>
                </c:pt>
                <c:pt idx="6">
                  <c:v>297660181.42417502</c:v>
                </c:pt>
                <c:pt idx="7">
                  <c:v>300284291.84647501</c:v>
                </c:pt>
                <c:pt idx="8">
                  <c:v>302778607.55971503</c:v>
                </c:pt>
                <c:pt idx="9">
                  <c:v>305303961.138165</c:v>
                </c:pt>
                <c:pt idx="10">
                  <c:v>307596530.72754002</c:v>
                </c:pt>
                <c:pt idx="11">
                  <c:v>309983624.72460002</c:v>
                </c:pt>
                <c:pt idx="12">
                  <c:v>312286069.99836004</c:v>
                </c:pt>
                <c:pt idx="13">
                  <c:v>314661877.49898005</c:v>
                </c:pt>
                <c:pt idx="14">
                  <c:v>317070133.67686504</c:v>
                </c:pt>
                <c:pt idx="15">
                  <c:v>319389508.69528502</c:v>
                </c:pt>
                <c:pt idx="16">
                  <c:v>321517013.274225</c:v>
                </c:pt>
                <c:pt idx="17">
                  <c:v>323228328.29694003</c:v>
                </c:pt>
                <c:pt idx="18">
                  <c:v>324790097.24182504</c:v>
                </c:pt>
                <c:pt idx="19">
                  <c:v>328113970.44340503</c:v>
                </c:pt>
                <c:pt idx="20">
                  <c:v>328681116.88951504</c:v>
                </c:pt>
                <c:pt idx="21">
                  <c:v>329433079.71483004</c:v>
                </c:pt>
                <c:pt idx="22">
                  <c:v>330189274.97631001</c:v>
                </c:pt>
                <c:pt idx="23">
                  <c:v>331934449.48834503</c:v>
                </c:pt>
                <c:pt idx="24">
                  <c:v>333844689.01081502</c:v>
                </c:pt>
                <c:pt idx="25">
                  <c:v>335736587.97657001</c:v>
                </c:pt>
                <c:pt idx="26">
                  <c:v>337507157.10559505</c:v>
                </c:pt>
                <c:pt idx="27">
                  <c:v>339262207.30201501</c:v>
                </c:pt>
                <c:pt idx="28">
                  <c:v>340935430.39924502</c:v>
                </c:pt>
                <c:pt idx="29">
                  <c:v>342614296.74469501</c:v>
                </c:pt>
                <c:pt idx="30">
                  <c:v>344173244.06547004</c:v>
                </c:pt>
                <c:pt idx="31">
                  <c:v>345706796.76925504</c:v>
                </c:pt>
                <c:pt idx="32">
                  <c:v>347151468.31357503</c:v>
                </c:pt>
                <c:pt idx="33">
                  <c:v>348601783.10611504</c:v>
                </c:pt>
                <c:pt idx="34">
                  <c:v>349915249.12932003</c:v>
                </c:pt>
                <c:pt idx="35">
                  <c:v>351152531.30155504</c:v>
                </c:pt>
                <c:pt idx="36">
                  <c:v>352300932.31432503</c:v>
                </c:pt>
                <c:pt idx="37">
                  <c:v>353466263.07175505</c:v>
                </c:pt>
                <c:pt idx="38">
                  <c:v>354483458.56341004</c:v>
                </c:pt>
                <c:pt idx="39">
                  <c:v>355582481.15425503</c:v>
                </c:pt>
                <c:pt idx="40">
                  <c:v>356543244.16371</c:v>
                </c:pt>
                <c:pt idx="41">
                  <c:v>357513882.85755002</c:v>
                </c:pt>
                <c:pt idx="42">
                  <c:v>358430910.69330001</c:v>
                </c:pt>
                <c:pt idx="43">
                  <c:v>359329597.97233504</c:v>
                </c:pt>
                <c:pt idx="44">
                  <c:v>360188782.51383001</c:v>
                </c:pt>
                <c:pt idx="45">
                  <c:v>361077594.10848004</c:v>
                </c:pt>
                <c:pt idx="46">
                  <c:v>361788643.38420004</c:v>
                </c:pt>
                <c:pt idx="47">
                  <c:v>362405168.25223505</c:v>
                </c:pt>
                <c:pt idx="48">
                  <c:v>362993476.87917</c:v>
                </c:pt>
                <c:pt idx="49">
                  <c:v>363636807.17625004</c:v>
                </c:pt>
                <c:pt idx="50">
                  <c:v>364220883.36702001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7F-4E6A-BCAB-BBE7BD29F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182127"/>
        <c:axId val="11601706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Population_Data_Validation_5725!$A$1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Population_Data_Validation_5725!$A$1:$A$52</c15:sqref>
                        </c15:formulaRef>
                      </c:ext>
                    </c:extLst>
                    <c:strCache>
                      <c:ptCount val="52"/>
                      <c:pt idx="0">
                        <c:v>Year</c:v>
                      </c:pt>
                      <c:pt idx="1">
                        <c:v>2000</c:v>
                      </c:pt>
                      <c:pt idx="2">
                        <c:v>2001</c:v>
                      </c:pt>
                      <c:pt idx="3">
                        <c:v>2002</c:v>
                      </c:pt>
                      <c:pt idx="4">
                        <c:v>2003</c:v>
                      </c:pt>
                      <c:pt idx="5">
                        <c:v>2004</c:v>
                      </c:pt>
                      <c:pt idx="6">
                        <c:v>2005</c:v>
                      </c:pt>
                      <c:pt idx="7">
                        <c:v>2006</c:v>
                      </c:pt>
                      <c:pt idx="8">
                        <c:v>2007</c:v>
                      </c:pt>
                      <c:pt idx="9">
                        <c:v>2008</c:v>
                      </c:pt>
                      <c:pt idx="10">
                        <c:v>2009</c:v>
                      </c:pt>
                      <c:pt idx="11">
                        <c:v>2010</c:v>
                      </c:pt>
                      <c:pt idx="12">
                        <c:v>2011</c:v>
                      </c:pt>
                      <c:pt idx="13">
                        <c:v>2012</c:v>
                      </c:pt>
                      <c:pt idx="14">
                        <c:v>2013</c:v>
                      </c:pt>
                      <c:pt idx="15">
                        <c:v>2014</c:v>
                      </c:pt>
                      <c:pt idx="16">
                        <c:v>2015</c:v>
                      </c:pt>
                      <c:pt idx="17">
                        <c:v>2016</c:v>
                      </c:pt>
                      <c:pt idx="18">
                        <c:v>2017</c:v>
                      </c:pt>
                      <c:pt idx="19">
                        <c:v>2018</c:v>
                      </c:pt>
                      <c:pt idx="20">
                        <c:v>2019</c:v>
                      </c:pt>
                      <c:pt idx="21">
                        <c:v>2020</c:v>
                      </c:pt>
                      <c:pt idx="22">
                        <c:v>2021</c:v>
                      </c:pt>
                      <c:pt idx="23">
                        <c:v>2022</c:v>
                      </c:pt>
                      <c:pt idx="24">
                        <c:v>2023</c:v>
                      </c:pt>
                      <c:pt idx="25">
                        <c:v>2024</c:v>
                      </c:pt>
                      <c:pt idx="26">
                        <c:v>2025</c:v>
                      </c:pt>
                      <c:pt idx="27">
                        <c:v>2026</c:v>
                      </c:pt>
                      <c:pt idx="28">
                        <c:v>2027</c:v>
                      </c:pt>
                      <c:pt idx="29">
                        <c:v>2028</c:v>
                      </c:pt>
                      <c:pt idx="30">
                        <c:v>2029</c:v>
                      </c:pt>
                      <c:pt idx="31">
                        <c:v>2030</c:v>
                      </c:pt>
                      <c:pt idx="32">
                        <c:v>2031</c:v>
                      </c:pt>
                      <c:pt idx="33">
                        <c:v>2032</c:v>
                      </c:pt>
                      <c:pt idx="34">
                        <c:v>2033</c:v>
                      </c:pt>
                      <c:pt idx="35">
                        <c:v>2034</c:v>
                      </c:pt>
                      <c:pt idx="36">
                        <c:v>2035</c:v>
                      </c:pt>
                      <c:pt idx="37">
                        <c:v>2036</c:v>
                      </c:pt>
                      <c:pt idx="38">
                        <c:v>2037</c:v>
                      </c:pt>
                      <c:pt idx="39">
                        <c:v>2038</c:v>
                      </c:pt>
                      <c:pt idx="40">
                        <c:v>2039</c:v>
                      </c:pt>
                      <c:pt idx="41">
                        <c:v>2040</c:v>
                      </c:pt>
                      <c:pt idx="42">
                        <c:v>2041</c:v>
                      </c:pt>
                      <c:pt idx="43">
                        <c:v>2042</c:v>
                      </c:pt>
                      <c:pt idx="44">
                        <c:v>2043</c:v>
                      </c:pt>
                      <c:pt idx="45">
                        <c:v>2044</c:v>
                      </c:pt>
                      <c:pt idx="46">
                        <c:v>2045</c:v>
                      </c:pt>
                      <c:pt idx="47">
                        <c:v>2046</c:v>
                      </c:pt>
                      <c:pt idx="48">
                        <c:v>2047</c:v>
                      </c:pt>
                      <c:pt idx="49">
                        <c:v>2048</c:v>
                      </c:pt>
                      <c:pt idx="50">
                        <c:v>2049</c:v>
                      </c:pt>
                      <c:pt idx="51">
                        <c:v>2050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Population_Data_Validation_5725!$A$2:$A$52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57F-4E6A-BCAB-BBE7BD29F9A5}"/>
                  </c:ext>
                </c:extLst>
              </c15:ser>
            </c15:filteredLineSeries>
          </c:ext>
        </c:extLst>
      </c:lineChart>
      <c:catAx>
        <c:axId val="116018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70607"/>
        <c:crosses val="autoZero"/>
        <c:auto val="1"/>
        <c:lblAlgn val="ctr"/>
        <c:lblOffset val="100"/>
        <c:noMultiLvlLbl val="0"/>
      </c:catAx>
      <c:valAx>
        <c:axId val="116017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8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Population_Data_Validation!$E$1</c:f>
              <c:strCache>
                <c:ptCount val="1"/>
                <c:pt idx="0">
                  <c:v>% Difference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Population_Data_Validation!$A$2:$A$52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Population_Data_Validation!$E$2:$E$52</c:f>
              <c:numCache>
                <c:formatCode>0.0%</c:formatCode>
                <c:ptCount val="51"/>
                <c:pt idx="0">
                  <c:v>-3.8984639949082374E-8</c:v>
                </c:pt>
                <c:pt idx="1">
                  <c:v>-1.4614048046040664E-3</c:v>
                </c:pt>
                <c:pt idx="2">
                  <c:v>-2.3885007875509711E-3</c:v>
                </c:pt>
                <c:pt idx="3">
                  <c:v>-2.13759407951109E-3</c:v>
                </c:pt>
                <c:pt idx="4">
                  <c:v>-2.5159995568112977E-3</c:v>
                </c:pt>
                <c:pt idx="5">
                  <c:v>-2.387002971701092E-3</c:v>
                </c:pt>
                <c:pt idx="6">
                  <c:v>-2.8343463014360026E-3</c:v>
                </c:pt>
                <c:pt idx="7">
                  <c:v>-3.4492010650144888E-3</c:v>
                </c:pt>
                <c:pt idx="8">
                  <c:v>-4.4965246038456419E-3</c:v>
                </c:pt>
                <c:pt idx="9">
                  <c:v>-4.8584332609301565E-3</c:v>
                </c:pt>
                <c:pt idx="10">
                  <c:v>-5.6082912730723491E-3</c:v>
                </c:pt>
                <c:pt idx="11">
                  <c:v>-5.0908008532657189E-3</c:v>
                </c:pt>
                <c:pt idx="12">
                  <c:v>-5.0456776113792972E-3</c:v>
                </c:pt>
                <c:pt idx="13">
                  <c:v>-4.2960189888586863E-3</c:v>
                </c:pt>
                <c:pt idx="14">
                  <c:v>-3.9224129632665188E-3</c:v>
                </c:pt>
                <c:pt idx="15">
                  <c:v>-3.7642876991629266E-3</c:v>
                </c:pt>
                <c:pt idx="16">
                  <c:v>-4.1772636514750506E-3</c:v>
                </c:pt>
                <c:pt idx="17">
                  <c:v>-5.0378826240634663E-3</c:v>
                </c:pt>
                <c:pt idx="18">
                  <c:v>-5.4238408098753674E-3</c:v>
                </c:pt>
                <c:pt idx="19">
                  <c:v>-2.3221761749879217E-4</c:v>
                </c:pt>
                <c:pt idx="20">
                  <c:v>-8.5496311697849294E-3</c:v>
                </c:pt>
                <c:pt idx="21">
                  <c:v>-7.8761784590590678E-3</c:v>
                </c:pt>
                <c:pt idx="22">
                  <c:v>-9.1937335662369175E-3</c:v>
                </c:pt>
                <c:pt idx="23">
                  <c:v>-9.0882640498864652E-3</c:v>
                </c:pt>
                <c:pt idx="24">
                  <c:v>-8.1896405279937457E-3</c:v>
                </c:pt>
                <c:pt idx="25">
                  <c:v>-7.3362121909052898E-3</c:v>
                </c:pt>
                <c:pt idx="26">
                  <c:v>-6.4308132843614299E-3</c:v>
                </c:pt>
                <c:pt idx="27">
                  <c:v>-5.6984285232702363E-3</c:v>
                </c:pt>
                <c:pt idx="28">
                  <c:v>-4.9145788978813155E-3</c:v>
                </c:pt>
                <c:pt idx="29">
                  <c:v>-4.0633471879296303E-3</c:v>
                </c:pt>
                <c:pt idx="30">
                  <c:v>-3.257464824927983E-3</c:v>
                </c:pt>
                <c:pt idx="31">
                  <c:v>-2.4047634402780274E-3</c:v>
                </c:pt>
                <c:pt idx="32">
                  <c:v>-1.6858186271987068E-3</c:v>
                </c:pt>
                <c:pt idx="33">
                  <c:v>-8.3541865850699968E-4</c:v>
                </c:pt>
                <c:pt idx="34">
                  <c:v>-1.2506015913368526E-4</c:v>
                </c:pt>
                <c:pt idx="35">
                  <c:v>5.1933944318544034E-4</c:v>
                </c:pt>
                <c:pt idx="36">
                  <c:v>1.2816313026205034E-3</c:v>
                </c:pt>
                <c:pt idx="37">
                  <c:v>1.9493798528912403E-3</c:v>
                </c:pt>
                <c:pt idx="38">
                  <c:v>2.5895877934882516E-3</c:v>
                </c:pt>
                <c:pt idx="39">
                  <c:v>3.1386552940014336E-3</c:v>
                </c:pt>
                <c:pt idx="40">
                  <c:v>3.6079518849986437E-3</c:v>
                </c:pt>
                <c:pt idx="41">
                  <c:v>4.205943595601047E-3</c:v>
                </c:pt>
                <c:pt idx="42">
                  <c:v>4.7259302342842072E-3</c:v>
                </c:pt>
                <c:pt idx="43">
                  <c:v>5.1826167076928602E-3</c:v>
                </c:pt>
                <c:pt idx="44">
                  <c:v>5.6294688281162261E-3</c:v>
                </c:pt>
                <c:pt idx="45">
                  <c:v>6.0220377376143681E-3</c:v>
                </c:pt>
                <c:pt idx="46">
                  <c:v>6.4414335685717824E-3</c:v>
                </c:pt>
                <c:pt idx="47">
                  <c:v>6.8068246738508097E-3</c:v>
                </c:pt>
                <c:pt idx="48">
                  <c:v>7.0819447704535141E-3</c:v>
                </c:pt>
                <c:pt idx="49">
                  <c:v>7.3771662630204623E-3</c:v>
                </c:pt>
                <c:pt idx="50">
                  <c:v>7.7375659820278758E-3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E-4752-BC7F-9DE85D619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988687"/>
        <c:axId val="1221659151"/>
      </c:lineChart>
      <c:catAx>
        <c:axId val="91998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59151"/>
        <c:crosses val="autoZero"/>
        <c:auto val="1"/>
        <c:lblAlgn val="ctr"/>
        <c:lblOffset val="100"/>
        <c:noMultiLvlLbl val="0"/>
      </c:catAx>
      <c:valAx>
        <c:axId val="122165915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8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Population_Data_Validation_5725!$E$1</c:f>
              <c:strCache>
                <c:ptCount val="1"/>
                <c:pt idx="0">
                  <c:v>% Difference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Population_Data_Validation_5725!$A$1:$A$52</c:f>
              <c:strCache>
                <c:ptCount val="52"/>
                <c:pt idx="0">
                  <c:v>Year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</c:v>
                </c:pt>
                <c:pt idx="30">
                  <c:v>2029</c:v>
                </c:pt>
                <c:pt idx="31">
                  <c:v>2030</c:v>
                </c:pt>
                <c:pt idx="32">
                  <c:v>2031</c:v>
                </c:pt>
                <c:pt idx="33">
                  <c:v>2032</c:v>
                </c:pt>
                <c:pt idx="34">
                  <c:v>2033</c:v>
                </c:pt>
                <c:pt idx="35">
                  <c:v>2034</c:v>
                </c:pt>
                <c:pt idx="36">
                  <c:v>2035</c:v>
                </c:pt>
                <c:pt idx="37">
                  <c:v>2036</c:v>
                </c:pt>
                <c:pt idx="38">
                  <c:v>2037</c:v>
                </c:pt>
                <c:pt idx="39">
                  <c:v>2038</c:v>
                </c:pt>
                <c:pt idx="40">
                  <c:v>2039</c:v>
                </c:pt>
                <c:pt idx="41">
                  <c:v>2040</c:v>
                </c:pt>
                <c:pt idx="42">
                  <c:v>2041</c:v>
                </c:pt>
                <c:pt idx="43">
                  <c:v>2042</c:v>
                </c:pt>
                <c:pt idx="44">
                  <c:v>2043</c:v>
                </c:pt>
                <c:pt idx="45">
                  <c:v>2044</c:v>
                </c:pt>
                <c:pt idx="46">
                  <c:v>2045</c:v>
                </c:pt>
                <c:pt idx="47">
                  <c:v>2046</c:v>
                </c:pt>
                <c:pt idx="48">
                  <c:v>2047</c:v>
                </c:pt>
                <c:pt idx="49">
                  <c:v>2048</c:v>
                </c:pt>
                <c:pt idx="50">
                  <c:v>2049</c:v>
                </c:pt>
                <c:pt idx="51">
                  <c:v>2050</c:v>
                </c:pt>
              </c:strCache>
            </c:strRef>
          </c:cat>
          <c:val>
            <c:numRef>
              <c:f>Population_Data_Validation_5725!$E$2:$E$52</c:f>
              <c:numCache>
                <c:formatCode>0.0%</c:formatCode>
                <c:ptCount val="51"/>
                <c:pt idx="0">
                  <c:v>-3.8984639949082374E-8</c:v>
                </c:pt>
                <c:pt idx="1">
                  <c:v>-1.3908708055584511E-3</c:v>
                </c:pt>
                <c:pt idx="2">
                  <c:v>-2.4430857139833367E-3</c:v>
                </c:pt>
                <c:pt idx="3">
                  <c:v>-2.1651700231168792E-3</c:v>
                </c:pt>
                <c:pt idx="4">
                  <c:v>-2.5095106031858753E-3</c:v>
                </c:pt>
                <c:pt idx="5">
                  <c:v>-2.2235603760450695E-3</c:v>
                </c:pt>
                <c:pt idx="6">
                  <c:v>-2.6392929561558421E-3</c:v>
                </c:pt>
                <c:pt idx="7">
                  <c:v>-3.2609735551071242E-3</c:v>
                </c:pt>
                <c:pt idx="8">
                  <c:v>-4.394253584104329E-3</c:v>
                </c:pt>
                <c:pt idx="9">
                  <c:v>-4.780851093909696E-3</c:v>
                </c:pt>
                <c:pt idx="10">
                  <c:v>-5.5135678727399589E-3</c:v>
                </c:pt>
                <c:pt idx="11">
                  <c:v>-4.9877699055357709E-3</c:v>
                </c:pt>
                <c:pt idx="12">
                  <c:v>-4.9727083995114692E-3</c:v>
                </c:pt>
                <c:pt idx="13">
                  <c:v>-4.3241841060035011E-3</c:v>
                </c:pt>
                <c:pt idx="14">
                  <c:v>-3.9893307532346866E-3</c:v>
                </c:pt>
                <c:pt idx="15">
                  <c:v>-3.8400747705890259E-3</c:v>
                </c:pt>
                <c:pt idx="16">
                  <c:v>-4.2850231694265958E-3</c:v>
                </c:pt>
                <c:pt idx="17">
                  <c:v>-5.0969621759077719E-3</c:v>
                </c:pt>
                <c:pt idx="18">
                  <c:v>-5.4446558088550806E-3</c:v>
                </c:pt>
                <c:pt idx="19">
                  <c:v>-1.9078445955455524E-4</c:v>
                </c:pt>
                <c:pt idx="20">
                  <c:v>-8.5203726117781212E-3</c:v>
                </c:pt>
                <c:pt idx="21">
                  <c:v>-7.7575212647018636E-3</c:v>
                </c:pt>
                <c:pt idx="22">
                  <c:v>-9.0317113158832982E-3</c:v>
                </c:pt>
                <c:pt idx="23">
                  <c:v>-8.8052070661115266E-3</c:v>
                </c:pt>
                <c:pt idx="24">
                  <c:v>-7.9670432936582835E-3</c:v>
                </c:pt>
                <c:pt idx="25">
                  <c:v>-7.1557474991166036E-3</c:v>
                </c:pt>
                <c:pt idx="26">
                  <c:v>-6.3047503815354131E-3</c:v>
                </c:pt>
                <c:pt idx="27">
                  <c:v>-5.4749487767997377E-3</c:v>
                </c:pt>
                <c:pt idx="28">
                  <c:v>-4.6160843184917654E-3</c:v>
                </c:pt>
                <c:pt idx="29">
                  <c:v>-3.7724413052363983E-3</c:v>
                </c:pt>
                <c:pt idx="30">
                  <c:v>-2.9468064295217746E-3</c:v>
                </c:pt>
                <c:pt idx="31">
                  <c:v>-2.1633816257113718E-3</c:v>
                </c:pt>
                <c:pt idx="32">
                  <c:v>-1.3572281776220018E-3</c:v>
                </c:pt>
                <c:pt idx="33">
                  <c:v>-5.9366482443171239E-4</c:v>
                </c:pt>
                <c:pt idx="34">
                  <c:v>1.0420869958854844E-4</c:v>
                </c:pt>
                <c:pt idx="35">
                  <c:v>8.4425436022423056E-4</c:v>
                </c:pt>
                <c:pt idx="36">
                  <c:v>1.5698133294384613E-3</c:v>
                </c:pt>
                <c:pt idx="37">
                  <c:v>2.2010762190819251E-3</c:v>
                </c:pt>
                <c:pt idx="38">
                  <c:v>2.8171845833771776E-3</c:v>
                </c:pt>
                <c:pt idx="39">
                  <c:v>3.4088723129332638E-3</c:v>
                </c:pt>
                <c:pt idx="40">
                  <c:v>3.9144456158002518E-3</c:v>
                </c:pt>
                <c:pt idx="41">
                  <c:v>4.3949707289237068E-3</c:v>
                </c:pt>
                <c:pt idx="42">
                  <c:v>4.8632984804394697E-3</c:v>
                </c:pt>
                <c:pt idx="43">
                  <c:v>5.3309400623113125E-3</c:v>
                </c:pt>
                <c:pt idx="44">
                  <c:v>5.8325962675838724E-3</c:v>
                </c:pt>
                <c:pt idx="45">
                  <c:v>6.3001890706484943E-3</c:v>
                </c:pt>
                <c:pt idx="46">
                  <c:v>6.7306216631893793E-3</c:v>
                </c:pt>
                <c:pt idx="47">
                  <c:v>7.2278037032938135E-3</c:v>
                </c:pt>
                <c:pt idx="48">
                  <c:v>7.7380774406239326E-3</c:v>
                </c:pt>
                <c:pt idx="49">
                  <c:v>8.1846677872940941E-3</c:v>
                </c:pt>
                <c:pt idx="50">
                  <c:v>8.6351401178110833E-3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7-49A5-A701-C2A2B8F3A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988687"/>
        <c:axId val="1221659151"/>
      </c:lineChart>
      <c:catAx>
        <c:axId val="91998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59151"/>
        <c:crosses val="autoZero"/>
        <c:auto val="1"/>
        <c:lblAlgn val="ctr"/>
        <c:lblOffset val="100"/>
        <c:noMultiLvlLbl val="0"/>
      </c:catAx>
      <c:valAx>
        <c:axId val="122165915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8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% Drinking Status - Male 18 - 34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Drinking_Data!$B$28:$B$29</c:f>
              <c:strCache>
                <c:ptCount val="2"/>
                <c:pt idx="0">
                  <c:v>Male 18 - 34</c:v>
                </c:pt>
                <c:pt idx="1">
                  <c:v>Average 2021 - 2023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Drinking_Data!$A$30:$A$34</c:f>
              <c:strCache>
                <c:ptCount val="5"/>
                <c:pt idx="0">
                  <c:v>Abstinence</c:v>
                </c:pt>
                <c:pt idx="1">
                  <c:v>Low - Risk</c:v>
                </c:pt>
                <c:pt idx="2">
                  <c:v>Medium - Risk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Drinking_Data!$B$30:$B$34</c:f>
              <c:numCache>
                <c:formatCode>General</c:formatCode>
                <c:ptCount val="5"/>
                <c:pt idx="0">
                  <c:v>0.48523906909744768</c:v>
                </c:pt>
                <c:pt idx="1">
                  <c:v>0.36354367053093073</c:v>
                </c:pt>
                <c:pt idx="2">
                  <c:v>3.1759752630283432E-2</c:v>
                </c:pt>
                <c:pt idx="3">
                  <c:v>6.1438188186639799E-2</c:v>
                </c:pt>
                <c:pt idx="4">
                  <c:v>5.8019319554697503E-2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4-4F18-AB97-E0F82611FBA2}"/>
            </c:ext>
          </c:extLst>
        </c:ser>
        <c:ser>
          <c:idx val="1"/>
          <c:order val="1"/>
          <c:tx>
            <c:strRef>
              <c:f>Drinking_Data!$C$28:$C$29</c:f>
              <c:strCache>
                <c:ptCount val="2"/>
                <c:pt idx="0">
                  <c:v>Male 18 - 34</c:v>
                </c:pt>
                <c:pt idx="1">
                  <c:v>NHANES 2021 - 2023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Drinking_Data!$A$30:$A$34</c:f>
              <c:strCache>
                <c:ptCount val="5"/>
                <c:pt idx="0">
                  <c:v>Abstinence</c:v>
                </c:pt>
                <c:pt idx="1">
                  <c:v>Low - Risk</c:v>
                </c:pt>
                <c:pt idx="2">
                  <c:v>Medium - Risk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Drinking_Data!$C$30:$C$34</c:f>
              <c:numCache>
                <c:formatCode>0.0000</c:formatCode>
                <c:ptCount val="5"/>
                <c:pt idx="0">
                  <c:v>0.36347689999999999</c:v>
                </c:pt>
                <c:pt idx="1">
                  <c:v>0.54394909999999996</c:v>
                </c:pt>
                <c:pt idx="2">
                  <c:v>5.3863899999999999E-2</c:v>
                </c:pt>
                <c:pt idx="3">
                  <c:v>1.8449E-2</c:v>
                </c:pt>
                <c:pt idx="4">
                  <c:v>2.0261100000000001E-2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4-4F18-AB97-E0F82611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257375"/>
        <c:axId val="652254975"/>
      </c:barChart>
      <c:catAx>
        <c:axId val="65225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4975"/>
        <c:crosses val="autoZero"/>
        <c:auto val="1"/>
        <c:lblAlgn val="ctr"/>
        <c:lblOffset val="100"/>
        <c:noMultiLvlLbl val="0"/>
      </c:catAx>
      <c:valAx>
        <c:axId val="652254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% Drinking Status - Male 35 - 55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Drinking_Data!$D$28:$D$29</c:f>
              <c:strCache>
                <c:ptCount val="2"/>
                <c:pt idx="0">
                  <c:v>Male  35 - 55</c:v>
                </c:pt>
                <c:pt idx="1">
                  <c:v>Average 2021 - 2023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Drinking_Data!$A$30:$A$34</c:f>
              <c:strCache>
                <c:ptCount val="5"/>
                <c:pt idx="0">
                  <c:v>Abstinence</c:v>
                </c:pt>
                <c:pt idx="1">
                  <c:v>Low - Risk</c:v>
                </c:pt>
                <c:pt idx="2">
                  <c:v>Medium - Risk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Drinking_Data!$D$30:$D$34</c:f>
              <c:numCache>
                <c:formatCode>General</c:formatCode>
                <c:ptCount val="5"/>
                <c:pt idx="0">
                  <c:v>0.46100539582435568</c:v>
                </c:pt>
                <c:pt idx="1">
                  <c:v>0.30967152115077595</c:v>
                </c:pt>
                <c:pt idx="2">
                  <c:v>5.7550231568658933E-2</c:v>
                </c:pt>
                <c:pt idx="3">
                  <c:v>8.1716383553178076E-2</c:v>
                </c:pt>
                <c:pt idx="4">
                  <c:v>9.005646790303061E-2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8-46DF-B22A-EC74EDDD4008}"/>
            </c:ext>
          </c:extLst>
        </c:ser>
        <c:ser>
          <c:idx val="1"/>
          <c:order val="1"/>
          <c:tx>
            <c:strRef>
              <c:f>Drinking_Data!$E$28:$E$29</c:f>
              <c:strCache>
                <c:ptCount val="2"/>
                <c:pt idx="0">
                  <c:v>Male  35 - 55</c:v>
                </c:pt>
                <c:pt idx="1">
                  <c:v>NHANES 2021 - 2023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Drinking_Data!$A$30:$A$34</c:f>
              <c:strCache>
                <c:ptCount val="5"/>
                <c:pt idx="0">
                  <c:v>Abstinence</c:v>
                </c:pt>
                <c:pt idx="1">
                  <c:v>Low - Risk</c:v>
                </c:pt>
                <c:pt idx="2">
                  <c:v>Medium - Risk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Drinking_Data!$E$30:$E$34</c:f>
              <c:numCache>
                <c:formatCode>0.0000</c:formatCode>
                <c:ptCount val="5"/>
                <c:pt idx="0">
                  <c:v>0.31523519999999994</c:v>
                </c:pt>
                <c:pt idx="1">
                  <c:v>0.57877310000000004</c:v>
                </c:pt>
                <c:pt idx="2">
                  <c:v>5.8531899999999998E-2</c:v>
                </c:pt>
                <c:pt idx="3">
                  <c:v>2.4277099999999999E-2</c:v>
                </c:pt>
                <c:pt idx="4">
                  <c:v>2.3182700000000001E-2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8-46DF-B22A-EC74EDDD4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257375"/>
        <c:axId val="652254975"/>
      </c:barChart>
      <c:catAx>
        <c:axId val="65225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4975"/>
        <c:crosses val="autoZero"/>
        <c:auto val="1"/>
        <c:lblAlgn val="ctr"/>
        <c:lblOffset val="100"/>
        <c:noMultiLvlLbl val="0"/>
      </c:catAx>
      <c:valAx>
        <c:axId val="652254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% Drinking Status - Male 55+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Drinking_Data!$F$28:$F$29</c:f>
              <c:strCache>
                <c:ptCount val="2"/>
                <c:pt idx="0">
                  <c:v>Male 55+</c:v>
                </c:pt>
                <c:pt idx="1">
                  <c:v>Average 2021 - 2023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Drinking_Data!$A$30:$A$34</c:f>
              <c:strCache>
                <c:ptCount val="5"/>
                <c:pt idx="0">
                  <c:v>Abstinence</c:v>
                </c:pt>
                <c:pt idx="1">
                  <c:v>Low - Risk</c:v>
                </c:pt>
                <c:pt idx="2">
                  <c:v>Medium - Risk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Drinking_Data!$F$30:$F$34</c:f>
              <c:numCache>
                <c:formatCode>General</c:formatCode>
                <c:ptCount val="5"/>
                <c:pt idx="0">
                  <c:v>0.58385437437157528</c:v>
                </c:pt>
                <c:pt idx="1">
                  <c:v>0.23993808992440502</c:v>
                </c:pt>
                <c:pt idx="2">
                  <c:v>4.834873510720903E-2</c:v>
                </c:pt>
                <c:pt idx="3">
                  <c:v>5.9123217449299235E-2</c:v>
                </c:pt>
                <c:pt idx="4">
                  <c:v>6.8735583147510437E-2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A-4591-B7AD-1BE3B0FBED96}"/>
            </c:ext>
          </c:extLst>
        </c:ser>
        <c:ser>
          <c:idx val="1"/>
          <c:order val="1"/>
          <c:tx>
            <c:strRef>
              <c:f>Drinking_Data!$G$28:$G$29</c:f>
              <c:strCache>
                <c:ptCount val="2"/>
                <c:pt idx="0">
                  <c:v>Male 55+</c:v>
                </c:pt>
                <c:pt idx="1">
                  <c:v>NHANES 2021 - 2023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Drinking_Data!$A$30:$A$34</c:f>
              <c:strCache>
                <c:ptCount val="5"/>
                <c:pt idx="0">
                  <c:v>Abstinence</c:v>
                </c:pt>
                <c:pt idx="1">
                  <c:v>Low - Risk</c:v>
                </c:pt>
                <c:pt idx="2">
                  <c:v>Medium - Risk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Drinking_Data!$G$30:$G$34</c:f>
              <c:numCache>
                <c:formatCode>0.0000</c:formatCode>
                <c:ptCount val="5"/>
                <c:pt idx="0">
                  <c:v>0.4246122</c:v>
                </c:pt>
                <c:pt idx="1">
                  <c:v>0.48450890000000002</c:v>
                </c:pt>
                <c:pt idx="2">
                  <c:v>5.2533000000000003E-2</c:v>
                </c:pt>
                <c:pt idx="3">
                  <c:v>2.95074E-2</c:v>
                </c:pt>
                <c:pt idx="4">
                  <c:v>8.8384999999999991E-3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A-4591-B7AD-1BE3B0FBE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257375"/>
        <c:axId val="652254975"/>
      </c:barChart>
      <c:catAx>
        <c:axId val="65225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4975"/>
        <c:crosses val="autoZero"/>
        <c:auto val="1"/>
        <c:lblAlgn val="ctr"/>
        <c:lblOffset val="100"/>
        <c:noMultiLvlLbl val="0"/>
      </c:catAx>
      <c:valAx>
        <c:axId val="652254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% Drinking Status - Female 18 - 34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Drinking_Data!$H$28:$H$29</c:f>
              <c:strCache>
                <c:ptCount val="2"/>
                <c:pt idx="0">
                  <c:v>Female 18 - 34</c:v>
                </c:pt>
                <c:pt idx="1">
                  <c:v>Average 2021 - 2023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Drinking_Data!$A$30:$A$34</c:f>
              <c:strCache>
                <c:ptCount val="5"/>
                <c:pt idx="0">
                  <c:v>Abstinence</c:v>
                </c:pt>
                <c:pt idx="1">
                  <c:v>Low - Risk</c:v>
                </c:pt>
                <c:pt idx="2">
                  <c:v>Medium - Risk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Drinking_Data!$H$30:$H$34</c:f>
              <c:numCache>
                <c:formatCode>General</c:formatCode>
                <c:ptCount val="5"/>
                <c:pt idx="0">
                  <c:v>0.65259253784788396</c:v>
                </c:pt>
                <c:pt idx="1">
                  <c:v>0.24573538432511366</c:v>
                </c:pt>
                <c:pt idx="2">
                  <c:v>2.7254184896476002E-2</c:v>
                </c:pt>
                <c:pt idx="3">
                  <c:v>4.2192203610434763E-2</c:v>
                </c:pt>
                <c:pt idx="4">
                  <c:v>3.2225689320090366E-2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C-4EB9-BBD7-0331B65B2565}"/>
            </c:ext>
          </c:extLst>
        </c:ser>
        <c:ser>
          <c:idx val="1"/>
          <c:order val="1"/>
          <c:tx>
            <c:strRef>
              <c:f>Drinking_Data!$I$28:$I$29</c:f>
              <c:strCache>
                <c:ptCount val="2"/>
                <c:pt idx="0">
                  <c:v>Female 18 - 34</c:v>
                </c:pt>
                <c:pt idx="1">
                  <c:v>NHANES 2021 - 2023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Drinking_Data!$A$30:$A$34</c:f>
              <c:strCache>
                <c:ptCount val="5"/>
                <c:pt idx="0">
                  <c:v>Abstinence</c:v>
                </c:pt>
                <c:pt idx="1">
                  <c:v>Low - Risk</c:v>
                </c:pt>
                <c:pt idx="2">
                  <c:v>Medium - Risk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Drinking_Data!$I$30:$I$34</c:f>
              <c:numCache>
                <c:formatCode>0.0000</c:formatCode>
                <c:ptCount val="5"/>
                <c:pt idx="0">
                  <c:v>0.4010572</c:v>
                </c:pt>
                <c:pt idx="1">
                  <c:v>0.54084129999999997</c:v>
                </c:pt>
                <c:pt idx="2">
                  <c:v>3.4376499999999997E-2</c:v>
                </c:pt>
                <c:pt idx="3">
                  <c:v>1.53233E-2</c:v>
                </c:pt>
                <c:pt idx="4">
                  <c:v>8.4016999999999998E-3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C-4EB9-BBD7-0331B65B2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257375"/>
        <c:axId val="652254975"/>
      </c:barChart>
      <c:catAx>
        <c:axId val="65225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4975"/>
        <c:crosses val="autoZero"/>
        <c:auto val="1"/>
        <c:lblAlgn val="ctr"/>
        <c:lblOffset val="100"/>
        <c:noMultiLvlLbl val="0"/>
      </c:catAx>
      <c:valAx>
        <c:axId val="652254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% Drinking Status - Female 35 - 55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Drinking_Data!$J$28:$J$29</c:f>
              <c:strCache>
                <c:ptCount val="2"/>
                <c:pt idx="0">
                  <c:v>Female 35 - 55</c:v>
                </c:pt>
                <c:pt idx="1">
                  <c:v>Average 2021 - 2023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Drinking_Data!$A$30:$A$34</c:f>
              <c:strCache>
                <c:ptCount val="5"/>
                <c:pt idx="0">
                  <c:v>Abstinence</c:v>
                </c:pt>
                <c:pt idx="1">
                  <c:v>Low - Risk</c:v>
                </c:pt>
                <c:pt idx="2">
                  <c:v>Medium - Risk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Drinking_Data!$J$30:$J$34</c:f>
              <c:numCache>
                <c:formatCode>General</c:formatCode>
                <c:ptCount val="5"/>
                <c:pt idx="0">
                  <c:v>0.66457246076388377</c:v>
                </c:pt>
                <c:pt idx="1">
                  <c:v>0.178123384901865</c:v>
                </c:pt>
                <c:pt idx="2">
                  <c:v>5.5521269942496933E-2</c:v>
                </c:pt>
                <c:pt idx="3">
                  <c:v>5.3825668692853601E-2</c:v>
                </c:pt>
                <c:pt idx="4">
                  <c:v>4.7957215698899568E-2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4AC1-A392-C4FE2D30BCD4}"/>
            </c:ext>
          </c:extLst>
        </c:ser>
        <c:ser>
          <c:idx val="1"/>
          <c:order val="1"/>
          <c:tx>
            <c:strRef>
              <c:f>Drinking_Data!$K$28:$K$29</c:f>
              <c:strCache>
                <c:ptCount val="2"/>
                <c:pt idx="0">
                  <c:v>Female 35 - 55</c:v>
                </c:pt>
                <c:pt idx="1">
                  <c:v>NHANES 2021 - 2023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Drinking_Data!$A$30:$A$34</c:f>
              <c:strCache>
                <c:ptCount val="5"/>
                <c:pt idx="0">
                  <c:v>Abstinence</c:v>
                </c:pt>
                <c:pt idx="1">
                  <c:v>Low - Risk</c:v>
                </c:pt>
                <c:pt idx="2">
                  <c:v>Medium - Risk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Drinking_Data!$K$30:$K$34</c:f>
              <c:numCache>
                <c:formatCode>0.0000</c:formatCode>
                <c:ptCount val="5"/>
                <c:pt idx="0">
                  <c:v>0.52311920000000001</c:v>
                </c:pt>
                <c:pt idx="1">
                  <c:v>0.42444490000000001</c:v>
                </c:pt>
                <c:pt idx="2">
                  <c:v>3.18354E-2</c:v>
                </c:pt>
                <c:pt idx="3">
                  <c:v>1.1366899999999999E-2</c:v>
                </c:pt>
                <c:pt idx="4">
                  <c:v>9.2335999999999998E-3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4AC1-A392-C4FE2D30B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257375"/>
        <c:axId val="652254975"/>
      </c:barChart>
      <c:catAx>
        <c:axId val="65225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4975"/>
        <c:crosses val="autoZero"/>
        <c:auto val="1"/>
        <c:lblAlgn val="ctr"/>
        <c:lblOffset val="100"/>
        <c:noMultiLvlLbl val="0"/>
      </c:catAx>
      <c:valAx>
        <c:axId val="652254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% Drinking Status - Female 55+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Drinking_Data!$L$28:$L$29</c:f>
              <c:strCache>
                <c:ptCount val="2"/>
                <c:pt idx="0">
                  <c:v>Female 55+</c:v>
                </c:pt>
                <c:pt idx="1">
                  <c:v>Average 2021 - 2023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Drinking_Data!$A$30:$A$34</c:f>
              <c:strCache>
                <c:ptCount val="5"/>
                <c:pt idx="0">
                  <c:v>Abstinence</c:v>
                </c:pt>
                <c:pt idx="1">
                  <c:v>Low - Risk</c:v>
                </c:pt>
                <c:pt idx="2">
                  <c:v>Medium - Risk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Drinking_Data!$L$30:$L$34</c:f>
              <c:numCache>
                <c:formatCode>General</c:formatCode>
                <c:ptCount val="5"/>
                <c:pt idx="0">
                  <c:v>0.72022981290628074</c:v>
                </c:pt>
                <c:pt idx="1">
                  <c:v>0.15142634715558734</c:v>
                </c:pt>
                <c:pt idx="2">
                  <c:v>5.0535966212648893E-2</c:v>
                </c:pt>
                <c:pt idx="3">
                  <c:v>4.4323389898669206E-2</c:v>
                </c:pt>
                <c:pt idx="4">
                  <c:v>3.3484483826812933E-2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2-42A5-B2C0-562CFA800513}"/>
            </c:ext>
          </c:extLst>
        </c:ser>
        <c:ser>
          <c:idx val="1"/>
          <c:order val="1"/>
          <c:tx>
            <c:strRef>
              <c:f>Drinking_Data!$M$28:$M$29</c:f>
              <c:strCache>
                <c:ptCount val="2"/>
                <c:pt idx="0">
                  <c:v>Female 55+</c:v>
                </c:pt>
                <c:pt idx="1">
                  <c:v>NHANES 2021 - 2023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Drinking_Data!$A$30:$A$34</c:f>
              <c:strCache>
                <c:ptCount val="5"/>
                <c:pt idx="0">
                  <c:v>Abstinence</c:v>
                </c:pt>
                <c:pt idx="1">
                  <c:v>Low - Risk</c:v>
                </c:pt>
                <c:pt idx="2">
                  <c:v>Medium - Risk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Drinking_Data!$M$30:$M$34</c:f>
              <c:numCache>
                <c:formatCode>0.0000</c:formatCode>
                <c:ptCount val="5"/>
                <c:pt idx="0">
                  <c:v>0.57049970000000005</c:v>
                </c:pt>
                <c:pt idx="1">
                  <c:v>0.34834890000000002</c:v>
                </c:pt>
                <c:pt idx="2">
                  <c:v>4.5945899999999998E-2</c:v>
                </c:pt>
                <c:pt idx="3">
                  <c:v>2.7569400000000001E-2</c:v>
                </c:pt>
                <c:pt idx="4">
                  <c:v>7.6360999999999998E-3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2-42A5-B2C0-562CFA800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257375"/>
        <c:axId val="652254975"/>
      </c:barChart>
      <c:catAx>
        <c:axId val="65225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4975"/>
        <c:crosses val="autoZero"/>
        <c:auto val="1"/>
        <c:lblAlgn val="ctr"/>
        <c:lblOffset val="100"/>
        <c:noMultiLvlLbl val="0"/>
      </c:catAx>
      <c:valAx>
        <c:axId val="652254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Total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Population_Data_Validation!$C$1</c:f>
              <c:strCache>
                <c:ptCount val="1"/>
                <c:pt idx="0">
                  <c:v>Validated Population Data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Population_Data_Validation!$A$2:$A$52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Population_Data_Validation!$C$2:$C$52</c:f>
              <c:numCache>
                <c:formatCode>General</c:formatCode>
                <c:ptCount val="51"/>
                <c:pt idx="0">
                  <c:v>282162411</c:v>
                </c:pt>
                <c:pt idx="1">
                  <c:v>284968955</c:v>
                </c:pt>
                <c:pt idx="2">
                  <c:v>287625193</c:v>
                </c:pt>
                <c:pt idx="3">
                  <c:v>290107933</c:v>
                </c:pt>
                <c:pt idx="4">
                  <c:v>292805298</c:v>
                </c:pt>
                <c:pt idx="5">
                  <c:v>295516599</c:v>
                </c:pt>
                <c:pt idx="6">
                  <c:v>298379912</c:v>
                </c:pt>
                <c:pt idx="7">
                  <c:v>301231207</c:v>
                </c:pt>
                <c:pt idx="8">
                  <c:v>304093966</c:v>
                </c:pt>
                <c:pt idx="9">
                  <c:v>306771529</c:v>
                </c:pt>
                <c:pt idx="10">
                  <c:v>309321666</c:v>
                </c:pt>
                <c:pt idx="11">
                  <c:v>311556874</c:v>
                </c:pt>
                <c:pt idx="12">
                  <c:v>313830990</c:v>
                </c:pt>
                <c:pt idx="13">
                  <c:v>315993715</c:v>
                </c:pt>
                <c:pt idx="14">
                  <c:v>318301008</c:v>
                </c:pt>
                <c:pt idx="15">
                  <c:v>320635163</c:v>
                </c:pt>
                <c:pt idx="16">
                  <c:v>322941311</c:v>
                </c:pt>
                <c:pt idx="17">
                  <c:v>324985539</c:v>
                </c:pt>
                <c:pt idx="18">
                  <c:v>326687501</c:v>
                </c:pt>
                <c:pt idx="19">
                  <c:v>328239523</c:v>
                </c:pt>
                <c:pt idx="20">
                  <c:v>331526933</c:v>
                </c:pt>
                <c:pt idx="21">
                  <c:v>332048977</c:v>
                </c:pt>
                <c:pt idx="22">
                  <c:v>333287557</c:v>
                </c:pt>
                <c:pt idx="23">
                  <c:v>334914895</c:v>
                </c:pt>
                <c:pt idx="24">
                  <c:v>336482168</c:v>
                </c:pt>
                <c:pt idx="25">
                  <c:v>338016259</c:v>
                </c:pt>
                <c:pt idx="26">
                  <c:v>339513045</c:v>
                </c:pt>
                <c:pt idx="27">
                  <c:v>340970496</c:v>
                </c:pt>
                <c:pt idx="28">
                  <c:v>342384777</c:v>
                </c:pt>
                <c:pt idx="29">
                  <c:v>343753791</c:v>
                </c:pt>
                <c:pt idx="30">
                  <c:v>345073565</c:v>
                </c:pt>
                <c:pt idx="31">
                  <c:v>346339264</c:v>
                </c:pt>
                <c:pt idx="32">
                  <c:v>347545098</c:v>
                </c:pt>
                <c:pt idx="33">
                  <c:v>348701812</c:v>
                </c:pt>
                <c:pt idx="34">
                  <c:v>349807647</c:v>
                </c:pt>
                <c:pt idx="35">
                  <c:v>350861084</c:v>
                </c:pt>
                <c:pt idx="36">
                  <c:v>351860944</c:v>
                </c:pt>
                <c:pt idx="37">
                  <c:v>352806047</c:v>
                </c:pt>
                <c:pt idx="38">
                  <c:v>353695674</c:v>
                </c:pt>
                <c:pt idx="39">
                  <c:v>354529853</c:v>
                </c:pt>
                <c:pt idx="40">
                  <c:v>355309062</c:v>
                </c:pt>
                <c:pt idx="41">
                  <c:v>356033543</c:v>
                </c:pt>
                <c:pt idx="42">
                  <c:v>356705435</c:v>
                </c:pt>
                <c:pt idx="43">
                  <c:v>357327409</c:v>
                </c:pt>
                <c:pt idx="44">
                  <c:v>357903394</c:v>
                </c:pt>
                <c:pt idx="45">
                  <c:v>358437973</c:v>
                </c:pt>
                <c:pt idx="46">
                  <c:v>358935938</c:v>
                </c:pt>
                <c:pt idx="47">
                  <c:v>359400325</c:v>
                </c:pt>
                <c:pt idx="48">
                  <c:v>359835763</c:v>
                </c:pt>
                <c:pt idx="49">
                  <c:v>360246998</c:v>
                </c:pt>
                <c:pt idx="50">
                  <c:v>360638734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A-4E63-A80D-6D6998163A6B}"/>
            </c:ext>
          </c:extLst>
        </c:ser>
        <c:ser>
          <c:idx val="1"/>
          <c:order val="1"/>
          <c:tx>
            <c:strRef>
              <c:f>Population_Data_Validation!$D$1</c:f>
              <c:strCache>
                <c:ptCount val="1"/>
                <c:pt idx="0">
                  <c:v>Simulated Population Data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Population_Data_Validation!$A$2:$A$52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Population_Data_Validation!$D$2:$D$52</c:f>
              <c:numCache>
                <c:formatCode>General</c:formatCode>
                <c:ptCount val="51"/>
                <c:pt idx="0">
                  <c:v>282162400</c:v>
                </c:pt>
                <c:pt idx="1">
                  <c:v>284552500</c:v>
                </c:pt>
                <c:pt idx="2">
                  <c:v>286938200</c:v>
                </c:pt>
                <c:pt idx="3">
                  <c:v>289487800</c:v>
                </c:pt>
                <c:pt idx="4">
                  <c:v>292068600</c:v>
                </c:pt>
                <c:pt idx="5">
                  <c:v>294811200</c:v>
                </c:pt>
                <c:pt idx="6">
                  <c:v>297534200</c:v>
                </c:pt>
                <c:pt idx="7">
                  <c:v>300192200</c:v>
                </c:pt>
                <c:pt idx="8">
                  <c:v>302726600</c:v>
                </c:pt>
                <c:pt idx="9">
                  <c:v>305281100</c:v>
                </c:pt>
                <c:pt idx="10">
                  <c:v>307586900</c:v>
                </c:pt>
                <c:pt idx="11">
                  <c:v>309970800</c:v>
                </c:pt>
                <c:pt idx="12">
                  <c:v>312247500</c:v>
                </c:pt>
                <c:pt idx="13">
                  <c:v>314636200</c:v>
                </c:pt>
                <c:pt idx="14">
                  <c:v>317052500</c:v>
                </c:pt>
                <c:pt idx="15">
                  <c:v>319428200</c:v>
                </c:pt>
                <c:pt idx="16">
                  <c:v>321592300</c:v>
                </c:pt>
                <c:pt idx="17">
                  <c:v>323348300</c:v>
                </c:pt>
                <c:pt idx="18">
                  <c:v>324915600</c:v>
                </c:pt>
                <c:pt idx="19">
                  <c:v>328163300</c:v>
                </c:pt>
                <c:pt idx="20">
                  <c:v>328692500</c:v>
                </c:pt>
                <c:pt idx="21">
                  <c:v>329433700</c:v>
                </c:pt>
                <c:pt idx="22">
                  <c:v>330223400</c:v>
                </c:pt>
                <c:pt idx="23">
                  <c:v>331871100</c:v>
                </c:pt>
                <c:pt idx="24">
                  <c:v>333726500</c:v>
                </c:pt>
                <c:pt idx="25">
                  <c:v>335536500</c:v>
                </c:pt>
                <c:pt idx="26">
                  <c:v>337329700</c:v>
                </c:pt>
                <c:pt idx="27">
                  <c:v>339027500</c:v>
                </c:pt>
                <c:pt idx="28">
                  <c:v>340702100</c:v>
                </c:pt>
                <c:pt idx="29">
                  <c:v>342357000</c:v>
                </c:pt>
                <c:pt idx="30">
                  <c:v>343949500</c:v>
                </c:pt>
                <c:pt idx="31">
                  <c:v>345506400</c:v>
                </c:pt>
                <c:pt idx="32">
                  <c:v>346959200</c:v>
                </c:pt>
                <c:pt idx="33">
                  <c:v>348410500</c:v>
                </c:pt>
                <c:pt idx="34">
                  <c:v>349763900</c:v>
                </c:pt>
                <c:pt idx="35">
                  <c:v>351043300</c:v>
                </c:pt>
                <c:pt idx="36">
                  <c:v>352311900</c:v>
                </c:pt>
                <c:pt idx="37">
                  <c:v>353493800</c:v>
                </c:pt>
                <c:pt idx="38">
                  <c:v>354611600</c:v>
                </c:pt>
                <c:pt idx="39">
                  <c:v>355642600</c:v>
                </c:pt>
                <c:pt idx="40">
                  <c:v>356591000</c:v>
                </c:pt>
                <c:pt idx="41">
                  <c:v>357531000</c:v>
                </c:pt>
                <c:pt idx="42">
                  <c:v>358391200</c:v>
                </c:pt>
                <c:pt idx="43">
                  <c:v>359179300</c:v>
                </c:pt>
                <c:pt idx="44">
                  <c:v>359918200</c:v>
                </c:pt>
                <c:pt idx="45">
                  <c:v>360596500</c:v>
                </c:pt>
                <c:pt idx="46">
                  <c:v>361248000</c:v>
                </c:pt>
                <c:pt idx="47">
                  <c:v>361846700</c:v>
                </c:pt>
                <c:pt idx="48">
                  <c:v>362384100</c:v>
                </c:pt>
                <c:pt idx="49">
                  <c:v>362904600</c:v>
                </c:pt>
                <c:pt idx="50">
                  <c:v>363429200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A-4E63-A80D-6D6998163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182127"/>
        <c:axId val="1160170607"/>
      </c:lineChart>
      <c:catAx>
        <c:axId val="116018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70607"/>
        <c:crosses val="autoZero"/>
        <c:auto val="1"/>
        <c:lblAlgn val="ctr"/>
        <c:lblOffset val="100"/>
        <c:noMultiLvlLbl val="0"/>
      </c:catAx>
      <c:valAx>
        <c:axId val="116017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8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14</xdr:col>
      <xdr:colOff>285751</xdr:colOff>
      <xdr:row>25</xdr:row>
      <xdr:rowOff>61914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595E6-A790-4D9F-BD5A-4A0AFA926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14288</xdr:colOff>
      <xdr:row>27</xdr:row>
      <xdr:rowOff>123825</xdr:rowOff>
    </xdr:from>
    <xdr:to>
      <xdr:col>14</xdr:col>
      <xdr:colOff>314326</xdr:colOff>
      <xdr:row>51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4089C-07DF-4B94-A4EE-3062B707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</xdr:colOff>
      <xdr:row>5</xdr:row>
      <xdr:rowOff>0</xdr:rowOff>
    </xdr:from>
    <xdr:to>
      <xdr:col>24</xdr:col>
      <xdr:colOff>323850</xdr:colOff>
      <xdr:row>16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27DF25-3597-4EFA-880F-78285119B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17</xdr:row>
      <xdr:rowOff>52388</xdr:rowOff>
    </xdr:from>
    <xdr:to>
      <xdr:col>24</xdr:col>
      <xdr:colOff>323850</xdr:colOff>
      <xdr:row>29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E8D54F-5EDB-4401-B05C-283692C54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29</xdr:row>
      <xdr:rowOff>119063</xdr:rowOff>
    </xdr:from>
    <xdr:to>
      <xdr:col>24</xdr:col>
      <xdr:colOff>314325</xdr:colOff>
      <xdr:row>41</xdr:row>
      <xdr:rowOff>104776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9F7B19-F66D-4AE3-A7E3-0E46702CB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438150</xdr:colOff>
      <xdr:row>5</xdr:row>
      <xdr:rowOff>4763</xdr:rowOff>
    </xdr:from>
    <xdr:to>
      <xdr:col>31</xdr:col>
      <xdr:colOff>142875</xdr:colOff>
      <xdr:row>16</xdr:row>
      <xdr:rowOff>180976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0F976C-FB1F-4C77-A3EC-2C943FFD2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438150</xdr:colOff>
      <xdr:row>17</xdr:row>
      <xdr:rowOff>71438</xdr:rowOff>
    </xdr:from>
    <xdr:to>
      <xdr:col>31</xdr:col>
      <xdr:colOff>142875</xdr:colOff>
      <xdr:row>29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7BD08C-0780-4BC8-8549-F4D668648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428625</xdr:colOff>
      <xdr:row>29</xdr:row>
      <xdr:rowOff>128588</xdr:rowOff>
    </xdr:from>
    <xdr:to>
      <xdr:col>31</xdr:col>
      <xdr:colOff>133350</xdr:colOff>
      <xdr:row>41</xdr:row>
      <xdr:rowOff>114301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DA93EB-066E-49F6-8CA9-74148B17E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3</xdr:row>
      <xdr:rowOff>4762</xdr:rowOff>
    </xdr:from>
    <xdr:to>
      <xdr:col>20</xdr:col>
      <xdr:colOff>285750</xdr:colOff>
      <xdr:row>26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08D50E-5F49-F6AF-177D-3C8050805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28</xdr:row>
      <xdr:rowOff>128587</xdr:rowOff>
    </xdr:from>
    <xdr:to>
      <xdr:col>20</xdr:col>
      <xdr:colOff>314325</xdr:colOff>
      <xdr:row>52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E32335-E05A-66EF-850A-DBBB0836B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3</xdr:row>
      <xdr:rowOff>4762</xdr:rowOff>
    </xdr:from>
    <xdr:to>
      <xdr:col>20</xdr:col>
      <xdr:colOff>285750</xdr:colOff>
      <xdr:row>26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59234-303A-443E-B9FE-CDC1DE3AB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28</xdr:row>
      <xdr:rowOff>128587</xdr:rowOff>
    </xdr:from>
    <xdr:to>
      <xdr:col>20</xdr:col>
      <xdr:colOff>314325</xdr:colOff>
      <xdr:row>52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60A5FB-6149-4832-BB74-7E2F1EF2E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24</xdr:row>
      <xdr:rowOff>90487</xdr:rowOff>
    </xdr:from>
    <xdr:to>
      <xdr:col>20</xdr:col>
      <xdr:colOff>133350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2B8914-E07D-072C-8051-899DB1E0D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36</xdr:row>
      <xdr:rowOff>142875</xdr:rowOff>
    </xdr:from>
    <xdr:to>
      <xdr:col>20</xdr:col>
      <xdr:colOff>133350</xdr:colOff>
      <xdr:row>48</xdr:row>
      <xdr:rowOff>128588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AE8A18-8520-4DA2-8855-38ABD32AA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419100</xdr:colOff>
      <xdr:row>49</xdr:row>
      <xdr:rowOff>19050</xdr:rowOff>
    </xdr:from>
    <xdr:to>
      <xdr:col>20</xdr:col>
      <xdr:colOff>123825</xdr:colOff>
      <xdr:row>61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41D768-DBA0-4DF2-B156-924FF6758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247650</xdr:colOff>
      <xdr:row>24</xdr:row>
      <xdr:rowOff>95250</xdr:rowOff>
    </xdr:from>
    <xdr:to>
      <xdr:col>26</xdr:col>
      <xdr:colOff>561975</xdr:colOff>
      <xdr:row>36</xdr:row>
      <xdr:rowOff>80963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0C6C65-21F8-483A-B863-6A7C7A1EE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247650</xdr:colOff>
      <xdr:row>36</xdr:row>
      <xdr:rowOff>161925</xdr:rowOff>
    </xdr:from>
    <xdr:to>
      <xdr:col>26</xdr:col>
      <xdr:colOff>561975</xdr:colOff>
      <xdr:row>48</xdr:row>
      <xdr:rowOff>147638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89DA96-B813-429B-BE83-A41C9FCF7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238125</xdr:colOff>
      <xdr:row>49</xdr:row>
      <xdr:rowOff>28575</xdr:rowOff>
    </xdr:from>
    <xdr:to>
      <xdr:col>26</xdr:col>
      <xdr:colOff>552450</xdr:colOff>
      <xdr:row>61</xdr:row>
      <xdr:rowOff>14288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404892-5FAD-45A2-915A-2058F5D87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7</xdr:row>
      <xdr:rowOff>0</xdr:rowOff>
    </xdr:from>
    <xdr:to>
      <xdr:col>27</xdr:col>
      <xdr:colOff>285751</xdr:colOff>
      <xdr:row>30</xdr:row>
      <xdr:rowOff>61914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5A9CB-20C3-49AF-8122-860467658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14288</xdr:colOff>
      <xdr:row>32</xdr:row>
      <xdr:rowOff>123825</xdr:rowOff>
    </xdr:from>
    <xdr:to>
      <xdr:col>27</xdr:col>
      <xdr:colOff>314326</xdr:colOff>
      <xdr:row>56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2828A0-48BB-453B-8E80-0196C5075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0E61-B08B-4833-842B-F1363FD609B0}">
  <dimension ref="A1"/>
  <sheetViews>
    <sheetView topLeftCell="A13" workbookViewId="0">
      <selection activeCell="S47" sqref="S4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F4348-B6FF-425B-9C25-C7DF070686A3}">
  <dimension ref="A1:E52"/>
  <sheetViews>
    <sheetView workbookViewId="0">
      <selection activeCell="E38" sqref="A1:E52"/>
    </sheetView>
  </sheetViews>
  <sheetFormatPr defaultRowHeight="15" x14ac:dyDescent="0.25"/>
  <cols>
    <col min="3" max="3" width="10.7109375" bestFit="1" customWidth="1"/>
    <col min="4" max="4" width="10" bestFit="1" customWidth="1"/>
    <col min="5" max="5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2000</v>
      </c>
      <c r="B2">
        <v>2821624</v>
      </c>
      <c r="C2">
        <v>282162411</v>
      </c>
      <c r="D2">
        <f>B2*100</f>
        <v>282162400</v>
      </c>
      <c r="E2" s="1">
        <f>(D2-C2)/C2</f>
        <v>-3.8984639949082374E-8</v>
      </c>
    </row>
    <row r="3" spans="1:5" x14ac:dyDescent="0.25">
      <c r="A3">
        <v>2001</v>
      </c>
      <c r="B3">
        <v>2845525</v>
      </c>
      <c r="C3">
        <v>284968955</v>
      </c>
      <c r="D3">
        <f t="shared" ref="D3:D52" si="0">B3*100</f>
        <v>284552500</v>
      </c>
      <c r="E3" s="1">
        <f t="shared" ref="E3:E52" si="1">(D3-C3)/C3</f>
        <v>-1.4614048046040664E-3</v>
      </c>
    </row>
    <row r="4" spans="1:5" x14ac:dyDescent="0.25">
      <c r="A4">
        <v>2002</v>
      </c>
      <c r="B4">
        <v>2869382</v>
      </c>
      <c r="C4">
        <v>287625193</v>
      </c>
      <c r="D4">
        <f t="shared" si="0"/>
        <v>286938200</v>
      </c>
      <c r="E4" s="1">
        <f t="shared" si="1"/>
        <v>-2.3885007875509711E-3</v>
      </c>
    </row>
    <row r="5" spans="1:5" x14ac:dyDescent="0.25">
      <c r="A5">
        <v>2003</v>
      </c>
      <c r="B5">
        <v>2894878</v>
      </c>
      <c r="C5">
        <v>290107933</v>
      </c>
      <c r="D5">
        <f t="shared" si="0"/>
        <v>289487800</v>
      </c>
      <c r="E5" s="1">
        <f t="shared" si="1"/>
        <v>-2.13759407951109E-3</v>
      </c>
    </row>
    <row r="6" spans="1:5" x14ac:dyDescent="0.25">
      <c r="A6">
        <v>2004</v>
      </c>
      <c r="B6">
        <v>2920686</v>
      </c>
      <c r="C6">
        <v>292805298</v>
      </c>
      <c r="D6">
        <f t="shared" si="0"/>
        <v>292068600</v>
      </c>
      <c r="E6" s="1">
        <f t="shared" si="1"/>
        <v>-2.5159995568112977E-3</v>
      </c>
    </row>
    <row r="7" spans="1:5" x14ac:dyDescent="0.25">
      <c r="A7">
        <v>2005</v>
      </c>
      <c r="B7">
        <v>2948112</v>
      </c>
      <c r="C7">
        <v>295516599</v>
      </c>
      <c r="D7">
        <f t="shared" si="0"/>
        <v>294811200</v>
      </c>
      <c r="E7" s="1">
        <f t="shared" si="1"/>
        <v>-2.387002971701092E-3</v>
      </c>
    </row>
    <row r="8" spans="1:5" x14ac:dyDescent="0.25">
      <c r="A8">
        <v>2006</v>
      </c>
      <c r="B8">
        <v>2975342</v>
      </c>
      <c r="C8">
        <v>298379912</v>
      </c>
      <c r="D8">
        <f t="shared" si="0"/>
        <v>297534200</v>
      </c>
      <c r="E8" s="1">
        <f t="shared" si="1"/>
        <v>-2.8343463014360026E-3</v>
      </c>
    </row>
    <row r="9" spans="1:5" x14ac:dyDescent="0.25">
      <c r="A9">
        <v>2007</v>
      </c>
      <c r="B9">
        <v>3001922</v>
      </c>
      <c r="C9">
        <v>301231207</v>
      </c>
      <c r="D9">
        <f t="shared" si="0"/>
        <v>300192200</v>
      </c>
      <c r="E9" s="1">
        <f t="shared" si="1"/>
        <v>-3.4492010650144888E-3</v>
      </c>
    </row>
    <row r="10" spans="1:5" x14ac:dyDescent="0.25">
      <c r="A10">
        <v>2008</v>
      </c>
      <c r="B10">
        <v>3027266</v>
      </c>
      <c r="C10">
        <v>304093966</v>
      </c>
      <c r="D10">
        <f t="shared" si="0"/>
        <v>302726600</v>
      </c>
      <c r="E10" s="1">
        <f t="shared" si="1"/>
        <v>-4.4965246038456419E-3</v>
      </c>
    </row>
    <row r="11" spans="1:5" x14ac:dyDescent="0.25">
      <c r="A11">
        <v>2009</v>
      </c>
      <c r="B11">
        <v>3052811</v>
      </c>
      <c r="C11">
        <v>306771529</v>
      </c>
      <c r="D11">
        <f t="shared" si="0"/>
        <v>305281100</v>
      </c>
      <c r="E11" s="1">
        <f t="shared" si="1"/>
        <v>-4.8584332609301565E-3</v>
      </c>
    </row>
    <row r="12" spans="1:5" x14ac:dyDescent="0.25">
      <c r="A12">
        <v>2010</v>
      </c>
      <c r="B12">
        <v>3075869</v>
      </c>
      <c r="C12">
        <v>309321666</v>
      </c>
      <c r="D12">
        <f t="shared" si="0"/>
        <v>307586900</v>
      </c>
      <c r="E12" s="1">
        <f t="shared" si="1"/>
        <v>-5.6082912730723491E-3</v>
      </c>
    </row>
    <row r="13" spans="1:5" x14ac:dyDescent="0.25">
      <c r="A13">
        <v>2011</v>
      </c>
      <c r="B13">
        <v>3099708</v>
      </c>
      <c r="C13">
        <v>311556874</v>
      </c>
      <c r="D13">
        <f t="shared" si="0"/>
        <v>309970800</v>
      </c>
      <c r="E13" s="1">
        <f t="shared" si="1"/>
        <v>-5.0908008532657189E-3</v>
      </c>
    </row>
    <row r="14" spans="1:5" x14ac:dyDescent="0.25">
      <c r="A14">
        <v>2012</v>
      </c>
      <c r="B14">
        <v>3122475</v>
      </c>
      <c r="C14">
        <v>313830990</v>
      </c>
      <c r="D14">
        <f t="shared" si="0"/>
        <v>312247500</v>
      </c>
      <c r="E14" s="1">
        <f t="shared" si="1"/>
        <v>-5.0456776113792972E-3</v>
      </c>
    </row>
    <row r="15" spans="1:5" x14ac:dyDescent="0.25">
      <c r="A15">
        <v>2013</v>
      </c>
      <c r="B15">
        <v>3146362</v>
      </c>
      <c r="C15">
        <v>315993715</v>
      </c>
      <c r="D15">
        <f t="shared" si="0"/>
        <v>314636200</v>
      </c>
      <c r="E15" s="1">
        <f t="shared" si="1"/>
        <v>-4.2960189888586863E-3</v>
      </c>
    </row>
    <row r="16" spans="1:5" x14ac:dyDescent="0.25">
      <c r="A16">
        <v>2014</v>
      </c>
      <c r="B16">
        <v>3170525</v>
      </c>
      <c r="C16">
        <v>318301008</v>
      </c>
      <c r="D16">
        <f t="shared" si="0"/>
        <v>317052500</v>
      </c>
      <c r="E16" s="1">
        <f t="shared" si="1"/>
        <v>-3.9224129632665188E-3</v>
      </c>
    </row>
    <row r="17" spans="1:5" x14ac:dyDescent="0.25">
      <c r="A17">
        <v>2015</v>
      </c>
      <c r="B17">
        <v>3194282</v>
      </c>
      <c r="C17">
        <v>320635163</v>
      </c>
      <c r="D17">
        <f t="shared" si="0"/>
        <v>319428200</v>
      </c>
      <c r="E17" s="1">
        <f t="shared" si="1"/>
        <v>-3.7642876991629266E-3</v>
      </c>
    </row>
    <row r="18" spans="1:5" x14ac:dyDescent="0.25">
      <c r="A18">
        <v>2016</v>
      </c>
      <c r="B18">
        <v>3215923</v>
      </c>
      <c r="C18">
        <v>322941311</v>
      </c>
      <c r="D18">
        <f t="shared" si="0"/>
        <v>321592300</v>
      </c>
      <c r="E18" s="1">
        <f t="shared" si="1"/>
        <v>-4.1772636514750506E-3</v>
      </c>
    </row>
    <row r="19" spans="1:5" x14ac:dyDescent="0.25">
      <c r="A19">
        <v>2017</v>
      </c>
      <c r="B19">
        <v>3233483</v>
      </c>
      <c r="C19">
        <v>324985539</v>
      </c>
      <c r="D19">
        <f t="shared" si="0"/>
        <v>323348300</v>
      </c>
      <c r="E19" s="1">
        <f t="shared" si="1"/>
        <v>-5.0378826240634663E-3</v>
      </c>
    </row>
    <row r="20" spans="1:5" x14ac:dyDescent="0.25">
      <c r="A20">
        <v>2018</v>
      </c>
      <c r="B20">
        <v>3249156</v>
      </c>
      <c r="C20">
        <v>326687501</v>
      </c>
      <c r="D20">
        <f t="shared" si="0"/>
        <v>324915600</v>
      </c>
      <c r="E20" s="1">
        <f t="shared" si="1"/>
        <v>-5.4238408098753674E-3</v>
      </c>
    </row>
    <row r="21" spans="1:5" x14ac:dyDescent="0.25">
      <c r="A21">
        <v>2019</v>
      </c>
      <c r="B21">
        <v>3281633</v>
      </c>
      <c r="C21">
        <v>328239523</v>
      </c>
      <c r="D21">
        <f t="shared" si="0"/>
        <v>328163300</v>
      </c>
      <c r="E21" s="1">
        <f t="shared" si="1"/>
        <v>-2.3221761749879217E-4</v>
      </c>
    </row>
    <row r="22" spans="1:5" x14ac:dyDescent="0.25">
      <c r="A22">
        <v>2020</v>
      </c>
      <c r="B22">
        <v>3286925</v>
      </c>
      <c r="C22">
        <v>331526933</v>
      </c>
      <c r="D22">
        <f t="shared" si="0"/>
        <v>328692500</v>
      </c>
      <c r="E22" s="1">
        <f t="shared" si="1"/>
        <v>-8.5496311697849294E-3</v>
      </c>
    </row>
    <row r="23" spans="1:5" x14ac:dyDescent="0.25">
      <c r="A23">
        <v>2021</v>
      </c>
      <c r="B23">
        <v>3294337</v>
      </c>
      <c r="C23">
        <v>332048977</v>
      </c>
      <c r="D23">
        <f t="shared" si="0"/>
        <v>329433700</v>
      </c>
      <c r="E23" s="1">
        <f t="shared" si="1"/>
        <v>-7.8761784590590678E-3</v>
      </c>
    </row>
    <row r="24" spans="1:5" x14ac:dyDescent="0.25">
      <c r="A24">
        <v>2022</v>
      </c>
      <c r="B24">
        <v>3302234</v>
      </c>
      <c r="C24">
        <v>333287557</v>
      </c>
      <c r="D24">
        <f t="shared" si="0"/>
        <v>330223400</v>
      </c>
      <c r="E24" s="1">
        <f t="shared" si="1"/>
        <v>-9.1937335662369175E-3</v>
      </c>
    </row>
    <row r="25" spans="1:5" x14ac:dyDescent="0.25">
      <c r="A25">
        <v>2023</v>
      </c>
      <c r="B25">
        <v>3318711</v>
      </c>
      <c r="C25">
        <v>334914895</v>
      </c>
      <c r="D25">
        <f t="shared" si="0"/>
        <v>331871100</v>
      </c>
      <c r="E25" s="1">
        <f t="shared" si="1"/>
        <v>-9.0882640498864652E-3</v>
      </c>
    </row>
    <row r="26" spans="1:5" x14ac:dyDescent="0.25">
      <c r="A26">
        <v>2024</v>
      </c>
      <c r="B26">
        <v>3337265</v>
      </c>
      <c r="C26">
        <v>336482168</v>
      </c>
      <c r="D26">
        <f t="shared" si="0"/>
        <v>333726500</v>
      </c>
      <c r="E26" s="1">
        <f t="shared" si="1"/>
        <v>-8.1896405279937457E-3</v>
      </c>
    </row>
    <row r="27" spans="1:5" x14ac:dyDescent="0.25">
      <c r="A27">
        <v>2025</v>
      </c>
      <c r="B27">
        <v>3355365</v>
      </c>
      <c r="C27">
        <v>338016259</v>
      </c>
      <c r="D27">
        <f t="shared" si="0"/>
        <v>335536500</v>
      </c>
      <c r="E27" s="1">
        <f t="shared" si="1"/>
        <v>-7.3362121909052898E-3</v>
      </c>
    </row>
    <row r="28" spans="1:5" x14ac:dyDescent="0.25">
      <c r="A28">
        <v>2026</v>
      </c>
      <c r="B28">
        <v>3373297</v>
      </c>
      <c r="C28">
        <v>339513045</v>
      </c>
      <c r="D28">
        <f t="shared" si="0"/>
        <v>337329700</v>
      </c>
      <c r="E28" s="1">
        <f t="shared" si="1"/>
        <v>-6.4308132843614299E-3</v>
      </c>
    </row>
    <row r="29" spans="1:5" x14ac:dyDescent="0.25">
      <c r="A29">
        <v>2027</v>
      </c>
      <c r="B29">
        <v>3390275</v>
      </c>
      <c r="C29">
        <v>340970496</v>
      </c>
      <c r="D29">
        <f t="shared" si="0"/>
        <v>339027500</v>
      </c>
      <c r="E29" s="1">
        <f t="shared" si="1"/>
        <v>-5.6984285232702363E-3</v>
      </c>
    </row>
    <row r="30" spans="1:5" x14ac:dyDescent="0.25">
      <c r="A30">
        <v>2028</v>
      </c>
      <c r="B30">
        <v>3407021</v>
      </c>
      <c r="C30">
        <v>342384777</v>
      </c>
      <c r="D30">
        <f t="shared" si="0"/>
        <v>340702100</v>
      </c>
      <c r="E30" s="1">
        <f t="shared" si="1"/>
        <v>-4.9145788978813155E-3</v>
      </c>
    </row>
    <row r="31" spans="1:5" x14ac:dyDescent="0.25">
      <c r="A31">
        <v>2029</v>
      </c>
      <c r="B31">
        <v>3423570</v>
      </c>
      <c r="C31">
        <v>343753791</v>
      </c>
      <c r="D31">
        <f t="shared" si="0"/>
        <v>342357000</v>
      </c>
      <c r="E31" s="1">
        <f t="shared" si="1"/>
        <v>-4.0633471879296303E-3</v>
      </c>
    </row>
    <row r="32" spans="1:5" x14ac:dyDescent="0.25">
      <c r="A32">
        <v>2030</v>
      </c>
      <c r="B32">
        <v>3439495</v>
      </c>
      <c r="C32">
        <v>345073565</v>
      </c>
      <c r="D32">
        <f t="shared" si="0"/>
        <v>343949500</v>
      </c>
      <c r="E32" s="1">
        <f t="shared" si="1"/>
        <v>-3.257464824927983E-3</v>
      </c>
    </row>
    <row r="33" spans="1:5" x14ac:dyDescent="0.25">
      <c r="A33">
        <v>2031</v>
      </c>
      <c r="B33">
        <v>3455064</v>
      </c>
      <c r="C33">
        <v>346339264</v>
      </c>
      <c r="D33">
        <f t="shared" si="0"/>
        <v>345506400</v>
      </c>
      <c r="E33" s="1">
        <f t="shared" si="1"/>
        <v>-2.4047634402780274E-3</v>
      </c>
    </row>
    <row r="34" spans="1:5" x14ac:dyDescent="0.25">
      <c r="A34">
        <v>2032</v>
      </c>
      <c r="B34">
        <v>3469592</v>
      </c>
      <c r="C34">
        <v>347545098</v>
      </c>
      <c r="D34">
        <f t="shared" si="0"/>
        <v>346959200</v>
      </c>
      <c r="E34" s="1">
        <f t="shared" si="1"/>
        <v>-1.6858186271987068E-3</v>
      </c>
    </row>
    <row r="35" spans="1:5" x14ac:dyDescent="0.25">
      <c r="A35">
        <v>2033</v>
      </c>
      <c r="B35">
        <v>3484105</v>
      </c>
      <c r="C35">
        <v>348701812</v>
      </c>
      <c r="D35">
        <f t="shared" si="0"/>
        <v>348410500</v>
      </c>
      <c r="E35" s="1">
        <f t="shared" si="1"/>
        <v>-8.3541865850699968E-4</v>
      </c>
    </row>
    <row r="36" spans="1:5" x14ac:dyDescent="0.25">
      <c r="A36">
        <v>2034</v>
      </c>
      <c r="B36">
        <v>3497639</v>
      </c>
      <c r="C36">
        <v>349807647</v>
      </c>
      <c r="D36">
        <f t="shared" si="0"/>
        <v>349763900</v>
      </c>
      <c r="E36" s="1">
        <f t="shared" si="1"/>
        <v>-1.2506015913368526E-4</v>
      </c>
    </row>
    <row r="37" spans="1:5" x14ac:dyDescent="0.25">
      <c r="A37">
        <v>2035</v>
      </c>
      <c r="B37">
        <v>3510433</v>
      </c>
      <c r="C37">
        <v>350861084</v>
      </c>
      <c r="D37">
        <f t="shared" si="0"/>
        <v>351043300</v>
      </c>
      <c r="E37" s="1">
        <f t="shared" si="1"/>
        <v>5.1933944318544034E-4</v>
      </c>
    </row>
    <row r="38" spans="1:5" x14ac:dyDescent="0.25">
      <c r="A38">
        <v>2036</v>
      </c>
      <c r="B38">
        <v>3523119</v>
      </c>
      <c r="C38">
        <v>351860944</v>
      </c>
      <c r="D38">
        <f t="shared" si="0"/>
        <v>352311900</v>
      </c>
      <c r="E38" s="1">
        <f t="shared" si="1"/>
        <v>1.2816313026205034E-3</v>
      </c>
    </row>
    <row r="39" spans="1:5" x14ac:dyDescent="0.25">
      <c r="A39">
        <v>2037</v>
      </c>
      <c r="B39">
        <v>3534938</v>
      </c>
      <c r="C39">
        <v>352806047</v>
      </c>
      <c r="D39">
        <f t="shared" si="0"/>
        <v>353493800</v>
      </c>
      <c r="E39" s="1">
        <f t="shared" si="1"/>
        <v>1.9493798528912403E-3</v>
      </c>
    </row>
    <row r="40" spans="1:5" x14ac:dyDescent="0.25">
      <c r="A40">
        <v>2038</v>
      </c>
      <c r="B40">
        <v>3546116</v>
      </c>
      <c r="C40">
        <v>353695674</v>
      </c>
      <c r="D40">
        <f t="shared" si="0"/>
        <v>354611600</v>
      </c>
      <c r="E40" s="1">
        <f t="shared" si="1"/>
        <v>2.5895877934882516E-3</v>
      </c>
    </row>
    <row r="41" spans="1:5" x14ac:dyDescent="0.25">
      <c r="A41">
        <v>2039</v>
      </c>
      <c r="B41">
        <v>3556426</v>
      </c>
      <c r="C41">
        <v>354529853</v>
      </c>
      <c r="D41">
        <f t="shared" si="0"/>
        <v>355642600</v>
      </c>
      <c r="E41" s="1">
        <f t="shared" si="1"/>
        <v>3.1386552940014336E-3</v>
      </c>
    </row>
    <row r="42" spans="1:5" x14ac:dyDescent="0.25">
      <c r="A42">
        <v>2040</v>
      </c>
      <c r="B42">
        <v>3565910</v>
      </c>
      <c r="C42">
        <v>355309062</v>
      </c>
      <c r="D42">
        <f t="shared" si="0"/>
        <v>356591000</v>
      </c>
      <c r="E42" s="1">
        <f t="shared" si="1"/>
        <v>3.6079518849986437E-3</v>
      </c>
    </row>
    <row r="43" spans="1:5" x14ac:dyDescent="0.25">
      <c r="A43">
        <v>2041</v>
      </c>
      <c r="B43">
        <v>3575310</v>
      </c>
      <c r="C43">
        <v>356033543</v>
      </c>
      <c r="D43">
        <f t="shared" si="0"/>
        <v>357531000</v>
      </c>
      <c r="E43" s="1">
        <f t="shared" si="1"/>
        <v>4.205943595601047E-3</v>
      </c>
    </row>
    <row r="44" spans="1:5" x14ac:dyDescent="0.25">
      <c r="A44">
        <v>2042</v>
      </c>
      <c r="B44">
        <v>3583912</v>
      </c>
      <c r="C44">
        <v>356705435</v>
      </c>
      <c r="D44">
        <f t="shared" si="0"/>
        <v>358391200</v>
      </c>
      <c r="E44" s="1">
        <f t="shared" si="1"/>
        <v>4.7259302342842072E-3</v>
      </c>
    </row>
    <row r="45" spans="1:5" x14ac:dyDescent="0.25">
      <c r="A45">
        <v>2043</v>
      </c>
      <c r="B45">
        <v>3591793</v>
      </c>
      <c r="C45">
        <v>357327409</v>
      </c>
      <c r="D45">
        <f t="shared" si="0"/>
        <v>359179300</v>
      </c>
      <c r="E45" s="1">
        <f t="shared" si="1"/>
        <v>5.1826167076928602E-3</v>
      </c>
    </row>
    <row r="46" spans="1:5" x14ac:dyDescent="0.25">
      <c r="A46">
        <v>2044</v>
      </c>
      <c r="B46">
        <v>3599182</v>
      </c>
      <c r="C46">
        <v>357903394</v>
      </c>
      <c r="D46">
        <f t="shared" si="0"/>
        <v>359918200</v>
      </c>
      <c r="E46" s="1">
        <f t="shared" si="1"/>
        <v>5.6294688281162261E-3</v>
      </c>
    </row>
    <row r="47" spans="1:5" x14ac:dyDescent="0.25">
      <c r="A47">
        <v>2045</v>
      </c>
      <c r="B47">
        <v>3605965</v>
      </c>
      <c r="C47">
        <v>358437973</v>
      </c>
      <c r="D47">
        <f t="shared" si="0"/>
        <v>360596500</v>
      </c>
      <c r="E47" s="1">
        <f t="shared" si="1"/>
        <v>6.0220377376143681E-3</v>
      </c>
    </row>
    <row r="48" spans="1:5" x14ac:dyDescent="0.25">
      <c r="A48">
        <v>2046</v>
      </c>
      <c r="B48">
        <v>3612480</v>
      </c>
      <c r="C48">
        <v>358935938</v>
      </c>
      <c r="D48">
        <f t="shared" si="0"/>
        <v>361248000</v>
      </c>
      <c r="E48" s="1">
        <f t="shared" si="1"/>
        <v>6.4414335685717824E-3</v>
      </c>
    </row>
    <row r="49" spans="1:5" x14ac:dyDescent="0.25">
      <c r="A49">
        <v>2047</v>
      </c>
      <c r="B49">
        <v>3618467</v>
      </c>
      <c r="C49">
        <v>359400325</v>
      </c>
      <c r="D49">
        <f t="shared" si="0"/>
        <v>361846700</v>
      </c>
      <c r="E49" s="1">
        <f t="shared" si="1"/>
        <v>6.8068246738508097E-3</v>
      </c>
    </row>
    <row r="50" spans="1:5" x14ac:dyDescent="0.25">
      <c r="A50">
        <v>2048</v>
      </c>
      <c r="B50">
        <v>3623841</v>
      </c>
      <c r="C50">
        <v>359835763</v>
      </c>
      <c r="D50">
        <f t="shared" si="0"/>
        <v>362384100</v>
      </c>
      <c r="E50" s="1">
        <f t="shared" si="1"/>
        <v>7.0819447704535141E-3</v>
      </c>
    </row>
    <row r="51" spans="1:5" x14ac:dyDescent="0.25">
      <c r="A51">
        <v>2049</v>
      </c>
      <c r="B51">
        <v>3629046</v>
      </c>
      <c r="C51">
        <v>360246998</v>
      </c>
      <c r="D51">
        <f t="shared" si="0"/>
        <v>362904600</v>
      </c>
      <c r="E51" s="1">
        <f t="shared" si="1"/>
        <v>7.3771662630204623E-3</v>
      </c>
    </row>
    <row r="52" spans="1:5" x14ac:dyDescent="0.25">
      <c r="A52">
        <v>2050</v>
      </c>
      <c r="B52">
        <v>3634292</v>
      </c>
      <c r="C52">
        <v>360638734</v>
      </c>
      <c r="D52">
        <f t="shared" si="0"/>
        <v>363429200</v>
      </c>
      <c r="E52" s="1">
        <f t="shared" si="1"/>
        <v>7.7375659820278758E-3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A14D6-E209-4F20-A881-4F24FE424F59}">
  <dimension ref="A1:E52"/>
  <sheetViews>
    <sheetView workbookViewId="0">
      <selection activeCell="I28" sqref="I28"/>
    </sheetView>
  </sheetViews>
  <sheetFormatPr defaultRowHeight="15" x14ac:dyDescent="0.25"/>
  <cols>
    <col min="3" max="3" width="10.7109375" bestFit="1" customWidth="1"/>
    <col min="4" max="4" width="10" bestFit="1" customWidth="1"/>
    <col min="5" max="5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2000</v>
      </c>
      <c r="B2">
        <v>2821624</v>
      </c>
      <c r="C2">
        <v>282162411</v>
      </c>
      <c r="D2">
        <f>B2*100</f>
        <v>282162400</v>
      </c>
      <c r="E2" s="1">
        <f>(D2-C2)/C2</f>
        <v>-3.8984639949082374E-8</v>
      </c>
    </row>
    <row r="3" spans="1:5" x14ac:dyDescent="0.25">
      <c r="A3">
        <v>2001</v>
      </c>
      <c r="B3">
        <v>2845525</v>
      </c>
      <c r="C3">
        <v>284968955</v>
      </c>
      <c r="D3">
        <f t="shared" ref="D3:D52" si="0">B3*100</f>
        <v>284552500</v>
      </c>
      <c r="E3" s="1">
        <f t="shared" ref="E3:E52" si="1">(D3-C3)/C3</f>
        <v>-1.4614048046040664E-3</v>
      </c>
    </row>
    <row r="4" spans="1:5" x14ac:dyDescent="0.25">
      <c r="A4">
        <v>2002</v>
      </c>
      <c r="B4">
        <v>2869382</v>
      </c>
      <c r="C4">
        <v>287625193</v>
      </c>
      <c r="D4">
        <f t="shared" si="0"/>
        <v>286938200</v>
      </c>
      <c r="E4" s="1">
        <f t="shared" si="1"/>
        <v>-2.3885007875509711E-3</v>
      </c>
    </row>
    <row r="5" spans="1:5" x14ac:dyDescent="0.25">
      <c r="A5">
        <v>2003</v>
      </c>
      <c r="B5">
        <v>2894878</v>
      </c>
      <c r="C5">
        <v>290107933</v>
      </c>
      <c r="D5">
        <f t="shared" si="0"/>
        <v>289487800</v>
      </c>
      <c r="E5" s="1">
        <f t="shared" si="1"/>
        <v>-2.13759407951109E-3</v>
      </c>
    </row>
    <row r="6" spans="1:5" x14ac:dyDescent="0.25">
      <c r="A6">
        <v>2004</v>
      </c>
      <c r="B6">
        <v>2920686</v>
      </c>
      <c r="C6">
        <v>292805298</v>
      </c>
      <c r="D6">
        <f t="shared" si="0"/>
        <v>292068600</v>
      </c>
      <c r="E6" s="1">
        <f t="shared" si="1"/>
        <v>-2.5159995568112977E-3</v>
      </c>
    </row>
    <row r="7" spans="1:5" x14ac:dyDescent="0.25">
      <c r="A7">
        <v>2005</v>
      </c>
      <c r="B7">
        <v>2948112</v>
      </c>
      <c r="C7">
        <v>295516599</v>
      </c>
      <c r="D7">
        <f t="shared" si="0"/>
        <v>294811200</v>
      </c>
      <c r="E7" s="1">
        <f t="shared" si="1"/>
        <v>-2.387002971701092E-3</v>
      </c>
    </row>
    <row r="8" spans="1:5" x14ac:dyDescent="0.25">
      <c r="A8">
        <v>2006</v>
      </c>
      <c r="B8">
        <v>2975342</v>
      </c>
      <c r="C8">
        <v>298379912</v>
      </c>
      <c r="D8">
        <f t="shared" si="0"/>
        <v>297534200</v>
      </c>
      <c r="E8" s="1">
        <f t="shared" si="1"/>
        <v>-2.8343463014360026E-3</v>
      </c>
    </row>
    <row r="9" spans="1:5" x14ac:dyDescent="0.25">
      <c r="A9">
        <v>2007</v>
      </c>
      <c r="B9">
        <v>3001922</v>
      </c>
      <c r="C9">
        <v>301231207</v>
      </c>
      <c r="D9">
        <f t="shared" si="0"/>
        <v>300192200</v>
      </c>
      <c r="E9" s="1">
        <f t="shared" si="1"/>
        <v>-3.4492010650144888E-3</v>
      </c>
    </row>
    <row r="10" spans="1:5" x14ac:dyDescent="0.25">
      <c r="A10">
        <v>2008</v>
      </c>
      <c r="B10">
        <v>3027266</v>
      </c>
      <c r="C10">
        <v>304093966</v>
      </c>
      <c r="D10">
        <f t="shared" si="0"/>
        <v>302726600</v>
      </c>
      <c r="E10" s="1">
        <f t="shared" si="1"/>
        <v>-4.4965246038456419E-3</v>
      </c>
    </row>
    <row r="11" spans="1:5" x14ac:dyDescent="0.25">
      <c r="A11">
        <v>2009</v>
      </c>
      <c r="B11">
        <v>3052811</v>
      </c>
      <c r="C11">
        <v>306771529</v>
      </c>
      <c r="D11">
        <f t="shared" si="0"/>
        <v>305281100</v>
      </c>
      <c r="E11" s="1">
        <f t="shared" si="1"/>
        <v>-4.8584332609301565E-3</v>
      </c>
    </row>
    <row r="12" spans="1:5" x14ac:dyDescent="0.25">
      <c r="A12">
        <v>2010</v>
      </c>
      <c r="B12">
        <v>3075869</v>
      </c>
      <c r="C12">
        <v>309321666</v>
      </c>
      <c r="D12">
        <f t="shared" si="0"/>
        <v>307586900</v>
      </c>
      <c r="E12" s="1">
        <f t="shared" si="1"/>
        <v>-5.6082912730723491E-3</v>
      </c>
    </row>
    <row r="13" spans="1:5" x14ac:dyDescent="0.25">
      <c r="A13">
        <v>2011</v>
      </c>
      <c r="B13">
        <v>3099708</v>
      </c>
      <c r="C13">
        <v>311556874</v>
      </c>
      <c r="D13">
        <f t="shared" si="0"/>
        <v>309970800</v>
      </c>
      <c r="E13" s="1">
        <f t="shared" si="1"/>
        <v>-5.0908008532657189E-3</v>
      </c>
    </row>
    <row r="14" spans="1:5" x14ac:dyDescent="0.25">
      <c r="A14">
        <v>2012</v>
      </c>
      <c r="B14">
        <v>3122475</v>
      </c>
      <c r="C14">
        <v>313830990</v>
      </c>
      <c r="D14">
        <f t="shared" si="0"/>
        <v>312247500</v>
      </c>
      <c r="E14" s="1">
        <f t="shared" si="1"/>
        <v>-5.0456776113792972E-3</v>
      </c>
    </row>
    <row r="15" spans="1:5" x14ac:dyDescent="0.25">
      <c r="A15">
        <v>2013</v>
      </c>
      <c r="B15">
        <v>3146362</v>
      </c>
      <c r="C15">
        <v>315993715</v>
      </c>
      <c r="D15">
        <f t="shared" si="0"/>
        <v>314636200</v>
      </c>
      <c r="E15" s="1">
        <f t="shared" si="1"/>
        <v>-4.2960189888586863E-3</v>
      </c>
    </row>
    <row r="16" spans="1:5" x14ac:dyDescent="0.25">
      <c r="A16">
        <v>2014</v>
      </c>
      <c r="B16">
        <v>3170525</v>
      </c>
      <c r="C16">
        <v>318301008</v>
      </c>
      <c r="D16">
        <f t="shared" si="0"/>
        <v>317052500</v>
      </c>
      <c r="E16" s="1">
        <f t="shared" si="1"/>
        <v>-3.9224129632665188E-3</v>
      </c>
    </row>
    <row r="17" spans="1:5" x14ac:dyDescent="0.25">
      <c r="A17">
        <v>2015</v>
      </c>
      <c r="B17">
        <v>3194282</v>
      </c>
      <c r="C17">
        <v>320635163</v>
      </c>
      <c r="D17">
        <f t="shared" si="0"/>
        <v>319428200</v>
      </c>
      <c r="E17" s="1">
        <f t="shared" si="1"/>
        <v>-3.7642876991629266E-3</v>
      </c>
    </row>
    <row r="18" spans="1:5" x14ac:dyDescent="0.25">
      <c r="A18">
        <v>2016</v>
      </c>
      <c r="B18">
        <v>3215923</v>
      </c>
      <c r="C18">
        <v>322941311</v>
      </c>
      <c r="D18">
        <f t="shared" si="0"/>
        <v>321592300</v>
      </c>
      <c r="E18" s="1">
        <f t="shared" si="1"/>
        <v>-4.1772636514750506E-3</v>
      </c>
    </row>
    <row r="19" spans="1:5" x14ac:dyDescent="0.25">
      <c r="A19">
        <v>2017</v>
      </c>
      <c r="B19">
        <v>3233483</v>
      </c>
      <c r="C19">
        <v>324985539</v>
      </c>
      <c r="D19">
        <f t="shared" si="0"/>
        <v>323348300</v>
      </c>
      <c r="E19" s="1">
        <f t="shared" si="1"/>
        <v>-5.0378826240634663E-3</v>
      </c>
    </row>
    <row r="20" spans="1:5" x14ac:dyDescent="0.25">
      <c r="A20">
        <v>2018</v>
      </c>
      <c r="B20">
        <v>3249156</v>
      </c>
      <c r="C20">
        <v>326687501</v>
      </c>
      <c r="D20">
        <f t="shared" si="0"/>
        <v>324915600</v>
      </c>
      <c r="E20" s="1">
        <f t="shared" si="1"/>
        <v>-5.4238408098753674E-3</v>
      </c>
    </row>
    <row r="21" spans="1:5" x14ac:dyDescent="0.25">
      <c r="A21">
        <v>2019</v>
      </c>
      <c r="B21">
        <v>3281633</v>
      </c>
      <c r="C21">
        <v>328239523</v>
      </c>
      <c r="D21">
        <f t="shared" si="0"/>
        <v>328163300</v>
      </c>
      <c r="E21" s="1">
        <f t="shared" si="1"/>
        <v>-2.3221761749879217E-4</v>
      </c>
    </row>
    <row r="22" spans="1:5" x14ac:dyDescent="0.25">
      <c r="A22">
        <v>2020</v>
      </c>
      <c r="B22">
        <v>3286925</v>
      </c>
      <c r="C22">
        <v>331526933</v>
      </c>
      <c r="D22">
        <f t="shared" si="0"/>
        <v>328692500</v>
      </c>
      <c r="E22" s="1">
        <f t="shared" si="1"/>
        <v>-8.5496311697849294E-3</v>
      </c>
    </row>
    <row r="23" spans="1:5" x14ac:dyDescent="0.25">
      <c r="A23">
        <v>2021</v>
      </c>
      <c r="B23">
        <v>3294337</v>
      </c>
      <c r="C23">
        <v>332048977</v>
      </c>
      <c r="D23">
        <f t="shared" si="0"/>
        <v>329433700</v>
      </c>
      <c r="E23" s="1">
        <f t="shared" si="1"/>
        <v>-7.8761784590590678E-3</v>
      </c>
    </row>
    <row r="24" spans="1:5" x14ac:dyDescent="0.25">
      <c r="A24">
        <v>2022</v>
      </c>
      <c r="B24">
        <v>3302234</v>
      </c>
      <c r="C24">
        <v>333287557</v>
      </c>
      <c r="D24">
        <f t="shared" si="0"/>
        <v>330223400</v>
      </c>
      <c r="E24" s="1">
        <f t="shared" si="1"/>
        <v>-9.1937335662369175E-3</v>
      </c>
    </row>
    <row r="25" spans="1:5" x14ac:dyDescent="0.25">
      <c r="A25">
        <v>2023</v>
      </c>
      <c r="B25">
        <v>3318711</v>
      </c>
      <c r="C25">
        <v>334914895</v>
      </c>
      <c r="D25">
        <f t="shared" si="0"/>
        <v>331871100</v>
      </c>
      <c r="E25" s="1">
        <f t="shared" si="1"/>
        <v>-9.0882640498864652E-3</v>
      </c>
    </row>
    <row r="26" spans="1:5" x14ac:dyDescent="0.25">
      <c r="A26">
        <v>2024</v>
      </c>
      <c r="B26">
        <v>3337265</v>
      </c>
      <c r="C26">
        <v>336482168</v>
      </c>
      <c r="D26">
        <f t="shared" si="0"/>
        <v>333726500</v>
      </c>
      <c r="E26" s="1">
        <f t="shared" si="1"/>
        <v>-8.1896405279937457E-3</v>
      </c>
    </row>
    <row r="27" spans="1:5" x14ac:dyDescent="0.25">
      <c r="A27">
        <v>2025</v>
      </c>
      <c r="B27">
        <v>3355365</v>
      </c>
      <c r="C27">
        <v>338016259</v>
      </c>
      <c r="D27">
        <f t="shared" si="0"/>
        <v>335536500</v>
      </c>
      <c r="E27" s="1">
        <f t="shared" si="1"/>
        <v>-7.3362121909052898E-3</v>
      </c>
    </row>
    <row r="28" spans="1:5" x14ac:dyDescent="0.25">
      <c r="A28">
        <v>2026</v>
      </c>
      <c r="B28">
        <v>3373297</v>
      </c>
      <c r="C28">
        <v>339513045</v>
      </c>
      <c r="D28">
        <f t="shared" si="0"/>
        <v>337329700</v>
      </c>
      <c r="E28" s="1">
        <f t="shared" si="1"/>
        <v>-6.4308132843614299E-3</v>
      </c>
    </row>
    <row r="29" spans="1:5" x14ac:dyDescent="0.25">
      <c r="A29">
        <v>2027</v>
      </c>
      <c r="B29">
        <v>3390275</v>
      </c>
      <c r="C29">
        <v>340970496</v>
      </c>
      <c r="D29">
        <f t="shared" si="0"/>
        <v>339027500</v>
      </c>
      <c r="E29" s="1">
        <f t="shared" si="1"/>
        <v>-5.6984285232702363E-3</v>
      </c>
    </row>
    <row r="30" spans="1:5" x14ac:dyDescent="0.25">
      <c r="A30">
        <v>2028</v>
      </c>
      <c r="B30">
        <v>3407021</v>
      </c>
      <c r="C30">
        <v>342384777</v>
      </c>
      <c r="D30">
        <f t="shared" si="0"/>
        <v>340702100</v>
      </c>
      <c r="E30" s="1">
        <f t="shared" si="1"/>
        <v>-4.9145788978813155E-3</v>
      </c>
    </row>
    <row r="31" spans="1:5" x14ac:dyDescent="0.25">
      <c r="A31">
        <v>2029</v>
      </c>
      <c r="B31">
        <v>3423570</v>
      </c>
      <c r="C31">
        <v>343753791</v>
      </c>
      <c r="D31">
        <f t="shared" si="0"/>
        <v>342357000</v>
      </c>
      <c r="E31" s="1">
        <f t="shared" si="1"/>
        <v>-4.0633471879296303E-3</v>
      </c>
    </row>
    <row r="32" spans="1:5" x14ac:dyDescent="0.25">
      <c r="A32">
        <v>2030</v>
      </c>
      <c r="B32">
        <v>3439495</v>
      </c>
      <c r="C32">
        <v>345073565</v>
      </c>
      <c r="D32">
        <f t="shared" si="0"/>
        <v>343949500</v>
      </c>
      <c r="E32" s="1">
        <f t="shared" si="1"/>
        <v>-3.257464824927983E-3</v>
      </c>
    </row>
    <row r="33" spans="1:5" x14ac:dyDescent="0.25">
      <c r="A33">
        <v>2031</v>
      </c>
      <c r="B33">
        <v>3455064</v>
      </c>
      <c r="C33">
        <v>346339264</v>
      </c>
      <c r="D33">
        <f t="shared" si="0"/>
        <v>345506400</v>
      </c>
      <c r="E33" s="1">
        <f t="shared" si="1"/>
        <v>-2.4047634402780274E-3</v>
      </c>
    </row>
    <row r="34" spans="1:5" x14ac:dyDescent="0.25">
      <c r="A34">
        <v>2032</v>
      </c>
      <c r="B34">
        <v>3469592</v>
      </c>
      <c r="C34">
        <v>347545098</v>
      </c>
      <c r="D34">
        <f t="shared" si="0"/>
        <v>346959200</v>
      </c>
      <c r="E34" s="1">
        <f t="shared" si="1"/>
        <v>-1.6858186271987068E-3</v>
      </c>
    </row>
    <row r="35" spans="1:5" x14ac:dyDescent="0.25">
      <c r="A35">
        <v>2033</v>
      </c>
      <c r="B35">
        <v>3484105</v>
      </c>
      <c r="C35">
        <v>348701812</v>
      </c>
      <c r="D35">
        <f t="shared" si="0"/>
        <v>348410500</v>
      </c>
      <c r="E35" s="1">
        <f t="shared" si="1"/>
        <v>-8.3541865850699968E-4</v>
      </c>
    </row>
    <row r="36" spans="1:5" x14ac:dyDescent="0.25">
      <c r="A36">
        <v>2034</v>
      </c>
      <c r="B36">
        <v>3497639</v>
      </c>
      <c r="C36">
        <v>349807647</v>
      </c>
      <c r="D36">
        <f t="shared" si="0"/>
        <v>349763900</v>
      </c>
      <c r="E36" s="1">
        <f t="shared" si="1"/>
        <v>-1.2506015913368526E-4</v>
      </c>
    </row>
    <row r="37" spans="1:5" x14ac:dyDescent="0.25">
      <c r="A37">
        <v>2035</v>
      </c>
      <c r="B37">
        <v>3510433</v>
      </c>
      <c r="C37">
        <v>350861084</v>
      </c>
      <c r="D37">
        <f t="shared" si="0"/>
        <v>351043300</v>
      </c>
      <c r="E37" s="1">
        <f t="shared" si="1"/>
        <v>5.1933944318544034E-4</v>
      </c>
    </row>
    <row r="38" spans="1:5" x14ac:dyDescent="0.25">
      <c r="A38">
        <v>2036</v>
      </c>
      <c r="B38">
        <v>3523119</v>
      </c>
      <c r="C38">
        <v>351860944</v>
      </c>
      <c r="D38">
        <f t="shared" si="0"/>
        <v>352311900</v>
      </c>
      <c r="E38" s="1">
        <f t="shared" si="1"/>
        <v>1.2816313026205034E-3</v>
      </c>
    </row>
    <row r="39" spans="1:5" x14ac:dyDescent="0.25">
      <c r="A39">
        <v>2037</v>
      </c>
      <c r="B39">
        <v>3534938</v>
      </c>
      <c r="C39">
        <v>352806047</v>
      </c>
      <c r="D39">
        <f t="shared" si="0"/>
        <v>353493800</v>
      </c>
      <c r="E39" s="1">
        <f t="shared" si="1"/>
        <v>1.9493798528912403E-3</v>
      </c>
    </row>
    <row r="40" spans="1:5" x14ac:dyDescent="0.25">
      <c r="A40">
        <v>2038</v>
      </c>
      <c r="B40">
        <v>3546116</v>
      </c>
      <c r="C40">
        <v>353695674</v>
      </c>
      <c r="D40">
        <f t="shared" si="0"/>
        <v>354611600</v>
      </c>
      <c r="E40" s="1">
        <f t="shared" si="1"/>
        <v>2.5895877934882516E-3</v>
      </c>
    </row>
    <row r="41" spans="1:5" x14ac:dyDescent="0.25">
      <c r="A41">
        <v>2039</v>
      </c>
      <c r="B41">
        <v>3556426</v>
      </c>
      <c r="C41">
        <v>354529853</v>
      </c>
      <c r="D41">
        <f t="shared" si="0"/>
        <v>355642600</v>
      </c>
      <c r="E41" s="1">
        <f t="shared" si="1"/>
        <v>3.1386552940014336E-3</v>
      </c>
    </row>
    <row r="42" spans="1:5" x14ac:dyDescent="0.25">
      <c r="A42">
        <v>2040</v>
      </c>
      <c r="B42">
        <v>3565910</v>
      </c>
      <c r="C42">
        <v>355309062</v>
      </c>
      <c r="D42">
        <f t="shared" si="0"/>
        <v>356591000</v>
      </c>
      <c r="E42" s="1">
        <f t="shared" si="1"/>
        <v>3.6079518849986437E-3</v>
      </c>
    </row>
    <row r="43" spans="1:5" x14ac:dyDescent="0.25">
      <c r="A43">
        <v>2041</v>
      </c>
      <c r="B43">
        <v>3575310</v>
      </c>
      <c r="C43">
        <v>356033543</v>
      </c>
      <c r="D43">
        <f t="shared" si="0"/>
        <v>357531000</v>
      </c>
      <c r="E43" s="1">
        <f t="shared" si="1"/>
        <v>4.205943595601047E-3</v>
      </c>
    </row>
    <row r="44" spans="1:5" x14ac:dyDescent="0.25">
      <c r="A44">
        <v>2042</v>
      </c>
      <c r="B44">
        <v>3583912</v>
      </c>
      <c r="C44">
        <v>356705435</v>
      </c>
      <c r="D44">
        <f t="shared" si="0"/>
        <v>358391200</v>
      </c>
      <c r="E44" s="1">
        <f t="shared" si="1"/>
        <v>4.7259302342842072E-3</v>
      </c>
    </row>
    <row r="45" spans="1:5" x14ac:dyDescent="0.25">
      <c r="A45">
        <v>2043</v>
      </c>
      <c r="B45">
        <v>3591793</v>
      </c>
      <c r="C45">
        <v>357327409</v>
      </c>
      <c r="D45">
        <f t="shared" si="0"/>
        <v>359179300</v>
      </c>
      <c r="E45" s="1">
        <f t="shared" si="1"/>
        <v>5.1826167076928602E-3</v>
      </c>
    </row>
    <row r="46" spans="1:5" x14ac:dyDescent="0.25">
      <c r="A46">
        <v>2044</v>
      </c>
      <c r="B46">
        <v>3599182</v>
      </c>
      <c r="C46">
        <v>357903394</v>
      </c>
      <c r="D46">
        <f t="shared" si="0"/>
        <v>359918200</v>
      </c>
      <c r="E46" s="1">
        <f t="shared" si="1"/>
        <v>5.6294688281162261E-3</v>
      </c>
    </row>
    <row r="47" spans="1:5" x14ac:dyDescent="0.25">
      <c r="A47">
        <v>2045</v>
      </c>
      <c r="B47">
        <v>3605965</v>
      </c>
      <c r="C47">
        <v>358437973</v>
      </c>
      <c r="D47">
        <f t="shared" si="0"/>
        <v>360596500</v>
      </c>
      <c r="E47" s="1">
        <f t="shared" si="1"/>
        <v>6.0220377376143681E-3</v>
      </c>
    </row>
    <row r="48" spans="1:5" x14ac:dyDescent="0.25">
      <c r="A48">
        <v>2046</v>
      </c>
      <c r="B48">
        <v>3612480</v>
      </c>
      <c r="C48">
        <v>358935938</v>
      </c>
      <c r="D48">
        <f t="shared" si="0"/>
        <v>361248000</v>
      </c>
      <c r="E48" s="1">
        <f t="shared" si="1"/>
        <v>6.4414335685717824E-3</v>
      </c>
    </row>
    <row r="49" spans="1:5" x14ac:dyDescent="0.25">
      <c r="A49">
        <v>2047</v>
      </c>
      <c r="B49">
        <v>3618467</v>
      </c>
      <c r="C49">
        <v>359400325</v>
      </c>
      <c r="D49">
        <f t="shared" si="0"/>
        <v>361846700</v>
      </c>
      <c r="E49" s="1">
        <f t="shared" si="1"/>
        <v>6.8068246738508097E-3</v>
      </c>
    </row>
    <row r="50" spans="1:5" x14ac:dyDescent="0.25">
      <c r="A50">
        <v>2048</v>
      </c>
      <c r="B50">
        <v>3623841</v>
      </c>
      <c r="C50">
        <v>359835763</v>
      </c>
      <c r="D50">
        <f t="shared" si="0"/>
        <v>362384100</v>
      </c>
      <c r="E50" s="1">
        <f t="shared" si="1"/>
        <v>7.0819447704535141E-3</v>
      </c>
    </row>
    <row r="51" spans="1:5" x14ac:dyDescent="0.25">
      <c r="A51">
        <v>2049</v>
      </c>
      <c r="B51">
        <v>3629046</v>
      </c>
      <c r="C51">
        <v>360246998</v>
      </c>
      <c r="D51">
        <f t="shared" si="0"/>
        <v>362904600</v>
      </c>
      <c r="E51" s="1">
        <f t="shared" si="1"/>
        <v>7.3771662630204623E-3</v>
      </c>
    </row>
    <row r="52" spans="1:5" x14ac:dyDescent="0.25">
      <c r="A52">
        <v>2050</v>
      </c>
      <c r="B52">
        <v>3634292</v>
      </c>
      <c r="C52">
        <v>360638734</v>
      </c>
      <c r="D52">
        <f t="shared" si="0"/>
        <v>363429200</v>
      </c>
      <c r="E52" s="1">
        <f t="shared" si="1"/>
        <v>7.7375659820278758E-3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2120-2F3E-4B64-BCB4-EC4F4207959B}">
  <dimension ref="A1:Y34"/>
  <sheetViews>
    <sheetView workbookViewId="0">
      <selection activeCell="K49" sqref="K49"/>
    </sheetView>
  </sheetViews>
  <sheetFormatPr defaultRowHeight="15" x14ac:dyDescent="0.25"/>
  <cols>
    <col min="1" max="1" width="28.42578125" bestFit="1" customWidth="1"/>
    <col min="2" max="2" width="8.42578125" customWidth="1"/>
  </cols>
  <sheetData>
    <row r="1" spans="1:25" x14ac:dyDescent="0.25">
      <c r="A1" t="s">
        <v>79</v>
      </c>
    </row>
    <row r="2" spans="1:25" x14ac:dyDescent="0.25">
      <c r="A2" s="2" t="s">
        <v>80</v>
      </c>
      <c r="B2" s="2" t="s">
        <v>81</v>
      </c>
      <c r="C2" s="2" t="s">
        <v>82</v>
      </c>
      <c r="D2" s="2" t="s">
        <v>83</v>
      </c>
      <c r="E2" s="2"/>
      <c r="F2" s="2" t="s">
        <v>84</v>
      </c>
      <c r="G2" s="2" t="s">
        <v>85</v>
      </c>
      <c r="H2" s="2" t="s">
        <v>86</v>
      </c>
      <c r="I2" s="2"/>
    </row>
    <row r="3" spans="1:25" x14ac:dyDescent="0.25">
      <c r="A3" t="s">
        <v>87</v>
      </c>
      <c r="B3" s="3">
        <v>0.36347689999999999</v>
      </c>
      <c r="C3" s="3">
        <v>0.31523519999999994</v>
      </c>
      <c r="D3" s="3">
        <v>0.4246122</v>
      </c>
      <c r="E3" s="3"/>
      <c r="F3" s="3">
        <v>0.4010572</v>
      </c>
      <c r="G3" s="3">
        <v>0.52311920000000001</v>
      </c>
      <c r="H3" s="3">
        <v>0.57049970000000005</v>
      </c>
      <c r="I3" s="3"/>
    </row>
    <row r="4" spans="1:25" x14ac:dyDescent="0.25">
      <c r="A4" t="s">
        <v>88</v>
      </c>
      <c r="B4" s="3">
        <v>0.54394909999999996</v>
      </c>
      <c r="C4" s="3">
        <v>0.57877310000000004</v>
      </c>
      <c r="D4" s="3">
        <v>0.48450890000000002</v>
      </c>
      <c r="E4" s="3"/>
      <c r="F4" s="3">
        <v>0.54084129999999997</v>
      </c>
      <c r="G4" s="3">
        <v>0.42444490000000001</v>
      </c>
      <c r="H4" s="3">
        <v>0.34834890000000002</v>
      </c>
      <c r="I4" s="3"/>
    </row>
    <row r="5" spans="1:25" x14ac:dyDescent="0.25">
      <c r="A5" t="s">
        <v>89</v>
      </c>
      <c r="B5" s="3">
        <v>5.3863899999999999E-2</v>
      </c>
      <c r="C5" s="3">
        <v>5.8531899999999998E-2</v>
      </c>
      <c r="D5" s="3">
        <v>5.2533000000000003E-2</v>
      </c>
      <c r="E5" s="3"/>
      <c r="F5" s="3">
        <v>3.4376499999999997E-2</v>
      </c>
      <c r="G5" s="3">
        <v>3.18354E-2</v>
      </c>
      <c r="H5" s="3">
        <v>4.5945899999999998E-2</v>
      </c>
      <c r="I5" s="3"/>
    </row>
    <row r="6" spans="1:25" x14ac:dyDescent="0.25">
      <c r="A6" t="s">
        <v>90</v>
      </c>
      <c r="B6" s="3">
        <v>1.8449E-2</v>
      </c>
      <c r="C6" s="3">
        <v>2.4277099999999999E-2</v>
      </c>
      <c r="D6" s="3">
        <v>2.95074E-2</v>
      </c>
      <c r="E6" s="3"/>
      <c r="F6" s="3">
        <v>1.53233E-2</v>
      </c>
      <c r="G6" s="3">
        <v>1.1366899999999999E-2</v>
      </c>
      <c r="H6" s="3">
        <v>2.7569400000000001E-2</v>
      </c>
      <c r="I6" s="3"/>
    </row>
    <row r="7" spans="1:25" x14ac:dyDescent="0.25">
      <c r="A7" t="s">
        <v>91</v>
      </c>
      <c r="B7" s="3">
        <v>2.0261100000000001E-2</v>
      </c>
      <c r="C7" s="3">
        <v>2.3182700000000001E-2</v>
      </c>
      <c r="D7" s="3">
        <v>8.8384999999999991E-3</v>
      </c>
      <c r="E7" s="3"/>
      <c r="F7" s="3">
        <v>8.4016999999999998E-3</v>
      </c>
      <c r="G7" s="3">
        <v>9.2335999999999998E-3</v>
      </c>
      <c r="H7" s="3">
        <v>7.6360999999999998E-3</v>
      </c>
      <c r="I7" s="3"/>
    </row>
    <row r="8" spans="1:25" x14ac:dyDescent="0.25">
      <c r="B8" s="4"/>
      <c r="C8" s="4"/>
      <c r="D8" s="4"/>
      <c r="E8" s="4"/>
      <c r="F8" s="4"/>
      <c r="G8" s="4"/>
      <c r="H8" s="4"/>
      <c r="I8" s="4"/>
    </row>
    <row r="14" spans="1:25" x14ac:dyDescent="0.25">
      <c r="B14" s="9" t="s">
        <v>92</v>
      </c>
      <c r="C14" s="9"/>
      <c r="D14" s="9"/>
      <c r="E14" s="5"/>
      <c r="F14" s="9" t="s">
        <v>93</v>
      </c>
      <c r="G14" s="9"/>
      <c r="H14" s="9"/>
      <c r="I14" s="5"/>
      <c r="J14" s="9" t="s">
        <v>94</v>
      </c>
      <c r="K14" s="9"/>
      <c r="L14" s="9"/>
      <c r="M14" s="5"/>
      <c r="N14" s="9" t="s">
        <v>95</v>
      </c>
      <c r="O14" s="9"/>
      <c r="P14" s="9"/>
      <c r="Q14" s="5"/>
      <c r="R14" s="9" t="s">
        <v>96</v>
      </c>
      <c r="S14" s="9"/>
      <c r="T14" s="9"/>
      <c r="U14" s="5"/>
      <c r="V14" s="9" t="s">
        <v>97</v>
      </c>
      <c r="W14" s="9"/>
      <c r="X14" s="9"/>
    </row>
    <row r="15" spans="1:25" x14ac:dyDescent="0.25">
      <c r="B15">
        <v>2021</v>
      </c>
      <c r="C15">
        <v>2022</v>
      </c>
      <c r="D15">
        <v>2023</v>
      </c>
      <c r="E15" t="s">
        <v>98</v>
      </c>
      <c r="F15">
        <v>2021</v>
      </c>
      <c r="G15">
        <v>2022</v>
      </c>
      <c r="H15">
        <v>2023</v>
      </c>
      <c r="I15" t="s">
        <v>98</v>
      </c>
      <c r="J15">
        <v>2021</v>
      </c>
      <c r="K15">
        <v>2022</v>
      </c>
      <c r="L15">
        <v>2023</v>
      </c>
      <c r="M15" t="s">
        <v>98</v>
      </c>
      <c r="N15">
        <v>2021</v>
      </c>
      <c r="O15">
        <v>2022</v>
      </c>
      <c r="P15">
        <v>2023</v>
      </c>
      <c r="Q15" t="s">
        <v>98</v>
      </c>
      <c r="R15">
        <v>2021</v>
      </c>
      <c r="S15">
        <v>2022</v>
      </c>
      <c r="T15">
        <v>2023</v>
      </c>
      <c r="U15" t="s">
        <v>98</v>
      </c>
      <c r="V15">
        <v>2021</v>
      </c>
      <c r="W15">
        <v>2022</v>
      </c>
      <c r="X15">
        <v>2023</v>
      </c>
      <c r="Y15" t="s">
        <v>98</v>
      </c>
    </row>
    <row r="16" spans="1:25" x14ac:dyDescent="0.25">
      <c r="A16" t="s">
        <v>99</v>
      </c>
      <c r="B16">
        <v>0.484194399989057</v>
      </c>
      <c r="C16">
        <v>0.48540303699975901</v>
      </c>
      <c r="D16">
        <v>0.48611977030352699</v>
      </c>
      <c r="E16" s="3">
        <v>0.36347689999999999</v>
      </c>
      <c r="F16">
        <v>0.46089285714285699</v>
      </c>
      <c r="G16">
        <v>0.460881224553711</v>
      </c>
      <c r="H16">
        <v>0.46124210577649899</v>
      </c>
      <c r="I16" s="3">
        <v>0.31523519999999994</v>
      </c>
      <c r="J16">
        <v>0.58185135108908703</v>
      </c>
      <c r="K16">
        <v>0.58389085297298604</v>
      </c>
      <c r="L16">
        <v>0.58582091905265299</v>
      </c>
      <c r="M16" s="3">
        <v>0.4246122</v>
      </c>
      <c r="N16">
        <v>0.65084660467562105</v>
      </c>
      <c r="O16">
        <v>0.65274597442492699</v>
      </c>
      <c r="P16">
        <v>0.65418503444310405</v>
      </c>
      <c r="Q16" s="3">
        <v>0.4010572</v>
      </c>
      <c r="R16">
        <v>0.66467091053487004</v>
      </c>
      <c r="S16">
        <v>0.66432229649358299</v>
      </c>
      <c r="T16">
        <v>0.66472417526319805</v>
      </c>
      <c r="U16" s="3">
        <v>0.52311920000000001</v>
      </c>
      <c r="V16">
        <v>0.71897272649696298</v>
      </c>
      <c r="W16">
        <v>0.72030953391660302</v>
      </c>
      <c r="X16">
        <v>0.72140717830527601</v>
      </c>
      <c r="Y16" s="3">
        <v>0.57049970000000005</v>
      </c>
    </row>
    <row r="17" spans="1:25" x14ac:dyDescent="0.25">
      <c r="A17" t="s">
        <v>100</v>
      </c>
      <c r="B17">
        <v>0.36443569015278898</v>
      </c>
      <c r="C17">
        <v>0.36354013959696302</v>
      </c>
      <c r="D17">
        <v>0.36265518184304002</v>
      </c>
      <c r="E17" s="3">
        <v>0.54394909999999996</v>
      </c>
      <c r="F17">
        <v>0.30984099804305199</v>
      </c>
      <c r="G17">
        <v>0.30958101706858698</v>
      </c>
      <c r="H17">
        <v>0.309592548340689</v>
      </c>
      <c r="I17" s="3">
        <v>0.57877310000000004</v>
      </c>
      <c r="J17">
        <v>0.24070324343323901</v>
      </c>
      <c r="K17">
        <v>0.23988449190545599</v>
      </c>
      <c r="L17">
        <v>0.23922653443451999</v>
      </c>
      <c r="M17" s="3">
        <v>0.48450890000000002</v>
      </c>
      <c r="N17">
        <v>0.24695015931265099</v>
      </c>
      <c r="O17">
        <v>0.24543655219341901</v>
      </c>
      <c r="P17">
        <v>0.24481944146927101</v>
      </c>
      <c r="Q17" s="3">
        <v>0.54084129999999997</v>
      </c>
      <c r="R17">
        <v>0.17814350146341701</v>
      </c>
      <c r="S17">
        <v>0.17804848493841</v>
      </c>
      <c r="T17">
        <v>0.17817816830376801</v>
      </c>
      <c r="U17" s="3">
        <v>0.42444490000000001</v>
      </c>
      <c r="V17">
        <v>0.15228602488043899</v>
      </c>
      <c r="W17">
        <v>0.15127542160305599</v>
      </c>
      <c r="X17">
        <v>0.15071759498326701</v>
      </c>
      <c r="Y17" s="3">
        <v>0.34834890000000002</v>
      </c>
    </row>
    <row r="18" spans="1:25" x14ac:dyDescent="0.25">
      <c r="A18" t="s">
        <v>101</v>
      </c>
      <c r="B18">
        <v>3.1709685803001E-2</v>
      </c>
      <c r="C18">
        <v>3.1480427980657699E-2</v>
      </c>
      <c r="D18">
        <v>3.2089144107191603E-2</v>
      </c>
      <c r="E18" s="3">
        <v>5.3863899999999999E-2</v>
      </c>
      <c r="F18">
        <v>5.7473091976516601E-2</v>
      </c>
      <c r="G18">
        <v>5.79563694018164E-2</v>
      </c>
      <c r="H18">
        <v>5.7221233327643797E-2</v>
      </c>
      <c r="I18" s="3">
        <v>5.8531899999999998E-2</v>
      </c>
      <c r="J18">
        <v>4.8924282513579803E-2</v>
      </c>
      <c r="K18">
        <v>4.79495389508513E-2</v>
      </c>
      <c r="L18">
        <v>4.8172383857196001E-2</v>
      </c>
      <c r="M18" s="3">
        <v>5.2533000000000003E-2</v>
      </c>
      <c r="N18">
        <v>2.7440791389483299E-2</v>
      </c>
      <c r="O18">
        <v>2.7170337659844199E-2</v>
      </c>
      <c r="P18">
        <v>2.71514256401005E-2</v>
      </c>
      <c r="Q18" s="3">
        <v>3.4376499999999997E-2</v>
      </c>
      <c r="R18">
        <v>5.5545521795388797E-2</v>
      </c>
      <c r="S18">
        <v>5.5480954465307999E-2</v>
      </c>
      <c r="T18">
        <v>5.5537333566794002E-2</v>
      </c>
      <c r="U18" s="3">
        <v>3.18354E-2</v>
      </c>
      <c r="V18">
        <v>5.0582683125006897E-2</v>
      </c>
      <c r="W18">
        <v>5.0533561937104503E-2</v>
      </c>
      <c r="X18">
        <v>5.0491653575835301E-2</v>
      </c>
      <c r="Y18" s="3">
        <v>4.5945899999999998E-2</v>
      </c>
    </row>
    <row r="19" spans="1:25" x14ac:dyDescent="0.25">
      <c r="A19" t="s">
        <v>102</v>
      </c>
      <c r="B19">
        <v>6.1734170462472801E-2</v>
      </c>
      <c r="C19">
        <v>6.1185808371441698E-2</v>
      </c>
      <c r="D19">
        <v>6.1394585726004897E-2</v>
      </c>
      <c r="E19" s="3">
        <v>1.8449E-2</v>
      </c>
      <c r="F19">
        <v>8.2081702544031299E-2</v>
      </c>
      <c r="G19">
        <v>8.1501526777325403E-2</v>
      </c>
      <c r="H19">
        <v>8.1565921338177499E-2</v>
      </c>
      <c r="I19" s="3">
        <v>2.4277099999999999E-2</v>
      </c>
      <c r="J19">
        <v>5.9108934590080098E-2</v>
      </c>
      <c r="K19">
        <v>5.9248128657720701E-2</v>
      </c>
      <c r="L19">
        <v>5.90125891000969E-2</v>
      </c>
      <c r="M19" s="3">
        <v>2.95074E-2</v>
      </c>
      <c r="N19">
        <v>4.2461698524484899E-2</v>
      </c>
      <c r="O19">
        <v>4.22138333526271E-2</v>
      </c>
      <c r="P19">
        <v>4.1901078954192303E-2</v>
      </c>
      <c r="Q19" s="3">
        <v>1.53233E-2</v>
      </c>
      <c r="R19">
        <v>5.4048704696541897E-2</v>
      </c>
      <c r="S19">
        <v>5.3950189552714897E-2</v>
      </c>
      <c r="T19">
        <v>5.3478111829304002E-2</v>
      </c>
      <c r="U19" s="3">
        <v>1.1366899999999999E-2</v>
      </c>
      <c r="V19">
        <v>4.4466458154781098E-2</v>
      </c>
      <c r="W19">
        <v>4.4489528146379902E-2</v>
      </c>
      <c r="X19">
        <v>4.4014183394846598E-2</v>
      </c>
      <c r="Y19" s="3">
        <v>2.7569400000000001E-2</v>
      </c>
    </row>
    <row r="20" spans="1:25" x14ac:dyDescent="0.25">
      <c r="A20" t="s">
        <v>103</v>
      </c>
      <c r="B20">
        <v>5.7926053592679203E-2</v>
      </c>
      <c r="C20">
        <v>5.8390587051178201E-2</v>
      </c>
      <c r="D20">
        <v>5.7741318020235098E-2</v>
      </c>
      <c r="E20" s="3">
        <v>2.0261100000000001E-2</v>
      </c>
      <c r="F20">
        <v>8.9711350293542005E-2</v>
      </c>
      <c r="G20">
        <v>9.0079862198559305E-2</v>
      </c>
      <c r="H20">
        <v>9.0378191216990506E-2</v>
      </c>
      <c r="I20" s="3">
        <v>2.3182700000000001E-2</v>
      </c>
      <c r="J20">
        <v>6.9412188374013695E-2</v>
      </c>
      <c r="K20">
        <v>6.9026987512985E-2</v>
      </c>
      <c r="L20">
        <v>6.7767573555532604E-2</v>
      </c>
      <c r="M20" s="3">
        <v>8.8384999999999991E-3</v>
      </c>
      <c r="N20">
        <v>3.2300746097758799E-2</v>
      </c>
      <c r="O20">
        <v>3.24333023691811E-2</v>
      </c>
      <c r="P20">
        <v>3.1943019493331198E-2</v>
      </c>
      <c r="Q20" s="3">
        <v>8.4016999999999998E-3</v>
      </c>
      <c r="R20">
        <v>4.7591361509781202E-2</v>
      </c>
      <c r="S20">
        <v>4.8198074549982303E-2</v>
      </c>
      <c r="T20">
        <v>4.8082211036935198E-2</v>
      </c>
      <c r="U20" s="3">
        <v>9.2335999999999998E-3</v>
      </c>
      <c r="V20">
        <v>3.3692107342809099E-2</v>
      </c>
      <c r="W20">
        <v>3.3391954396855397E-2</v>
      </c>
      <c r="X20">
        <v>3.3369389740774302E-2</v>
      </c>
      <c r="Y20" s="3">
        <v>7.6360999999999998E-3</v>
      </c>
    </row>
    <row r="28" spans="1:25" x14ac:dyDescent="0.25">
      <c r="A28" s="6"/>
      <c r="B28" s="8" t="s">
        <v>105</v>
      </c>
      <c r="C28" s="8"/>
      <c r="D28" s="8" t="s">
        <v>107</v>
      </c>
      <c r="E28" s="8"/>
      <c r="F28" s="8" t="s">
        <v>94</v>
      </c>
      <c r="G28" s="8"/>
      <c r="H28" s="8" t="s">
        <v>106</v>
      </c>
      <c r="I28" s="8"/>
      <c r="J28" s="8" t="s">
        <v>96</v>
      </c>
      <c r="K28" s="8"/>
      <c r="L28" s="8" t="s">
        <v>108</v>
      </c>
      <c r="M28" s="8"/>
    </row>
    <row r="29" spans="1:25" x14ac:dyDescent="0.25">
      <c r="A29" s="6"/>
      <c r="B29" s="6" t="s">
        <v>104</v>
      </c>
      <c r="C29" s="6" t="s">
        <v>98</v>
      </c>
      <c r="D29" s="6" t="s">
        <v>104</v>
      </c>
      <c r="E29" s="6" t="s">
        <v>98</v>
      </c>
      <c r="F29" s="6" t="s">
        <v>104</v>
      </c>
      <c r="G29" s="6" t="s">
        <v>98</v>
      </c>
      <c r="H29" s="6" t="s">
        <v>104</v>
      </c>
      <c r="I29" t="s">
        <v>98</v>
      </c>
      <c r="J29" s="6" t="s">
        <v>104</v>
      </c>
      <c r="K29" t="s">
        <v>98</v>
      </c>
      <c r="L29" s="6" t="s">
        <v>104</v>
      </c>
      <c r="M29" t="s">
        <v>98</v>
      </c>
    </row>
    <row r="30" spans="1:25" x14ac:dyDescent="0.25">
      <c r="A30" s="6" t="s">
        <v>99</v>
      </c>
      <c r="B30" s="6">
        <f>AVERAGE(B16:D16)</f>
        <v>0.48523906909744768</v>
      </c>
      <c r="C30" s="7">
        <v>0.36347689999999999</v>
      </c>
      <c r="D30" s="6">
        <f xml:space="preserve"> AVERAGE(F16:H16)</f>
        <v>0.46100539582435568</v>
      </c>
      <c r="E30" s="7">
        <v>0.31523519999999994</v>
      </c>
      <c r="F30" s="6">
        <f>AVERAGE(J16:L16)</f>
        <v>0.58385437437157528</v>
      </c>
      <c r="G30" s="7">
        <v>0.4246122</v>
      </c>
      <c r="H30" s="6">
        <f>AVERAGE(N16:P16)</f>
        <v>0.65259253784788396</v>
      </c>
      <c r="I30" s="3">
        <v>0.4010572</v>
      </c>
      <c r="J30">
        <f>AVERAGE(R16:T16)</f>
        <v>0.66457246076388377</v>
      </c>
      <c r="K30" s="3">
        <v>0.52311920000000001</v>
      </c>
      <c r="L30">
        <f>AVERAGE(V16:X16)</f>
        <v>0.72022981290628074</v>
      </c>
      <c r="M30" s="3">
        <v>0.57049970000000005</v>
      </c>
    </row>
    <row r="31" spans="1:25" x14ac:dyDescent="0.25">
      <c r="A31" s="6" t="s">
        <v>100</v>
      </c>
      <c r="B31" s="6">
        <f t="shared" ref="B31:B34" si="0">AVERAGE(B17:D17)</f>
        <v>0.36354367053093073</v>
      </c>
      <c r="C31" s="7">
        <v>0.54394909999999996</v>
      </c>
      <c r="D31" s="6">
        <f t="shared" ref="D31:D34" si="1" xml:space="preserve"> AVERAGE(F17:H17)</f>
        <v>0.30967152115077595</v>
      </c>
      <c r="E31" s="7">
        <v>0.57877310000000004</v>
      </c>
      <c r="F31" s="6">
        <f t="shared" ref="F31:F34" si="2">AVERAGE(J17:L17)</f>
        <v>0.23993808992440502</v>
      </c>
      <c r="G31" s="7">
        <v>0.48450890000000002</v>
      </c>
      <c r="H31" s="6">
        <f t="shared" ref="H31:H34" si="3">AVERAGE(N17:P17)</f>
        <v>0.24573538432511366</v>
      </c>
      <c r="I31" s="3">
        <v>0.54084129999999997</v>
      </c>
      <c r="J31">
        <f t="shared" ref="J31:J34" si="4">AVERAGE(R17:T17)</f>
        <v>0.178123384901865</v>
      </c>
      <c r="K31" s="3">
        <v>0.42444490000000001</v>
      </c>
      <c r="L31">
        <f t="shared" ref="L31:L34" si="5">AVERAGE(V17:X17)</f>
        <v>0.15142634715558734</v>
      </c>
      <c r="M31" s="3">
        <v>0.34834890000000002</v>
      </c>
    </row>
    <row r="32" spans="1:25" x14ac:dyDescent="0.25">
      <c r="A32" s="6" t="s">
        <v>101</v>
      </c>
      <c r="B32" s="6">
        <f t="shared" si="0"/>
        <v>3.1759752630283432E-2</v>
      </c>
      <c r="C32" s="7">
        <v>5.3863899999999999E-2</v>
      </c>
      <c r="D32" s="6">
        <f t="shared" si="1"/>
        <v>5.7550231568658933E-2</v>
      </c>
      <c r="E32" s="7">
        <v>5.8531899999999998E-2</v>
      </c>
      <c r="F32" s="6">
        <f t="shared" si="2"/>
        <v>4.834873510720903E-2</v>
      </c>
      <c r="G32" s="7">
        <v>5.2533000000000003E-2</v>
      </c>
      <c r="H32" s="6">
        <f t="shared" si="3"/>
        <v>2.7254184896476002E-2</v>
      </c>
      <c r="I32" s="3">
        <v>3.4376499999999997E-2</v>
      </c>
      <c r="J32">
        <f t="shared" si="4"/>
        <v>5.5521269942496933E-2</v>
      </c>
      <c r="K32" s="3">
        <v>3.18354E-2</v>
      </c>
      <c r="L32">
        <f t="shared" si="5"/>
        <v>5.0535966212648893E-2</v>
      </c>
      <c r="M32" s="3">
        <v>4.5945899999999998E-2</v>
      </c>
    </row>
    <row r="33" spans="1:13" x14ac:dyDescent="0.25">
      <c r="A33" s="6" t="s">
        <v>102</v>
      </c>
      <c r="B33" s="6">
        <f t="shared" si="0"/>
        <v>6.1438188186639799E-2</v>
      </c>
      <c r="C33" s="7">
        <v>1.8449E-2</v>
      </c>
      <c r="D33" s="6">
        <f t="shared" si="1"/>
        <v>8.1716383553178076E-2</v>
      </c>
      <c r="E33" s="7">
        <v>2.4277099999999999E-2</v>
      </c>
      <c r="F33" s="6">
        <f t="shared" si="2"/>
        <v>5.9123217449299235E-2</v>
      </c>
      <c r="G33" s="7">
        <v>2.95074E-2</v>
      </c>
      <c r="H33" s="6">
        <f t="shared" si="3"/>
        <v>4.2192203610434763E-2</v>
      </c>
      <c r="I33" s="3">
        <v>1.53233E-2</v>
      </c>
      <c r="J33">
        <f t="shared" si="4"/>
        <v>5.3825668692853601E-2</v>
      </c>
      <c r="K33" s="3">
        <v>1.1366899999999999E-2</v>
      </c>
      <c r="L33">
        <f t="shared" si="5"/>
        <v>4.4323389898669206E-2</v>
      </c>
      <c r="M33" s="3">
        <v>2.7569400000000001E-2</v>
      </c>
    </row>
    <row r="34" spans="1:13" x14ac:dyDescent="0.25">
      <c r="A34" s="6" t="s">
        <v>103</v>
      </c>
      <c r="B34" s="6">
        <f t="shared" si="0"/>
        <v>5.8019319554697503E-2</v>
      </c>
      <c r="C34" s="7">
        <v>2.0261100000000001E-2</v>
      </c>
      <c r="D34" s="6">
        <f t="shared" si="1"/>
        <v>9.005646790303061E-2</v>
      </c>
      <c r="E34" s="7">
        <v>2.3182700000000001E-2</v>
      </c>
      <c r="F34" s="6">
        <f t="shared" si="2"/>
        <v>6.8735583147510437E-2</v>
      </c>
      <c r="G34" s="7">
        <v>8.8384999999999991E-3</v>
      </c>
      <c r="H34" s="6">
        <f t="shared" si="3"/>
        <v>3.2225689320090366E-2</v>
      </c>
      <c r="I34" s="3">
        <v>8.4016999999999998E-3</v>
      </c>
      <c r="J34">
        <f t="shared" si="4"/>
        <v>4.7957215698899568E-2</v>
      </c>
      <c r="K34" s="3">
        <v>9.2335999999999998E-3</v>
      </c>
      <c r="L34">
        <f t="shared" si="5"/>
        <v>3.3484483826812933E-2</v>
      </c>
      <c r="M34" s="3">
        <v>7.6360999999999998E-3</v>
      </c>
    </row>
  </sheetData>
  <mergeCells count="12">
    <mergeCell ref="V14:X14"/>
    <mergeCell ref="B14:D14"/>
    <mergeCell ref="F14:H14"/>
    <mergeCell ref="J14:L14"/>
    <mergeCell ref="N14:P14"/>
    <mergeCell ref="R14:T14"/>
    <mergeCell ref="L28:M28"/>
    <mergeCell ref="B28:C28"/>
    <mergeCell ref="D28:E28"/>
    <mergeCell ref="F28:G28"/>
    <mergeCell ref="H28:I28"/>
    <mergeCell ref="J28:K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4880-A3A4-4121-A759-0884EB498C11}">
  <dimension ref="A1:AE4"/>
  <sheetViews>
    <sheetView workbookViewId="0">
      <selection activeCell="AA1" sqref="AA1:AE4"/>
    </sheetView>
  </sheetViews>
  <sheetFormatPr defaultRowHeight="15" x14ac:dyDescent="0.25"/>
  <sheetData>
    <row r="1" spans="1:31" x14ac:dyDescent="0.25">
      <c r="A1" t="s">
        <v>0</v>
      </c>
      <c r="B1" t="s">
        <v>20</v>
      </c>
      <c r="C1" t="s">
        <v>22</v>
      </c>
      <c r="D1" t="s">
        <v>24</v>
      </c>
      <c r="E1" t="s">
        <v>26</v>
      </c>
      <c r="F1" t="s">
        <v>28</v>
      </c>
      <c r="G1" t="s">
        <v>30</v>
      </c>
      <c r="H1" t="s">
        <v>32</v>
      </c>
      <c r="I1" t="s">
        <v>34</v>
      </c>
      <c r="J1" t="s">
        <v>36</v>
      </c>
      <c r="K1" t="s">
        <v>38</v>
      </c>
      <c r="L1" t="s">
        <v>40</v>
      </c>
      <c r="M1" t="s">
        <v>42</v>
      </c>
      <c r="N1" t="s">
        <v>44</v>
      </c>
      <c r="O1" t="s">
        <v>46</v>
      </c>
      <c r="P1" t="s">
        <v>48</v>
      </c>
      <c r="Q1" t="s">
        <v>50</v>
      </c>
      <c r="R1" t="s">
        <v>52</v>
      </c>
      <c r="S1" t="s">
        <v>54</v>
      </c>
      <c r="T1" t="s">
        <v>56</v>
      </c>
      <c r="U1" t="s">
        <v>58</v>
      </c>
      <c r="V1" t="s">
        <v>60</v>
      </c>
      <c r="W1" t="s">
        <v>62</v>
      </c>
      <c r="X1" t="s">
        <v>64</v>
      </c>
      <c r="Y1" t="s">
        <v>66</v>
      </c>
      <c r="Z1" t="s">
        <v>68</v>
      </c>
      <c r="AA1" t="s">
        <v>70</v>
      </c>
      <c r="AB1" t="s">
        <v>72</v>
      </c>
      <c r="AC1" t="s">
        <v>74</v>
      </c>
      <c r="AD1" t="s">
        <v>76</v>
      </c>
      <c r="AE1" t="s">
        <v>78</v>
      </c>
    </row>
    <row r="2" spans="1:31" x14ac:dyDescent="0.25">
      <c r="A2">
        <v>2021</v>
      </c>
      <c r="B2">
        <v>0.484194399989057</v>
      </c>
      <c r="C2">
        <v>0.36443569015278898</v>
      </c>
      <c r="D2">
        <v>3.1709685803001E-2</v>
      </c>
      <c r="E2">
        <v>6.1734170462472801E-2</v>
      </c>
      <c r="F2">
        <v>5.7926053592679203E-2</v>
      </c>
      <c r="G2">
        <v>0.46089285714285699</v>
      </c>
      <c r="H2">
        <v>0.30984099804305199</v>
      </c>
      <c r="I2">
        <v>5.7473091976516601E-2</v>
      </c>
      <c r="J2">
        <v>8.2081702544031299E-2</v>
      </c>
      <c r="K2">
        <v>8.9711350293542005E-2</v>
      </c>
      <c r="L2">
        <v>0.58185135108908703</v>
      </c>
      <c r="M2">
        <v>0.24070324343323901</v>
      </c>
      <c r="N2">
        <v>4.8924282513579803E-2</v>
      </c>
      <c r="O2">
        <v>5.9108934590080098E-2</v>
      </c>
      <c r="P2">
        <v>6.9412188374013695E-2</v>
      </c>
      <c r="Q2">
        <v>0.65084660467562105</v>
      </c>
      <c r="R2">
        <v>0.24695015931265099</v>
      </c>
      <c r="S2">
        <v>2.7440791389483299E-2</v>
      </c>
      <c r="T2">
        <v>4.2461698524484899E-2</v>
      </c>
      <c r="U2">
        <v>3.2300746097758799E-2</v>
      </c>
      <c r="V2">
        <v>0.66467091053487004</v>
      </c>
      <c r="W2">
        <v>0.17814350146341701</v>
      </c>
      <c r="X2">
        <v>5.5545521795388797E-2</v>
      </c>
      <c r="Y2">
        <v>5.4048704696541897E-2</v>
      </c>
      <c r="Z2">
        <v>4.7591361509781202E-2</v>
      </c>
      <c r="AA2">
        <v>0.71897272649696298</v>
      </c>
      <c r="AB2">
        <v>0.15228602488043899</v>
      </c>
      <c r="AC2">
        <v>5.0582683125006897E-2</v>
      </c>
      <c r="AD2">
        <v>4.4466458154781098E-2</v>
      </c>
      <c r="AE2">
        <v>3.3692107342809099E-2</v>
      </c>
    </row>
    <row r="3" spans="1:31" x14ac:dyDescent="0.25">
      <c r="A3">
        <v>2022</v>
      </c>
      <c r="B3">
        <v>0.48540303699975901</v>
      </c>
      <c r="C3">
        <v>0.36354013959696302</v>
      </c>
      <c r="D3">
        <v>3.1480427980657699E-2</v>
      </c>
      <c r="E3">
        <v>6.1185808371441698E-2</v>
      </c>
      <c r="F3">
        <v>5.8390587051178201E-2</v>
      </c>
      <c r="G3">
        <v>0.460881224553711</v>
      </c>
      <c r="H3">
        <v>0.30958101706858698</v>
      </c>
      <c r="I3">
        <v>5.79563694018164E-2</v>
      </c>
      <c r="J3">
        <v>8.1501526777325403E-2</v>
      </c>
      <c r="K3">
        <v>9.0079862198559305E-2</v>
      </c>
      <c r="L3">
        <v>0.58389085297298604</v>
      </c>
      <c r="M3">
        <v>0.23988449190545599</v>
      </c>
      <c r="N3">
        <v>4.79495389508513E-2</v>
      </c>
      <c r="O3">
        <v>5.9248128657720701E-2</v>
      </c>
      <c r="P3">
        <v>6.9026987512985E-2</v>
      </c>
      <c r="Q3">
        <v>0.65274597442492699</v>
      </c>
      <c r="R3">
        <v>0.24543655219341901</v>
      </c>
      <c r="S3">
        <v>2.7170337659844199E-2</v>
      </c>
      <c r="T3">
        <v>4.22138333526271E-2</v>
      </c>
      <c r="U3">
        <v>3.24333023691811E-2</v>
      </c>
      <c r="V3">
        <v>0.66432229649358299</v>
      </c>
      <c r="W3">
        <v>0.17804848493841</v>
      </c>
      <c r="X3">
        <v>5.5480954465307999E-2</v>
      </c>
      <c r="Y3">
        <v>5.3950189552714897E-2</v>
      </c>
      <c r="Z3">
        <v>4.8198074549982303E-2</v>
      </c>
      <c r="AA3">
        <v>0.72030953391660302</v>
      </c>
      <c r="AB3">
        <v>0.15127542160305599</v>
      </c>
      <c r="AC3">
        <v>5.0533561937104503E-2</v>
      </c>
      <c r="AD3">
        <v>4.4489528146379902E-2</v>
      </c>
      <c r="AE3">
        <v>3.3391954396855397E-2</v>
      </c>
    </row>
    <row r="4" spans="1:31" x14ac:dyDescent="0.25">
      <c r="A4">
        <v>2023</v>
      </c>
      <c r="B4">
        <v>0.48611977030352699</v>
      </c>
      <c r="C4">
        <v>0.36265518184304002</v>
      </c>
      <c r="D4">
        <v>3.2089144107191603E-2</v>
      </c>
      <c r="E4">
        <v>6.1394585726004897E-2</v>
      </c>
      <c r="F4">
        <v>5.7741318020235098E-2</v>
      </c>
      <c r="G4">
        <v>0.46124210577649899</v>
      </c>
      <c r="H4">
        <v>0.309592548340689</v>
      </c>
      <c r="I4">
        <v>5.7221233327643797E-2</v>
      </c>
      <c r="J4">
        <v>8.1565921338177499E-2</v>
      </c>
      <c r="K4">
        <v>9.0378191216990506E-2</v>
      </c>
      <c r="L4">
        <v>0.58582091905265299</v>
      </c>
      <c r="M4">
        <v>0.23922653443451999</v>
      </c>
      <c r="N4">
        <v>4.8172383857196001E-2</v>
      </c>
      <c r="O4">
        <v>5.90125891000969E-2</v>
      </c>
      <c r="P4">
        <v>6.7767573555532604E-2</v>
      </c>
      <c r="Q4">
        <v>0.65418503444310405</v>
      </c>
      <c r="R4">
        <v>0.24481944146927101</v>
      </c>
      <c r="S4">
        <v>2.71514256401005E-2</v>
      </c>
      <c r="T4">
        <v>4.1901078954192303E-2</v>
      </c>
      <c r="U4">
        <v>3.1943019493331198E-2</v>
      </c>
      <c r="V4">
        <v>0.66472417526319805</v>
      </c>
      <c r="W4">
        <v>0.17817816830376801</v>
      </c>
      <c r="X4">
        <v>5.5537333566794002E-2</v>
      </c>
      <c r="Y4">
        <v>5.3478111829304002E-2</v>
      </c>
      <c r="Z4">
        <v>4.8082211036935198E-2</v>
      </c>
      <c r="AA4">
        <v>0.72140717830527601</v>
      </c>
      <c r="AB4">
        <v>0.15071759498326701</v>
      </c>
      <c r="AC4">
        <v>5.0491653575835301E-2</v>
      </c>
      <c r="AD4">
        <v>4.4014183394846598E-2</v>
      </c>
      <c r="AE4">
        <v>3.3369389740774302E-2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2A2E-BE04-42AE-B0BA-1AC2560BD7A6}">
  <dimension ref="A1:BW52"/>
  <sheetViews>
    <sheetView workbookViewId="0">
      <selection activeCell="A23" sqref="A23:XFD25"/>
    </sheetView>
  </sheetViews>
  <sheetFormatPr defaultRowHeight="15" x14ac:dyDescent="0.25"/>
  <sheetData>
    <row r="1" spans="1:75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  <c r="BH1" t="s">
        <v>63</v>
      </c>
      <c r="BI1" t="s">
        <v>64</v>
      </c>
      <c r="BJ1" t="s">
        <v>65</v>
      </c>
      <c r="BK1" t="s">
        <v>66</v>
      </c>
      <c r="BL1" t="s">
        <v>67</v>
      </c>
      <c r="BM1" t="s">
        <v>68</v>
      </c>
      <c r="BN1" t="s">
        <v>69</v>
      </c>
      <c r="BO1" t="s">
        <v>70</v>
      </c>
      <c r="BP1" t="s">
        <v>71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</row>
    <row r="2" spans="1:75" x14ac:dyDescent="0.25">
      <c r="A2">
        <v>2000</v>
      </c>
      <c r="B2">
        <v>2821624</v>
      </c>
      <c r="C2">
        <v>723576</v>
      </c>
      <c r="D2">
        <v>2098048</v>
      </c>
      <c r="E2">
        <v>0.490569969634508</v>
      </c>
      <c r="F2">
        <v>0</v>
      </c>
      <c r="G2">
        <v>1956785</v>
      </c>
      <c r="H2">
        <v>336409</v>
      </c>
      <c r="I2">
        <v>357420</v>
      </c>
      <c r="J2">
        <v>171010</v>
      </c>
      <c r="K2">
        <v>1044796</v>
      </c>
      <c r="L2">
        <v>923794</v>
      </c>
      <c r="M2">
        <v>90629</v>
      </c>
      <c r="N2">
        <v>28826</v>
      </c>
      <c r="O2">
        <v>10003</v>
      </c>
      <c r="P2">
        <v>103273</v>
      </c>
      <c r="Q2">
        <v>0.30328027722306999</v>
      </c>
      <c r="R2">
        <v>216919</v>
      </c>
      <c r="S2">
        <v>0.63702278867614204</v>
      </c>
      <c r="T2">
        <v>13154</v>
      </c>
      <c r="U2">
        <v>3.8629155409373901E-2</v>
      </c>
      <c r="V2">
        <v>5671</v>
      </c>
      <c r="W2">
        <v>1.6653941031363698E-2</v>
      </c>
      <c r="X2">
        <v>1503</v>
      </c>
      <c r="Y2">
        <v>4.4138376600493297E-3</v>
      </c>
      <c r="Z2">
        <v>146276</v>
      </c>
      <c r="AA2">
        <v>0.35599189091183397</v>
      </c>
      <c r="AB2">
        <v>231271</v>
      </c>
      <c r="AC2">
        <v>0.562844216433802</v>
      </c>
      <c r="AD2">
        <v>16446</v>
      </c>
      <c r="AE2">
        <v>4.0024629043288198E-2</v>
      </c>
      <c r="AF2">
        <v>10387</v>
      </c>
      <c r="AG2">
        <v>2.5278841169441402E-2</v>
      </c>
      <c r="AH2">
        <v>6517</v>
      </c>
      <c r="AI2">
        <v>1.5860422441633701E-2</v>
      </c>
      <c r="AJ2">
        <v>144979</v>
      </c>
      <c r="AK2">
        <v>0.55410363621075798</v>
      </c>
      <c r="AL2">
        <v>101447</v>
      </c>
      <c r="AM2">
        <v>0.38772616435947799</v>
      </c>
      <c r="AN2">
        <v>12330</v>
      </c>
      <c r="AO2">
        <v>4.71247410623514E-2</v>
      </c>
      <c r="AP2">
        <v>2890</v>
      </c>
      <c r="AQ2">
        <v>1.10454583674124E-2</v>
      </c>
      <c r="AR2">
        <v>0</v>
      </c>
      <c r="AS2">
        <v>0</v>
      </c>
      <c r="AT2">
        <v>175143</v>
      </c>
      <c r="AU2">
        <v>0.52979397253975502</v>
      </c>
      <c r="AV2">
        <v>139299</v>
      </c>
      <c r="AW2">
        <v>0.42136865635974702</v>
      </c>
      <c r="AX2">
        <v>9482</v>
      </c>
      <c r="AY2">
        <v>2.8682313581598701E-2</v>
      </c>
      <c r="AZ2">
        <v>6369</v>
      </c>
      <c r="BA2">
        <v>1.9265730352373198E-2</v>
      </c>
      <c r="BB2">
        <v>294</v>
      </c>
      <c r="BC2">
        <v>8.8932716652499895E-4</v>
      </c>
      <c r="BD2">
        <v>243622</v>
      </c>
      <c r="BE2">
        <v>0.57905007285009003</v>
      </c>
      <c r="BF2">
        <v>157080</v>
      </c>
      <c r="BG2">
        <v>0.37335374245056702</v>
      </c>
      <c r="BH2">
        <v>17620</v>
      </c>
      <c r="BI2">
        <v>4.1879888859046303E-2</v>
      </c>
      <c r="BJ2">
        <v>1774</v>
      </c>
      <c r="BK2">
        <v>4.2165109441514304E-3</v>
      </c>
      <c r="BL2">
        <v>631</v>
      </c>
      <c r="BM2">
        <v>1.4997848961440499E-3</v>
      </c>
      <c r="BN2">
        <v>231503</v>
      </c>
      <c r="BO2">
        <v>0.69380617434538805</v>
      </c>
      <c r="BP2">
        <v>77778</v>
      </c>
      <c r="BQ2">
        <v>0.23309787185580999</v>
      </c>
      <c r="BR2">
        <v>21597</v>
      </c>
      <c r="BS2">
        <v>6.4725433136232996E-2</v>
      </c>
      <c r="BT2">
        <v>1735</v>
      </c>
      <c r="BU2">
        <v>5.1997326708044696E-3</v>
      </c>
      <c r="BV2">
        <v>1058</v>
      </c>
      <c r="BW2">
        <v>3.1707879917643399E-3</v>
      </c>
    </row>
    <row r="3" spans="1:75" x14ac:dyDescent="0.25">
      <c r="A3">
        <v>2001</v>
      </c>
      <c r="B3">
        <v>2845525</v>
      </c>
      <c r="C3">
        <v>725133</v>
      </c>
      <c r="D3">
        <v>2120392</v>
      </c>
      <c r="E3">
        <v>0.49085177603429903</v>
      </c>
      <c r="F3">
        <v>3.7110902206095499E-3</v>
      </c>
      <c r="G3">
        <v>1965613</v>
      </c>
      <c r="H3">
        <v>340385</v>
      </c>
      <c r="I3">
        <v>365527</v>
      </c>
      <c r="J3">
        <v>174000</v>
      </c>
      <c r="K3">
        <v>1098261</v>
      </c>
      <c r="L3">
        <v>830127</v>
      </c>
      <c r="M3">
        <v>97501</v>
      </c>
      <c r="N3">
        <v>51220</v>
      </c>
      <c r="O3">
        <v>43283</v>
      </c>
      <c r="P3">
        <v>114887</v>
      </c>
      <c r="Q3">
        <v>0.33675204155210697</v>
      </c>
      <c r="R3">
        <v>200872</v>
      </c>
      <c r="S3">
        <v>0.58878773134170803</v>
      </c>
      <c r="T3">
        <v>10205</v>
      </c>
      <c r="U3">
        <v>2.9912475598102901E-2</v>
      </c>
      <c r="V3">
        <v>11477</v>
      </c>
      <c r="W3">
        <v>3.3640909597200098E-2</v>
      </c>
      <c r="X3">
        <v>3721</v>
      </c>
      <c r="Y3">
        <v>1.0906841910881E-2</v>
      </c>
      <c r="Z3">
        <v>156778</v>
      </c>
      <c r="AA3">
        <v>0.37599798544242302</v>
      </c>
      <c r="AB3">
        <v>210478</v>
      </c>
      <c r="AC3">
        <v>0.50478577338625497</v>
      </c>
      <c r="AD3">
        <v>21086</v>
      </c>
      <c r="AE3">
        <v>5.0570191742712198E-2</v>
      </c>
      <c r="AF3">
        <v>15445</v>
      </c>
      <c r="AG3">
        <v>3.7041478301536097E-2</v>
      </c>
      <c r="AH3">
        <v>13178</v>
      </c>
      <c r="AI3">
        <v>3.1604571127073003E-2</v>
      </c>
      <c r="AJ3">
        <v>148420</v>
      </c>
      <c r="AK3">
        <v>0.55582186137783296</v>
      </c>
      <c r="AL3">
        <v>95550</v>
      </c>
      <c r="AM3">
        <v>0.35782764354299901</v>
      </c>
      <c r="AN3">
        <v>14839</v>
      </c>
      <c r="AO3">
        <v>5.5570951360905903E-2</v>
      </c>
      <c r="AP3">
        <v>5563</v>
      </c>
      <c r="AQ3">
        <v>2.0833021256197799E-2</v>
      </c>
      <c r="AR3">
        <v>2656</v>
      </c>
      <c r="AS3">
        <v>9.9465224620639003E-3</v>
      </c>
      <c r="AT3">
        <v>182538</v>
      </c>
      <c r="AU3">
        <v>0.55231363673497702</v>
      </c>
      <c r="AV3">
        <v>124653</v>
      </c>
      <c r="AW3">
        <v>0.37716832527980498</v>
      </c>
      <c r="AX3">
        <v>10112</v>
      </c>
      <c r="AY3">
        <v>3.0596344293594101E-2</v>
      </c>
      <c r="AZ3">
        <v>8427</v>
      </c>
      <c r="BA3">
        <v>2.5497962160019601E-2</v>
      </c>
      <c r="BB3">
        <v>4767</v>
      </c>
      <c r="BC3">
        <v>1.44237315316024E-2</v>
      </c>
      <c r="BD3">
        <v>256839</v>
      </c>
      <c r="BE3">
        <v>0.60203225352772904</v>
      </c>
      <c r="BF3">
        <v>130455</v>
      </c>
      <c r="BG3">
        <v>0.30578735174159599</v>
      </c>
      <c r="BH3">
        <v>19073</v>
      </c>
      <c r="BI3">
        <v>4.47072336036754E-2</v>
      </c>
      <c r="BJ3">
        <v>6775</v>
      </c>
      <c r="BK3">
        <v>1.58806431953494E-2</v>
      </c>
      <c r="BL3">
        <v>13478</v>
      </c>
      <c r="BM3">
        <v>3.1592517931648703E-2</v>
      </c>
      <c r="BN3">
        <v>238799</v>
      </c>
      <c r="BO3">
        <v>0.70625517567727403</v>
      </c>
      <c r="BP3">
        <v>68119</v>
      </c>
      <c r="BQ3">
        <v>0.20146397728616999</v>
      </c>
      <c r="BR3">
        <v>22186</v>
      </c>
      <c r="BS3">
        <v>6.5615757719152901E-2</v>
      </c>
      <c r="BT3">
        <v>3533</v>
      </c>
      <c r="BU3">
        <v>1.04489530344256E-2</v>
      </c>
      <c r="BV3">
        <v>5483</v>
      </c>
      <c r="BW3">
        <v>1.6216136282976398E-2</v>
      </c>
    </row>
    <row r="4" spans="1:75" x14ac:dyDescent="0.25">
      <c r="A4">
        <v>2002</v>
      </c>
      <c r="B4">
        <v>2869382</v>
      </c>
      <c r="C4">
        <v>726651</v>
      </c>
      <c r="D4">
        <v>2142731</v>
      </c>
      <c r="E4">
        <v>0.49111202342525301</v>
      </c>
      <c r="F4">
        <v>7.0398434227300502E-3</v>
      </c>
      <c r="G4">
        <v>1974352</v>
      </c>
      <c r="H4">
        <v>344120</v>
      </c>
      <c r="I4">
        <v>373831</v>
      </c>
      <c r="J4">
        <v>177079</v>
      </c>
      <c r="K4">
        <v>1142962</v>
      </c>
      <c r="L4">
        <v>762905</v>
      </c>
      <c r="M4">
        <v>105001</v>
      </c>
      <c r="N4">
        <v>66716</v>
      </c>
      <c r="O4">
        <v>65147</v>
      </c>
      <c r="P4">
        <v>124751</v>
      </c>
      <c r="Q4">
        <v>0.36462933788519603</v>
      </c>
      <c r="R4">
        <v>188005</v>
      </c>
      <c r="S4">
        <v>0.54951173673242104</v>
      </c>
      <c r="T4">
        <v>9308</v>
      </c>
      <c r="U4">
        <v>2.72059532752074E-2</v>
      </c>
      <c r="V4">
        <v>13645</v>
      </c>
      <c r="W4">
        <v>3.9882384232940001E-2</v>
      </c>
      <c r="X4">
        <v>6422</v>
      </c>
      <c r="Y4">
        <v>1.8770587874235301E-2</v>
      </c>
      <c r="Z4">
        <v>164108</v>
      </c>
      <c r="AA4">
        <v>0.39150889380868698</v>
      </c>
      <c r="AB4">
        <v>193518</v>
      </c>
      <c r="AC4">
        <v>0.46167169249561002</v>
      </c>
      <c r="AD4">
        <v>23060</v>
      </c>
      <c r="AE4">
        <v>5.5013741506985202E-2</v>
      </c>
      <c r="AF4">
        <v>19466</v>
      </c>
      <c r="AG4">
        <v>4.6439613710970301E-2</v>
      </c>
      <c r="AH4">
        <v>19016</v>
      </c>
      <c r="AI4">
        <v>4.5366058477746302E-2</v>
      </c>
      <c r="AJ4">
        <v>153079</v>
      </c>
      <c r="AK4">
        <v>0.55480693259493896</v>
      </c>
      <c r="AL4">
        <v>92558</v>
      </c>
      <c r="AM4">
        <v>0.33545959973035</v>
      </c>
      <c r="AN4">
        <v>16881</v>
      </c>
      <c r="AO4">
        <v>6.1182107468269097E-2</v>
      </c>
      <c r="AP4">
        <v>8152</v>
      </c>
      <c r="AQ4">
        <v>2.9545438071283001E-2</v>
      </c>
      <c r="AR4">
        <v>5244</v>
      </c>
      <c r="AS4">
        <v>1.9005922135158001E-2</v>
      </c>
      <c r="AT4">
        <v>187931</v>
      </c>
      <c r="AU4">
        <v>0.56807629526630798</v>
      </c>
      <c r="AV4">
        <v>115408</v>
      </c>
      <c r="AW4">
        <v>0.34885436188864</v>
      </c>
      <c r="AX4">
        <v>11288</v>
      </c>
      <c r="AY4">
        <v>3.4121274409044097E-2</v>
      </c>
      <c r="AZ4">
        <v>9012</v>
      </c>
      <c r="BA4">
        <v>2.7241400157185101E-2</v>
      </c>
      <c r="BB4">
        <v>7181</v>
      </c>
      <c r="BC4">
        <v>2.17066682788223E-2</v>
      </c>
      <c r="BD4">
        <v>265874</v>
      </c>
      <c r="BE4">
        <v>0.62017648417217297</v>
      </c>
      <c r="BF4">
        <v>111454</v>
      </c>
      <c r="BG4">
        <v>0.25997709391262502</v>
      </c>
      <c r="BH4">
        <v>21044</v>
      </c>
      <c r="BI4">
        <v>4.9087138768436199E-2</v>
      </c>
      <c r="BJ4">
        <v>10930</v>
      </c>
      <c r="BK4">
        <v>2.5495268330118202E-2</v>
      </c>
      <c r="BL4">
        <v>19405</v>
      </c>
      <c r="BM4">
        <v>4.5264014816646297E-2</v>
      </c>
      <c r="BN4">
        <v>247219</v>
      </c>
      <c r="BO4">
        <v>0.71452436624074001</v>
      </c>
      <c r="BP4">
        <v>61962</v>
      </c>
      <c r="BQ4">
        <v>0.17908558315100601</v>
      </c>
      <c r="BR4">
        <v>23420</v>
      </c>
      <c r="BS4">
        <v>6.76896219843868E-2</v>
      </c>
      <c r="BT4">
        <v>5511</v>
      </c>
      <c r="BU4">
        <v>1.5928159981039899E-2</v>
      </c>
      <c r="BV4">
        <v>7879</v>
      </c>
      <c r="BW4">
        <v>2.2772268642825898E-2</v>
      </c>
    </row>
    <row r="5" spans="1:75" x14ac:dyDescent="0.25">
      <c r="A5">
        <v>2003</v>
      </c>
      <c r="B5">
        <v>2894878</v>
      </c>
      <c r="C5">
        <v>728413</v>
      </c>
      <c r="D5">
        <v>2166465</v>
      </c>
      <c r="E5">
        <v>0.49129876975817199</v>
      </c>
      <c r="F5">
        <v>1.0947611609193801E-2</v>
      </c>
      <c r="G5">
        <v>1983685</v>
      </c>
      <c r="H5">
        <v>348077</v>
      </c>
      <c r="I5">
        <v>382651</v>
      </c>
      <c r="J5">
        <v>180465</v>
      </c>
      <c r="K5">
        <v>1180861</v>
      </c>
      <c r="L5">
        <v>718521</v>
      </c>
      <c r="M5">
        <v>111025</v>
      </c>
      <c r="N5">
        <v>76619</v>
      </c>
      <c r="O5">
        <v>79439</v>
      </c>
      <c r="P5">
        <v>133127</v>
      </c>
      <c r="Q5">
        <v>0.38763150155632597</v>
      </c>
      <c r="R5">
        <v>178858</v>
      </c>
      <c r="S5">
        <v>0.52078838331338795</v>
      </c>
      <c r="T5">
        <v>8778</v>
      </c>
      <c r="U5">
        <v>2.55592728797421E-2</v>
      </c>
      <c r="V5">
        <v>14165</v>
      </c>
      <c r="W5">
        <v>4.1244828017947897E-2</v>
      </c>
      <c r="X5">
        <v>8509</v>
      </c>
      <c r="Y5">
        <v>2.4776014232595699E-2</v>
      </c>
      <c r="Z5">
        <v>169921</v>
      </c>
      <c r="AA5">
        <v>0.40308909801279502</v>
      </c>
      <c r="AB5">
        <v>181611</v>
      </c>
      <c r="AC5">
        <v>0.43082028812919998</v>
      </c>
      <c r="AD5">
        <v>23745</v>
      </c>
      <c r="AE5">
        <v>5.6328238606845701E-2</v>
      </c>
      <c r="AF5">
        <v>22429</v>
      </c>
      <c r="AG5">
        <v>5.3206404030867203E-2</v>
      </c>
      <c r="AH5">
        <v>23841</v>
      </c>
      <c r="AI5">
        <v>5.65559712202909E-2</v>
      </c>
      <c r="AJ5">
        <v>157933</v>
      </c>
      <c r="AK5">
        <v>0.55468999694439802</v>
      </c>
      <c r="AL5">
        <v>90689</v>
      </c>
      <c r="AM5">
        <v>0.31851659332052501</v>
      </c>
      <c r="AN5">
        <v>18170</v>
      </c>
      <c r="AO5">
        <v>6.3816411038096599E-2</v>
      </c>
      <c r="AP5">
        <v>10137</v>
      </c>
      <c r="AQ5">
        <v>3.5603024694176401E-2</v>
      </c>
      <c r="AR5">
        <v>7794</v>
      </c>
      <c r="AS5">
        <v>2.7373974002802701E-2</v>
      </c>
      <c r="AT5">
        <v>192675</v>
      </c>
      <c r="AU5">
        <v>0.58066470173408302</v>
      </c>
      <c r="AV5">
        <v>109502</v>
      </c>
      <c r="AW5">
        <v>0.33000620822257898</v>
      </c>
      <c r="AX5">
        <v>12259</v>
      </c>
      <c r="AY5">
        <v>3.69449517506584E-2</v>
      </c>
      <c r="AZ5">
        <v>9165</v>
      </c>
      <c r="BA5">
        <v>2.7620563079760501E-2</v>
      </c>
      <c r="BB5">
        <v>8217</v>
      </c>
      <c r="BC5">
        <v>2.4763575212917902E-2</v>
      </c>
      <c r="BD5">
        <v>272003</v>
      </c>
      <c r="BE5">
        <v>0.63157515893692195</v>
      </c>
      <c r="BF5">
        <v>99783</v>
      </c>
      <c r="BG5">
        <v>0.23169032725448899</v>
      </c>
      <c r="BH5">
        <v>23299</v>
      </c>
      <c r="BI5">
        <v>5.4098924012129797E-2</v>
      </c>
      <c r="BJ5">
        <v>13744</v>
      </c>
      <c r="BK5">
        <v>3.1912769287210201E-2</v>
      </c>
      <c r="BL5">
        <v>21845</v>
      </c>
      <c r="BM5">
        <v>5.0722820509248201E-2</v>
      </c>
      <c r="BN5">
        <v>255202</v>
      </c>
      <c r="BO5">
        <v>0.72036831081729502</v>
      </c>
      <c r="BP5">
        <v>58078</v>
      </c>
      <c r="BQ5">
        <v>0.16393896111961001</v>
      </c>
      <c r="BR5">
        <v>24774</v>
      </c>
      <c r="BS5">
        <v>6.9930504197410898E-2</v>
      </c>
      <c r="BT5">
        <v>6979</v>
      </c>
      <c r="BU5">
        <v>1.9699886525943702E-2</v>
      </c>
      <c r="BV5">
        <v>9233</v>
      </c>
      <c r="BW5">
        <v>2.6062337339738999E-2</v>
      </c>
    </row>
    <row r="6" spans="1:75" x14ac:dyDescent="0.25">
      <c r="A6">
        <v>2004</v>
      </c>
      <c r="B6">
        <v>2920686</v>
      </c>
      <c r="C6">
        <v>730081</v>
      </c>
      <c r="D6">
        <v>2190605</v>
      </c>
      <c r="E6">
        <v>0.49151945809991199</v>
      </c>
      <c r="F6">
        <v>1.44959095226258E-2</v>
      </c>
      <c r="G6">
        <v>1992969</v>
      </c>
      <c r="H6">
        <v>351946</v>
      </c>
      <c r="I6">
        <v>391870</v>
      </c>
      <c r="J6">
        <v>183901</v>
      </c>
      <c r="K6">
        <v>1202925</v>
      </c>
      <c r="L6">
        <v>657267</v>
      </c>
      <c r="M6">
        <v>98930</v>
      </c>
      <c r="N6">
        <v>97626</v>
      </c>
      <c r="O6">
        <v>133857</v>
      </c>
      <c r="P6">
        <v>138841</v>
      </c>
      <c r="Q6">
        <v>0.403038149590984</v>
      </c>
      <c r="R6">
        <v>161509</v>
      </c>
      <c r="S6">
        <v>0.46884053343241799</v>
      </c>
      <c r="T6">
        <v>7660</v>
      </c>
      <c r="U6">
        <v>2.2236027008354399E-2</v>
      </c>
      <c r="V6">
        <v>17453</v>
      </c>
      <c r="W6">
        <v>5.0663887647103202E-2</v>
      </c>
      <c r="X6">
        <v>19023</v>
      </c>
      <c r="Y6">
        <v>5.5221402321139298E-2</v>
      </c>
      <c r="Z6">
        <v>173302</v>
      </c>
      <c r="AA6">
        <v>0.408285292239841</v>
      </c>
      <c r="AB6">
        <v>165708</v>
      </c>
      <c r="AC6">
        <v>0.39039445134204798</v>
      </c>
      <c r="AD6">
        <v>19337</v>
      </c>
      <c r="AE6">
        <v>4.55563853622106E-2</v>
      </c>
      <c r="AF6">
        <v>27717</v>
      </c>
      <c r="AG6">
        <v>6.5298977767202296E-2</v>
      </c>
      <c r="AH6">
        <v>38399</v>
      </c>
      <c r="AI6">
        <v>9.0464893288696502E-2</v>
      </c>
      <c r="AJ6">
        <v>160173</v>
      </c>
      <c r="AK6">
        <v>0.54580118856145898</v>
      </c>
      <c r="AL6">
        <v>88820</v>
      </c>
      <c r="AM6">
        <v>0.30266063299075802</v>
      </c>
      <c r="AN6">
        <v>14051</v>
      </c>
      <c r="AO6">
        <v>4.7879808085489098E-2</v>
      </c>
      <c r="AP6">
        <v>14001</v>
      </c>
      <c r="AQ6">
        <v>4.7709429435978501E-2</v>
      </c>
      <c r="AR6">
        <v>16419</v>
      </c>
      <c r="AS6">
        <v>5.5948940926314597E-2</v>
      </c>
      <c r="AT6">
        <v>197011</v>
      </c>
      <c r="AU6">
        <v>0.59283165122983095</v>
      </c>
      <c r="AV6">
        <v>97352</v>
      </c>
      <c r="AW6">
        <v>0.29294479450653199</v>
      </c>
      <c r="AX6">
        <v>10865</v>
      </c>
      <c r="AY6">
        <v>3.2694194185157698E-2</v>
      </c>
      <c r="AZ6">
        <v>11759</v>
      </c>
      <c r="BA6">
        <v>3.5384356136518198E-2</v>
      </c>
      <c r="BB6">
        <v>15335</v>
      </c>
      <c r="BC6">
        <v>4.6145003941959903E-2</v>
      </c>
      <c r="BD6">
        <v>275200</v>
      </c>
      <c r="BE6">
        <v>0.63537652754721996</v>
      </c>
      <c r="BF6">
        <v>87216</v>
      </c>
      <c r="BG6">
        <v>0.201362642538366</v>
      </c>
      <c r="BH6">
        <v>23928</v>
      </c>
      <c r="BI6">
        <v>5.5244511450399297E-2</v>
      </c>
      <c r="BJ6">
        <v>16608</v>
      </c>
      <c r="BK6">
        <v>3.8344234627558899E-2</v>
      </c>
      <c r="BL6">
        <v>30177</v>
      </c>
      <c r="BM6">
        <v>6.9672083836455095E-2</v>
      </c>
      <c r="BN6">
        <v>258398</v>
      </c>
      <c r="BO6">
        <v>0.71234848004498996</v>
      </c>
      <c r="BP6">
        <v>56662</v>
      </c>
      <c r="BQ6">
        <v>0.156205116046986</v>
      </c>
      <c r="BR6">
        <v>23089</v>
      </c>
      <c r="BS6">
        <v>6.3651475846402794E-2</v>
      </c>
      <c r="BT6">
        <v>10088</v>
      </c>
      <c r="BU6">
        <v>2.7810476345381401E-2</v>
      </c>
      <c r="BV6">
        <v>14504</v>
      </c>
      <c r="BW6">
        <v>3.9984451716238302E-2</v>
      </c>
    </row>
    <row r="7" spans="1:75" x14ac:dyDescent="0.25">
      <c r="A7">
        <v>2005</v>
      </c>
      <c r="B7">
        <v>2948112</v>
      </c>
      <c r="C7">
        <v>732548</v>
      </c>
      <c r="D7">
        <v>2215564</v>
      </c>
      <c r="E7">
        <v>0.49171266220550602</v>
      </c>
      <c r="F7">
        <v>1.8652615640111302E-2</v>
      </c>
      <c r="G7">
        <v>2002607</v>
      </c>
      <c r="H7">
        <v>356210</v>
      </c>
      <c r="I7">
        <v>401672</v>
      </c>
      <c r="J7">
        <v>187623</v>
      </c>
      <c r="K7">
        <v>1226941</v>
      </c>
      <c r="L7">
        <v>610810</v>
      </c>
      <c r="M7">
        <v>103679</v>
      </c>
      <c r="N7">
        <v>105936</v>
      </c>
      <c r="O7">
        <v>168198</v>
      </c>
      <c r="P7">
        <v>144343</v>
      </c>
      <c r="Q7">
        <v>0.41915821630600097</v>
      </c>
      <c r="R7">
        <v>147991</v>
      </c>
      <c r="S7">
        <v>0.42975165812918797</v>
      </c>
      <c r="T7">
        <v>8644</v>
      </c>
      <c r="U7">
        <v>2.51013462498983E-2</v>
      </c>
      <c r="V7">
        <v>17936</v>
      </c>
      <c r="W7">
        <v>5.2084422297336501E-2</v>
      </c>
      <c r="X7">
        <v>25450</v>
      </c>
      <c r="Y7">
        <v>7.3904357017574404E-2</v>
      </c>
      <c r="Z7">
        <v>177190</v>
      </c>
      <c r="AA7">
        <v>0.41361456976521599</v>
      </c>
      <c r="AB7">
        <v>153037</v>
      </c>
      <c r="AC7">
        <v>0.35723422830385099</v>
      </c>
      <c r="AD7">
        <v>19647</v>
      </c>
      <c r="AE7">
        <v>4.5861986862561099E-2</v>
      </c>
      <c r="AF7">
        <v>29184</v>
      </c>
      <c r="AG7">
        <v>6.8124203420215898E-2</v>
      </c>
      <c r="AH7">
        <v>49336</v>
      </c>
      <c r="AI7">
        <v>0.115165011648155</v>
      </c>
      <c r="AJ7">
        <v>163477</v>
      </c>
      <c r="AK7">
        <v>0.54025195476446897</v>
      </c>
      <c r="AL7">
        <v>86866</v>
      </c>
      <c r="AM7">
        <v>0.28707112500578302</v>
      </c>
      <c r="AN7">
        <v>13479</v>
      </c>
      <c r="AO7">
        <v>4.4544835654375101E-2</v>
      </c>
      <c r="AP7">
        <v>15279</v>
      </c>
      <c r="AQ7">
        <v>5.0493400397892803E-2</v>
      </c>
      <c r="AR7">
        <v>23493</v>
      </c>
      <c r="AS7">
        <v>7.7638684177478698E-2</v>
      </c>
      <c r="AT7">
        <v>200481</v>
      </c>
      <c r="AU7">
        <v>0.60329693147040797</v>
      </c>
      <c r="AV7">
        <v>89217</v>
      </c>
      <c r="AW7">
        <v>0.26847602683044902</v>
      </c>
      <c r="AX7">
        <v>12060</v>
      </c>
      <c r="AY7">
        <v>3.6291523852799601E-2</v>
      </c>
      <c r="AZ7">
        <v>12242</v>
      </c>
      <c r="BA7">
        <v>3.6839206882750601E-2</v>
      </c>
      <c r="BB7">
        <v>18309</v>
      </c>
      <c r="BC7">
        <v>5.5096310963591098E-2</v>
      </c>
      <c r="BD7">
        <v>278895</v>
      </c>
      <c r="BE7">
        <v>0.63969824234653505</v>
      </c>
      <c r="BF7">
        <v>78536</v>
      </c>
      <c r="BG7">
        <v>0.180137116695987</v>
      </c>
      <c r="BH7">
        <v>26031</v>
      </c>
      <c r="BI7">
        <v>5.9707004236442499E-2</v>
      </c>
      <c r="BJ7">
        <v>18789</v>
      </c>
      <c r="BK7">
        <v>4.30961124274334E-2</v>
      </c>
      <c r="BL7">
        <v>33728</v>
      </c>
      <c r="BM7">
        <v>7.7361524293601297E-2</v>
      </c>
      <c r="BN7">
        <v>262555</v>
      </c>
      <c r="BO7">
        <v>0.705937234488766</v>
      </c>
      <c r="BP7">
        <v>55163</v>
      </c>
      <c r="BQ7">
        <v>0.14831793592239201</v>
      </c>
      <c r="BR7">
        <v>23818</v>
      </c>
      <c r="BS7">
        <v>6.4039965154171194E-2</v>
      </c>
      <c r="BT7">
        <v>12506</v>
      </c>
      <c r="BU7">
        <v>3.3625149224034999E-2</v>
      </c>
      <c r="BV7">
        <v>17882</v>
      </c>
      <c r="BW7">
        <v>4.8079715210634401E-2</v>
      </c>
    </row>
    <row r="8" spans="1:75" x14ac:dyDescent="0.25">
      <c r="A8">
        <v>2006</v>
      </c>
      <c r="B8">
        <v>2975342</v>
      </c>
      <c r="C8">
        <v>734341</v>
      </c>
      <c r="D8">
        <v>2241001</v>
      </c>
      <c r="E8">
        <v>0.491903787867075</v>
      </c>
      <c r="F8">
        <v>2.2463300017275301E-2</v>
      </c>
      <c r="G8">
        <v>2011802</v>
      </c>
      <c r="H8">
        <v>360355</v>
      </c>
      <c r="I8">
        <v>411809</v>
      </c>
      <c r="J8">
        <v>191376</v>
      </c>
      <c r="K8">
        <v>1252261</v>
      </c>
      <c r="L8">
        <v>577171</v>
      </c>
      <c r="M8">
        <v>112325</v>
      </c>
      <c r="N8">
        <v>110986</v>
      </c>
      <c r="O8">
        <v>188258</v>
      </c>
      <c r="P8">
        <v>150165</v>
      </c>
      <c r="Q8">
        <v>0.435090616715198</v>
      </c>
      <c r="R8">
        <v>138568</v>
      </c>
      <c r="S8">
        <v>0.40148927231373199</v>
      </c>
      <c r="T8">
        <v>9923</v>
      </c>
      <c r="U8">
        <v>2.8751068422501299E-2</v>
      </c>
      <c r="V8">
        <v>17813</v>
      </c>
      <c r="W8">
        <v>5.16116881799875E-2</v>
      </c>
      <c r="X8">
        <v>28666</v>
      </c>
      <c r="Y8">
        <v>8.3057354368580402E-2</v>
      </c>
      <c r="Z8">
        <v>181556</v>
      </c>
      <c r="AA8">
        <v>0.42053719505980602</v>
      </c>
      <c r="AB8">
        <v>142510</v>
      </c>
      <c r="AC8">
        <v>0.33009515338503298</v>
      </c>
      <c r="AD8">
        <v>20555</v>
      </c>
      <c r="AE8">
        <v>4.7611436936561301E-2</v>
      </c>
      <c r="AF8">
        <v>30402</v>
      </c>
      <c r="AG8">
        <v>7.0419990549517697E-2</v>
      </c>
      <c r="AH8">
        <v>56701</v>
      </c>
      <c r="AI8">
        <v>0.13133622406908099</v>
      </c>
      <c r="AJ8">
        <v>167530</v>
      </c>
      <c r="AK8">
        <v>0.537237522287356</v>
      </c>
      <c r="AL8">
        <v>85087</v>
      </c>
      <c r="AM8">
        <v>0.27285816903757099</v>
      </c>
      <c r="AN8">
        <v>14348</v>
      </c>
      <c r="AO8">
        <v>4.6011364948241998E-2</v>
      </c>
      <c r="AP8">
        <v>16024</v>
      </c>
      <c r="AQ8">
        <v>5.1385984940802203E-2</v>
      </c>
      <c r="AR8">
        <v>28847</v>
      </c>
      <c r="AS8">
        <v>9.2506958786028506E-2</v>
      </c>
      <c r="AT8">
        <v>204260</v>
      </c>
      <c r="AU8">
        <v>0.61377861781117804</v>
      </c>
      <c r="AV8">
        <v>83676</v>
      </c>
      <c r="AW8">
        <v>0.25143708814240701</v>
      </c>
      <c r="AX8">
        <v>13688</v>
      </c>
      <c r="AY8">
        <v>4.1130920006851097E-2</v>
      </c>
      <c r="AZ8">
        <v>12126</v>
      </c>
      <c r="BA8">
        <v>3.64372834601897E-2</v>
      </c>
      <c r="BB8">
        <v>19041</v>
      </c>
      <c r="BC8">
        <v>5.7216090579372603E-2</v>
      </c>
      <c r="BD8">
        <v>282005</v>
      </c>
      <c r="BE8">
        <v>0.64339900297737795</v>
      </c>
      <c r="BF8">
        <v>73095</v>
      </c>
      <c r="BG8">
        <v>0.16676743363639401</v>
      </c>
      <c r="BH8">
        <v>28274</v>
      </c>
      <c r="BI8">
        <v>6.4507591745474005E-2</v>
      </c>
      <c r="BJ8">
        <v>20051</v>
      </c>
      <c r="BK8">
        <v>4.5746683245685003E-2</v>
      </c>
      <c r="BL8">
        <v>34880</v>
      </c>
      <c r="BM8">
        <v>7.9579288395067296E-2</v>
      </c>
      <c r="BN8">
        <v>266745</v>
      </c>
      <c r="BO8">
        <v>0.69973243094357396</v>
      </c>
      <c r="BP8">
        <v>54235</v>
      </c>
      <c r="BQ8">
        <v>0.142270664463156</v>
      </c>
      <c r="BR8">
        <v>25537</v>
      </c>
      <c r="BS8">
        <v>6.6989323470003401E-2</v>
      </c>
      <c r="BT8">
        <v>14570</v>
      </c>
      <c r="BU8">
        <v>3.8220403452165402E-2</v>
      </c>
      <c r="BV8">
        <v>20123</v>
      </c>
      <c r="BW8">
        <v>5.2787177671099902E-2</v>
      </c>
    </row>
    <row r="9" spans="1:75" x14ac:dyDescent="0.25">
      <c r="A9">
        <v>2007</v>
      </c>
      <c r="B9">
        <v>3001922</v>
      </c>
      <c r="C9">
        <v>735228</v>
      </c>
      <c r="D9">
        <v>2266694</v>
      </c>
      <c r="E9">
        <v>0.49207374475419402</v>
      </c>
      <c r="F9">
        <v>2.5856767764119101E-2</v>
      </c>
      <c r="G9">
        <v>2020408</v>
      </c>
      <c r="H9">
        <v>364323</v>
      </c>
      <c r="I9">
        <v>422015</v>
      </c>
      <c r="J9">
        <v>195176</v>
      </c>
      <c r="K9">
        <v>1276277</v>
      </c>
      <c r="L9">
        <v>555396</v>
      </c>
      <c r="M9">
        <v>119666</v>
      </c>
      <c r="N9">
        <v>114566</v>
      </c>
      <c r="O9">
        <v>200789</v>
      </c>
      <c r="P9">
        <v>155969</v>
      </c>
      <c r="Q9">
        <v>0.44898928544697703</v>
      </c>
      <c r="R9">
        <v>132666</v>
      </c>
      <c r="S9">
        <v>0.38190674135955599</v>
      </c>
      <c r="T9">
        <v>10620</v>
      </c>
      <c r="U9">
        <v>3.0571884229859101E-2</v>
      </c>
      <c r="V9">
        <v>17837</v>
      </c>
      <c r="W9">
        <v>5.1347523447080698E-2</v>
      </c>
      <c r="X9">
        <v>30286</v>
      </c>
      <c r="Y9">
        <v>8.7184565516526605E-2</v>
      </c>
      <c r="Z9">
        <v>184904</v>
      </c>
      <c r="AA9">
        <v>0.42718688848792002</v>
      </c>
      <c r="AB9">
        <v>134332</v>
      </c>
      <c r="AC9">
        <v>0.31034952788668302</v>
      </c>
      <c r="AD9">
        <v>21625</v>
      </c>
      <c r="AE9">
        <v>4.9960609092022198E-2</v>
      </c>
      <c r="AF9">
        <v>30714</v>
      </c>
      <c r="AG9">
        <v>7.0959081972363905E-2</v>
      </c>
      <c r="AH9">
        <v>61266</v>
      </c>
      <c r="AI9">
        <v>0.14154389256100899</v>
      </c>
      <c r="AJ9">
        <v>172251</v>
      </c>
      <c r="AK9">
        <v>0.53537993883183699</v>
      </c>
      <c r="AL9">
        <v>83982</v>
      </c>
      <c r="AM9">
        <v>0.26102767486386302</v>
      </c>
      <c r="AN9">
        <v>15553</v>
      </c>
      <c r="AO9">
        <v>4.8340875749061298E-2</v>
      </c>
      <c r="AP9">
        <v>17134</v>
      </c>
      <c r="AQ9">
        <v>5.3254842479548398E-2</v>
      </c>
      <c r="AR9">
        <v>32816</v>
      </c>
      <c r="AS9">
        <v>0.101996668075689</v>
      </c>
      <c r="AT9">
        <v>208181</v>
      </c>
      <c r="AU9">
        <v>0.62178847704668305</v>
      </c>
      <c r="AV9">
        <v>80622</v>
      </c>
      <c r="AW9">
        <v>0.24079925928138299</v>
      </c>
      <c r="AX9">
        <v>14325</v>
      </c>
      <c r="AY9">
        <v>4.2785460410381997E-2</v>
      </c>
      <c r="AZ9">
        <v>12238</v>
      </c>
      <c r="BA9">
        <v>3.6552074310803102E-2</v>
      </c>
      <c r="BB9">
        <v>19444</v>
      </c>
      <c r="BC9">
        <v>5.8074728950748097E-2</v>
      </c>
      <c r="BD9">
        <v>283541</v>
      </c>
      <c r="BE9">
        <v>0.64581012966721096</v>
      </c>
      <c r="BF9">
        <v>69754</v>
      </c>
      <c r="BG9">
        <v>0.158875929000767</v>
      </c>
      <c r="BH9">
        <v>29881</v>
      </c>
      <c r="BI9">
        <v>6.80587727509811E-2</v>
      </c>
      <c r="BJ9">
        <v>20716</v>
      </c>
      <c r="BK9">
        <v>4.7184014467699299E-2</v>
      </c>
      <c r="BL9">
        <v>35155</v>
      </c>
      <c r="BM9">
        <v>8.0071154113340898E-2</v>
      </c>
      <c r="BN9">
        <v>271431</v>
      </c>
      <c r="BO9">
        <v>0.69440649607810001</v>
      </c>
      <c r="BP9">
        <v>54040</v>
      </c>
      <c r="BQ9">
        <v>0.13825144161153399</v>
      </c>
      <c r="BR9">
        <v>27662</v>
      </c>
      <c r="BS9">
        <v>7.0768160212033304E-2</v>
      </c>
      <c r="BT9">
        <v>15927</v>
      </c>
      <c r="BU9">
        <v>4.0746312186286299E-2</v>
      </c>
      <c r="BV9">
        <v>21822</v>
      </c>
      <c r="BW9">
        <v>5.5827589912044999E-2</v>
      </c>
    </row>
    <row r="10" spans="1:75" x14ac:dyDescent="0.25">
      <c r="A10">
        <v>2008</v>
      </c>
      <c r="B10">
        <v>3027266</v>
      </c>
      <c r="C10">
        <v>734759</v>
      </c>
      <c r="D10">
        <v>2292507</v>
      </c>
      <c r="E10">
        <v>0.49225670951941403</v>
      </c>
      <c r="F10">
        <v>2.8771175047055599E-2</v>
      </c>
      <c r="G10">
        <v>2027699</v>
      </c>
      <c r="H10">
        <v>368280</v>
      </c>
      <c r="I10">
        <v>432345</v>
      </c>
      <c r="J10">
        <v>198942</v>
      </c>
      <c r="K10">
        <v>1299586</v>
      </c>
      <c r="L10">
        <v>541057</v>
      </c>
      <c r="M10">
        <v>126281</v>
      </c>
      <c r="N10">
        <v>117422</v>
      </c>
      <c r="O10">
        <v>208161</v>
      </c>
      <c r="P10">
        <v>161814</v>
      </c>
      <c r="Q10">
        <v>0.46078406246529402</v>
      </c>
      <c r="R10">
        <v>128956</v>
      </c>
      <c r="S10">
        <v>0.367217110752311</v>
      </c>
      <c r="T10">
        <v>11240</v>
      </c>
      <c r="U10">
        <v>3.20071987721081E-2</v>
      </c>
      <c r="V10">
        <v>17903</v>
      </c>
      <c r="W10">
        <v>5.0980861175894301E-2</v>
      </c>
      <c r="X10">
        <v>31258</v>
      </c>
      <c r="Y10">
        <v>8.90107668343912E-2</v>
      </c>
      <c r="Z10">
        <v>187574</v>
      </c>
      <c r="AA10">
        <v>0.433653995094129</v>
      </c>
      <c r="AB10">
        <v>127580</v>
      </c>
      <c r="AC10">
        <v>0.29495333411938202</v>
      </c>
      <c r="AD10">
        <v>22830</v>
      </c>
      <c r="AE10">
        <v>5.2780879588850103E-2</v>
      </c>
      <c r="AF10">
        <v>30854</v>
      </c>
      <c r="AG10">
        <v>7.1331636392219899E-2</v>
      </c>
      <c r="AH10">
        <v>63705</v>
      </c>
      <c r="AI10">
        <v>0.14728015480541801</v>
      </c>
      <c r="AJ10">
        <v>177243</v>
      </c>
      <c r="AK10">
        <v>0.53424261148704599</v>
      </c>
      <c r="AL10">
        <v>83565</v>
      </c>
      <c r="AM10">
        <v>0.25188009585097798</v>
      </c>
      <c r="AN10">
        <v>16551</v>
      </c>
      <c r="AO10">
        <v>4.9887721730743101E-2</v>
      </c>
      <c r="AP10">
        <v>18370</v>
      </c>
      <c r="AQ10">
        <v>5.5370518288547603E-2</v>
      </c>
      <c r="AR10">
        <v>36036</v>
      </c>
      <c r="AS10">
        <v>0.108619052642683</v>
      </c>
      <c r="AT10">
        <v>212323</v>
      </c>
      <c r="AU10">
        <v>0.62776595115605205</v>
      </c>
      <c r="AV10">
        <v>79431</v>
      </c>
      <c r="AW10">
        <v>0.23485009756962899</v>
      </c>
      <c r="AX10">
        <v>15012</v>
      </c>
      <c r="AY10">
        <v>4.4385311335816899E-2</v>
      </c>
      <c r="AZ10">
        <v>12052</v>
      </c>
      <c r="BA10">
        <v>3.5633611258943799E-2</v>
      </c>
      <c r="BB10">
        <v>19402</v>
      </c>
      <c r="BC10">
        <v>5.7365028679557603E-2</v>
      </c>
      <c r="BD10">
        <v>283962</v>
      </c>
      <c r="BE10">
        <v>0.64854457627699302</v>
      </c>
      <c r="BF10">
        <v>66939</v>
      </c>
      <c r="BG10">
        <v>0.15288286950861599</v>
      </c>
      <c r="BH10">
        <v>30740</v>
      </c>
      <c r="BI10">
        <v>7.0207493519396105E-2</v>
      </c>
      <c r="BJ10">
        <v>21225</v>
      </c>
      <c r="BK10">
        <v>4.8476058879283697E-2</v>
      </c>
      <c r="BL10">
        <v>34979</v>
      </c>
      <c r="BM10">
        <v>7.9889001815711E-2</v>
      </c>
      <c r="BN10">
        <v>276670</v>
      </c>
      <c r="BO10">
        <v>0.69001379179625</v>
      </c>
      <c r="BP10">
        <v>54586</v>
      </c>
      <c r="BQ10">
        <v>0.13613724957165599</v>
      </c>
      <c r="BR10">
        <v>29908</v>
      </c>
      <c r="BS10">
        <v>7.4590423555290594E-2</v>
      </c>
      <c r="BT10">
        <v>17018</v>
      </c>
      <c r="BU10">
        <v>4.2442818913465803E-2</v>
      </c>
      <c r="BV10">
        <v>22781</v>
      </c>
      <c r="BW10">
        <v>5.6815716163336701E-2</v>
      </c>
    </row>
    <row r="11" spans="1:75" x14ac:dyDescent="0.25">
      <c r="A11">
        <v>2009</v>
      </c>
      <c r="B11">
        <v>3052811</v>
      </c>
      <c r="C11">
        <v>734694</v>
      </c>
      <c r="D11">
        <v>2318117</v>
      </c>
      <c r="E11">
        <v>0.49237374996355798</v>
      </c>
      <c r="F11">
        <v>3.1498838283798097E-2</v>
      </c>
      <c r="G11">
        <v>2034739</v>
      </c>
      <c r="H11">
        <v>372440</v>
      </c>
      <c r="I11">
        <v>442856</v>
      </c>
      <c r="J11">
        <v>202776</v>
      </c>
      <c r="K11">
        <v>1334982</v>
      </c>
      <c r="L11">
        <v>556331</v>
      </c>
      <c r="M11">
        <v>136227</v>
      </c>
      <c r="N11">
        <v>130144</v>
      </c>
      <c r="O11">
        <v>160433</v>
      </c>
      <c r="P11">
        <v>167276</v>
      </c>
      <c r="Q11">
        <v>0.47057301117103101</v>
      </c>
      <c r="R11">
        <v>129746</v>
      </c>
      <c r="S11">
        <v>0.36499537236301999</v>
      </c>
      <c r="T11">
        <v>13894</v>
      </c>
      <c r="U11">
        <v>3.9085950269078101E-2</v>
      </c>
      <c r="V11">
        <v>20116</v>
      </c>
      <c r="W11">
        <v>5.6589389348839399E-2</v>
      </c>
      <c r="X11">
        <v>24441</v>
      </c>
      <c r="Y11">
        <v>6.8756276848030595E-2</v>
      </c>
      <c r="Z11">
        <v>193261</v>
      </c>
      <c r="AA11">
        <v>0.44831505765710999</v>
      </c>
      <c r="AB11">
        <v>126829</v>
      </c>
      <c r="AC11">
        <v>0.29421016370397302</v>
      </c>
      <c r="AD11">
        <v>28343</v>
      </c>
      <c r="AE11">
        <v>6.5748359364669898E-2</v>
      </c>
      <c r="AF11">
        <v>33704</v>
      </c>
      <c r="AG11">
        <v>7.8184479554981298E-2</v>
      </c>
      <c r="AH11">
        <v>48946</v>
      </c>
      <c r="AI11">
        <v>0.113541939719265</v>
      </c>
      <c r="AJ11">
        <v>185350</v>
      </c>
      <c r="AK11">
        <v>0.54163281765953797</v>
      </c>
      <c r="AL11">
        <v>85807</v>
      </c>
      <c r="AM11">
        <v>0.25074662630111599</v>
      </c>
      <c r="AN11">
        <v>20230</v>
      </c>
      <c r="AO11">
        <v>5.9116438636376903E-2</v>
      </c>
      <c r="AP11">
        <v>20820</v>
      </c>
      <c r="AQ11">
        <v>6.08405463375861E-2</v>
      </c>
      <c r="AR11">
        <v>29999</v>
      </c>
      <c r="AS11">
        <v>8.7663571065381599E-2</v>
      </c>
      <c r="AT11">
        <v>216783</v>
      </c>
      <c r="AU11">
        <v>0.63412615068697498</v>
      </c>
      <c r="AV11">
        <v>83057</v>
      </c>
      <c r="AW11">
        <v>0.242955470205726</v>
      </c>
      <c r="AX11">
        <v>14598</v>
      </c>
      <c r="AY11">
        <v>4.2701565841087398E-2</v>
      </c>
      <c r="AZ11">
        <v>14047</v>
      </c>
      <c r="BA11">
        <v>4.1089799655415503E-2</v>
      </c>
      <c r="BB11">
        <v>13376</v>
      </c>
      <c r="BC11">
        <v>3.9127013610795E-2</v>
      </c>
      <c r="BD11">
        <v>286843</v>
      </c>
      <c r="BE11">
        <v>0.65873682953491097</v>
      </c>
      <c r="BF11">
        <v>70810</v>
      </c>
      <c r="BG11">
        <v>0.16261562910500499</v>
      </c>
      <c r="BH11">
        <v>30109</v>
      </c>
      <c r="BI11">
        <v>6.9145515841302199E-2</v>
      </c>
      <c r="BJ11">
        <v>22227</v>
      </c>
      <c r="BK11">
        <v>5.10444511808636E-2</v>
      </c>
      <c r="BL11">
        <v>25455</v>
      </c>
      <c r="BM11">
        <v>5.8457574337917102E-2</v>
      </c>
      <c r="BN11">
        <v>285469</v>
      </c>
      <c r="BO11">
        <v>0.69280184443635395</v>
      </c>
      <c r="BP11">
        <v>60082</v>
      </c>
      <c r="BQ11">
        <v>0.14581240140759599</v>
      </c>
      <c r="BR11">
        <v>29053</v>
      </c>
      <c r="BS11">
        <v>7.0508433442543303E-2</v>
      </c>
      <c r="BT11">
        <v>19230</v>
      </c>
      <c r="BU11">
        <v>4.66690935566072E-2</v>
      </c>
      <c r="BV11">
        <v>18216</v>
      </c>
      <c r="BW11">
        <v>4.42082271568984E-2</v>
      </c>
    </row>
    <row r="12" spans="1:75" x14ac:dyDescent="0.25">
      <c r="A12">
        <v>2010</v>
      </c>
      <c r="B12">
        <v>3075869</v>
      </c>
      <c r="C12">
        <v>735135</v>
      </c>
      <c r="D12">
        <v>2340734</v>
      </c>
      <c r="E12">
        <v>0.49252292604138798</v>
      </c>
      <c r="F12">
        <v>3.3434128696638199E-2</v>
      </c>
      <c r="G12">
        <v>2039753</v>
      </c>
      <c r="H12">
        <v>376356</v>
      </c>
      <c r="I12">
        <v>453233</v>
      </c>
      <c r="J12">
        <v>206527</v>
      </c>
      <c r="K12">
        <v>1358576</v>
      </c>
      <c r="L12">
        <v>571653</v>
      </c>
      <c r="M12">
        <v>129633</v>
      </c>
      <c r="N12">
        <v>135028</v>
      </c>
      <c r="O12">
        <v>145844</v>
      </c>
      <c r="P12">
        <v>170586</v>
      </c>
      <c r="Q12">
        <v>0.47535396713490702</v>
      </c>
      <c r="R12">
        <v>130981</v>
      </c>
      <c r="S12">
        <v>0.36499090176976601</v>
      </c>
      <c r="T12">
        <v>13118</v>
      </c>
      <c r="U12">
        <v>3.6554543402598699E-2</v>
      </c>
      <c r="V12">
        <v>21923</v>
      </c>
      <c r="W12">
        <v>6.1090505794722701E-2</v>
      </c>
      <c r="X12">
        <v>22253</v>
      </c>
      <c r="Y12">
        <v>6.2010081898004998E-2</v>
      </c>
      <c r="Z12">
        <v>194918</v>
      </c>
      <c r="AA12">
        <v>0.45477410383477501</v>
      </c>
      <c r="AB12">
        <v>128051</v>
      </c>
      <c r="AC12">
        <v>0.29876296068165398</v>
      </c>
      <c r="AD12">
        <v>27990</v>
      </c>
      <c r="AE12">
        <v>6.5305036817201803E-2</v>
      </c>
      <c r="AF12">
        <v>34343</v>
      </c>
      <c r="AG12">
        <v>8.0127576970816794E-2</v>
      </c>
      <c r="AH12">
        <v>43302</v>
      </c>
      <c r="AI12">
        <v>0.101030321695551</v>
      </c>
      <c r="AJ12">
        <v>192636</v>
      </c>
      <c r="AK12">
        <v>0.54563685391221595</v>
      </c>
      <c r="AL12">
        <v>89126</v>
      </c>
      <c r="AM12">
        <v>0.252447259296186</v>
      </c>
      <c r="AN12">
        <v>20687</v>
      </c>
      <c r="AO12">
        <v>5.8595431782647103E-2</v>
      </c>
      <c r="AP12">
        <v>22225</v>
      </c>
      <c r="AQ12">
        <v>6.2951779927941806E-2</v>
      </c>
      <c r="AR12">
        <v>28374</v>
      </c>
      <c r="AS12">
        <v>8.0368675081008797E-2</v>
      </c>
      <c r="AT12">
        <v>219158</v>
      </c>
      <c r="AU12">
        <v>0.63629184449670395</v>
      </c>
      <c r="AV12">
        <v>85769</v>
      </c>
      <c r="AW12">
        <v>0.24901721685102901</v>
      </c>
      <c r="AX12">
        <v>12335</v>
      </c>
      <c r="AY12">
        <v>3.5812792149348197E-2</v>
      </c>
      <c r="AZ12">
        <v>14797</v>
      </c>
      <c r="BA12">
        <v>4.2960833841419098E-2</v>
      </c>
      <c r="BB12">
        <v>12371</v>
      </c>
      <c r="BC12">
        <v>3.5917312661498703E-2</v>
      </c>
      <c r="BD12">
        <v>287010</v>
      </c>
      <c r="BE12">
        <v>0.66343206646109398</v>
      </c>
      <c r="BF12">
        <v>73412</v>
      </c>
      <c r="BG12">
        <v>0.169693999731862</v>
      </c>
      <c r="BH12">
        <v>27594</v>
      </c>
      <c r="BI12">
        <v>6.3784343548752398E-2</v>
      </c>
      <c r="BJ12">
        <v>22136</v>
      </c>
      <c r="BK12">
        <v>5.1168015829353597E-2</v>
      </c>
      <c r="BL12">
        <v>22462</v>
      </c>
      <c r="BM12">
        <v>5.19215744289366E-2</v>
      </c>
      <c r="BN12">
        <v>294268</v>
      </c>
      <c r="BO12">
        <v>0.69537805693598598</v>
      </c>
      <c r="BP12">
        <v>64314</v>
      </c>
      <c r="BQ12">
        <v>0.151978959158933</v>
      </c>
      <c r="BR12">
        <v>27909</v>
      </c>
      <c r="BS12">
        <v>6.5951126833452597E-2</v>
      </c>
      <c r="BT12">
        <v>19604</v>
      </c>
      <c r="BU12">
        <v>4.6325769122612999E-2</v>
      </c>
      <c r="BV12">
        <v>17082</v>
      </c>
      <c r="BW12">
        <v>4.0366087949014202E-2</v>
      </c>
    </row>
    <row r="13" spans="1:75" x14ac:dyDescent="0.25">
      <c r="A13">
        <v>2011</v>
      </c>
      <c r="B13">
        <v>3099708</v>
      </c>
      <c r="C13">
        <v>736814</v>
      </c>
      <c r="D13">
        <v>2362894</v>
      </c>
      <c r="E13">
        <v>0.49267124516244698</v>
      </c>
      <c r="F13">
        <v>3.5535927900305402E-2</v>
      </c>
      <c r="G13">
        <v>2045062</v>
      </c>
      <c r="H13">
        <v>380363</v>
      </c>
      <c r="I13">
        <v>463957</v>
      </c>
      <c r="J13">
        <v>210326</v>
      </c>
      <c r="K13">
        <v>1379028</v>
      </c>
      <c r="L13">
        <v>582004</v>
      </c>
      <c r="M13">
        <v>123451</v>
      </c>
      <c r="N13">
        <v>137690</v>
      </c>
      <c r="O13">
        <v>140721</v>
      </c>
      <c r="P13">
        <v>172898</v>
      </c>
      <c r="Q13">
        <v>0.47757261038297399</v>
      </c>
      <c r="R13">
        <v>132288</v>
      </c>
      <c r="S13">
        <v>0.36540113524935403</v>
      </c>
      <c r="T13">
        <v>12435</v>
      </c>
      <c r="U13">
        <v>3.4347507837639998E-2</v>
      </c>
      <c r="V13">
        <v>22391</v>
      </c>
      <c r="W13">
        <v>6.1847611418785399E-2</v>
      </c>
      <c r="X13">
        <v>22023</v>
      </c>
      <c r="Y13">
        <v>6.0831135111246097E-2</v>
      </c>
      <c r="Z13">
        <v>195792</v>
      </c>
      <c r="AA13">
        <v>0.459465421350292</v>
      </c>
      <c r="AB13">
        <v>128522</v>
      </c>
      <c r="AC13">
        <v>0.30160279726843903</v>
      </c>
      <c r="AD13">
        <v>26593</v>
      </c>
      <c r="AE13">
        <v>6.2405838593856303E-2</v>
      </c>
      <c r="AF13">
        <v>34666</v>
      </c>
      <c r="AG13">
        <v>8.1350761504705105E-2</v>
      </c>
      <c r="AH13">
        <v>40557</v>
      </c>
      <c r="AI13">
        <v>9.5175181282707105E-2</v>
      </c>
      <c r="AJ13">
        <v>199927</v>
      </c>
      <c r="AK13">
        <v>0.54930885452012701</v>
      </c>
      <c r="AL13">
        <v>92028</v>
      </c>
      <c r="AM13">
        <v>0.25285126703135702</v>
      </c>
      <c r="AN13">
        <v>20536</v>
      </c>
      <c r="AO13">
        <v>5.6423627806275897E-2</v>
      </c>
      <c r="AP13">
        <v>23171</v>
      </c>
      <c r="AQ13">
        <v>6.3663414486716904E-2</v>
      </c>
      <c r="AR13">
        <v>28299</v>
      </c>
      <c r="AS13">
        <v>7.7752836155522101E-2</v>
      </c>
      <c r="AT13">
        <v>221688</v>
      </c>
      <c r="AU13">
        <v>0.63808879614305203</v>
      </c>
      <c r="AV13">
        <v>87511</v>
      </c>
      <c r="AW13">
        <v>0.25188457940562697</v>
      </c>
      <c r="AX13">
        <v>10987</v>
      </c>
      <c r="AY13">
        <v>3.16240915305461E-2</v>
      </c>
      <c r="AZ13">
        <v>15217</v>
      </c>
      <c r="BA13">
        <v>4.3799381161401703E-2</v>
      </c>
      <c r="BB13">
        <v>12022</v>
      </c>
      <c r="BC13">
        <v>3.4603151759372501E-2</v>
      </c>
      <c r="BD13">
        <v>285943</v>
      </c>
      <c r="BE13">
        <v>0.66620147525476803</v>
      </c>
      <c r="BF13">
        <v>74427</v>
      </c>
      <c r="BG13">
        <v>0.17340301108537901</v>
      </c>
      <c r="BH13">
        <v>25717</v>
      </c>
      <c r="BI13">
        <v>5.9916498529870799E-2</v>
      </c>
      <c r="BJ13">
        <v>22035</v>
      </c>
      <c r="BK13">
        <v>5.1338027184574503E-2</v>
      </c>
      <c r="BL13">
        <v>21092</v>
      </c>
      <c r="BM13">
        <v>4.9140987945407097E-2</v>
      </c>
      <c r="BN13">
        <v>302780</v>
      </c>
      <c r="BO13">
        <v>0.697442465258022</v>
      </c>
      <c r="BP13">
        <v>67228</v>
      </c>
      <c r="BQ13">
        <v>0.15485719682398499</v>
      </c>
      <c r="BR13">
        <v>27183</v>
      </c>
      <c r="BS13">
        <v>6.2615029173356304E-2</v>
      </c>
      <c r="BT13">
        <v>20210</v>
      </c>
      <c r="BU13">
        <v>4.6552983099493399E-2</v>
      </c>
      <c r="BV13">
        <v>16728</v>
      </c>
      <c r="BW13">
        <v>3.85323256451423E-2</v>
      </c>
    </row>
    <row r="14" spans="1:75" x14ac:dyDescent="0.25">
      <c r="A14">
        <v>2012</v>
      </c>
      <c r="B14">
        <v>3122475</v>
      </c>
      <c r="C14">
        <v>738805</v>
      </c>
      <c r="D14">
        <v>2383670</v>
      </c>
      <c r="E14">
        <v>0.49280650765818701</v>
      </c>
      <c r="F14">
        <v>3.7459707443614397E-2</v>
      </c>
      <c r="G14">
        <v>2049960</v>
      </c>
      <c r="H14">
        <v>384142</v>
      </c>
      <c r="I14">
        <v>474333</v>
      </c>
      <c r="J14">
        <v>214040</v>
      </c>
      <c r="K14">
        <v>1396762</v>
      </c>
      <c r="L14">
        <v>589602</v>
      </c>
      <c r="M14">
        <v>119725</v>
      </c>
      <c r="N14">
        <v>139403</v>
      </c>
      <c r="O14">
        <v>138178</v>
      </c>
      <c r="P14">
        <v>174743</v>
      </c>
      <c r="Q14">
        <v>0.47958491943473902</v>
      </c>
      <c r="R14">
        <v>133160</v>
      </c>
      <c r="S14">
        <v>0.36545972011428102</v>
      </c>
      <c r="T14">
        <v>12057</v>
      </c>
      <c r="U14">
        <v>3.3090626655285997E-2</v>
      </c>
      <c r="V14">
        <v>22617</v>
      </c>
      <c r="W14">
        <v>6.2072713200846397E-2</v>
      </c>
      <c r="X14">
        <v>21786</v>
      </c>
      <c r="Y14">
        <v>5.9792020594846298E-2</v>
      </c>
      <c r="Z14">
        <v>195435</v>
      </c>
      <c r="AA14">
        <v>0.461487783626021</v>
      </c>
      <c r="AB14">
        <v>128748</v>
      </c>
      <c r="AC14">
        <v>0.30401734165468203</v>
      </c>
      <c r="AD14">
        <v>25655</v>
      </c>
      <c r="AE14">
        <v>6.0580085905419002E-2</v>
      </c>
      <c r="AF14">
        <v>34660</v>
      </c>
      <c r="AG14">
        <v>8.1843920385181096E-2</v>
      </c>
      <c r="AH14">
        <v>38991</v>
      </c>
      <c r="AI14">
        <v>9.2070868428695898E-2</v>
      </c>
      <c r="AJ14">
        <v>207325</v>
      </c>
      <c r="AK14">
        <v>0.55273548411176998</v>
      </c>
      <c r="AL14">
        <v>94413</v>
      </c>
      <c r="AM14">
        <v>0.25170826123933199</v>
      </c>
      <c r="AN14">
        <v>20623</v>
      </c>
      <c r="AO14">
        <v>5.4981617696066798E-2</v>
      </c>
      <c r="AP14">
        <v>24128</v>
      </c>
      <c r="AQ14">
        <v>6.4326066613523705E-2</v>
      </c>
      <c r="AR14">
        <v>28600</v>
      </c>
      <c r="AS14">
        <v>7.6248570339306099E-2</v>
      </c>
      <c r="AT14">
        <v>223742</v>
      </c>
      <c r="AU14">
        <v>0.63947114202911803</v>
      </c>
      <c r="AV14">
        <v>88695</v>
      </c>
      <c r="AW14">
        <v>0.25349685326077598</v>
      </c>
      <c r="AX14">
        <v>10414</v>
      </c>
      <c r="AY14">
        <v>2.9763980267858599E-2</v>
      </c>
      <c r="AZ14">
        <v>15061</v>
      </c>
      <c r="BA14">
        <v>4.3045449089131799E-2</v>
      </c>
      <c r="BB14">
        <v>11974</v>
      </c>
      <c r="BC14">
        <v>3.4222575353115001E-2</v>
      </c>
      <c r="BD14">
        <v>283793</v>
      </c>
      <c r="BE14">
        <v>0.66708115413997704</v>
      </c>
      <c r="BF14">
        <v>74361</v>
      </c>
      <c r="BG14">
        <v>0.174792266556972</v>
      </c>
      <c r="BH14">
        <v>24594</v>
      </c>
      <c r="BI14">
        <v>5.7810424869248402E-2</v>
      </c>
      <c r="BJ14">
        <v>22285</v>
      </c>
      <c r="BK14">
        <v>5.2382911206440598E-2</v>
      </c>
      <c r="BL14">
        <v>20392</v>
      </c>
      <c r="BM14">
        <v>4.7933243227360797E-2</v>
      </c>
      <c r="BN14">
        <v>311724</v>
      </c>
      <c r="BO14">
        <v>0.69984598736467696</v>
      </c>
      <c r="BP14">
        <v>70225</v>
      </c>
      <c r="BQ14">
        <v>0.15766089381210399</v>
      </c>
      <c r="BR14">
        <v>26382</v>
      </c>
      <c r="BS14">
        <v>5.9229757216816503E-2</v>
      </c>
      <c r="BT14">
        <v>20652</v>
      </c>
      <c r="BU14">
        <v>4.6365436511321897E-2</v>
      </c>
      <c r="BV14">
        <v>16435</v>
      </c>
      <c r="BW14">
        <v>3.68979250950792E-2</v>
      </c>
    </row>
    <row r="15" spans="1:75" x14ac:dyDescent="0.25">
      <c r="A15">
        <v>2013</v>
      </c>
      <c r="B15">
        <v>3146362</v>
      </c>
      <c r="C15">
        <v>741343</v>
      </c>
      <c r="D15">
        <v>2405019</v>
      </c>
      <c r="E15">
        <v>0.49290227888589999</v>
      </c>
      <c r="F15">
        <v>3.9931514555540601E-2</v>
      </c>
      <c r="G15">
        <v>2055259</v>
      </c>
      <c r="H15">
        <v>388225</v>
      </c>
      <c r="I15">
        <v>484884</v>
      </c>
      <c r="J15">
        <v>217994</v>
      </c>
      <c r="K15">
        <v>1414418</v>
      </c>
      <c r="L15">
        <v>594857</v>
      </c>
      <c r="M15">
        <v>118161</v>
      </c>
      <c r="N15">
        <v>140081</v>
      </c>
      <c r="O15">
        <v>137502</v>
      </c>
      <c r="P15">
        <v>176007</v>
      </c>
      <c r="Q15">
        <v>0.48045499462239299</v>
      </c>
      <c r="R15">
        <v>133834</v>
      </c>
      <c r="S15">
        <v>0.36533327509868002</v>
      </c>
      <c r="T15">
        <v>12058</v>
      </c>
      <c r="U15">
        <v>3.2915317715527297E-2</v>
      </c>
      <c r="V15">
        <v>22758</v>
      </c>
      <c r="W15">
        <v>6.2123635807760098E-2</v>
      </c>
      <c r="X15">
        <v>21677</v>
      </c>
      <c r="Y15">
        <v>5.9172776755638298E-2</v>
      </c>
      <c r="Z15">
        <v>194551</v>
      </c>
      <c r="AA15">
        <v>0.46227670403512799</v>
      </c>
      <c r="AB15">
        <v>129088</v>
      </c>
      <c r="AC15">
        <v>0.30672869926387702</v>
      </c>
      <c r="AD15">
        <v>25006</v>
      </c>
      <c r="AE15">
        <v>5.9417280101888001E-2</v>
      </c>
      <c r="AF15">
        <v>34170</v>
      </c>
      <c r="AG15">
        <v>8.1192052350696403E-2</v>
      </c>
      <c r="AH15">
        <v>38039</v>
      </c>
      <c r="AI15">
        <v>9.0385264248409106E-2</v>
      </c>
      <c r="AJ15">
        <v>215297</v>
      </c>
      <c r="AK15">
        <v>0.55667829338104602</v>
      </c>
      <c r="AL15">
        <v>96824</v>
      </c>
      <c r="AM15">
        <v>0.25035099921655402</v>
      </c>
      <c r="AN15">
        <v>20969</v>
      </c>
      <c r="AO15">
        <v>5.4218066828182303E-2</v>
      </c>
      <c r="AP15">
        <v>24540</v>
      </c>
      <c r="AQ15">
        <v>6.3451350086489305E-2</v>
      </c>
      <c r="AR15">
        <v>29123</v>
      </c>
      <c r="AS15">
        <v>7.5301290487727296E-2</v>
      </c>
      <c r="AT15">
        <v>225496</v>
      </c>
      <c r="AU15">
        <v>0.64098876046777298</v>
      </c>
      <c r="AV15">
        <v>88829</v>
      </c>
      <c r="AW15">
        <v>0.25250288521123099</v>
      </c>
      <c r="AX15">
        <v>10272</v>
      </c>
      <c r="AY15">
        <v>2.9198906178047299E-2</v>
      </c>
      <c r="AZ15">
        <v>15280</v>
      </c>
      <c r="BA15">
        <v>4.3434509968902198E-2</v>
      </c>
      <c r="BB15">
        <v>11917</v>
      </c>
      <c r="BC15">
        <v>3.3874938174045001E-2</v>
      </c>
      <c r="BD15">
        <v>282118</v>
      </c>
      <c r="BE15">
        <v>0.66835185141313802</v>
      </c>
      <c r="BF15">
        <v>74161</v>
      </c>
      <c r="BG15">
        <v>0.17569117054796099</v>
      </c>
      <c r="BH15">
        <v>23670</v>
      </c>
      <c r="BI15">
        <v>5.6075430574968603E-2</v>
      </c>
      <c r="BJ15">
        <v>22178</v>
      </c>
      <c r="BK15">
        <v>5.2540806898675699E-2</v>
      </c>
      <c r="BL15">
        <v>19983</v>
      </c>
      <c r="BM15">
        <v>4.7340740565255501E-2</v>
      </c>
      <c r="BN15">
        <v>320949</v>
      </c>
      <c r="BO15">
        <v>0.70202811183488101</v>
      </c>
      <c r="BP15">
        <v>72121</v>
      </c>
      <c r="BQ15">
        <v>0.157753940512802</v>
      </c>
      <c r="BR15">
        <v>26186</v>
      </c>
      <c r="BS15">
        <v>5.7277972938093502E-2</v>
      </c>
      <c r="BT15">
        <v>21155</v>
      </c>
      <c r="BU15">
        <v>4.62734101239353E-2</v>
      </c>
      <c r="BV15">
        <v>16763</v>
      </c>
      <c r="BW15">
        <v>3.66665645902872E-2</v>
      </c>
    </row>
    <row r="16" spans="1:75" x14ac:dyDescent="0.25">
      <c r="A16">
        <v>2014</v>
      </c>
      <c r="B16">
        <v>3170525</v>
      </c>
      <c r="C16">
        <v>744623</v>
      </c>
      <c r="D16">
        <v>2425902</v>
      </c>
      <c r="E16">
        <v>0.49299816276484099</v>
      </c>
      <c r="F16">
        <v>4.2434612564165197E-2</v>
      </c>
      <c r="G16">
        <v>2060611</v>
      </c>
      <c r="H16">
        <v>392158</v>
      </c>
      <c r="I16">
        <v>495711</v>
      </c>
      <c r="J16">
        <v>222045</v>
      </c>
      <c r="K16">
        <v>1431265</v>
      </c>
      <c r="L16">
        <v>598862</v>
      </c>
      <c r="M16">
        <v>117047</v>
      </c>
      <c r="N16">
        <v>141395</v>
      </c>
      <c r="O16">
        <v>137333</v>
      </c>
      <c r="P16">
        <v>176752</v>
      </c>
      <c r="Q16">
        <v>0.48107301884532799</v>
      </c>
      <c r="R16">
        <v>134352</v>
      </c>
      <c r="S16">
        <v>0.36567123556116798</v>
      </c>
      <c r="T16">
        <v>11997</v>
      </c>
      <c r="U16">
        <v>3.2652716841039403E-2</v>
      </c>
      <c r="V16">
        <v>22921</v>
      </c>
      <c r="W16">
        <v>6.2385006477741603E-2</v>
      </c>
      <c r="X16">
        <v>21390</v>
      </c>
      <c r="Y16">
        <v>5.8218022274721497E-2</v>
      </c>
      <c r="Z16">
        <v>193727</v>
      </c>
      <c r="AA16">
        <v>0.46246046239600802</v>
      </c>
      <c r="AB16">
        <v>128662</v>
      </c>
      <c r="AC16">
        <v>0.30713885009727698</v>
      </c>
      <c r="AD16">
        <v>24531</v>
      </c>
      <c r="AE16">
        <v>5.8559816664876203E-2</v>
      </c>
      <c r="AF16">
        <v>34376</v>
      </c>
      <c r="AG16">
        <v>8.20615652713622E-2</v>
      </c>
      <c r="AH16">
        <v>37609</v>
      </c>
      <c r="AI16">
        <v>8.9779305570475407E-2</v>
      </c>
      <c r="AJ16">
        <v>223443</v>
      </c>
      <c r="AK16">
        <v>0.56087342865175305</v>
      </c>
      <c r="AL16">
        <v>99086</v>
      </c>
      <c r="AM16">
        <v>0.24871982810554599</v>
      </c>
      <c r="AN16">
        <v>21026</v>
      </c>
      <c r="AO16">
        <v>5.2778224025061202E-2</v>
      </c>
      <c r="AP16">
        <v>25034</v>
      </c>
      <c r="AQ16">
        <v>6.2838869030884703E-2</v>
      </c>
      <c r="AR16">
        <v>29795</v>
      </c>
      <c r="AS16">
        <v>7.4789650186754403E-2</v>
      </c>
      <c r="AT16">
        <v>226327</v>
      </c>
      <c r="AU16">
        <v>0.64116387247375295</v>
      </c>
      <c r="AV16">
        <v>89301</v>
      </c>
      <c r="AW16">
        <v>0.25298163708165</v>
      </c>
      <c r="AX16">
        <v>10177</v>
      </c>
      <c r="AY16">
        <v>2.88305183657512E-2</v>
      </c>
      <c r="AZ16">
        <v>15270</v>
      </c>
      <c r="BA16">
        <v>4.3258525640662397E-2</v>
      </c>
      <c r="BB16">
        <v>11919</v>
      </c>
      <c r="BC16">
        <v>3.3765446438183001E-2</v>
      </c>
      <c r="BD16">
        <v>280330</v>
      </c>
      <c r="BE16">
        <v>0.66853477058094002</v>
      </c>
      <c r="BF16">
        <v>73893</v>
      </c>
      <c r="BG16">
        <v>0.17622102451588201</v>
      </c>
      <c r="BH16">
        <v>23072</v>
      </c>
      <c r="BI16">
        <v>5.5022417246971198E-2</v>
      </c>
      <c r="BJ16">
        <v>22225</v>
      </c>
      <c r="BK16">
        <v>5.3002480206047801E-2</v>
      </c>
      <c r="BL16">
        <v>19800</v>
      </c>
      <c r="BM16">
        <v>4.7219307450157399E-2</v>
      </c>
      <c r="BN16">
        <v>330686</v>
      </c>
      <c r="BO16">
        <v>0.70525734345375302</v>
      </c>
      <c r="BP16">
        <v>73568</v>
      </c>
      <c r="BQ16">
        <v>0.15689921025748199</v>
      </c>
      <c r="BR16">
        <v>26244</v>
      </c>
      <c r="BS16">
        <v>5.5970841588698299E-2</v>
      </c>
      <c r="BT16">
        <v>21569</v>
      </c>
      <c r="BU16">
        <v>4.6000422276582603E-2</v>
      </c>
      <c r="BV16">
        <v>16820</v>
      </c>
      <c r="BW16">
        <v>3.5872182423483598E-2</v>
      </c>
    </row>
    <row r="17" spans="1:75" x14ac:dyDescent="0.25">
      <c r="A17">
        <v>2015</v>
      </c>
      <c r="B17">
        <v>3194282</v>
      </c>
      <c r="C17">
        <v>748997</v>
      </c>
      <c r="D17">
        <v>2445285</v>
      </c>
      <c r="E17">
        <v>0.49315088649029698</v>
      </c>
      <c r="F17">
        <v>4.4967225811622102E-2</v>
      </c>
      <c r="G17">
        <v>2065462</v>
      </c>
      <c r="H17">
        <v>396137</v>
      </c>
      <c r="I17">
        <v>506589</v>
      </c>
      <c r="J17">
        <v>226094</v>
      </c>
      <c r="K17">
        <v>1446350</v>
      </c>
      <c r="L17">
        <v>602475</v>
      </c>
      <c r="M17">
        <v>116866</v>
      </c>
      <c r="N17">
        <v>141831</v>
      </c>
      <c r="O17">
        <v>137763</v>
      </c>
      <c r="P17">
        <v>176719</v>
      </c>
      <c r="Q17">
        <v>0.48116261656796599</v>
      </c>
      <c r="R17">
        <v>134646</v>
      </c>
      <c r="S17">
        <v>0.36660812742495402</v>
      </c>
      <c r="T17">
        <v>11980</v>
      </c>
      <c r="U17">
        <v>3.2618610033353701E-2</v>
      </c>
      <c r="V17">
        <v>22556</v>
      </c>
      <c r="W17">
        <v>6.1414471445102398E-2</v>
      </c>
      <c r="X17">
        <v>21374</v>
      </c>
      <c r="Y17">
        <v>5.8196174528622899E-2</v>
      </c>
      <c r="Z17">
        <v>192607</v>
      </c>
      <c r="AA17">
        <v>0.46188618252713998</v>
      </c>
      <c r="AB17">
        <v>128641</v>
      </c>
      <c r="AC17">
        <v>0.30849086692837602</v>
      </c>
      <c r="AD17">
        <v>24344</v>
      </c>
      <c r="AE17">
        <v>5.8378756885475003E-2</v>
      </c>
      <c r="AF17">
        <v>34123</v>
      </c>
      <c r="AG17">
        <v>8.1829539977122306E-2</v>
      </c>
      <c r="AH17">
        <v>37286</v>
      </c>
      <c r="AI17">
        <v>8.94146536818856E-2</v>
      </c>
      <c r="AJ17">
        <v>231828</v>
      </c>
      <c r="AK17">
        <v>0.56469728524973495</v>
      </c>
      <c r="AL17">
        <v>101281</v>
      </c>
      <c r="AM17">
        <v>0.24670490944742801</v>
      </c>
      <c r="AN17">
        <v>21457</v>
      </c>
      <c r="AO17">
        <v>5.22659456562777E-2</v>
      </c>
      <c r="AP17">
        <v>25632</v>
      </c>
      <c r="AQ17">
        <v>6.2435602323796899E-2</v>
      </c>
      <c r="AR17">
        <v>30337</v>
      </c>
      <c r="AS17">
        <v>7.3896257322761699E-2</v>
      </c>
      <c r="AT17">
        <v>226670</v>
      </c>
      <c r="AU17">
        <v>0.64242675025649398</v>
      </c>
      <c r="AV17">
        <v>89046</v>
      </c>
      <c r="AW17">
        <v>0.25237363746124197</v>
      </c>
      <c r="AX17">
        <v>9964</v>
      </c>
      <c r="AY17">
        <v>2.8239908852321399E-2</v>
      </c>
      <c r="AZ17">
        <v>15272</v>
      </c>
      <c r="BA17">
        <v>4.3283810517127E-2</v>
      </c>
      <c r="BB17">
        <v>11882</v>
      </c>
      <c r="BC17">
        <v>3.3675892912814497E-2</v>
      </c>
      <c r="BD17">
        <v>278418</v>
      </c>
      <c r="BE17">
        <v>0.66801668974022399</v>
      </c>
      <c r="BF17">
        <v>73591</v>
      </c>
      <c r="BG17">
        <v>0.17656910190674699</v>
      </c>
      <c r="BH17">
        <v>22893</v>
      </c>
      <c r="BI17">
        <v>5.4927864140332003E-2</v>
      </c>
      <c r="BJ17">
        <v>22139</v>
      </c>
      <c r="BK17">
        <v>5.3118769239628202E-2</v>
      </c>
      <c r="BL17">
        <v>19742</v>
      </c>
      <c r="BM17">
        <v>4.7367574973067497E-2</v>
      </c>
      <c r="BN17">
        <v>340108</v>
      </c>
      <c r="BO17">
        <v>0.70729551613057495</v>
      </c>
      <c r="BP17">
        <v>75270</v>
      </c>
      <c r="BQ17">
        <v>0.15653302333126001</v>
      </c>
      <c r="BR17">
        <v>26228</v>
      </c>
      <c r="BS17">
        <v>5.4544282395805797E-2</v>
      </c>
      <c r="BT17">
        <v>22109</v>
      </c>
      <c r="BU17">
        <v>4.5978326196769503E-2</v>
      </c>
      <c r="BV17">
        <v>17142</v>
      </c>
      <c r="BW17">
        <v>3.5648851945588797E-2</v>
      </c>
    </row>
    <row r="18" spans="1:75" x14ac:dyDescent="0.25">
      <c r="A18">
        <v>2016</v>
      </c>
      <c r="B18">
        <v>3215923</v>
      </c>
      <c r="C18">
        <v>753186</v>
      </c>
      <c r="D18">
        <v>2462737</v>
      </c>
      <c r="E18">
        <v>0.49322947097924902</v>
      </c>
      <c r="F18">
        <v>4.68375642078495E-2</v>
      </c>
      <c r="G18">
        <v>2069061</v>
      </c>
      <c r="H18">
        <v>399832</v>
      </c>
      <c r="I18">
        <v>517090</v>
      </c>
      <c r="J18">
        <v>229940</v>
      </c>
      <c r="K18">
        <v>1460636</v>
      </c>
      <c r="L18">
        <v>604451</v>
      </c>
      <c r="M18">
        <v>116846</v>
      </c>
      <c r="N18">
        <v>142600</v>
      </c>
      <c r="O18">
        <v>138204</v>
      </c>
      <c r="P18">
        <v>176662</v>
      </c>
      <c r="Q18">
        <v>0.48186809739811598</v>
      </c>
      <c r="R18">
        <v>134389</v>
      </c>
      <c r="S18">
        <v>0.36656310774946199</v>
      </c>
      <c r="T18">
        <v>11715</v>
      </c>
      <c r="U18">
        <v>3.1954154040025197E-2</v>
      </c>
      <c r="V18">
        <v>22561</v>
      </c>
      <c r="W18">
        <v>6.1537999939992198E-2</v>
      </c>
      <c r="X18">
        <v>21292</v>
      </c>
      <c r="Y18">
        <v>5.80766408724043E-2</v>
      </c>
      <c r="Z18">
        <v>191608</v>
      </c>
      <c r="AA18">
        <v>0.46135361663500402</v>
      </c>
      <c r="AB18">
        <v>128306</v>
      </c>
      <c r="AC18">
        <v>0.30893510258429102</v>
      </c>
      <c r="AD18">
        <v>24210</v>
      </c>
      <c r="AE18">
        <v>5.8292822109376599E-2</v>
      </c>
      <c r="AF18">
        <v>34082</v>
      </c>
      <c r="AG18">
        <v>8.2062617229730503E-2</v>
      </c>
      <c r="AH18">
        <v>37111</v>
      </c>
      <c r="AI18">
        <v>8.9355841441597597E-2</v>
      </c>
      <c r="AJ18">
        <v>239816</v>
      </c>
      <c r="AK18">
        <v>0.56842579314758401</v>
      </c>
      <c r="AL18">
        <v>103133</v>
      </c>
      <c r="AM18">
        <v>0.24445181858045201</v>
      </c>
      <c r="AN18">
        <v>21886</v>
      </c>
      <c r="AO18">
        <v>5.1875466644544198E-2</v>
      </c>
      <c r="AP18">
        <v>26158</v>
      </c>
      <c r="AQ18">
        <v>6.2001208831581299E-2</v>
      </c>
      <c r="AR18">
        <v>30902</v>
      </c>
      <c r="AS18">
        <v>7.3245712795837803E-2</v>
      </c>
      <c r="AT18">
        <v>226900</v>
      </c>
      <c r="AU18">
        <v>0.64443384115515201</v>
      </c>
      <c r="AV18">
        <v>88453</v>
      </c>
      <c r="AW18">
        <v>0.25122127171307501</v>
      </c>
      <c r="AX18">
        <v>9783</v>
      </c>
      <c r="AY18">
        <v>2.7785351555843298E-2</v>
      </c>
      <c r="AZ18">
        <v>15218</v>
      </c>
      <c r="BA18">
        <v>4.3221657975756299E-2</v>
      </c>
      <c r="BB18">
        <v>11738</v>
      </c>
      <c r="BC18">
        <v>3.3337877600172601E-2</v>
      </c>
      <c r="BD18">
        <v>276471</v>
      </c>
      <c r="BE18">
        <v>0.66705190039255202</v>
      </c>
      <c r="BF18">
        <v>73336</v>
      </c>
      <c r="BG18">
        <v>0.17694050431035499</v>
      </c>
      <c r="BH18">
        <v>22791</v>
      </c>
      <c r="BI18">
        <v>5.4988696325642301E-2</v>
      </c>
      <c r="BJ18">
        <v>22063</v>
      </c>
      <c r="BK18">
        <v>5.32322235545893E-2</v>
      </c>
      <c r="BL18">
        <v>19806</v>
      </c>
      <c r="BM18">
        <v>4.7786675416860602E-2</v>
      </c>
      <c r="BN18">
        <v>349179</v>
      </c>
      <c r="BO18">
        <v>0.70921321750716404</v>
      </c>
      <c r="BP18">
        <v>76834</v>
      </c>
      <c r="BQ18">
        <v>0.15605660235565499</v>
      </c>
      <c r="BR18">
        <v>26461</v>
      </c>
      <c r="BS18">
        <v>5.3744615078389797E-2</v>
      </c>
      <c r="BT18">
        <v>22518</v>
      </c>
      <c r="BU18">
        <v>4.5736035763394502E-2</v>
      </c>
      <c r="BV18">
        <v>17355</v>
      </c>
      <c r="BW18">
        <v>3.52495292953953E-2</v>
      </c>
    </row>
    <row r="19" spans="1:75" x14ac:dyDescent="0.25">
      <c r="A19">
        <v>2017</v>
      </c>
      <c r="B19">
        <v>3233483</v>
      </c>
      <c r="C19">
        <v>755466</v>
      </c>
      <c r="D19">
        <v>2478017</v>
      </c>
      <c r="E19">
        <v>0.49322850931951701</v>
      </c>
      <c r="F19">
        <v>4.8056538413840402E-2</v>
      </c>
      <c r="G19">
        <v>2070039</v>
      </c>
      <c r="H19">
        <v>403036</v>
      </c>
      <c r="I19">
        <v>526868</v>
      </c>
      <c r="J19">
        <v>233540</v>
      </c>
      <c r="K19">
        <v>1473882</v>
      </c>
      <c r="L19">
        <v>605631</v>
      </c>
      <c r="M19">
        <v>117178</v>
      </c>
      <c r="N19">
        <v>143003</v>
      </c>
      <c r="O19">
        <v>138323</v>
      </c>
      <c r="P19">
        <v>176743</v>
      </c>
      <c r="Q19">
        <v>0.48317896509491698</v>
      </c>
      <c r="R19">
        <v>133916</v>
      </c>
      <c r="S19">
        <v>0.36609876651211598</v>
      </c>
      <c r="T19">
        <v>11604</v>
      </c>
      <c r="U19">
        <v>3.17229463738955E-2</v>
      </c>
      <c r="V19">
        <v>22321</v>
      </c>
      <c r="W19">
        <v>6.1021017408800601E-2</v>
      </c>
      <c r="X19">
        <v>21208</v>
      </c>
      <c r="Y19">
        <v>5.7978304610270301E-2</v>
      </c>
      <c r="Z19">
        <v>190526</v>
      </c>
      <c r="AA19">
        <v>0.46044128664298301</v>
      </c>
      <c r="AB19">
        <v>128099</v>
      </c>
      <c r="AC19">
        <v>0.30957490514512098</v>
      </c>
      <c r="AD19">
        <v>23930</v>
      </c>
      <c r="AE19">
        <v>5.7831267067836298E-2</v>
      </c>
      <c r="AF19">
        <v>33992</v>
      </c>
      <c r="AG19">
        <v>8.2147949442954102E-2</v>
      </c>
      <c r="AH19">
        <v>37243</v>
      </c>
      <c r="AI19">
        <v>9.0004591701104406E-2</v>
      </c>
      <c r="AJ19">
        <v>246860</v>
      </c>
      <c r="AK19">
        <v>0.57152911705396003</v>
      </c>
      <c r="AL19">
        <v>105200</v>
      </c>
      <c r="AM19">
        <v>0.24355854781688599</v>
      </c>
      <c r="AN19">
        <v>22096</v>
      </c>
      <c r="AO19">
        <v>5.1156555822831899E-2</v>
      </c>
      <c r="AP19">
        <v>26561</v>
      </c>
      <c r="AQ19">
        <v>6.1493902933120903E-2</v>
      </c>
      <c r="AR19">
        <v>31212</v>
      </c>
      <c r="AS19">
        <v>7.2261876373200196E-2</v>
      </c>
      <c r="AT19">
        <v>227472</v>
      </c>
      <c r="AU19">
        <v>0.64679873410882904</v>
      </c>
      <c r="AV19">
        <v>87711</v>
      </c>
      <c r="AW19">
        <v>0.24939932724651601</v>
      </c>
      <c r="AX19">
        <v>9832</v>
      </c>
      <c r="AY19">
        <v>2.7956518401200999E-2</v>
      </c>
      <c r="AZ19">
        <v>15171</v>
      </c>
      <c r="BA19">
        <v>4.3137544819428497E-2</v>
      </c>
      <c r="BB19">
        <v>11503</v>
      </c>
      <c r="BC19">
        <v>3.2707875424025201E-2</v>
      </c>
      <c r="BD19">
        <v>274220</v>
      </c>
      <c r="BE19">
        <v>0.66616622817565796</v>
      </c>
      <c r="BF19">
        <v>72566</v>
      </c>
      <c r="BG19">
        <v>0.17628553174018899</v>
      </c>
      <c r="BH19">
        <v>23027</v>
      </c>
      <c r="BI19">
        <v>5.5939791905043001E-2</v>
      </c>
      <c r="BJ19">
        <v>22188</v>
      </c>
      <c r="BK19">
        <v>5.39015982450642E-2</v>
      </c>
      <c r="BL19">
        <v>19638</v>
      </c>
      <c r="BM19">
        <v>4.7706849934044102E-2</v>
      </c>
      <c r="BN19">
        <v>358061</v>
      </c>
      <c r="BO19">
        <v>0.71159907627121999</v>
      </c>
      <c r="BP19">
        <v>78139</v>
      </c>
      <c r="BQ19">
        <v>0.155290970590924</v>
      </c>
      <c r="BR19">
        <v>26689</v>
      </c>
      <c r="BS19">
        <v>5.3040872216193802E-2</v>
      </c>
      <c r="BT19">
        <v>22770</v>
      </c>
      <c r="BU19">
        <v>4.5252375898787299E-2</v>
      </c>
      <c r="BV19">
        <v>17519</v>
      </c>
      <c r="BW19">
        <v>3.4816705022874601E-2</v>
      </c>
    </row>
    <row r="20" spans="1:75" x14ac:dyDescent="0.25">
      <c r="A20">
        <v>2018</v>
      </c>
      <c r="B20">
        <v>3249156</v>
      </c>
      <c r="C20">
        <v>756206</v>
      </c>
      <c r="D20">
        <v>2492950</v>
      </c>
      <c r="E20">
        <v>0.49318315279414099</v>
      </c>
      <c r="F20">
        <v>4.9125988410528697E-2</v>
      </c>
      <c r="G20">
        <v>2070194</v>
      </c>
      <c r="H20">
        <v>405926</v>
      </c>
      <c r="I20">
        <v>536180</v>
      </c>
      <c r="J20">
        <v>236856</v>
      </c>
      <c r="K20">
        <v>1486904</v>
      </c>
      <c r="L20">
        <v>606781</v>
      </c>
      <c r="M20">
        <v>117064</v>
      </c>
      <c r="N20">
        <v>143397</v>
      </c>
      <c r="O20">
        <v>138804</v>
      </c>
      <c r="P20">
        <v>176655</v>
      </c>
      <c r="Q20">
        <v>0.483526619898343</v>
      </c>
      <c r="R20">
        <v>133388</v>
      </c>
      <c r="S20">
        <v>0.36509948076759902</v>
      </c>
      <c r="T20">
        <v>11574</v>
      </c>
      <c r="U20">
        <v>3.1679471844575098E-2</v>
      </c>
      <c r="V20">
        <v>22677</v>
      </c>
      <c r="W20">
        <v>6.2069758339332197E-2</v>
      </c>
      <c r="X20">
        <v>21053</v>
      </c>
      <c r="Y20">
        <v>5.7624669150150402E-2</v>
      </c>
      <c r="Z20">
        <v>189916</v>
      </c>
      <c r="AA20">
        <v>0.46081688015160299</v>
      </c>
      <c r="AB20">
        <v>127423</v>
      </c>
      <c r="AC20">
        <v>0.30918231912823402</v>
      </c>
      <c r="AD20">
        <v>23773</v>
      </c>
      <c r="AE20">
        <v>5.7683395247604498E-2</v>
      </c>
      <c r="AF20">
        <v>33995</v>
      </c>
      <c r="AG20">
        <v>8.2486308898427396E-2</v>
      </c>
      <c r="AH20">
        <v>37022</v>
      </c>
      <c r="AI20">
        <v>8.9831096574130895E-2</v>
      </c>
      <c r="AJ20">
        <v>253396</v>
      </c>
      <c r="AK20">
        <v>0.57389397968011802</v>
      </c>
      <c r="AL20">
        <v>107365</v>
      </c>
      <c r="AM20">
        <v>0.24316140400146699</v>
      </c>
      <c r="AN20">
        <v>22244</v>
      </c>
      <c r="AO20">
        <v>5.0378449872944098E-2</v>
      </c>
      <c r="AP20">
        <v>26624</v>
      </c>
      <c r="AQ20">
        <v>6.0298320869324899E-2</v>
      </c>
      <c r="AR20">
        <v>31909</v>
      </c>
      <c r="AS20">
        <v>7.2267845576145198E-2</v>
      </c>
      <c r="AT20">
        <v>227588</v>
      </c>
      <c r="AU20">
        <v>0.647835926047167</v>
      </c>
      <c r="AV20">
        <v>87354</v>
      </c>
      <c r="AW20">
        <v>0.248655726505458</v>
      </c>
      <c r="AX20">
        <v>9744</v>
      </c>
      <c r="AY20">
        <v>2.77365821721865E-2</v>
      </c>
      <c r="AZ20">
        <v>15001</v>
      </c>
      <c r="BA20">
        <v>4.2700787065370498E-2</v>
      </c>
      <c r="BB20">
        <v>11618</v>
      </c>
      <c r="BC20">
        <v>3.3070978209817602E-2</v>
      </c>
      <c r="BD20">
        <v>272434</v>
      </c>
      <c r="BE20">
        <v>0.666246035181421</v>
      </c>
      <c r="BF20">
        <v>71962</v>
      </c>
      <c r="BG20">
        <v>0.17598536593716399</v>
      </c>
      <c r="BH20">
        <v>22758</v>
      </c>
      <c r="BI20">
        <v>5.56554147744363E-2</v>
      </c>
      <c r="BJ20">
        <v>22057</v>
      </c>
      <c r="BK20">
        <v>5.3941096918874297E-2</v>
      </c>
      <c r="BL20">
        <v>19698</v>
      </c>
      <c r="BM20">
        <v>4.8172087188102897E-2</v>
      </c>
      <c r="BN20">
        <v>366915</v>
      </c>
      <c r="BO20">
        <v>0.71422870735534005</v>
      </c>
      <c r="BP20">
        <v>79289</v>
      </c>
      <c r="BQ20">
        <v>0.154342231790735</v>
      </c>
      <c r="BR20">
        <v>26971</v>
      </c>
      <c r="BS20">
        <v>5.25011582139756E-2</v>
      </c>
      <c r="BT20">
        <v>23043</v>
      </c>
      <c r="BU20">
        <v>4.4854999396560701E-2</v>
      </c>
      <c r="BV20">
        <v>17504</v>
      </c>
      <c r="BW20">
        <v>3.4072903243388401E-2</v>
      </c>
    </row>
    <row r="21" spans="1:75" x14ac:dyDescent="0.25">
      <c r="A21">
        <v>2019</v>
      </c>
      <c r="B21">
        <v>3281633</v>
      </c>
      <c r="C21">
        <v>760126</v>
      </c>
      <c r="D21">
        <v>2521507</v>
      </c>
      <c r="E21">
        <v>0.49307920782122799</v>
      </c>
      <c r="F21">
        <v>5.5291984204205599E-2</v>
      </c>
      <c r="G21">
        <v>2080776</v>
      </c>
      <c r="H21">
        <v>411035</v>
      </c>
      <c r="I21">
        <v>548801</v>
      </c>
      <c r="J21">
        <v>241021</v>
      </c>
      <c r="K21">
        <v>1506722</v>
      </c>
      <c r="L21">
        <v>614576</v>
      </c>
      <c r="M21">
        <v>117517</v>
      </c>
      <c r="N21">
        <v>144164</v>
      </c>
      <c r="O21">
        <v>138528</v>
      </c>
      <c r="P21">
        <v>177767</v>
      </c>
      <c r="Q21">
        <v>0.48399893271764899</v>
      </c>
      <c r="R21">
        <v>134126</v>
      </c>
      <c r="S21">
        <v>0.36517936877872398</v>
      </c>
      <c r="T21">
        <v>11560</v>
      </c>
      <c r="U21">
        <v>3.1473938707499198E-2</v>
      </c>
      <c r="V21">
        <v>22478</v>
      </c>
      <c r="W21">
        <v>6.1199930299928103E-2</v>
      </c>
      <c r="X21">
        <v>21357</v>
      </c>
      <c r="Y21">
        <v>5.8147829496199101E-2</v>
      </c>
      <c r="Z21">
        <v>190456</v>
      </c>
      <c r="AA21">
        <v>0.46193996546170701</v>
      </c>
      <c r="AB21">
        <v>127582</v>
      </c>
      <c r="AC21">
        <v>0.30944273046548998</v>
      </c>
      <c r="AD21">
        <v>23565</v>
      </c>
      <c r="AE21">
        <v>5.7155538739158199E-2</v>
      </c>
      <c r="AF21">
        <v>33996</v>
      </c>
      <c r="AG21">
        <v>8.2455323359916094E-2</v>
      </c>
      <c r="AH21">
        <v>36697</v>
      </c>
      <c r="AI21">
        <v>8.9006441973727604E-2</v>
      </c>
      <c r="AJ21">
        <v>262144</v>
      </c>
      <c r="AK21">
        <v>0.578509369131189</v>
      </c>
      <c r="AL21">
        <v>109410</v>
      </c>
      <c r="AM21">
        <v>0.241450157457899</v>
      </c>
      <c r="AN21">
        <v>22699</v>
      </c>
      <c r="AO21">
        <v>5.0093018226275897E-2</v>
      </c>
      <c r="AP21">
        <v>27063</v>
      </c>
      <c r="AQ21">
        <v>5.97236597320457E-2</v>
      </c>
      <c r="AR21">
        <v>31821</v>
      </c>
      <c r="AS21">
        <v>7.0223795452589305E-2</v>
      </c>
      <c r="AT21">
        <v>228776</v>
      </c>
      <c r="AU21">
        <v>0.64625988700564896</v>
      </c>
      <c r="AV21">
        <v>88706</v>
      </c>
      <c r="AW21">
        <v>0.25058192090395398</v>
      </c>
      <c r="AX21">
        <v>9956</v>
      </c>
      <c r="AY21">
        <v>2.81242937853107E-2</v>
      </c>
      <c r="AZ21">
        <v>15067</v>
      </c>
      <c r="BA21">
        <v>4.2562146892655299E-2</v>
      </c>
      <c r="BB21">
        <v>11495</v>
      </c>
      <c r="BC21">
        <v>3.2471751412429299E-2</v>
      </c>
      <c r="BD21">
        <v>271261</v>
      </c>
      <c r="BE21">
        <v>0.66441570529306504</v>
      </c>
      <c r="BF21">
        <v>73120</v>
      </c>
      <c r="BG21">
        <v>0.17909716609106699</v>
      </c>
      <c r="BH21">
        <v>22548</v>
      </c>
      <c r="BI21">
        <v>5.5228157836725598E-2</v>
      </c>
      <c r="BJ21">
        <v>21958</v>
      </c>
      <c r="BK21">
        <v>5.3783035736154998E-2</v>
      </c>
      <c r="BL21">
        <v>19383</v>
      </c>
      <c r="BM21">
        <v>4.7475935042986202E-2</v>
      </c>
      <c r="BN21">
        <v>376318</v>
      </c>
      <c r="BO21">
        <v>0.71473231582705898</v>
      </c>
      <c r="BP21">
        <v>81632</v>
      </c>
      <c r="BQ21">
        <v>0.155041822090876</v>
      </c>
      <c r="BR21">
        <v>27189</v>
      </c>
      <c r="BS21">
        <v>5.1639456350804101E-2</v>
      </c>
      <c r="BT21">
        <v>23602</v>
      </c>
      <c r="BU21">
        <v>4.48267479050969E-2</v>
      </c>
      <c r="BV21">
        <v>17775</v>
      </c>
      <c r="BW21">
        <v>3.37596578261629E-2</v>
      </c>
    </row>
    <row r="22" spans="1:75" x14ac:dyDescent="0.25">
      <c r="A22">
        <v>2020</v>
      </c>
      <c r="B22">
        <v>3286911</v>
      </c>
      <c r="C22">
        <v>759292</v>
      </c>
      <c r="D22">
        <v>2527619</v>
      </c>
      <c r="E22">
        <v>0.49289317538564298</v>
      </c>
      <c r="F22">
        <v>5.5129877261659903E-2</v>
      </c>
      <c r="G22">
        <v>2075161</v>
      </c>
      <c r="H22">
        <v>412342</v>
      </c>
      <c r="I22">
        <v>556445</v>
      </c>
      <c r="J22">
        <v>242963</v>
      </c>
      <c r="K22">
        <v>1514244</v>
      </c>
      <c r="L22">
        <v>613174</v>
      </c>
      <c r="M22">
        <v>117284</v>
      </c>
      <c r="N22">
        <v>144348</v>
      </c>
      <c r="O22">
        <v>138569</v>
      </c>
      <c r="P22">
        <v>177269</v>
      </c>
      <c r="Q22">
        <v>0.48406775402982399</v>
      </c>
      <c r="R22">
        <v>133611</v>
      </c>
      <c r="S22">
        <v>0.364851026878241</v>
      </c>
      <c r="T22">
        <v>11679</v>
      </c>
      <c r="U22">
        <v>3.1891798900621701E-2</v>
      </c>
      <c r="V22">
        <v>22466</v>
      </c>
      <c r="W22">
        <v>6.1347816945061098E-2</v>
      </c>
      <c r="X22">
        <v>21182</v>
      </c>
      <c r="Y22">
        <v>5.78416032462514E-2</v>
      </c>
      <c r="Z22">
        <v>188962</v>
      </c>
      <c r="AA22">
        <v>0.46117312845644298</v>
      </c>
      <c r="AB22">
        <v>126923</v>
      </c>
      <c r="AC22">
        <v>0.30976321685353198</v>
      </c>
      <c r="AD22">
        <v>23622</v>
      </c>
      <c r="AE22">
        <v>5.7650912037330797E-2</v>
      </c>
      <c r="AF22">
        <v>33579</v>
      </c>
      <c r="AG22">
        <v>8.1951569524237197E-2</v>
      </c>
      <c r="AH22">
        <v>36656</v>
      </c>
      <c r="AI22">
        <v>8.9461173128456403E-2</v>
      </c>
      <c r="AJ22">
        <v>266523</v>
      </c>
      <c r="AK22">
        <v>0.58046664183834096</v>
      </c>
      <c r="AL22">
        <v>110675</v>
      </c>
      <c r="AM22">
        <v>0.24104165713825201</v>
      </c>
      <c r="AN22">
        <v>22618</v>
      </c>
      <c r="AO22">
        <v>4.9260268363704403E-2</v>
      </c>
      <c r="AP22">
        <v>27340</v>
      </c>
      <c r="AQ22">
        <v>5.9544422011834797E-2</v>
      </c>
      <c r="AR22">
        <v>31997</v>
      </c>
      <c r="AS22">
        <v>6.9687010647866796E-2</v>
      </c>
      <c r="AT22">
        <v>229450</v>
      </c>
      <c r="AU22">
        <v>0.64857057250592098</v>
      </c>
      <c r="AV22">
        <v>87901</v>
      </c>
      <c r="AW22">
        <v>0.24846372583936799</v>
      </c>
      <c r="AX22">
        <v>9675</v>
      </c>
      <c r="AY22">
        <v>2.7347658701219399E-2</v>
      </c>
      <c r="AZ22">
        <v>15293</v>
      </c>
      <c r="BA22">
        <v>4.3227673851963598E-2</v>
      </c>
      <c r="BB22">
        <v>11459</v>
      </c>
      <c r="BC22">
        <v>3.23903691015269E-2</v>
      </c>
      <c r="BD22">
        <v>269409</v>
      </c>
      <c r="BE22">
        <v>0.66477079251652005</v>
      </c>
      <c r="BF22">
        <v>72165</v>
      </c>
      <c r="BG22">
        <v>0.17806823172928399</v>
      </c>
      <c r="BH22">
        <v>22443</v>
      </c>
      <c r="BI22">
        <v>5.5378442800531003E-2</v>
      </c>
      <c r="BJ22">
        <v>21852</v>
      </c>
      <c r="BK22">
        <v>5.39201413392685E-2</v>
      </c>
      <c r="BL22">
        <v>19397</v>
      </c>
      <c r="BM22">
        <v>4.7862391614396399E-2</v>
      </c>
      <c r="BN22">
        <v>382631</v>
      </c>
      <c r="BO22">
        <v>0.71724529638800805</v>
      </c>
      <c r="BP22">
        <v>81899</v>
      </c>
      <c r="BQ22">
        <v>0.15352042183952999</v>
      </c>
      <c r="BR22">
        <v>27247</v>
      </c>
      <c r="BS22">
        <v>5.1074749799896103E-2</v>
      </c>
      <c r="BT22">
        <v>23818</v>
      </c>
      <c r="BU22">
        <v>4.4647058051672697E-2</v>
      </c>
      <c r="BV22">
        <v>17878</v>
      </c>
      <c r="BW22">
        <v>3.3512473920891898E-2</v>
      </c>
    </row>
    <row r="23" spans="1:75" x14ac:dyDescent="0.25">
      <c r="A23">
        <v>2021</v>
      </c>
      <c r="B23">
        <v>3294313</v>
      </c>
      <c r="C23">
        <v>759285</v>
      </c>
      <c r="D23">
        <v>2535028</v>
      </c>
      <c r="E23">
        <v>0.49269453145466102</v>
      </c>
      <c r="F23">
        <v>5.5951574728934299E-2</v>
      </c>
      <c r="G23">
        <v>2070317</v>
      </c>
      <c r="H23">
        <v>414210</v>
      </c>
      <c r="I23">
        <v>564837</v>
      </c>
      <c r="J23">
        <v>244949</v>
      </c>
      <c r="K23">
        <v>1521660</v>
      </c>
      <c r="L23">
        <v>612943</v>
      </c>
      <c r="M23">
        <v>117198</v>
      </c>
      <c r="N23">
        <v>144367</v>
      </c>
      <c r="O23">
        <v>138860</v>
      </c>
      <c r="P23">
        <v>176990</v>
      </c>
      <c r="Q23">
        <v>0.484194399989057</v>
      </c>
      <c r="R23">
        <v>133214</v>
      </c>
      <c r="S23">
        <v>0.36443569015278898</v>
      </c>
      <c r="T23">
        <v>11591</v>
      </c>
      <c r="U23">
        <v>3.1709685803001E-2</v>
      </c>
      <c r="V23">
        <v>22566</v>
      </c>
      <c r="W23">
        <v>6.1734170462472801E-2</v>
      </c>
      <c r="X23">
        <v>21174</v>
      </c>
      <c r="Y23">
        <v>5.7926053592679203E-2</v>
      </c>
      <c r="Z23">
        <v>188413</v>
      </c>
      <c r="AA23">
        <v>0.46089285714285699</v>
      </c>
      <c r="AB23">
        <v>126663</v>
      </c>
      <c r="AC23">
        <v>0.30984099804305199</v>
      </c>
      <c r="AD23">
        <v>23495</v>
      </c>
      <c r="AE23">
        <v>5.7473091976516601E-2</v>
      </c>
      <c r="AF23">
        <v>33555</v>
      </c>
      <c r="AG23">
        <v>8.2081702544031299E-2</v>
      </c>
      <c r="AH23">
        <v>36674</v>
      </c>
      <c r="AI23">
        <v>8.9711350293542005E-2</v>
      </c>
      <c r="AJ23">
        <v>269826</v>
      </c>
      <c r="AK23">
        <v>0.58185135108908703</v>
      </c>
      <c r="AL23">
        <v>111623</v>
      </c>
      <c r="AM23">
        <v>0.24070324343323901</v>
      </c>
      <c r="AN23">
        <v>22688</v>
      </c>
      <c r="AO23">
        <v>4.8924282513579803E-2</v>
      </c>
      <c r="AP23">
        <v>27411</v>
      </c>
      <c r="AQ23">
        <v>5.9108934590080098E-2</v>
      </c>
      <c r="AR23">
        <v>32189</v>
      </c>
      <c r="AS23">
        <v>6.9412188374013695E-2</v>
      </c>
      <c r="AT23">
        <v>230209</v>
      </c>
      <c r="AU23">
        <v>0.65084660467562105</v>
      </c>
      <c r="AV23">
        <v>87348</v>
      </c>
      <c r="AW23">
        <v>0.24695015931265099</v>
      </c>
      <c r="AX23">
        <v>9706</v>
      </c>
      <c r="AY23">
        <v>2.7440791389483299E-2</v>
      </c>
      <c r="AZ23">
        <v>15019</v>
      </c>
      <c r="BA23">
        <v>4.2461698524484899E-2</v>
      </c>
      <c r="BB23">
        <v>11425</v>
      </c>
      <c r="BC23">
        <v>3.2300746097758799E-2</v>
      </c>
      <c r="BD23">
        <v>268654</v>
      </c>
      <c r="BE23">
        <v>0.66467091053487004</v>
      </c>
      <c r="BF23">
        <v>72004</v>
      </c>
      <c r="BG23">
        <v>0.17814350146341701</v>
      </c>
      <c r="BH23">
        <v>22451</v>
      </c>
      <c r="BI23">
        <v>5.5545521795388797E-2</v>
      </c>
      <c r="BJ23">
        <v>21846</v>
      </c>
      <c r="BK23">
        <v>5.4048704696541897E-2</v>
      </c>
      <c r="BL23">
        <v>19236</v>
      </c>
      <c r="BM23">
        <v>4.7591361509781202E-2</v>
      </c>
      <c r="BN23">
        <v>387568</v>
      </c>
      <c r="BO23">
        <v>0.71897272649696298</v>
      </c>
      <c r="BP23">
        <v>82091</v>
      </c>
      <c r="BQ23">
        <v>0.15228602488043899</v>
      </c>
      <c r="BR23">
        <v>27267</v>
      </c>
      <c r="BS23">
        <v>5.0582683125006897E-2</v>
      </c>
      <c r="BT23">
        <v>23970</v>
      </c>
      <c r="BU23">
        <v>4.4466458154781098E-2</v>
      </c>
      <c r="BV23">
        <v>18162</v>
      </c>
      <c r="BW23">
        <v>3.3692107342809099E-2</v>
      </c>
    </row>
    <row r="24" spans="1:75" x14ac:dyDescent="0.25">
      <c r="A24">
        <v>2022</v>
      </c>
      <c r="B24">
        <v>3302241</v>
      </c>
      <c r="C24">
        <v>757348</v>
      </c>
      <c r="D24">
        <v>2544893</v>
      </c>
      <c r="E24">
        <v>0.49245376094597498</v>
      </c>
      <c r="F24">
        <v>5.7630863404578798E-2</v>
      </c>
      <c r="G24">
        <v>2065746</v>
      </c>
      <c r="H24">
        <v>416113</v>
      </c>
      <c r="I24">
        <v>573329</v>
      </c>
      <c r="J24">
        <v>247053</v>
      </c>
      <c r="K24">
        <v>1530802</v>
      </c>
      <c r="L24">
        <v>612920</v>
      </c>
      <c r="M24">
        <v>117187</v>
      </c>
      <c r="N24">
        <v>144377</v>
      </c>
      <c r="O24">
        <v>139607</v>
      </c>
      <c r="P24">
        <v>177475</v>
      </c>
      <c r="Q24">
        <v>0.48540303699975901</v>
      </c>
      <c r="R24">
        <v>132919</v>
      </c>
      <c r="S24">
        <v>0.36354013959696302</v>
      </c>
      <c r="T24">
        <v>11510</v>
      </c>
      <c r="U24">
        <v>3.1480427980657699E-2</v>
      </c>
      <c r="V24">
        <v>22371</v>
      </c>
      <c r="W24">
        <v>6.1185808371441698E-2</v>
      </c>
      <c r="X24">
        <v>21349</v>
      </c>
      <c r="Y24">
        <v>5.8390587051178201E-2</v>
      </c>
      <c r="Z24">
        <v>188364</v>
      </c>
      <c r="AA24">
        <v>0.460881224553711</v>
      </c>
      <c r="AB24">
        <v>126527</v>
      </c>
      <c r="AC24">
        <v>0.30958101706858698</v>
      </c>
      <c r="AD24">
        <v>23687</v>
      </c>
      <c r="AE24">
        <v>5.79563694018164E-2</v>
      </c>
      <c r="AF24">
        <v>33310</v>
      </c>
      <c r="AG24">
        <v>8.1501526777325403E-2</v>
      </c>
      <c r="AH24">
        <v>36816</v>
      </c>
      <c r="AI24">
        <v>9.0079862198559305E-2</v>
      </c>
      <c r="AJ24">
        <v>273171</v>
      </c>
      <c r="AK24">
        <v>0.58389085297298604</v>
      </c>
      <c r="AL24">
        <v>112229</v>
      </c>
      <c r="AM24">
        <v>0.23988449190545599</v>
      </c>
      <c r="AN24">
        <v>22433</v>
      </c>
      <c r="AO24">
        <v>4.79495389508513E-2</v>
      </c>
      <c r="AP24">
        <v>27719</v>
      </c>
      <c r="AQ24">
        <v>5.9248128657720701E-2</v>
      </c>
      <c r="AR24">
        <v>32294</v>
      </c>
      <c r="AS24">
        <v>6.9026987512985E-2</v>
      </c>
      <c r="AT24">
        <v>231185</v>
      </c>
      <c r="AU24">
        <v>0.65274597442492699</v>
      </c>
      <c r="AV24">
        <v>86927</v>
      </c>
      <c r="AW24">
        <v>0.24543655219341901</v>
      </c>
      <c r="AX24">
        <v>9623</v>
      </c>
      <c r="AY24">
        <v>2.7170337659844199E-2</v>
      </c>
      <c r="AZ24">
        <v>14951</v>
      </c>
      <c r="BA24">
        <v>4.22138333526271E-2</v>
      </c>
      <c r="BB24">
        <v>11487</v>
      </c>
      <c r="BC24">
        <v>3.24333023691811E-2</v>
      </c>
      <c r="BD24">
        <v>268634</v>
      </c>
      <c r="BE24">
        <v>0.66432229649358299</v>
      </c>
      <c r="BF24">
        <v>71998</v>
      </c>
      <c r="BG24">
        <v>0.17804848493841</v>
      </c>
      <c r="BH24">
        <v>22435</v>
      </c>
      <c r="BI24">
        <v>5.5480954465307999E-2</v>
      </c>
      <c r="BJ24">
        <v>21816</v>
      </c>
      <c r="BK24">
        <v>5.3950189552714897E-2</v>
      </c>
      <c r="BL24">
        <v>19490</v>
      </c>
      <c r="BM24">
        <v>4.8198074549982303E-2</v>
      </c>
      <c r="BN24">
        <v>391973</v>
      </c>
      <c r="BO24">
        <v>0.72030953391660302</v>
      </c>
      <c r="BP24">
        <v>82320</v>
      </c>
      <c r="BQ24">
        <v>0.15127542160305599</v>
      </c>
      <c r="BR24">
        <v>27499</v>
      </c>
      <c r="BS24">
        <v>5.0533561937104503E-2</v>
      </c>
      <c r="BT24">
        <v>24210</v>
      </c>
      <c r="BU24">
        <v>4.4489528146379902E-2</v>
      </c>
      <c r="BV24">
        <v>18171</v>
      </c>
      <c r="BW24">
        <v>3.3391954396855397E-2</v>
      </c>
    </row>
    <row r="25" spans="1:75" x14ac:dyDescent="0.25">
      <c r="A25">
        <v>2023</v>
      </c>
      <c r="B25">
        <v>3318724</v>
      </c>
      <c r="C25">
        <v>754991</v>
      </c>
      <c r="D25">
        <v>2563733</v>
      </c>
      <c r="E25">
        <v>0.49246638165752799</v>
      </c>
      <c r="F25">
        <v>5.9312555066344697E-2</v>
      </c>
      <c r="G25">
        <v>2065843</v>
      </c>
      <c r="H25">
        <v>418934</v>
      </c>
      <c r="I25">
        <v>582803</v>
      </c>
      <c r="J25">
        <v>251144</v>
      </c>
      <c r="K25">
        <v>1545418</v>
      </c>
      <c r="L25">
        <v>615689</v>
      </c>
      <c r="M25">
        <v>118139</v>
      </c>
      <c r="N25">
        <v>144820</v>
      </c>
      <c r="O25">
        <v>139667</v>
      </c>
      <c r="P25">
        <v>177774</v>
      </c>
      <c r="Q25">
        <v>0.48611977030352699</v>
      </c>
      <c r="R25">
        <v>132623</v>
      </c>
      <c r="S25">
        <v>0.36265518184304002</v>
      </c>
      <c r="T25">
        <v>11735</v>
      </c>
      <c r="U25">
        <v>3.2089144107191603E-2</v>
      </c>
      <c r="V25">
        <v>22452</v>
      </c>
      <c r="W25">
        <v>6.1394585726004897E-2</v>
      </c>
      <c r="X25">
        <v>21116</v>
      </c>
      <c r="Y25">
        <v>5.7741318020235098E-2</v>
      </c>
      <c r="Z25">
        <v>189160</v>
      </c>
      <c r="AA25">
        <v>0.46124210577649899</v>
      </c>
      <c r="AB25">
        <v>126967</v>
      </c>
      <c r="AC25">
        <v>0.309592548340689</v>
      </c>
      <c r="AD25">
        <v>23467</v>
      </c>
      <c r="AE25">
        <v>5.7221233327643797E-2</v>
      </c>
      <c r="AF25">
        <v>33451</v>
      </c>
      <c r="AG25">
        <v>8.1565921338177499E-2</v>
      </c>
      <c r="AH25">
        <v>37065</v>
      </c>
      <c r="AI25">
        <v>9.0378191216990506E-2</v>
      </c>
      <c r="AJ25">
        <v>278692</v>
      </c>
      <c r="AK25">
        <v>0.58582091905265299</v>
      </c>
      <c r="AL25">
        <v>113807</v>
      </c>
      <c r="AM25">
        <v>0.23922653443451999</v>
      </c>
      <c r="AN25">
        <v>22917</v>
      </c>
      <c r="AO25">
        <v>4.8172383857196001E-2</v>
      </c>
      <c r="AP25">
        <v>28074</v>
      </c>
      <c r="AQ25">
        <v>5.90125891000969E-2</v>
      </c>
      <c r="AR25">
        <v>32239</v>
      </c>
      <c r="AS25">
        <v>6.7767573555532604E-2</v>
      </c>
      <c r="AT25">
        <v>232097</v>
      </c>
      <c r="AU25">
        <v>0.65418503444310405</v>
      </c>
      <c r="AV25">
        <v>86859</v>
      </c>
      <c r="AW25">
        <v>0.24481944146927101</v>
      </c>
      <c r="AX25">
        <v>9633</v>
      </c>
      <c r="AY25">
        <v>2.71514256401005E-2</v>
      </c>
      <c r="AZ25">
        <v>14866</v>
      </c>
      <c r="BA25">
        <v>4.1901078954192303E-2</v>
      </c>
      <c r="BB25">
        <v>11333</v>
      </c>
      <c r="BC25">
        <v>3.1943019493331198E-2</v>
      </c>
      <c r="BD25">
        <v>269541</v>
      </c>
      <c r="BE25">
        <v>0.66472417526319805</v>
      </c>
      <c r="BF25">
        <v>72250</v>
      </c>
      <c r="BG25">
        <v>0.17817816830376801</v>
      </c>
      <c r="BH25">
        <v>22520</v>
      </c>
      <c r="BI25">
        <v>5.5537333566794002E-2</v>
      </c>
      <c r="BJ25">
        <v>21685</v>
      </c>
      <c r="BK25">
        <v>5.3478111829304002E-2</v>
      </c>
      <c r="BL25">
        <v>19497</v>
      </c>
      <c r="BM25">
        <v>4.8082211036935198E-2</v>
      </c>
      <c r="BN25">
        <v>398154</v>
      </c>
      <c r="BO25">
        <v>0.72140717830527601</v>
      </c>
      <c r="BP25">
        <v>83183</v>
      </c>
      <c r="BQ25">
        <v>0.15071759498326701</v>
      </c>
      <c r="BR25">
        <v>27867</v>
      </c>
      <c r="BS25">
        <v>5.0491653575835301E-2</v>
      </c>
      <c r="BT25">
        <v>24292</v>
      </c>
      <c r="BU25">
        <v>4.4014183394846598E-2</v>
      </c>
      <c r="BV25">
        <v>18417</v>
      </c>
      <c r="BW25">
        <v>3.3369389740774302E-2</v>
      </c>
    </row>
    <row r="26" spans="1:75" x14ac:dyDescent="0.25">
      <c r="A26">
        <v>2024</v>
      </c>
      <c r="B26">
        <v>3337264</v>
      </c>
      <c r="C26">
        <v>754714</v>
      </c>
      <c r="D26">
        <v>2582550</v>
      </c>
      <c r="E26">
        <v>0.49250823429012502</v>
      </c>
      <c r="F26">
        <v>6.0925956112551999E-2</v>
      </c>
      <c r="G26">
        <v>2066787</v>
      </c>
      <c r="H26">
        <v>422044</v>
      </c>
      <c r="I26">
        <v>592759</v>
      </c>
      <c r="J26">
        <v>255674</v>
      </c>
      <c r="K26">
        <v>1559961</v>
      </c>
      <c r="L26">
        <v>618009</v>
      </c>
      <c r="M26">
        <v>118242</v>
      </c>
      <c r="N26">
        <v>146302</v>
      </c>
      <c r="O26">
        <v>140036</v>
      </c>
      <c r="P26">
        <v>177985</v>
      </c>
      <c r="Q26">
        <v>0.486827205540451</v>
      </c>
      <c r="R26">
        <v>132466</v>
      </c>
      <c r="S26">
        <v>0.36232296322230101</v>
      </c>
      <c r="T26">
        <v>11632</v>
      </c>
      <c r="U26">
        <v>3.1816018511933698E-2</v>
      </c>
      <c r="V26">
        <v>22540</v>
      </c>
      <c r="W26">
        <v>6.1651741511260801E-2</v>
      </c>
      <c r="X26">
        <v>20979</v>
      </c>
      <c r="Y26">
        <v>5.7382071214052401E-2</v>
      </c>
      <c r="Z26">
        <v>190165</v>
      </c>
      <c r="AA26">
        <v>0.46193777510032302</v>
      </c>
      <c r="AB26">
        <v>127303</v>
      </c>
      <c r="AC26">
        <v>0.30923705510265498</v>
      </c>
      <c r="AD26">
        <v>23338</v>
      </c>
      <c r="AE26">
        <v>5.6691314360115402E-2</v>
      </c>
      <c r="AF26">
        <v>33955</v>
      </c>
      <c r="AG26">
        <v>8.24815142299134E-2</v>
      </c>
      <c r="AH26">
        <v>36907</v>
      </c>
      <c r="AI26">
        <v>8.9652341206992003E-2</v>
      </c>
      <c r="AJ26">
        <v>284242</v>
      </c>
      <c r="AK26">
        <v>0.58767876378266903</v>
      </c>
      <c r="AL26">
        <v>115389</v>
      </c>
      <c r="AM26">
        <v>0.238570179192795</v>
      </c>
      <c r="AN26">
        <v>22990</v>
      </c>
      <c r="AO26">
        <v>4.7532506734977803E-2</v>
      </c>
      <c r="AP26">
        <v>28344</v>
      </c>
      <c r="AQ26">
        <v>5.8602060500052698E-2</v>
      </c>
      <c r="AR26">
        <v>32704</v>
      </c>
      <c r="AS26">
        <v>6.7616489789504797E-2</v>
      </c>
      <c r="AT26">
        <v>232546</v>
      </c>
      <c r="AU26">
        <v>0.65544318924891198</v>
      </c>
      <c r="AV26">
        <v>86269</v>
      </c>
      <c r="AW26">
        <v>0.24315373514622601</v>
      </c>
      <c r="AX26">
        <v>9710</v>
      </c>
      <c r="AY26">
        <v>2.7368148098040501E-2</v>
      </c>
      <c r="AZ26">
        <v>14917</v>
      </c>
      <c r="BA26">
        <v>4.2044352747525299E-2</v>
      </c>
      <c r="BB26">
        <v>11350</v>
      </c>
      <c r="BC26">
        <v>3.1990574759295502E-2</v>
      </c>
      <c r="BD26">
        <v>270437</v>
      </c>
      <c r="BE26">
        <v>0.66492998782931501</v>
      </c>
      <c r="BF26">
        <v>72194</v>
      </c>
      <c r="BG26">
        <v>0.1775051325867</v>
      </c>
      <c r="BH26">
        <v>22581</v>
      </c>
      <c r="BI26">
        <v>5.5520450438267498E-2</v>
      </c>
      <c r="BJ26">
        <v>21890</v>
      </c>
      <c r="BK26">
        <v>5.3821472038159401E-2</v>
      </c>
      <c r="BL26">
        <v>19613</v>
      </c>
      <c r="BM26">
        <v>4.8222957107556801E-2</v>
      </c>
      <c r="BN26">
        <v>404586</v>
      </c>
      <c r="BO26">
        <v>0.72234085098481704</v>
      </c>
      <c r="BP26">
        <v>84388</v>
      </c>
      <c r="BQ26">
        <v>0.15066487652293101</v>
      </c>
      <c r="BR26">
        <v>27991</v>
      </c>
      <c r="BS26">
        <v>4.9974647565452099E-2</v>
      </c>
      <c r="BT26">
        <v>24656</v>
      </c>
      <c r="BU26">
        <v>4.4020396212132003E-2</v>
      </c>
      <c r="BV26">
        <v>18483</v>
      </c>
      <c r="BW26">
        <v>3.2999228714667199E-2</v>
      </c>
    </row>
    <row r="27" spans="1:75" x14ac:dyDescent="0.25">
      <c r="A27">
        <v>2025</v>
      </c>
      <c r="B27">
        <v>3355363</v>
      </c>
      <c r="C27">
        <v>754143</v>
      </c>
      <c r="D27">
        <v>2601220</v>
      </c>
      <c r="E27">
        <v>0.49244746395546402</v>
      </c>
      <c r="F27">
        <v>6.2506500786949096E-2</v>
      </c>
      <c r="G27">
        <v>2067093</v>
      </c>
      <c r="H27">
        <v>425173</v>
      </c>
      <c r="I27">
        <v>602755</v>
      </c>
      <c r="J27">
        <v>260342</v>
      </c>
      <c r="K27">
        <v>1574393</v>
      </c>
      <c r="L27">
        <v>620600</v>
      </c>
      <c r="M27">
        <v>118997</v>
      </c>
      <c r="N27">
        <v>146631</v>
      </c>
      <c r="O27">
        <v>140599</v>
      </c>
      <c r="P27">
        <v>178066</v>
      </c>
      <c r="Q27">
        <v>0.48792691481432698</v>
      </c>
      <c r="R27">
        <v>132127</v>
      </c>
      <c r="S27">
        <v>0.36204732780919802</v>
      </c>
      <c r="T27">
        <v>11561</v>
      </c>
      <c r="U27">
        <v>3.1678832916830997E-2</v>
      </c>
      <c r="V27">
        <v>22219</v>
      </c>
      <c r="W27">
        <v>6.0883313604279003E-2</v>
      </c>
      <c r="X27">
        <v>20971</v>
      </c>
      <c r="Y27">
        <v>5.7463610855364097E-2</v>
      </c>
      <c r="Z27">
        <v>190322</v>
      </c>
      <c r="AA27">
        <v>0.46108151453704499</v>
      </c>
      <c r="AB27">
        <v>127666</v>
      </c>
      <c r="AC27">
        <v>0.309288640487628</v>
      </c>
      <c r="AD27">
        <v>23705</v>
      </c>
      <c r="AE27">
        <v>5.7428659335760801E-2</v>
      </c>
      <c r="AF27">
        <v>33927</v>
      </c>
      <c r="AG27">
        <v>8.2192875987528197E-2</v>
      </c>
      <c r="AH27">
        <v>37153</v>
      </c>
      <c r="AI27">
        <v>9.0008309652036295E-2</v>
      </c>
      <c r="AJ27">
        <v>290041</v>
      </c>
      <c r="AK27">
        <v>0.58925313580567895</v>
      </c>
      <c r="AL27">
        <v>117101</v>
      </c>
      <c r="AM27">
        <v>0.23790474952155299</v>
      </c>
      <c r="AN27">
        <v>23319</v>
      </c>
      <c r="AO27">
        <v>4.73753499465683E-2</v>
      </c>
      <c r="AP27">
        <v>28738</v>
      </c>
      <c r="AQ27">
        <v>5.8384699462433298E-2</v>
      </c>
      <c r="AR27">
        <v>33019</v>
      </c>
      <c r="AS27">
        <v>6.70820652637652E-2</v>
      </c>
      <c r="AT27">
        <v>232966</v>
      </c>
      <c r="AU27">
        <v>0.65731988781608097</v>
      </c>
      <c r="AV27">
        <v>85943</v>
      </c>
      <c r="AW27">
        <v>0.242490505561229</v>
      </c>
      <c r="AX27">
        <v>9518</v>
      </c>
      <c r="AY27">
        <v>2.6855295159952299E-2</v>
      </c>
      <c r="AZ27">
        <v>14869</v>
      </c>
      <c r="BA27">
        <v>4.1953286796945898E-2</v>
      </c>
      <c r="BB27">
        <v>11122</v>
      </c>
      <c r="BC27">
        <v>3.1381024665790097E-2</v>
      </c>
      <c r="BD27">
        <v>271136</v>
      </c>
      <c r="BE27">
        <v>0.665235451286744</v>
      </c>
      <c r="BF27">
        <v>72033</v>
      </c>
      <c r="BG27">
        <v>0.176733835649039</v>
      </c>
      <c r="BH27">
        <v>22674</v>
      </c>
      <c r="BI27">
        <v>5.5630932898898103E-2</v>
      </c>
      <c r="BJ27">
        <v>22023</v>
      </c>
      <c r="BK27">
        <v>5.40336965349048E-2</v>
      </c>
      <c r="BL27">
        <v>19713</v>
      </c>
      <c r="BM27">
        <v>4.8366083630412698E-2</v>
      </c>
      <c r="BN27">
        <v>411862</v>
      </c>
      <c r="BO27">
        <v>0.72346861342589297</v>
      </c>
      <c r="BP27">
        <v>85730</v>
      </c>
      <c r="BQ27">
        <v>0.15059161619426301</v>
      </c>
      <c r="BR27">
        <v>28220</v>
      </c>
      <c r="BS27">
        <v>4.9570691811525902E-2</v>
      </c>
      <c r="BT27">
        <v>24855</v>
      </c>
      <c r="BU27">
        <v>4.3659799609336497E-2</v>
      </c>
      <c r="BV27">
        <v>18621</v>
      </c>
      <c r="BW27">
        <v>3.2709278958980299E-2</v>
      </c>
    </row>
    <row r="28" spans="1:75" x14ac:dyDescent="0.25">
      <c r="A28">
        <v>2026</v>
      </c>
      <c r="B28">
        <v>3373314</v>
      </c>
      <c r="C28">
        <v>753480</v>
      </c>
      <c r="D28">
        <v>2619834</v>
      </c>
      <c r="E28">
        <v>0.49242940325152001</v>
      </c>
      <c r="F28">
        <v>6.4058371085525895E-2</v>
      </c>
      <c r="G28">
        <v>2067379</v>
      </c>
      <c r="H28">
        <v>428210</v>
      </c>
      <c r="I28">
        <v>612698</v>
      </c>
      <c r="J28">
        <v>265027</v>
      </c>
      <c r="K28">
        <v>1588326</v>
      </c>
      <c r="L28">
        <v>624178</v>
      </c>
      <c r="M28">
        <v>119237</v>
      </c>
      <c r="N28">
        <v>147175</v>
      </c>
      <c r="O28">
        <v>140918</v>
      </c>
      <c r="P28">
        <v>178558</v>
      </c>
      <c r="Q28">
        <v>0.49000145443368998</v>
      </c>
      <c r="R28">
        <v>131499</v>
      </c>
      <c r="S28">
        <v>0.36086146381890299</v>
      </c>
      <c r="T28">
        <v>11422</v>
      </c>
      <c r="U28">
        <v>3.1344418130476399E-2</v>
      </c>
      <c r="V28">
        <v>22084</v>
      </c>
      <c r="W28">
        <v>6.0603233233535399E-2</v>
      </c>
      <c r="X28">
        <v>20840</v>
      </c>
      <c r="Y28">
        <v>5.7189430383394198E-2</v>
      </c>
      <c r="Z28">
        <v>190893</v>
      </c>
      <c r="AA28">
        <v>0.46068248183990101</v>
      </c>
      <c r="AB28">
        <v>128263</v>
      </c>
      <c r="AC28">
        <v>0.30953736998334802</v>
      </c>
      <c r="AD28">
        <v>23803</v>
      </c>
      <c r="AE28">
        <v>5.74438303931269E-2</v>
      </c>
      <c r="AF28">
        <v>34339</v>
      </c>
      <c r="AG28">
        <v>8.2870381543065294E-2</v>
      </c>
      <c r="AH28">
        <v>37072</v>
      </c>
      <c r="AI28">
        <v>8.9465936240557903E-2</v>
      </c>
      <c r="AJ28">
        <v>295382</v>
      </c>
      <c r="AK28">
        <v>0.59045932298933701</v>
      </c>
      <c r="AL28">
        <v>119037</v>
      </c>
      <c r="AM28">
        <v>0.23795121717193901</v>
      </c>
      <c r="AN28">
        <v>23329</v>
      </c>
      <c r="AO28">
        <v>4.66339368885655E-2</v>
      </c>
      <c r="AP28">
        <v>29069</v>
      </c>
      <c r="AQ28">
        <v>5.8108016263607898E-2</v>
      </c>
      <c r="AR28">
        <v>33441</v>
      </c>
      <c r="AS28">
        <v>6.6847506686549693E-2</v>
      </c>
      <c r="AT28">
        <v>233263</v>
      </c>
      <c r="AU28">
        <v>0.65839566456857301</v>
      </c>
      <c r="AV28">
        <v>85745</v>
      </c>
      <c r="AW28">
        <v>0.24201924976713901</v>
      </c>
      <c r="AX28">
        <v>9351</v>
      </c>
      <c r="AY28">
        <v>2.63936323350927E-2</v>
      </c>
      <c r="AZ28">
        <v>14707</v>
      </c>
      <c r="BA28">
        <v>4.15111913968782E-2</v>
      </c>
      <c r="BB28">
        <v>11224</v>
      </c>
      <c r="BC28">
        <v>3.1680261932315303E-2</v>
      </c>
      <c r="BD28">
        <v>271795</v>
      </c>
      <c r="BE28">
        <v>0.66482316308035505</v>
      </c>
      <c r="BF28">
        <v>72626</v>
      </c>
      <c r="BG28">
        <v>0.177646560981158</v>
      </c>
      <c r="BH28">
        <v>22770</v>
      </c>
      <c r="BI28">
        <v>5.5696475002629503E-2</v>
      </c>
      <c r="BJ28">
        <v>21922</v>
      </c>
      <c r="BK28">
        <v>5.3622227712237298E-2</v>
      </c>
      <c r="BL28">
        <v>19710</v>
      </c>
      <c r="BM28">
        <v>4.8211573223619998E-2</v>
      </c>
      <c r="BN28">
        <v>418435</v>
      </c>
      <c r="BO28">
        <v>0.72432446467828704</v>
      </c>
      <c r="BP28">
        <v>87008</v>
      </c>
      <c r="BQ28">
        <v>0.150613650920043</v>
      </c>
      <c r="BR28">
        <v>28562</v>
      </c>
      <c r="BS28">
        <v>4.94417421108206E-2</v>
      </c>
      <c r="BT28">
        <v>25054</v>
      </c>
      <c r="BU28">
        <v>4.33692811023213E-2</v>
      </c>
      <c r="BV28">
        <v>18631</v>
      </c>
      <c r="BW28">
        <v>3.22508611885267E-2</v>
      </c>
    </row>
    <row r="29" spans="1:75" x14ac:dyDescent="0.25">
      <c r="A29">
        <v>2027</v>
      </c>
      <c r="B29">
        <v>3390319</v>
      </c>
      <c r="C29">
        <v>752558</v>
      </c>
      <c r="D29">
        <v>2637761</v>
      </c>
      <c r="E29">
        <v>0.49240204240367902</v>
      </c>
      <c r="F29">
        <v>6.5591467941512202E-2</v>
      </c>
      <c r="G29">
        <v>2066980</v>
      </c>
      <c r="H29">
        <v>431060</v>
      </c>
      <c r="I29">
        <v>622431</v>
      </c>
      <c r="J29">
        <v>269848</v>
      </c>
      <c r="K29">
        <v>1602220</v>
      </c>
      <c r="L29">
        <v>626606</v>
      </c>
      <c r="M29">
        <v>119906</v>
      </c>
      <c r="N29">
        <v>147759</v>
      </c>
      <c r="O29">
        <v>141270</v>
      </c>
      <c r="P29">
        <v>179421</v>
      </c>
      <c r="Q29">
        <v>0.49231296903510802</v>
      </c>
      <c r="R29">
        <v>131232</v>
      </c>
      <c r="S29">
        <v>0.36008725596454799</v>
      </c>
      <c r="T29">
        <v>11319</v>
      </c>
      <c r="U29">
        <v>3.1058184362523798E-2</v>
      </c>
      <c r="V29">
        <v>21809</v>
      </c>
      <c r="W29">
        <v>5.9841677070614198E-2</v>
      </c>
      <c r="X29">
        <v>20664</v>
      </c>
      <c r="Y29">
        <v>5.6699913567204899E-2</v>
      </c>
      <c r="Z29">
        <v>192072</v>
      </c>
      <c r="AA29">
        <v>0.46068827891893899</v>
      </c>
      <c r="AB29">
        <v>128832</v>
      </c>
      <c r="AC29">
        <v>0.30900595792038799</v>
      </c>
      <c r="AD29">
        <v>24190</v>
      </c>
      <c r="AE29">
        <v>5.8020166745018198E-2</v>
      </c>
      <c r="AF29">
        <v>34743</v>
      </c>
      <c r="AG29">
        <v>8.3331734320883394E-2</v>
      </c>
      <c r="AH29">
        <v>37087</v>
      </c>
      <c r="AI29">
        <v>8.89538620947702E-2</v>
      </c>
      <c r="AJ29">
        <v>299878</v>
      </c>
      <c r="AK29">
        <v>0.59221824616283902</v>
      </c>
      <c r="AL29">
        <v>120163</v>
      </c>
      <c r="AM29">
        <v>0.23730557464590599</v>
      </c>
      <c r="AN29">
        <v>23395</v>
      </c>
      <c r="AO29">
        <v>4.6201941686217801E-2</v>
      </c>
      <c r="AP29">
        <v>29252</v>
      </c>
      <c r="AQ29">
        <v>5.7768719735210201E-2</v>
      </c>
      <c r="AR29">
        <v>33676</v>
      </c>
      <c r="AS29">
        <v>6.6505517769825606E-2</v>
      </c>
      <c r="AT29">
        <v>233735</v>
      </c>
      <c r="AU29">
        <v>0.65909911230923601</v>
      </c>
      <c r="AV29">
        <v>85575</v>
      </c>
      <c r="AW29">
        <v>0.24130920288302099</v>
      </c>
      <c r="AX29">
        <v>9481</v>
      </c>
      <c r="AY29">
        <v>2.6735057581465601E-2</v>
      </c>
      <c r="AZ29">
        <v>14790</v>
      </c>
      <c r="BA29">
        <v>4.1705674678818298E-2</v>
      </c>
      <c r="BB29">
        <v>11047</v>
      </c>
      <c r="BC29">
        <v>3.1150952547458099E-2</v>
      </c>
      <c r="BD29">
        <v>273428</v>
      </c>
      <c r="BE29">
        <v>0.665433607040121</v>
      </c>
      <c r="BF29">
        <v>72914</v>
      </c>
      <c r="BG29">
        <v>0.17744863738798999</v>
      </c>
      <c r="BH29">
        <v>22866</v>
      </c>
      <c r="BI29">
        <v>5.5648305435359202E-2</v>
      </c>
      <c r="BJ29">
        <v>21884</v>
      </c>
      <c r="BK29">
        <v>5.3258441185489398E-2</v>
      </c>
      <c r="BL29">
        <v>19810</v>
      </c>
      <c r="BM29">
        <v>4.82110089510394E-2</v>
      </c>
      <c r="BN29">
        <v>423686</v>
      </c>
      <c r="BO29">
        <v>0.72487159921847399</v>
      </c>
      <c r="BP29">
        <v>87890</v>
      </c>
      <c r="BQ29">
        <v>0.15036835027664699</v>
      </c>
      <c r="BR29">
        <v>28655</v>
      </c>
      <c r="BS29">
        <v>4.9024975277930802E-2</v>
      </c>
      <c r="BT29">
        <v>25281</v>
      </c>
      <c r="BU29">
        <v>4.3252500436271803E-2</v>
      </c>
      <c r="BV29">
        <v>18986</v>
      </c>
      <c r="BW29">
        <v>3.2482574790674998E-2</v>
      </c>
    </row>
    <row r="30" spans="1:75" x14ac:dyDescent="0.25">
      <c r="A30">
        <v>2028</v>
      </c>
      <c r="B30">
        <v>3407060</v>
      </c>
      <c r="C30">
        <v>751276</v>
      </c>
      <c r="D30">
        <v>2655784</v>
      </c>
      <c r="E30">
        <v>0.492422499163501</v>
      </c>
      <c r="F30">
        <v>6.7105950584961799E-2</v>
      </c>
      <c r="G30">
        <v>2066103</v>
      </c>
      <c r="H30">
        <v>433924</v>
      </c>
      <c r="I30">
        <v>632339</v>
      </c>
      <c r="J30">
        <v>274694</v>
      </c>
      <c r="K30">
        <v>1616184</v>
      </c>
      <c r="L30">
        <v>628512</v>
      </c>
      <c r="M30">
        <v>119935</v>
      </c>
      <c r="N30">
        <v>148995</v>
      </c>
      <c r="O30">
        <v>142158</v>
      </c>
      <c r="P30">
        <v>180208</v>
      </c>
      <c r="Q30">
        <v>0.49368132394960401</v>
      </c>
      <c r="R30">
        <v>130917</v>
      </c>
      <c r="S30">
        <v>0.35864821699097799</v>
      </c>
      <c r="T30">
        <v>11161</v>
      </c>
      <c r="U30">
        <v>3.0575652893331699E-2</v>
      </c>
      <c r="V30">
        <v>22077</v>
      </c>
      <c r="W30">
        <v>6.0480126236545501E-2</v>
      </c>
      <c r="X30">
        <v>20666</v>
      </c>
      <c r="Y30">
        <v>5.66146799295398E-2</v>
      </c>
      <c r="Z30">
        <v>193836</v>
      </c>
      <c r="AA30">
        <v>0.46148132276265902</v>
      </c>
      <c r="AB30">
        <v>129318</v>
      </c>
      <c r="AC30">
        <v>0.307878008713663</v>
      </c>
      <c r="AD30">
        <v>24351</v>
      </c>
      <c r="AE30">
        <v>5.7974430397828701E-2</v>
      </c>
      <c r="AF30">
        <v>34884</v>
      </c>
      <c r="AG30">
        <v>8.3051210627812302E-2</v>
      </c>
      <c r="AH30">
        <v>37641</v>
      </c>
      <c r="AI30">
        <v>8.9615027498035807E-2</v>
      </c>
      <c r="AJ30">
        <v>303824</v>
      </c>
      <c r="AK30">
        <v>0.59380637343522402</v>
      </c>
      <c r="AL30">
        <v>121166</v>
      </c>
      <c r="AM30">
        <v>0.236811914278175</v>
      </c>
      <c r="AN30">
        <v>23473</v>
      </c>
      <c r="AO30">
        <v>4.5876616079193903E-2</v>
      </c>
      <c r="AP30">
        <v>29455</v>
      </c>
      <c r="AQ30">
        <v>5.7568087871710402E-2</v>
      </c>
      <c r="AR30">
        <v>33737</v>
      </c>
      <c r="AS30">
        <v>6.5937008335694894E-2</v>
      </c>
      <c r="AT30">
        <v>234724</v>
      </c>
      <c r="AU30">
        <v>0.66022355859834203</v>
      </c>
      <c r="AV30">
        <v>85788</v>
      </c>
      <c r="AW30">
        <v>0.241301522831217</v>
      </c>
      <c r="AX30">
        <v>9301</v>
      </c>
      <c r="AY30">
        <v>2.61615314945347E-2</v>
      </c>
      <c r="AZ30">
        <v>14674</v>
      </c>
      <c r="BA30">
        <v>4.1274520282851598E-2</v>
      </c>
      <c r="BB30">
        <v>11035</v>
      </c>
      <c r="BC30">
        <v>3.10388667930535E-2</v>
      </c>
      <c r="BD30">
        <v>275498</v>
      </c>
      <c r="BE30">
        <v>0.66616532626620695</v>
      </c>
      <c r="BF30">
        <v>72974</v>
      </c>
      <c r="BG30">
        <v>0.17645408866470899</v>
      </c>
      <c r="BH30">
        <v>22936</v>
      </c>
      <c r="BI30">
        <v>5.5460177290730599E-2</v>
      </c>
      <c r="BJ30">
        <v>22147</v>
      </c>
      <c r="BK30">
        <v>5.3552343323064702E-2</v>
      </c>
      <c r="BL30">
        <v>20003</v>
      </c>
      <c r="BM30">
        <v>4.8368064455287997E-2</v>
      </c>
      <c r="BN30">
        <v>428094</v>
      </c>
      <c r="BO30">
        <v>0.72559534907371304</v>
      </c>
      <c r="BP30">
        <v>88349</v>
      </c>
      <c r="BQ30">
        <v>0.149746605874675</v>
      </c>
      <c r="BR30">
        <v>28713</v>
      </c>
      <c r="BS30">
        <v>4.8666926558077202E-2</v>
      </c>
      <c r="BT30">
        <v>25758</v>
      </c>
      <c r="BU30">
        <v>4.3658367090967598E-2</v>
      </c>
      <c r="BV30">
        <v>19076</v>
      </c>
      <c r="BW30">
        <v>3.2332751402566098E-2</v>
      </c>
    </row>
    <row r="31" spans="1:75" x14ac:dyDescent="0.25">
      <c r="A31">
        <v>2029</v>
      </c>
      <c r="B31">
        <v>3423633</v>
      </c>
      <c r="C31">
        <v>749657</v>
      </c>
      <c r="D31">
        <v>2673976</v>
      </c>
      <c r="E31">
        <v>0.492371115712461</v>
      </c>
      <c r="F31">
        <v>6.8585330261742405E-2</v>
      </c>
      <c r="G31">
        <v>2064912</v>
      </c>
      <c r="H31">
        <v>436740</v>
      </c>
      <c r="I31">
        <v>642277</v>
      </c>
      <c r="J31">
        <v>279704</v>
      </c>
      <c r="K31">
        <v>1630280</v>
      </c>
      <c r="L31">
        <v>631662</v>
      </c>
      <c r="M31">
        <v>120253</v>
      </c>
      <c r="N31">
        <v>149269</v>
      </c>
      <c r="O31">
        <v>142512</v>
      </c>
      <c r="P31">
        <v>181079</v>
      </c>
      <c r="Q31">
        <v>0.49448250814447797</v>
      </c>
      <c r="R31">
        <v>131413</v>
      </c>
      <c r="S31">
        <v>0.35885679644127899</v>
      </c>
      <c r="T31">
        <v>11139</v>
      </c>
      <c r="U31">
        <v>3.04178875420195E-2</v>
      </c>
      <c r="V31">
        <v>21720</v>
      </c>
      <c r="W31">
        <v>5.9312013413471899E-2</v>
      </c>
      <c r="X31">
        <v>20848</v>
      </c>
      <c r="Y31">
        <v>5.6930794458750503E-2</v>
      </c>
      <c r="Z31">
        <v>195907</v>
      </c>
      <c r="AA31">
        <v>0.46275422227471302</v>
      </c>
      <c r="AB31">
        <v>130174</v>
      </c>
      <c r="AC31">
        <v>0.30748553206566598</v>
      </c>
      <c r="AD31">
        <v>24602</v>
      </c>
      <c r="AE31">
        <v>5.8112672729420098E-2</v>
      </c>
      <c r="AF31">
        <v>34962</v>
      </c>
      <c r="AG31">
        <v>8.2584150230305894E-2</v>
      </c>
      <c r="AH31">
        <v>37705</v>
      </c>
      <c r="AI31">
        <v>8.9063422699893702E-2</v>
      </c>
      <c r="AJ31">
        <v>306955</v>
      </c>
      <c r="AK31">
        <v>0.59488440689856903</v>
      </c>
      <c r="AL31">
        <v>121896</v>
      </c>
      <c r="AM31">
        <v>0.23623667854671801</v>
      </c>
      <c r="AN31">
        <v>23553</v>
      </c>
      <c r="AO31">
        <v>4.5646144990901E-2</v>
      </c>
      <c r="AP31">
        <v>29691</v>
      </c>
      <c r="AQ31">
        <v>5.7541701308743698E-2</v>
      </c>
      <c r="AR31">
        <v>33896</v>
      </c>
      <c r="AS31">
        <v>6.5691068255066404E-2</v>
      </c>
      <c r="AT31">
        <v>236199</v>
      </c>
      <c r="AU31">
        <v>0.66167745188671301</v>
      </c>
      <c r="AV31">
        <v>85700</v>
      </c>
      <c r="AW31">
        <v>0.24007619687928899</v>
      </c>
      <c r="AX31">
        <v>9272</v>
      </c>
      <c r="AY31">
        <v>2.5974171499005501E-2</v>
      </c>
      <c r="AZ31">
        <v>14733</v>
      </c>
      <c r="BA31">
        <v>4.1272375829901599E-2</v>
      </c>
      <c r="BB31">
        <v>11066</v>
      </c>
      <c r="BC31">
        <v>3.0999803905089999E-2</v>
      </c>
      <c r="BD31">
        <v>277885</v>
      </c>
      <c r="BE31">
        <v>0.667525841298514</v>
      </c>
      <c r="BF31">
        <v>73170</v>
      </c>
      <c r="BG31">
        <v>0.175766471050298</v>
      </c>
      <c r="BH31">
        <v>22929</v>
      </c>
      <c r="BI31">
        <v>5.5079259460329398E-2</v>
      </c>
      <c r="BJ31">
        <v>22274</v>
      </c>
      <c r="BK31">
        <v>5.35058408661249E-2</v>
      </c>
      <c r="BL31">
        <v>20033</v>
      </c>
      <c r="BM31">
        <v>4.8122587324731902E-2</v>
      </c>
      <c r="BN31">
        <v>432255</v>
      </c>
      <c r="BO31">
        <v>0.72626538413071695</v>
      </c>
      <c r="BP31">
        <v>89309</v>
      </c>
      <c r="BQ31">
        <v>0.150055025832738</v>
      </c>
      <c r="BR31">
        <v>28758</v>
      </c>
      <c r="BS31">
        <v>4.8318561767547299E-2</v>
      </c>
      <c r="BT31">
        <v>25889</v>
      </c>
      <c r="BU31">
        <v>4.3498130801865001E-2</v>
      </c>
      <c r="BV31">
        <v>18964</v>
      </c>
      <c r="BW31">
        <v>3.1862897467131501E-2</v>
      </c>
    </row>
    <row r="32" spans="1:75" x14ac:dyDescent="0.25">
      <c r="A32">
        <v>2030</v>
      </c>
      <c r="B32">
        <v>3439571</v>
      </c>
      <c r="C32">
        <v>748402</v>
      </c>
      <c r="D32">
        <v>2691169</v>
      </c>
      <c r="E32">
        <v>0.49235849470762399</v>
      </c>
      <c r="F32">
        <v>7.0016289822190006E-2</v>
      </c>
      <c r="G32">
        <v>2063159</v>
      </c>
      <c r="H32">
        <v>439486</v>
      </c>
      <c r="I32">
        <v>652254</v>
      </c>
      <c r="J32">
        <v>284672</v>
      </c>
      <c r="K32">
        <v>1643315</v>
      </c>
      <c r="L32">
        <v>634365</v>
      </c>
      <c r="M32">
        <v>120350</v>
      </c>
      <c r="N32">
        <v>149946</v>
      </c>
      <c r="O32">
        <v>143193</v>
      </c>
      <c r="P32">
        <v>182100</v>
      </c>
      <c r="Q32">
        <v>0.495535823620813</v>
      </c>
      <c r="R32">
        <v>131718</v>
      </c>
      <c r="S32">
        <v>0.35843485785659601</v>
      </c>
      <c r="T32">
        <v>11180</v>
      </c>
      <c r="U32">
        <v>3.0423341614940601E-2</v>
      </c>
      <c r="V32">
        <v>21812</v>
      </c>
      <c r="W32">
        <v>5.9355449669506698E-2</v>
      </c>
      <c r="X32">
        <v>20671</v>
      </c>
      <c r="Y32">
        <v>5.6250527238142903E-2</v>
      </c>
      <c r="Z32">
        <v>197926</v>
      </c>
      <c r="AA32">
        <v>0.46448200280670698</v>
      </c>
      <c r="AB32">
        <v>130776</v>
      </c>
      <c r="AC32">
        <v>0.306898024509412</v>
      </c>
      <c r="AD32">
        <v>24495</v>
      </c>
      <c r="AE32">
        <v>5.7483537578439901E-2</v>
      </c>
      <c r="AF32">
        <v>35029</v>
      </c>
      <c r="AG32">
        <v>8.2204157494801894E-2</v>
      </c>
      <c r="AH32">
        <v>37896</v>
      </c>
      <c r="AI32">
        <v>8.8932277610637295E-2</v>
      </c>
      <c r="AJ32">
        <v>309969</v>
      </c>
      <c r="AK32">
        <v>0.59562231462764104</v>
      </c>
      <c r="AL32">
        <v>122709</v>
      </c>
      <c r="AM32">
        <v>0.23579202631760901</v>
      </c>
      <c r="AN32">
        <v>23425</v>
      </c>
      <c r="AO32">
        <v>4.5012413241816103E-2</v>
      </c>
      <c r="AP32">
        <v>30022</v>
      </c>
      <c r="AQ32">
        <v>5.7688908019031003E-2</v>
      </c>
      <c r="AR32">
        <v>34287</v>
      </c>
      <c r="AS32">
        <v>6.5884337793901696E-2</v>
      </c>
      <c r="AT32">
        <v>237410</v>
      </c>
      <c r="AU32">
        <v>0.66231650365179295</v>
      </c>
      <c r="AV32">
        <v>85844</v>
      </c>
      <c r="AW32">
        <v>0.23948400631601199</v>
      </c>
      <c r="AX32">
        <v>9432</v>
      </c>
      <c r="AY32">
        <v>2.63129997154446E-2</v>
      </c>
      <c r="AZ32">
        <v>14609</v>
      </c>
      <c r="BA32">
        <v>4.0755578121599897E-2</v>
      </c>
      <c r="BB32">
        <v>11159</v>
      </c>
      <c r="BC32">
        <v>3.1130912195149098E-2</v>
      </c>
      <c r="BD32">
        <v>279512</v>
      </c>
      <c r="BE32">
        <v>0.66819344505271205</v>
      </c>
      <c r="BF32">
        <v>73276</v>
      </c>
      <c r="BG32">
        <v>0.17517152351127099</v>
      </c>
      <c r="BH32">
        <v>22937</v>
      </c>
      <c r="BI32">
        <v>5.4832540460423997E-2</v>
      </c>
      <c r="BJ32">
        <v>22484</v>
      </c>
      <c r="BK32">
        <v>5.3749611532117297E-2</v>
      </c>
      <c r="BL32">
        <v>20101</v>
      </c>
      <c r="BM32">
        <v>4.8052879443474902E-2</v>
      </c>
      <c r="BN32">
        <v>436398</v>
      </c>
      <c r="BO32">
        <v>0.72685754259731095</v>
      </c>
      <c r="BP32">
        <v>90042</v>
      </c>
      <c r="BQ32">
        <v>0.149972517863388</v>
      </c>
      <c r="BR32">
        <v>28881</v>
      </c>
      <c r="BS32">
        <v>4.8103732573827003E-2</v>
      </c>
      <c r="BT32">
        <v>25990</v>
      </c>
      <c r="BU32">
        <v>4.3288529122736799E-2</v>
      </c>
      <c r="BV32">
        <v>19079</v>
      </c>
      <c r="BW32">
        <v>3.1777677842735497E-2</v>
      </c>
    </row>
    <row r="33" spans="1:75" x14ac:dyDescent="0.25">
      <c r="A33">
        <v>2031</v>
      </c>
      <c r="B33">
        <v>3455187</v>
      </c>
      <c r="C33">
        <v>747580</v>
      </c>
      <c r="D33">
        <v>2707607</v>
      </c>
      <c r="E33">
        <v>0.49231633483223902</v>
      </c>
      <c r="F33">
        <v>7.1417552798155301E-2</v>
      </c>
      <c r="G33">
        <v>2061037</v>
      </c>
      <c r="H33">
        <v>442076</v>
      </c>
      <c r="I33">
        <v>662347</v>
      </c>
      <c r="J33">
        <v>289727</v>
      </c>
      <c r="K33">
        <v>1655328</v>
      </c>
      <c r="L33">
        <v>637456</v>
      </c>
      <c r="M33">
        <v>121110</v>
      </c>
      <c r="N33">
        <v>150282</v>
      </c>
      <c r="O33">
        <v>143431</v>
      </c>
      <c r="P33">
        <v>182622</v>
      </c>
      <c r="Q33">
        <v>0.49535088099991298</v>
      </c>
      <c r="R33">
        <v>132286</v>
      </c>
      <c r="S33">
        <v>0.35881759395885698</v>
      </c>
      <c r="T33">
        <v>11320</v>
      </c>
      <c r="U33">
        <v>3.0704799930561501E-2</v>
      </c>
      <c r="V33">
        <v>21677</v>
      </c>
      <c r="W33">
        <v>5.8797521916500298E-2</v>
      </c>
      <c r="X33">
        <v>20767</v>
      </c>
      <c r="Y33">
        <v>5.63292031941671E-2</v>
      </c>
      <c r="Z33">
        <v>199464</v>
      </c>
      <c r="AA33">
        <v>0.46512343735790102</v>
      </c>
      <c r="AB33">
        <v>131529</v>
      </c>
      <c r="AC33">
        <v>0.30670808061729099</v>
      </c>
      <c r="AD33">
        <v>24550</v>
      </c>
      <c r="AE33">
        <v>5.7247324766055402E-2</v>
      </c>
      <c r="AF33">
        <v>35027</v>
      </c>
      <c r="AG33">
        <v>8.1678291021614002E-2</v>
      </c>
      <c r="AH33">
        <v>38271</v>
      </c>
      <c r="AI33">
        <v>8.92428662371368E-2</v>
      </c>
      <c r="AJ33">
        <v>312824</v>
      </c>
      <c r="AK33">
        <v>0.59649377047429797</v>
      </c>
      <c r="AL33">
        <v>123542</v>
      </c>
      <c r="AM33">
        <v>0.23557026760074501</v>
      </c>
      <c r="AN33">
        <v>23756</v>
      </c>
      <c r="AO33">
        <v>4.5298014255259901E-2</v>
      </c>
      <c r="AP33">
        <v>30267</v>
      </c>
      <c r="AQ33">
        <v>5.7713209187739999E-2</v>
      </c>
      <c r="AR33">
        <v>34049</v>
      </c>
      <c r="AS33">
        <v>6.4924738481955901E-2</v>
      </c>
      <c r="AT33">
        <v>238896</v>
      </c>
      <c r="AU33">
        <v>0.66349863215342098</v>
      </c>
      <c r="AV33">
        <v>85868</v>
      </c>
      <c r="AW33">
        <v>0.23848578689366901</v>
      </c>
      <c r="AX33">
        <v>9466</v>
      </c>
      <c r="AY33">
        <v>2.62904278513004E-2</v>
      </c>
      <c r="AZ33">
        <v>14645</v>
      </c>
      <c r="BA33">
        <v>4.0674341420060801E-2</v>
      </c>
      <c r="BB33">
        <v>11180</v>
      </c>
      <c r="BC33">
        <v>3.10508116815486E-2</v>
      </c>
      <c r="BD33">
        <v>281687</v>
      </c>
      <c r="BE33">
        <v>0.669564204591373</v>
      </c>
      <c r="BF33">
        <v>73604</v>
      </c>
      <c r="BG33">
        <v>0.174955193937751</v>
      </c>
      <c r="BH33">
        <v>23116</v>
      </c>
      <c r="BI33">
        <v>5.4946256495096199E-2</v>
      </c>
      <c r="BJ33">
        <v>22296</v>
      </c>
      <c r="BK33">
        <v>5.29971333628078E-2</v>
      </c>
      <c r="BL33">
        <v>19999</v>
      </c>
      <c r="BM33">
        <v>4.7537211612970698E-2</v>
      </c>
      <c r="BN33">
        <v>439835</v>
      </c>
      <c r="BO33">
        <v>0.72712138720678898</v>
      </c>
      <c r="BP33">
        <v>90627</v>
      </c>
      <c r="BQ33">
        <v>0.149821705772368</v>
      </c>
      <c r="BR33">
        <v>28902</v>
      </c>
      <c r="BS33">
        <v>4.7779877301830503E-2</v>
      </c>
      <c r="BT33">
        <v>26370</v>
      </c>
      <c r="BU33">
        <v>4.35940545446429E-2</v>
      </c>
      <c r="BV33">
        <v>19165</v>
      </c>
      <c r="BW33">
        <v>3.1682975174367897E-2</v>
      </c>
    </row>
    <row r="34" spans="1:75" x14ac:dyDescent="0.25">
      <c r="A34">
        <v>2032</v>
      </c>
      <c r="B34">
        <v>3469671</v>
      </c>
      <c r="C34">
        <v>746499</v>
      </c>
      <c r="D34">
        <v>2723172</v>
      </c>
      <c r="E34">
        <v>0.492288461931981</v>
      </c>
      <c r="F34">
        <v>7.2758483441225402E-2</v>
      </c>
      <c r="G34">
        <v>2058033</v>
      </c>
      <c r="H34">
        <v>444632</v>
      </c>
      <c r="I34">
        <v>672275</v>
      </c>
      <c r="J34">
        <v>294731</v>
      </c>
      <c r="K34">
        <v>1667325</v>
      </c>
      <c r="L34">
        <v>639806</v>
      </c>
      <c r="M34">
        <v>120726</v>
      </c>
      <c r="N34">
        <v>151212</v>
      </c>
      <c r="O34">
        <v>144103</v>
      </c>
      <c r="P34">
        <v>183590</v>
      </c>
      <c r="Q34">
        <v>0.49545537959994301</v>
      </c>
      <c r="R34">
        <v>132957</v>
      </c>
      <c r="S34">
        <v>0.35881181385407501</v>
      </c>
      <c r="T34">
        <v>11191</v>
      </c>
      <c r="U34">
        <v>3.0201215497047601E-2</v>
      </c>
      <c r="V34">
        <v>21946</v>
      </c>
      <c r="W34">
        <v>5.9225795308570001E-2</v>
      </c>
      <c r="X34">
        <v>20864</v>
      </c>
      <c r="Y34">
        <v>5.6305795740362902E-2</v>
      </c>
      <c r="Z34">
        <v>200949</v>
      </c>
      <c r="AA34">
        <v>0.46663198935530298</v>
      </c>
      <c r="AB34">
        <v>131906</v>
      </c>
      <c r="AC34">
        <v>0.30630438164858098</v>
      </c>
      <c r="AD34">
        <v>24355</v>
      </c>
      <c r="AE34">
        <v>5.6555753453604703E-2</v>
      </c>
      <c r="AF34">
        <v>34990</v>
      </c>
      <c r="AG34">
        <v>8.1251727092655698E-2</v>
      </c>
      <c r="AH34">
        <v>38437</v>
      </c>
      <c r="AI34">
        <v>8.9256148449854494E-2</v>
      </c>
      <c r="AJ34">
        <v>315852</v>
      </c>
      <c r="AK34">
        <v>0.59776527854531103</v>
      </c>
      <c r="AL34">
        <v>124165</v>
      </c>
      <c r="AM34">
        <v>0.23498830404929699</v>
      </c>
      <c r="AN34">
        <v>23659</v>
      </c>
      <c r="AO34">
        <v>4.47758086860413E-2</v>
      </c>
      <c r="AP34">
        <v>30370</v>
      </c>
      <c r="AQ34">
        <v>5.7476702726027E-2</v>
      </c>
      <c r="AR34">
        <v>34342</v>
      </c>
      <c r="AS34">
        <v>6.4993905993323095E-2</v>
      </c>
      <c r="AT34">
        <v>240480</v>
      </c>
      <c r="AU34">
        <v>0.66428737168933605</v>
      </c>
      <c r="AV34">
        <v>86163</v>
      </c>
      <c r="AW34">
        <v>0.23801144713434899</v>
      </c>
      <c r="AX34">
        <v>9507</v>
      </c>
      <c r="AY34">
        <v>2.6261560390263301E-2</v>
      </c>
      <c r="AZ34">
        <v>14721</v>
      </c>
      <c r="BA34">
        <v>4.0664397865264101E-2</v>
      </c>
      <c r="BB34">
        <v>11141</v>
      </c>
      <c r="BC34">
        <v>3.0775222920787101E-2</v>
      </c>
      <c r="BD34">
        <v>283387</v>
      </c>
      <c r="BE34">
        <v>0.67057339731758303</v>
      </c>
      <c r="BF34">
        <v>73912</v>
      </c>
      <c r="BG34">
        <v>0.17489659350124401</v>
      </c>
      <c r="BH34">
        <v>23009</v>
      </c>
      <c r="BI34">
        <v>5.44457695620486E-2</v>
      </c>
      <c r="BJ34">
        <v>22353</v>
      </c>
      <c r="BK34">
        <v>5.2893488940000503E-2</v>
      </c>
      <c r="BL34">
        <v>19943</v>
      </c>
      <c r="BM34">
        <v>4.7190750679122699E-2</v>
      </c>
      <c r="BN34">
        <v>443067</v>
      </c>
      <c r="BO34">
        <v>0.727552329046952</v>
      </c>
      <c r="BP34">
        <v>90703</v>
      </c>
      <c r="BQ34">
        <v>0.14894176027902201</v>
      </c>
      <c r="BR34">
        <v>29005</v>
      </c>
      <c r="BS34">
        <v>4.7628587333308103E-2</v>
      </c>
      <c r="BT34">
        <v>26832</v>
      </c>
      <c r="BU34">
        <v>4.4060343227971803E-2</v>
      </c>
      <c r="BV34">
        <v>19376</v>
      </c>
      <c r="BW34">
        <v>3.1816980112745301E-2</v>
      </c>
    </row>
    <row r="35" spans="1:75" x14ac:dyDescent="0.25">
      <c r="A35">
        <v>2033</v>
      </c>
      <c r="B35">
        <v>3484146</v>
      </c>
      <c r="C35">
        <v>745251</v>
      </c>
      <c r="D35">
        <v>2738895</v>
      </c>
      <c r="E35">
        <v>0.49228648856850399</v>
      </c>
      <c r="F35">
        <v>7.4073818950181697E-2</v>
      </c>
      <c r="G35">
        <v>2054807</v>
      </c>
      <c r="H35">
        <v>447127</v>
      </c>
      <c r="I35">
        <v>682427</v>
      </c>
      <c r="J35">
        <v>299785</v>
      </c>
      <c r="K35">
        <v>1678827</v>
      </c>
      <c r="L35">
        <v>642731</v>
      </c>
      <c r="M35">
        <v>121456</v>
      </c>
      <c r="N35">
        <v>151582</v>
      </c>
      <c r="O35">
        <v>144299</v>
      </c>
      <c r="P35">
        <v>184720</v>
      </c>
      <c r="Q35">
        <v>0.495957857543676</v>
      </c>
      <c r="R35">
        <v>133569</v>
      </c>
      <c r="S35">
        <v>0.35862167103860598</v>
      </c>
      <c r="T35">
        <v>11227</v>
      </c>
      <c r="U35">
        <v>3.01435625088937E-2</v>
      </c>
      <c r="V35">
        <v>21889</v>
      </c>
      <c r="W35">
        <v>5.8770146945504198E-2</v>
      </c>
      <c r="X35">
        <v>21046</v>
      </c>
      <c r="Y35">
        <v>5.6506761963318601E-2</v>
      </c>
      <c r="Z35">
        <v>201941</v>
      </c>
      <c r="AA35">
        <v>0.46726132629922701</v>
      </c>
      <c r="AB35">
        <v>131941</v>
      </c>
      <c r="AC35">
        <v>0.30529177657457501</v>
      </c>
      <c r="AD35">
        <v>24758</v>
      </c>
      <c r="AE35">
        <v>5.7286315886898899E-2</v>
      </c>
      <c r="AF35">
        <v>35259</v>
      </c>
      <c r="AG35">
        <v>8.1584062196307094E-2</v>
      </c>
      <c r="AH35">
        <v>38281</v>
      </c>
      <c r="AI35">
        <v>8.8576519042991297E-2</v>
      </c>
      <c r="AJ35">
        <v>318882</v>
      </c>
      <c r="AK35">
        <v>0.59861235737804597</v>
      </c>
      <c r="AL35">
        <v>125336</v>
      </c>
      <c r="AM35">
        <v>0.23528351686308599</v>
      </c>
      <c r="AN35">
        <v>23825</v>
      </c>
      <c r="AO35">
        <v>4.4724818003311399E-2</v>
      </c>
      <c r="AP35">
        <v>30280</v>
      </c>
      <c r="AQ35">
        <v>5.6842287057304E-2</v>
      </c>
      <c r="AR35">
        <v>34379</v>
      </c>
      <c r="AS35">
        <v>6.4537020698251499E-2</v>
      </c>
      <c r="AT35">
        <v>242134</v>
      </c>
      <c r="AU35">
        <v>0.664859907520291</v>
      </c>
      <c r="AV35">
        <v>86653</v>
      </c>
      <c r="AW35">
        <v>0.23793480290399399</v>
      </c>
      <c r="AX35">
        <v>9542</v>
      </c>
      <c r="AY35">
        <v>2.6200753457005701E-2</v>
      </c>
      <c r="AZ35">
        <v>14692</v>
      </c>
      <c r="BA35">
        <v>4.0341801487144002E-2</v>
      </c>
      <c r="BB35">
        <v>11167</v>
      </c>
      <c r="BC35">
        <v>3.0662734631563899E-2</v>
      </c>
      <c r="BD35">
        <v>284538</v>
      </c>
      <c r="BE35">
        <v>0.67140639084083298</v>
      </c>
      <c r="BF35">
        <v>73924</v>
      </c>
      <c r="BG35">
        <v>0.17443380510342199</v>
      </c>
      <c r="BH35">
        <v>23004</v>
      </c>
      <c r="BI35">
        <v>5.4281089397207098E-2</v>
      </c>
      <c r="BJ35">
        <v>22446</v>
      </c>
      <c r="BK35">
        <v>5.2964411954864801E-2</v>
      </c>
      <c r="BL35">
        <v>19882</v>
      </c>
      <c r="BM35">
        <v>4.6914302703672001E-2</v>
      </c>
      <c r="BN35">
        <v>446612</v>
      </c>
      <c r="BO35">
        <v>0.72787900518269799</v>
      </c>
      <c r="BP35">
        <v>91308</v>
      </c>
      <c r="BQ35">
        <v>0.14881189086997601</v>
      </c>
      <c r="BR35">
        <v>29100</v>
      </c>
      <c r="BS35">
        <v>4.7426578441279003E-2</v>
      </c>
      <c r="BT35">
        <v>27016</v>
      </c>
      <c r="BU35">
        <v>4.40301183219792E-2</v>
      </c>
      <c r="BV35">
        <v>19544</v>
      </c>
      <c r="BW35">
        <v>3.1852407184067198E-2</v>
      </c>
    </row>
    <row r="36" spans="1:75" x14ac:dyDescent="0.25">
      <c r="A36">
        <v>2034</v>
      </c>
      <c r="B36">
        <v>3497656</v>
      </c>
      <c r="C36">
        <v>743791</v>
      </c>
      <c r="D36">
        <v>2753865</v>
      </c>
      <c r="E36">
        <v>0.49227025184866602</v>
      </c>
      <c r="F36">
        <v>7.5370762590717899E-2</v>
      </c>
      <c r="G36">
        <v>2050812</v>
      </c>
      <c r="H36">
        <v>449493</v>
      </c>
      <c r="I36">
        <v>692467</v>
      </c>
      <c r="J36">
        <v>304884</v>
      </c>
      <c r="K36">
        <v>1689255</v>
      </c>
      <c r="L36">
        <v>645109</v>
      </c>
      <c r="M36">
        <v>122645</v>
      </c>
      <c r="N36">
        <v>152495</v>
      </c>
      <c r="O36">
        <v>144361</v>
      </c>
      <c r="P36">
        <v>185571</v>
      </c>
      <c r="Q36">
        <v>0.49568081287262</v>
      </c>
      <c r="R36">
        <v>134126</v>
      </c>
      <c r="S36">
        <v>0.35826548710387401</v>
      </c>
      <c r="T36">
        <v>11454</v>
      </c>
      <c r="U36">
        <v>3.05949099301237E-2</v>
      </c>
      <c r="V36">
        <v>21940</v>
      </c>
      <c r="W36">
        <v>5.8604184028890699E-2</v>
      </c>
      <c r="X36">
        <v>21285</v>
      </c>
      <c r="Y36">
        <v>5.6854606064491303E-2</v>
      </c>
      <c r="Z36">
        <v>202566</v>
      </c>
      <c r="AA36">
        <v>0.46770644531926397</v>
      </c>
      <c r="AB36">
        <v>131981</v>
      </c>
      <c r="AC36">
        <v>0.304732108841966</v>
      </c>
      <c r="AD36">
        <v>24719</v>
      </c>
      <c r="AE36">
        <v>5.7073919719236602E-2</v>
      </c>
      <c r="AF36">
        <v>35662</v>
      </c>
      <c r="AG36">
        <v>8.2340310086468596E-2</v>
      </c>
      <c r="AH36">
        <v>38177</v>
      </c>
      <c r="AI36">
        <v>8.8147216033063497E-2</v>
      </c>
      <c r="AJ36">
        <v>321840</v>
      </c>
      <c r="AK36">
        <v>0.59915778342895998</v>
      </c>
      <c r="AL36">
        <v>126193</v>
      </c>
      <c r="AM36">
        <v>0.234928903070627</v>
      </c>
      <c r="AN36">
        <v>24032</v>
      </c>
      <c r="AO36">
        <v>4.4739497425319297E-2</v>
      </c>
      <c r="AP36">
        <v>30345</v>
      </c>
      <c r="AQ36">
        <v>5.6492179151602699E-2</v>
      </c>
      <c r="AR36">
        <v>34744</v>
      </c>
      <c r="AS36">
        <v>6.46816369234893E-2</v>
      </c>
      <c r="AT36">
        <v>243903</v>
      </c>
      <c r="AU36">
        <v>0.66576134428091005</v>
      </c>
      <c r="AV36">
        <v>86830</v>
      </c>
      <c r="AW36">
        <v>0.23701249071930799</v>
      </c>
      <c r="AX36">
        <v>9614</v>
      </c>
      <c r="AY36">
        <v>2.62425208542603E-2</v>
      </c>
      <c r="AZ36">
        <v>14958</v>
      </c>
      <c r="BA36">
        <v>4.0829584661746E-2</v>
      </c>
      <c r="BB36">
        <v>11047</v>
      </c>
      <c r="BC36">
        <v>3.01540594837751E-2</v>
      </c>
      <c r="BD36">
        <v>285205</v>
      </c>
      <c r="BE36">
        <v>0.67156043231533502</v>
      </c>
      <c r="BF36">
        <v>73991</v>
      </c>
      <c r="BG36">
        <v>0.17422355129623901</v>
      </c>
      <c r="BH36">
        <v>23319</v>
      </c>
      <c r="BI36">
        <v>5.4908286043937903E-2</v>
      </c>
      <c r="BJ36">
        <v>22515</v>
      </c>
      <c r="BK36">
        <v>5.3015140455390901E-2</v>
      </c>
      <c r="BL36">
        <v>19660</v>
      </c>
      <c r="BM36">
        <v>4.6292589889095501E-2</v>
      </c>
      <c r="BN36">
        <v>450170</v>
      </c>
      <c r="BO36">
        <v>0.72820889438164405</v>
      </c>
      <c r="BP36">
        <v>91988</v>
      </c>
      <c r="BQ36">
        <v>0.14880262962076199</v>
      </c>
      <c r="BR36">
        <v>29507</v>
      </c>
      <c r="BS36">
        <v>4.77314344503613E-2</v>
      </c>
      <c r="BT36">
        <v>27075</v>
      </c>
      <c r="BU36">
        <v>4.37973561440856E-2</v>
      </c>
      <c r="BV36">
        <v>19448</v>
      </c>
      <c r="BW36">
        <v>3.14596854031459E-2</v>
      </c>
    </row>
    <row r="37" spans="1:75" x14ac:dyDescent="0.25">
      <c r="A37">
        <v>2035</v>
      </c>
      <c r="B37">
        <v>3510440</v>
      </c>
      <c r="C37">
        <v>743530</v>
      </c>
      <c r="D37">
        <v>2766910</v>
      </c>
      <c r="E37">
        <v>0.49222262736295103</v>
      </c>
      <c r="F37">
        <v>7.6651359943482794E-2</v>
      </c>
      <c r="G37">
        <v>2046067</v>
      </c>
      <c r="H37">
        <v>451834</v>
      </c>
      <c r="I37">
        <v>702520</v>
      </c>
      <c r="J37">
        <v>310019</v>
      </c>
      <c r="K37">
        <v>1698691</v>
      </c>
      <c r="L37">
        <v>647321</v>
      </c>
      <c r="M37">
        <v>122754</v>
      </c>
      <c r="N37">
        <v>152982</v>
      </c>
      <c r="O37">
        <v>145162</v>
      </c>
      <c r="P37">
        <v>185987</v>
      </c>
      <c r="Q37">
        <v>0.49548042315920099</v>
      </c>
      <c r="R37">
        <v>134309</v>
      </c>
      <c r="S37">
        <v>0.35780715939334001</v>
      </c>
      <c r="T37">
        <v>11690</v>
      </c>
      <c r="U37">
        <v>3.1142854859377601E-2</v>
      </c>
      <c r="V37">
        <v>22189</v>
      </c>
      <c r="W37">
        <v>5.91128149251266E-2</v>
      </c>
      <c r="X37">
        <v>21192</v>
      </c>
      <c r="Y37">
        <v>5.6456747662953798E-2</v>
      </c>
      <c r="Z37">
        <v>203033</v>
      </c>
      <c r="AA37">
        <v>0.46834999204165101</v>
      </c>
      <c r="AB37">
        <v>131962</v>
      </c>
      <c r="AC37">
        <v>0.30440569587111599</v>
      </c>
      <c r="AD37">
        <v>24625</v>
      </c>
      <c r="AE37">
        <v>5.6804157718329799E-2</v>
      </c>
      <c r="AF37">
        <v>35567</v>
      </c>
      <c r="AG37">
        <v>8.2044811271790294E-2</v>
      </c>
      <c r="AH37">
        <v>38320</v>
      </c>
      <c r="AI37">
        <v>8.8395343097112597E-2</v>
      </c>
      <c r="AJ37">
        <v>324986</v>
      </c>
      <c r="AK37">
        <v>0.59958857227198503</v>
      </c>
      <c r="AL37">
        <v>127322</v>
      </c>
      <c r="AM37">
        <v>0.234904938055219</v>
      </c>
      <c r="AN37">
        <v>24308</v>
      </c>
      <c r="AO37">
        <v>4.4847467321015098E-2</v>
      </c>
      <c r="AP37">
        <v>30541</v>
      </c>
      <c r="AQ37">
        <v>5.6347149064140199E-2</v>
      </c>
      <c r="AR37">
        <v>34858</v>
      </c>
      <c r="AS37">
        <v>6.4311873287639598E-2</v>
      </c>
      <c r="AT37">
        <v>244859</v>
      </c>
      <c r="AU37">
        <v>0.66572505220114797</v>
      </c>
      <c r="AV37">
        <v>87212</v>
      </c>
      <c r="AW37">
        <v>0.23711284148251199</v>
      </c>
      <c r="AX37">
        <v>9529</v>
      </c>
      <c r="AY37">
        <v>2.5907538715851702E-2</v>
      </c>
      <c r="AZ37">
        <v>15197</v>
      </c>
      <c r="BA37">
        <v>4.1317752740560203E-2</v>
      </c>
      <c r="BB37">
        <v>11011</v>
      </c>
      <c r="BC37">
        <v>2.99368148599269E-2</v>
      </c>
      <c r="BD37">
        <v>285442</v>
      </c>
      <c r="BE37">
        <v>0.67230211930075701</v>
      </c>
      <c r="BF37">
        <v>73826</v>
      </c>
      <c r="BG37">
        <v>0.173882526956431</v>
      </c>
      <c r="BH37">
        <v>23019</v>
      </c>
      <c r="BI37">
        <v>5.4216697207082797E-2</v>
      </c>
      <c r="BJ37">
        <v>22338</v>
      </c>
      <c r="BK37">
        <v>5.2612736531205399E-2</v>
      </c>
      <c r="BL37">
        <v>19949</v>
      </c>
      <c r="BM37">
        <v>4.6985920004522098E-2</v>
      </c>
      <c r="BN37">
        <v>454384</v>
      </c>
      <c r="BO37">
        <v>0.72860100154095497</v>
      </c>
      <c r="BP37">
        <v>92690</v>
      </c>
      <c r="BQ37">
        <v>0.14862765157406699</v>
      </c>
      <c r="BR37">
        <v>29583</v>
      </c>
      <c r="BS37">
        <v>4.7436096844488497E-2</v>
      </c>
      <c r="BT37">
        <v>27150</v>
      </c>
      <c r="BU37">
        <v>4.3534801383492597E-2</v>
      </c>
      <c r="BV37">
        <v>19832</v>
      </c>
      <c r="BW37">
        <v>3.1800448656995398E-2</v>
      </c>
    </row>
    <row r="38" spans="1:75" x14ac:dyDescent="0.25">
      <c r="A38">
        <v>2036</v>
      </c>
      <c r="B38">
        <v>3523133</v>
      </c>
      <c r="C38">
        <v>744375</v>
      </c>
      <c r="D38">
        <v>2778758</v>
      </c>
      <c r="E38">
        <v>0.49224511251774999</v>
      </c>
      <c r="F38">
        <v>7.7920419126953203E-2</v>
      </c>
      <c r="G38">
        <v>2041215</v>
      </c>
      <c r="H38">
        <v>454107</v>
      </c>
      <c r="I38">
        <v>712601</v>
      </c>
      <c r="J38">
        <v>315210</v>
      </c>
      <c r="K38">
        <v>1706783</v>
      </c>
      <c r="L38">
        <v>650066</v>
      </c>
      <c r="M38">
        <v>122042</v>
      </c>
      <c r="N38">
        <v>153784</v>
      </c>
      <c r="O38">
        <v>146083</v>
      </c>
      <c r="P38">
        <v>185577</v>
      </c>
      <c r="Q38">
        <v>0.494124883176636</v>
      </c>
      <c r="R38">
        <v>134983</v>
      </c>
      <c r="S38">
        <v>0.359411236876509</v>
      </c>
      <c r="T38">
        <v>11545</v>
      </c>
      <c r="U38">
        <v>3.0740187503161799E-2</v>
      </c>
      <c r="V38">
        <v>21997</v>
      </c>
      <c r="W38">
        <v>5.85701086623691E-2</v>
      </c>
      <c r="X38">
        <v>21465</v>
      </c>
      <c r="Y38">
        <v>5.7153583781322598E-2</v>
      </c>
      <c r="Z38">
        <v>203439</v>
      </c>
      <c r="AA38">
        <v>0.46869837876194198</v>
      </c>
      <c r="AB38">
        <v>131982</v>
      </c>
      <c r="AC38">
        <v>0.30407025902486101</v>
      </c>
      <c r="AD38">
        <v>24558</v>
      </c>
      <c r="AE38">
        <v>5.6578604818327799E-2</v>
      </c>
      <c r="AF38">
        <v>35601</v>
      </c>
      <c r="AG38">
        <v>8.2020315585034906E-2</v>
      </c>
      <c r="AH38">
        <v>38471</v>
      </c>
      <c r="AI38">
        <v>8.8632441809833401E-2</v>
      </c>
      <c r="AJ38">
        <v>328378</v>
      </c>
      <c r="AK38">
        <v>0.60014547740713897</v>
      </c>
      <c r="AL38">
        <v>128543</v>
      </c>
      <c r="AM38">
        <v>0.234925908868273</v>
      </c>
      <c r="AN38">
        <v>24395</v>
      </c>
      <c r="AO38">
        <v>4.4584439034731797E-2</v>
      </c>
      <c r="AP38">
        <v>31002</v>
      </c>
      <c r="AQ38">
        <v>5.6659429348421997E-2</v>
      </c>
      <c r="AR38">
        <v>34846</v>
      </c>
      <c r="AS38">
        <v>6.3684745341433202E-2</v>
      </c>
      <c r="AT38">
        <v>245092</v>
      </c>
      <c r="AU38">
        <v>0.66630418825678706</v>
      </c>
      <c r="AV38">
        <v>87050</v>
      </c>
      <c r="AW38">
        <v>0.23665309185021599</v>
      </c>
      <c r="AX38">
        <v>9314</v>
      </c>
      <c r="AY38">
        <v>2.53209293221472E-2</v>
      </c>
      <c r="AZ38">
        <v>15138</v>
      </c>
      <c r="BA38">
        <v>4.1153986265692999E-2</v>
      </c>
      <c r="BB38">
        <v>11244</v>
      </c>
      <c r="BC38">
        <v>3.0567804305156002E-2</v>
      </c>
      <c r="BD38">
        <v>285910</v>
      </c>
      <c r="BE38">
        <v>0.67238768061408705</v>
      </c>
      <c r="BF38">
        <v>74021</v>
      </c>
      <c r="BG38">
        <v>0.17407858594220299</v>
      </c>
      <c r="BH38">
        <v>22781</v>
      </c>
      <c r="BI38">
        <v>5.35751241721854E-2</v>
      </c>
      <c r="BJ38">
        <v>22390</v>
      </c>
      <c r="BK38">
        <v>5.26555915111378E-2</v>
      </c>
      <c r="BL38">
        <v>20114</v>
      </c>
      <c r="BM38">
        <v>4.7303017760385299E-2</v>
      </c>
      <c r="BN38">
        <v>458387</v>
      </c>
      <c r="BO38">
        <v>0.72884554841458804</v>
      </c>
      <c r="BP38">
        <v>93487</v>
      </c>
      <c r="BQ38">
        <v>0.14864641402272399</v>
      </c>
      <c r="BR38">
        <v>29449</v>
      </c>
      <c r="BS38">
        <v>4.6824566480421999E-2</v>
      </c>
      <c r="BT38">
        <v>27656</v>
      </c>
      <c r="BU38">
        <v>4.3973656510664198E-2</v>
      </c>
      <c r="BV38">
        <v>19943</v>
      </c>
      <c r="BW38">
        <v>3.1709814571600201E-2</v>
      </c>
    </row>
    <row r="39" spans="1:75" x14ac:dyDescent="0.25">
      <c r="A39">
        <v>2037</v>
      </c>
      <c r="B39">
        <v>3534889</v>
      </c>
      <c r="C39">
        <v>744987</v>
      </c>
      <c r="D39">
        <v>2789902</v>
      </c>
      <c r="E39">
        <v>0.49223271225772502</v>
      </c>
      <c r="F39">
        <v>7.9166842296886794E-2</v>
      </c>
      <c r="G39">
        <v>2035679</v>
      </c>
      <c r="H39">
        <v>456158</v>
      </c>
      <c r="I39">
        <v>722639</v>
      </c>
      <c r="J39">
        <v>320413</v>
      </c>
      <c r="K39">
        <v>1714830</v>
      </c>
      <c r="L39">
        <v>651856</v>
      </c>
      <c r="M39">
        <v>122788</v>
      </c>
      <c r="N39">
        <v>153969</v>
      </c>
      <c r="O39">
        <v>146459</v>
      </c>
      <c r="P39">
        <v>185490</v>
      </c>
      <c r="Q39">
        <v>0.49342814048696398</v>
      </c>
      <c r="R39">
        <v>135290</v>
      </c>
      <c r="S39">
        <v>0.359889444856765</v>
      </c>
      <c r="T39">
        <v>11571</v>
      </c>
      <c r="U39">
        <v>3.07804033294229E-2</v>
      </c>
      <c r="V39">
        <v>22144</v>
      </c>
      <c r="W39">
        <v>5.8905993546516398E-2</v>
      </c>
      <c r="X39">
        <v>21426</v>
      </c>
      <c r="Y39">
        <v>5.6996017780331497E-2</v>
      </c>
      <c r="Z39">
        <v>203945</v>
      </c>
      <c r="AA39">
        <v>0.469395881091133</v>
      </c>
      <c r="AB39">
        <v>132045</v>
      </c>
      <c r="AC39">
        <v>0.30391222691744602</v>
      </c>
      <c r="AD39">
        <v>24590</v>
      </c>
      <c r="AE39">
        <v>5.6595870043545903E-2</v>
      </c>
      <c r="AF39">
        <v>35499</v>
      </c>
      <c r="AG39">
        <v>8.1703814179578504E-2</v>
      </c>
      <c r="AH39">
        <v>38405</v>
      </c>
      <c r="AI39">
        <v>8.8392207768295206E-2</v>
      </c>
      <c r="AJ39">
        <v>331408</v>
      </c>
      <c r="AK39">
        <v>0.60061618761100399</v>
      </c>
      <c r="AL39">
        <v>129645</v>
      </c>
      <c r="AM39">
        <v>0.23495777302548099</v>
      </c>
      <c r="AN39">
        <v>24365</v>
      </c>
      <c r="AO39">
        <v>4.4157091594475999E-2</v>
      </c>
      <c r="AP39">
        <v>31023</v>
      </c>
      <c r="AQ39">
        <v>5.6223494871144197E-2</v>
      </c>
      <c r="AR39">
        <v>35339</v>
      </c>
      <c r="AS39">
        <v>6.4045452897894095E-2</v>
      </c>
      <c r="AT39">
        <v>245498</v>
      </c>
      <c r="AU39">
        <v>0.66688941769621102</v>
      </c>
      <c r="AV39">
        <v>86840</v>
      </c>
      <c r="AW39">
        <v>0.23589877323945099</v>
      </c>
      <c r="AX39">
        <v>9470</v>
      </c>
      <c r="AY39">
        <v>2.57250274364072E-2</v>
      </c>
      <c r="AZ39">
        <v>15130</v>
      </c>
      <c r="BA39">
        <v>4.1100281426910398E-2</v>
      </c>
      <c r="BB39">
        <v>11186</v>
      </c>
      <c r="BC39">
        <v>3.0386500201019202E-2</v>
      </c>
      <c r="BD39">
        <v>286647</v>
      </c>
      <c r="BE39">
        <v>0.672679741016175</v>
      </c>
      <c r="BF39">
        <v>74112</v>
      </c>
      <c r="BG39">
        <v>0.173919981601729</v>
      </c>
      <c r="BH39">
        <v>22999</v>
      </c>
      <c r="BI39">
        <v>5.3972172615206197E-2</v>
      </c>
      <c r="BJ39">
        <v>22452</v>
      </c>
      <c r="BK39">
        <v>5.2688517742363099E-2</v>
      </c>
      <c r="BL39">
        <v>19917</v>
      </c>
      <c r="BM39">
        <v>4.6739587024525499E-2</v>
      </c>
      <c r="BN39">
        <v>461842</v>
      </c>
      <c r="BO39">
        <v>0.72907148923541198</v>
      </c>
      <c r="BP39">
        <v>93924</v>
      </c>
      <c r="BQ39">
        <v>0.14826999396968399</v>
      </c>
      <c r="BR39">
        <v>29793</v>
      </c>
      <c r="BS39">
        <v>4.70317270382309E-2</v>
      </c>
      <c r="BT39">
        <v>27721</v>
      </c>
      <c r="BU39">
        <v>4.3760833257033498E-2</v>
      </c>
      <c r="BV39">
        <v>20186</v>
      </c>
      <c r="BW39">
        <v>3.1865956499638498E-2</v>
      </c>
    </row>
    <row r="40" spans="1:75" x14ac:dyDescent="0.25">
      <c r="A40">
        <v>2038</v>
      </c>
      <c r="B40">
        <v>3546032</v>
      </c>
      <c r="C40">
        <v>745517</v>
      </c>
      <c r="D40">
        <v>2800515</v>
      </c>
      <c r="E40">
        <v>0.492256697063083</v>
      </c>
      <c r="F40">
        <v>8.0400571681248201E-2</v>
      </c>
      <c r="G40">
        <v>2029545</v>
      </c>
      <c r="H40">
        <v>458213</v>
      </c>
      <c r="I40">
        <v>732678</v>
      </c>
      <c r="J40">
        <v>325596</v>
      </c>
      <c r="K40">
        <v>1722159</v>
      </c>
      <c r="L40">
        <v>653925</v>
      </c>
      <c r="M40">
        <v>123326</v>
      </c>
      <c r="N40">
        <v>154934</v>
      </c>
      <c r="O40">
        <v>146171</v>
      </c>
      <c r="P40">
        <v>185424</v>
      </c>
      <c r="Q40">
        <v>0.49284091060108698</v>
      </c>
      <c r="R40">
        <v>135496</v>
      </c>
      <c r="S40">
        <v>0.36013661674219499</v>
      </c>
      <c r="T40">
        <v>11630</v>
      </c>
      <c r="U40">
        <v>3.0911531356731799E-2</v>
      </c>
      <c r="V40">
        <v>22309</v>
      </c>
      <c r="W40">
        <v>5.9295387191515898E-2</v>
      </c>
      <c r="X40">
        <v>21376</v>
      </c>
      <c r="Y40">
        <v>5.6815554108469397E-2</v>
      </c>
      <c r="Z40">
        <v>204495</v>
      </c>
      <c r="AA40">
        <v>0.470054821914974</v>
      </c>
      <c r="AB40">
        <v>132293</v>
      </c>
      <c r="AC40">
        <v>0.304090381454792</v>
      </c>
      <c r="AD40">
        <v>24349</v>
      </c>
      <c r="AE40">
        <v>5.5968922755117202E-2</v>
      </c>
      <c r="AF40">
        <v>35494</v>
      </c>
      <c r="AG40">
        <v>8.1586962268271099E-2</v>
      </c>
      <c r="AH40">
        <v>38414</v>
      </c>
      <c r="AI40">
        <v>8.8298911606845207E-2</v>
      </c>
      <c r="AJ40">
        <v>333954</v>
      </c>
      <c r="AK40">
        <v>0.60041747347640995</v>
      </c>
      <c r="AL40">
        <v>130425</v>
      </c>
      <c r="AM40">
        <v>0.234491723345613</v>
      </c>
      <c r="AN40">
        <v>24890</v>
      </c>
      <c r="AO40">
        <v>4.4749848526527101E-2</v>
      </c>
      <c r="AP40">
        <v>31623</v>
      </c>
      <c r="AQ40">
        <v>5.6855141018656803E-2</v>
      </c>
      <c r="AR40">
        <v>35311</v>
      </c>
      <c r="AS40">
        <v>6.3485813632792307E-2</v>
      </c>
      <c r="AT40">
        <v>245567</v>
      </c>
      <c r="AU40">
        <v>0.66667481118296301</v>
      </c>
      <c r="AV40">
        <v>87157</v>
      </c>
      <c r="AW40">
        <v>0.23661720230435501</v>
      </c>
      <c r="AX40">
        <v>9393</v>
      </c>
      <c r="AY40">
        <v>2.5500480526461498E-2</v>
      </c>
      <c r="AZ40">
        <v>15108</v>
      </c>
      <c r="BA40">
        <v>4.1015784072583897E-2</v>
      </c>
      <c r="BB40">
        <v>11121</v>
      </c>
      <c r="BC40">
        <v>3.0191721913635498E-2</v>
      </c>
      <c r="BD40">
        <v>287559</v>
      </c>
      <c r="BE40">
        <v>0.67321797720190701</v>
      </c>
      <c r="BF40">
        <v>74115</v>
      </c>
      <c r="BG40">
        <v>0.17351413233569199</v>
      </c>
      <c r="BH40">
        <v>23066</v>
      </c>
      <c r="BI40">
        <v>5.40009036828588E-2</v>
      </c>
      <c r="BJ40">
        <v>22435</v>
      </c>
      <c r="BK40">
        <v>5.2523639734888397E-2</v>
      </c>
      <c r="BL40">
        <v>19966</v>
      </c>
      <c r="BM40">
        <v>4.6743347044652703E-2</v>
      </c>
      <c r="BN40">
        <v>465160</v>
      </c>
      <c r="BO40">
        <v>0.72961124312793602</v>
      </c>
      <c r="BP40">
        <v>94439</v>
      </c>
      <c r="BQ40">
        <v>0.148129151667725</v>
      </c>
      <c r="BR40">
        <v>29998</v>
      </c>
      <c r="BS40">
        <v>4.7052364931102902E-2</v>
      </c>
      <c r="BT40">
        <v>27965</v>
      </c>
      <c r="BU40">
        <v>4.3863570414637398E-2</v>
      </c>
      <c r="BV40">
        <v>19983</v>
      </c>
      <c r="BW40">
        <v>3.1343669858598197E-2</v>
      </c>
    </row>
    <row r="41" spans="1:75" x14ac:dyDescent="0.25">
      <c r="A41">
        <v>2039</v>
      </c>
      <c r="B41">
        <v>3556369</v>
      </c>
      <c r="C41">
        <v>745772</v>
      </c>
      <c r="D41">
        <v>2810597</v>
      </c>
      <c r="E41">
        <v>0.492356670525471</v>
      </c>
      <c r="F41">
        <v>8.1615546643219503E-2</v>
      </c>
      <c r="G41">
        <v>2022846</v>
      </c>
      <c r="H41">
        <v>460149</v>
      </c>
      <c r="I41">
        <v>742550</v>
      </c>
      <c r="J41">
        <v>330824</v>
      </c>
      <c r="K41">
        <v>1729759</v>
      </c>
      <c r="L41">
        <v>655207</v>
      </c>
      <c r="M41">
        <v>122737</v>
      </c>
      <c r="N41">
        <v>155926</v>
      </c>
      <c r="O41">
        <v>146968</v>
      </c>
      <c r="P41">
        <v>185438</v>
      </c>
      <c r="Q41">
        <v>0.492642429233691</v>
      </c>
      <c r="R41">
        <v>135486</v>
      </c>
      <c r="S41">
        <v>0.35993783457088502</v>
      </c>
      <c r="T41">
        <v>11612</v>
      </c>
      <c r="U41">
        <v>3.0848930037325799E-2</v>
      </c>
      <c r="V41">
        <v>22351</v>
      </c>
      <c r="W41">
        <v>5.9378611373085498E-2</v>
      </c>
      <c r="X41">
        <v>21528</v>
      </c>
      <c r="Y41">
        <v>5.7192194785011197E-2</v>
      </c>
      <c r="Z41">
        <v>205196</v>
      </c>
      <c r="AA41">
        <v>0.470640583679095</v>
      </c>
      <c r="AB41">
        <v>132427</v>
      </c>
      <c r="AC41">
        <v>0.30373652788003402</v>
      </c>
      <c r="AD41">
        <v>24079</v>
      </c>
      <c r="AE41">
        <v>5.5227950907468598E-2</v>
      </c>
      <c r="AF41">
        <v>35775</v>
      </c>
      <c r="AG41">
        <v>8.2054069675430497E-2</v>
      </c>
      <c r="AH41">
        <v>38516</v>
      </c>
      <c r="AI41">
        <v>8.8340867857970198E-2</v>
      </c>
      <c r="AJ41">
        <v>336656</v>
      </c>
      <c r="AK41">
        <v>0.60074768689941904</v>
      </c>
      <c r="AL41">
        <v>131344</v>
      </c>
      <c r="AM41">
        <v>0.23437753727281599</v>
      </c>
      <c r="AN41">
        <v>24683</v>
      </c>
      <c r="AO41">
        <v>4.4045717752656602E-2</v>
      </c>
      <c r="AP41">
        <v>31856</v>
      </c>
      <c r="AQ41">
        <v>5.6845617823142597E-2</v>
      </c>
      <c r="AR41">
        <v>35856</v>
      </c>
      <c r="AS41">
        <v>6.3983440251965104E-2</v>
      </c>
      <c r="AT41">
        <v>245821</v>
      </c>
      <c r="AU41">
        <v>0.66733720453576795</v>
      </c>
      <c r="AV41">
        <v>86820</v>
      </c>
      <c r="AW41">
        <v>0.23569270362497599</v>
      </c>
      <c r="AX41">
        <v>9437</v>
      </c>
      <c r="AY41">
        <v>2.5618890164811101E-2</v>
      </c>
      <c r="AZ41">
        <v>15202</v>
      </c>
      <c r="BA41">
        <v>4.1269298324198199E-2</v>
      </c>
      <c r="BB41">
        <v>11081</v>
      </c>
      <c r="BC41">
        <v>3.0081903350245999E-2</v>
      </c>
      <c r="BD41">
        <v>288858</v>
      </c>
      <c r="BE41">
        <v>0.67390203786438296</v>
      </c>
      <c r="BF41">
        <v>74384</v>
      </c>
      <c r="BG41">
        <v>0.17353692535607201</v>
      </c>
      <c r="BH41">
        <v>22899</v>
      </c>
      <c r="BI41">
        <v>5.3423075577122697E-2</v>
      </c>
      <c r="BJ41">
        <v>22498</v>
      </c>
      <c r="BK41">
        <v>5.2487547680427397E-2</v>
      </c>
      <c r="BL41">
        <v>19996</v>
      </c>
      <c r="BM41">
        <v>4.66504135219942E-2</v>
      </c>
      <c r="BN41">
        <v>467790</v>
      </c>
      <c r="BO41">
        <v>0.73001164173421196</v>
      </c>
      <c r="BP41">
        <v>94746</v>
      </c>
      <c r="BQ41">
        <v>0.14785626671743601</v>
      </c>
      <c r="BR41">
        <v>30027</v>
      </c>
      <c r="BS41">
        <v>4.6858760483022698E-2</v>
      </c>
      <c r="BT41">
        <v>28244</v>
      </c>
      <c r="BU41">
        <v>4.4076292372947398E-2</v>
      </c>
      <c r="BV41">
        <v>19991</v>
      </c>
      <c r="BW41">
        <v>3.1197038692380399E-2</v>
      </c>
    </row>
    <row r="42" spans="1:75" x14ac:dyDescent="0.25">
      <c r="A42">
        <v>2040</v>
      </c>
      <c r="B42">
        <v>3565833</v>
      </c>
      <c r="C42">
        <v>747972</v>
      </c>
      <c r="D42">
        <v>2817861</v>
      </c>
      <c r="E42">
        <v>0.49238480882307101</v>
      </c>
      <c r="F42">
        <v>8.2817114542380402E-2</v>
      </c>
      <c r="G42">
        <v>2015471</v>
      </c>
      <c r="H42">
        <v>461851</v>
      </c>
      <c r="I42">
        <v>752470</v>
      </c>
      <c r="J42">
        <v>336041</v>
      </c>
      <c r="K42">
        <v>1735368</v>
      </c>
      <c r="L42">
        <v>656128</v>
      </c>
      <c r="M42">
        <v>123098</v>
      </c>
      <c r="N42">
        <v>156008</v>
      </c>
      <c r="O42">
        <v>147259</v>
      </c>
      <c r="P42">
        <v>184643</v>
      </c>
      <c r="Q42">
        <v>0.49190910059676002</v>
      </c>
      <c r="R42">
        <v>135311</v>
      </c>
      <c r="S42">
        <v>0.36048326939471398</v>
      </c>
      <c r="T42">
        <v>11554</v>
      </c>
      <c r="U42">
        <v>3.07811167945439E-2</v>
      </c>
      <c r="V42">
        <v>22402</v>
      </c>
      <c r="W42">
        <v>5.9681372549019597E-2</v>
      </c>
      <c r="X42">
        <v>21450</v>
      </c>
      <c r="Y42">
        <v>5.7145140664961597E-2</v>
      </c>
      <c r="Z42">
        <v>205653</v>
      </c>
      <c r="AA42">
        <v>0.470670761850705</v>
      </c>
      <c r="AB42">
        <v>132562</v>
      </c>
      <c r="AC42">
        <v>0.30338997015581198</v>
      </c>
      <c r="AD42">
        <v>24580</v>
      </c>
      <c r="AE42">
        <v>5.62553783620484E-2</v>
      </c>
      <c r="AF42">
        <v>35665</v>
      </c>
      <c r="AG42">
        <v>8.1625226577805396E-2</v>
      </c>
      <c r="AH42">
        <v>38476</v>
      </c>
      <c r="AI42">
        <v>8.8058663053627903E-2</v>
      </c>
      <c r="AJ42">
        <v>339386</v>
      </c>
      <c r="AK42">
        <v>0.60160529235961602</v>
      </c>
      <c r="AL42">
        <v>132294</v>
      </c>
      <c r="AM42">
        <v>0.23450811332059401</v>
      </c>
      <c r="AN42">
        <v>24704</v>
      </c>
      <c r="AO42">
        <v>4.3791014191663598E-2</v>
      </c>
      <c r="AP42">
        <v>31851</v>
      </c>
      <c r="AQ42">
        <v>5.6459990002375303E-2</v>
      </c>
      <c r="AR42">
        <v>35899</v>
      </c>
      <c r="AS42">
        <v>6.3635590125750194E-2</v>
      </c>
      <c r="AT42">
        <v>244883</v>
      </c>
      <c r="AU42">
        <v>0.66678193437364697</v>
      </c>
      <c r="AV42">
        <v>86608</v>
      </c>
      <c r="AW42">
        <v>0.23582139132660401</v>
      </c>
      <c r="AX42">
        <v>9477</v>
      </c>
      <c r="AY42">
        <v>2.5804536828032298E-2</v>
      </c>
      <c r="AZ42">
        <v>15066</v>
      </c>
      <c r="BA42">
        <v>4.1022597008666797E-2</v>
      </c>
      <c r="BB42">
        <v>11227</v>
      </c>
      <c r="BC42">
        <v>3.05695404630494E-2</v>
      </c>
      <c r="BD42">
        <v>290184</v>
      </c>
      <c r="BE42">
        <v>0.67498307797158896</v>
      </c>
      <c r="BF42">
        <v>74364</v>
      </c>
      <c r="BG42">
        <v>0.172974532056485</v>
      </c>
      <c r="BH42">
        <v>22767</v>
      </c>
      <c r="BI42">
        <v>5.29572262294929E-2</v>
      </c>
      <c r="BJ42">
        <v>22786</v>
      </c>
      <c r="BK42">
        <v>5.3001421217781203E-2</v>
      </c>
      <c r="BL42">
        <v>19812</v>
      </c>
      <c r="BM42">
        <v>4.6083742524650299E-2</v>
      </c>
      <c r="BN42">
        <v>470619</v>
      </c>
      <c r="BO42">
        <v>0.73048333196224402</v>
      </c>
      <c r="BP42">
        <v>94989</v>
      </c>
      <c r="BQ42">
        <v>0.147439608727573</v>
      </c>
      <c r="BR42">
        <v>30016</v>
      </c>
      <c r="BS42">
        <v>4.6590103017894999E-2</v>
      </c>
      <c r="BT42">
        <v>28238</v>
      </c>
      <c r="BU42">
        <v>4.38303347887566E-2</v>
      </c>
      <c r="BV42">
        <v>20395</v>
      </c>
      <c r="BW42">
        <v>3.1656621503530401E-2</v>
      </c>
    </row>
    <row r="43" spans="1:75" x14ac:dyDescent="0.25">
      <c r="A43">
        <v>2041</v>
      </c>
      <c r="B43">
        <v>3575229</v>
      </c>
      <c r="C43">
        <v>750332</v>
      </c>
      <c r="D43">
        <v>2824897</v>
      </c>
      <c r="E43">
        <v>0.49242859688148599</v>
      </c>
      <c r="F43">
        <v>8.3981193931913098E-2</v>
      </c>
      <c r="G43">
        <v>2007899</v>
      </c>
      <c r="H43">
        <v>463687</v>
      </c>
      <c r="I43">
        <v>762501</v>
      </c>
      <c r="J43">
        <v>341142</v>
      </c>
      <c r="K43">
        <v>1740140</v>
      </c>
      <c r="L43">
        <v>657101</v>
      </c>
      <c r="M43">
        <v>123569</v>
      </c>
      <c r="N43">
        <v>156338</v>
      </c>
      <c r="O43">
        <v>147749</v>
      </c>
      <c r="P43">
        <v>183640</v>
      </c>
      <c r="Q43">
        <v>0.49092415857994398</v>
      </c>
      <c r="R43">
        <v>135020</v>
      </c>
      <c r="S43">
        <v>0.36094848557756498</v>
      </c>
      <c r="T43">
        <v>11589</v>
      </c>
      <c r="U43">
        <v>3.0980832464511901E-2</v>
      </c>
      <c r="V43">
        <v>22273</v>
      </c>
      <c r="W43">
        <v>5.9542331649156503E-2</v>
      </c>
      <c r="X43">
        <v>21548</v>
      </c>
      <c r="Y43">
        <v>5.7604191728820801E-2</v>
      </c>
      <c r="Z43">
        <v>206193</v>
      </c>
      <c r="AA43">
        <v>0.47078284575287799</v>
      </c>
      <c r="AB43">
        <v>132968</v>
      </c>
      <c r="AC43">
        <v>0.30359446457478501</v>
      </c>
      <c r="AD43">
        <v>24613</v>
      </c>
      <c r="AE43">
        <v>5.6196758292064199E-2</v>
      </c>
      <c r="AF43">
        <v>35642</v>
      </c>
      <c r="AG43">
        <v>8.1378330924541997E-2</v>
      </c>
      <c r="AH43">
        <v>38563</v>
      </c>
      <c r="AI43">
        <v>8.8047600455729597E-2</v>
      </c>
      <c r="AJ43">
        <v>341749</v>
      </c>
      <c r="AK43">
        <v>0.601721624362622</v>
      </c>
      <c r="AL43">
        <v>133202</v>
      </c>
      <c r="AM43">
        <v>0.23453038284925401</v>
      </c>
      <c r="AN43">
        <v>25100</v>
      </c>
      <c r="AO43">
        <v>4.4193875538777898E-2</v>
      </c>
      <c r="AP43">
        <v>32099</v>
      </c>
      <c r="AQ43">
        <v>5.6517100036622803E-2</v>
      </c>
      <c r="AR43">
        <v>35802</v>
      </c>
      <c r="AS43">
        <v>6.3037017212722202E-2</v>
      </c>
      <c r="AT43">
        <v>243980</v>
      </c>
      <c r="AU43">
        <v>0.66673407427042597</v>
      </c>
      <c r="AV43">
        <v>86119</v>
      </c>
      <c r="AW43">
        <v>0.235340895737744</v>
      </c>
      <c r="AX43">
        <v>9330</v>
      </c>
      <c r="AY43">
        <v>2.5496470665395E-2</v>
      </c>
      <c r="AZ43">
        <v>15122</v>
      </c>
      <c r="BA43">
        <v>4.1324504759067897E-2</v>
      </c>
      <c r="BB43">
        <v>11382</v>
      </c>
      <c r="BC43">
        <v>3.1104054567366101E-2</v>
      </c>
      <c r="BD43">
        <v>290997</v>
      </c>
      <c r="BE43">
        <v>0.67507620784209998</v>
      </c>
      <c r="BF43">
        <v>74568</v>
      </c>
      <c r="BG43">
        <v>0.172988321757164</v>
      </c>
      <c r="BH43">
        <v>22689</v>
      </c>
      <c r="BI43">
        <v>5.2635608201216502E-2</v>
      </c>
      <c r="BJ43">
        <v>22803</v>
      </c>
      <c r="BK43">
        <v>5.2900073771974997E-2</v>
      </c>
      <c r="BL43">
        <v>20001</v>
      </c>
      <c r="BM43">
        <v>4.6399788427543297E-2</v>
      </c>
      <c r="BN43">
        <v>473581</v>
      </c>
      <c r="BO43">
        <v>0.73094203625531495</v>
      </c>
      <c r="BP43">
        <v>95224</v>
      </c>
      <c r="BQ43">
        <v>0.14697216412899999</v>
      </c>
      <c r="BR43">
        <v>30248</v>
      </c>
      <c r="BS43">
        <v>4.6685856722822001E-2</v>
      </c>
      <c r="BT43">
        <v>28399</v>
      </c>
      <c r="BU43">
        <v>4.3832043277949699E-2</v>
      </c>
      <c r="BV43">
        <v>20453</v>
      </c>
      <c r="BW43">
        <v>3.1567899614912603E-2</v>
      </c>
    </row>
    <row r="44" spans="1:75" x14ac:dyDescent="0.25">
      <c r="A44">
        <v>2042</v>
      </c>
      <c r="B44">
        <v>3583803</v>
      </c>
      <c r="C44">
        <v>750295</v>
      </c>
      <c r="D44">
        <v>2833508</v>
      </c>
      <c r="E44">
        <v>0.492476009423509</v>
      </c>
      <c r="F44">
        <v>8.5130237348425605E-2</v>
      </c>
      <c r="G44">
        <v>1999968</v>
      </c>
      <c r="H44">
        <v>465391</v>
      </c>
      <c r="I44">
        <v>772189</v>
      </c>
      <c r="J44">
        <v>346255</v>
      </c>
      <c r="K44">
        <v>1747183</v>
      </c>
      <c r="L44">
        <v>658431</v>
      </c>
      <c r="M44">
        <v>123444</v>
      </c>
      <c r="N44">
        <v>157039</v>
      </c>
      <c r="O44">
        <v>147411</v>
      </c>
      <c r="P44">
        <v>183624</v>
      </c>
      <c r="Q44">
        <v>0.491284584081356</v>
      </c>
      <c r="R44">
        <v>134594</v>
      </c>
      <c r="S44">
        <v>0.36010520035423499</v>
      </c>
      <c r="T44">
        <v>11471</v>
      </c>
      <c r="U44">
        <v>3.0690571297854501E-2</v>
      </c>
      <c r="V44">
        <v>22416</v>
      </c>
      <c r="W44">
        <v>5.9973833686052302E-2</v>
      </c>
      <c r="X44">
        <v>21658</v>
      </c>
      <c r="Y44">
        <v>5.7945810580501501E-2</v>
      </c>
      <c r="Z44">
        <v>207118</v>
      </c>
      <c r="AA44">
        <v>0.47143952964848801</v>
      </c>
      <c r="AB44">
        <v>133444</v>
      </c>
      <c r="AC44">
        <v>0.30374364658992797</v>
      </c>
      <c r="AD44">
        <v>24482</v>
      </c>
      <c r="AE44">
        <v>5.57256373895764E-2</v>
      </c>
      <c r="AF44">
        <v>35788</v>
      </c>
      <c r="AG44">
        <v>8.1460220198438002E-2</v>
      </c>
      <c r="AH44">
        <v>38499</v>
      </c>
      <c r="AI44">
        <v>8.76309661735684E-2</v>
      </c>
      <c r="AJ44">
        <v>343945</v>
      </c>
      <c r="AK44">
        <v>0.60202024091661699</v>
      </c>
      <c r="AL44">
        <v>134127</v>
      </c>
      <c r="AM44">
        <v>0.23476767754560501</v>
      </c>
      <c r="AN44">
        <v>24682</v>
      </c>
      <c r="AO44">
        <v>4.32018595598248E-2</v>
      </c>
      <c r="AP44">
        <v>32465</v>
      </c>
      <c r="AQ44">
        <v>5.6824745588271303E-2</v>
      </c>
      <c r="AR44">
        <v>36099</v>
      </c>
      <c r="AS44">
        <v>6.3185476389681403E-2</v>
      </c>
      <c r="AT44">
        <v>244146</v>
      </c>
      <c r="AU44">
        <v>0.66789222726489295</v>
      </c>
      <c r="AV44">
        <v>85801</v>
      </c>
      <c r="AW44">
        <v>0.23471947519744299</v>
      </c>
      <c r="AX44">
        <v>9508</v>
      </c>
      <c r="AY44">
        <v>2.6010335196294799E-2</v>
      </c>
      <c r="AZ44">
        <v>15061</v>
      </c>
      <c r="BA44">
        <v>4.1201268236369E-2</v>
      </c>
      <c r="BB44">
        <v>11031</v>
      </c>
      <c r="BC44">
        <v>3.0176694104998798E-2</v>
      </c>
      <c r="BD44">
        <v>291982</v>
      </c>
      <c r="BE44">
        <v>0.67548397246076397</v>
      </c>
      <c r="BF44">
        <v>74771</v>
      </c>
      <c r="BG44">
        <v>0.17297851273319501</v>
      </c>
      <c r="BH44">
        <v>22863</v>
      </c>
      <c r="BI44">
        <v>5.2892267545158397E-2</v>
      </c>
      <c r="BJ44">
        <v>22905</v>
      </c>
      <c r="BK44">
        <v>5.2989432188332797E-2</v>
      </c>
      <c r="BL44">
        <v>19735</v>
      </c>
      <c r="BM44">
        <v>4.5655815072549601E-2</v>
      </c>
      <c r="BN44">
        <v>476368</v>
      </c>
      <c r="BO44">
        <v>0.73141888520220499</v>
      </c>
      <c r="BP44">
        <v>95694</v>
      </c>
      <c r="BQ44">
        <v>0.14692926225216599</v>
      </c>
      <c r="BR44">
        <v>30438</v>
      </c>
      <c r="BS44">
        <v>4.6734726152438302E-2</v>
      </c>
      <c r="BT44">
        <v>28404</v>
      </c>
      <c r="BU44">
        <v>4.3611707787432001E-2</v>
      </c>
      <c r="BV44">
        <v>20389</v>
      </c>
      <c r="BW44">
        <v>3.1305418605758001E-2</v>
      </c>
    </row>
    <row r="45" spans="1:75" x14ac:dyDescent="0.25">
      <c r="A45">
        <v>2043</v>
      </c>
      <c r="B45">
        <v>3591667</v>
      </c>
      <c r="C45">
        <v>750014</v>
      </c>
      <c r="D45">
        <v>2841653</v>
      </c>
      <c r="E45">
        <v>0.492572947325016</v>
      </c>
      <c r="F45">
        <v>8.6249643967550402E-2</v>
      </c>
      <c r="G45">
        <v>1991373</v>
      </c>
      <c r="H45">
        <v>467098</v>
      </c>
      <c r="I45">
        <v>781821</v>
      </c>
      <c r="J45">
        <v>351375</v>
      </c>
      <c r="K45">
        <v>1753166</v>
      </c>
      <c r="L45">
        <v>660150</v>
      </c>
      <c r="M45">
        <v>123354</v>
      </c>
      <c r="N45">
        <v>156963</v>
      </c>
      <c r="O45">
        <v>148020</v>
      </c>
      <c r="P45">
        <v>183480</v>
      </c>
      <c r="Q45">
        <v>0.49146077528017601</v>
      </c>
      <c r="R45">
        <v>134668</v>
      </c>
      <c r="S45">
        <v>0.36071528060513802</v>
      </c>
      <c r="T45">
        <v>11513</v>
      </c>
      <c r="U45">
        <v>3.0838172584481498E-2</v>
      </c>
      <c r="V45">
        <v>22087</v>
      </c>
      <c r="W45">
        <v>5.91611845629674E-2</v>
      </c>
      <c r="X45">
        <v>21588</v>
      </c>
      <c r="Y45">
        <v>5.78245869672359E-2</v>
      </c>
      <c r="Z45">
        <v>207730</v>
      </c>
      <c r="AA45">
        <v>0.47186161936238602</v>
      </c>
      <c r="AB45">
        <v>133758</v>
      </c>
      <c r="AC45">
        <v>0.30383318000613302</v>
      </c>
      <c r="AD45">
        <v>24257</v>
      </c>
      <c r="AE45">
        <v>5.5100116982974998E-2</v>
      </c>
      <c r="AF45">
        <v>35861</v>
      </c>
      <c r="AG45">
        <v>8.1458766340704397E-2</v>
      </c>
      <c r="AH45">
        <v>38629</v>
      </c>
      <c r="AI45">
        <v>8.7746317307801497E-2</v>
      </c>
      <c r="AJ45">
        <v>346430</v>
      </c>
      <c r="AK45">
        <v>0.60229003386718705</v>
      </c>
      <c r="AL45">
        <v>134722</v>
      </c>
      <c r="AM45">
        <v>0.234222549844572</v>
      </c>
      <c r="AN45">
        <v>25004</v>
      </c>
      <c r="AO45">
        <v>4.3471004262953999E-2</v>
      </c>
      <c r="AP45">
        <v>32746</v>
      </c>
      <c r="AQ45">
        <v>5.69309512715842E-2</v>
      </c>
      <c r="AR45">
        <v>36286</v>
      </c>
      <c r="AS45">
        <v>6.3085460753701403E-2</v>
      </c>
      <c r="AT45">
        <v>243850</v>
      </c>
      <c r="AU45">
        <v>0.66800898531667696</v>
      </c>
      <c r="AV45">
        <v>85895</v>
      </c>
      <c r="AW45">
        <v>0.235302980495288</v>
      </c>
      <c r="AX45">
        <v>9249</v>
      </c>
      <c r="AY45">
        <v>2.5336949375410901E-2</v>
      </c>
      <c r="AZ45">
        <v>14972</v>
      </c>
      <c r="BA45">
        <v>4.1014683322375602E-2</v>
      </c>
      <c r="BB45">
        <v>11074</v>
      </c>
      <c r="BC45">
        <v>3.0336401490247598E-2</v>
      </c>
      <c r="BD45">
        <v>293259</v>
      </c>
      <c r="BE45">
        <v>0.67649291001824596</v>
      </c>
      <c r="BF45">
        <v>74691</v>
      </c>
      <c r="BG45">
        <v>0.17229797531251501</v>
      </c>
      <c r="BH45">
        <v>22833</v>
      </c>
      <c r="BI45">
        <v>5.2671401779473499E-2</v>
      </c>
      <c r="BJ45">
        <v>22970</v>
      </c>
      <c r="BK45">
        <v>5.2987434803771098E-2</v>
      </c>
      <c r="BL45">
        <v>19746</v>
      </c>
      <c r="BM45">
        <v>4.5550278085993198E-2</v>
      </c>
      <c r="BN45">
        <v>478417</v>
      </c>
      <c r="BO45">
        <v>0.73112759893330004</v>
      </c>
      <c r="BP45">
        <v>96416</v>
      </c>
      <c r="BQ45">
        <v>0.14734509555210801</v>
      </c>
      <c r="BR45">
        <v>30498</v>
      </c>
      <c r="BS45">
        <v>4.6607728220919797E-2</v>
      </c>
      <c r="BT45">
        <v>28327</v>
      </c>
      <c r="BU45">
        <v>4.3289957286182498E-2</v>
      </c>
      <c r="BV45">
        <v>20697</v>
      </c>
      <c r="BW45">
        <v>3.1629620007488202E-2</v>
      </c>
    </row>
    <row r="46" spans="1:75" x14ac:dyDescent="0.25">
      <c r="A46">
        <v>2044</v>
      </c>
      <c r="B46">
        <v>3599079</v>
      </c>
      <c r="C46">
        <v>749432</v>
      </c>
      <c r="D46">
        <v>2849647</v>
      </c>
      <c r="E46">
        <v>0.49272744499356602</v>
      </c>
      <c r="F46">
        <v>8.7358738166069705E-2</v>
      </c>
      <c r="G46">
        <v>1982594</v>
      </c>
      <c r="H46">
        <v>468689</v>
      </c>
      <c r="I46">
        <v>791266</v>
      </c>
      <c r="J46">
        <v>356530</v>
      </c>
      <c r="K46">
        <v>1759168</v>
      </c>
      <c r="L46">
        <v>661057</v>
      </c>
      <c r="M46">
        <v>123813</v>
      </c>
      <c r="N46">
        <v>157751</v>
      </c>
      <c r="O46">
        <v>147858</v>
      </c>
      <c r="P46">
        <v>183222</v>
      </c>
      <c r="Q46">
        <v>0.49132771270433701</v>
      </c>
      <c r="R46">
        <v>134416</v>
      </c>
      <c r="S46">
        <v>0.36044965031964599</v>
      </c>
      <c r="T46">
        <v>11421</v>
      </c>
      <c r="U46">
        <v>3.0626528510747798E-2</v>
      </c>
      <c r="V46">
        <v>22254</v>
      </c>
      <c r="W46">
        <v>5.9676277513193397E-2</v>
      </c>
      <c r="X46">
        <v>21599</v>
      </c>
      <c r="Y46">
        <v>5.7919830952074397E-2</v>
      </c>
      <c r="Z46">
        <v>208143</v>
      </c>
      <c r="AA46">
        <v>0.47207058049737399</v>
      </c>
      <c r="AB46">
        <v>133831</v>
      </c>
      <c r="AC46">
        <v>0.30353015887415902</v>
      </c>
      <c r="AD46">
        <v>24469</v>
      </c>
      <c r="AE46">
        <v>5.5495957270675703E-2</v>
      </c>
      <c r="AF46">
        <v>35918</v>
      </c>
      <c r="AG46">
        <v>8.1462413390335997E-2</v>
      </c>
      <c r="AH46">
        <v>38554</v>
      </c>
      <c r="AI46">
        <v>8.7440889967454E-2</v>
      </c>
      <c r="AJ46">
        <v>348967</v>
      </c>
      <c r="AK46">
        <v>0.60227366865947696</v>
      </c>
      <c r="AL46">
        <v>135656</v>
      </c>
      <c r="AM46">
        <v>0.23412539522553699</v>
      </c>
      <c r="AN46">
        <v>25347</v>
      </c>
      <c r="AO46">
        <v>4.3745771604512103E-2</v>
      </c>
      <c r="AP46">
        <v>32917</v>
      </c>
      <c r="AQ46">
        <v>5.6810650724177403E-2</v>
      </c>
      <c r="AR46">
        <v>36529</v>
      </c>
      <c r="AS46">
        <v>6.3044513786295095E-2</v>
      </c>
      <c r="AT46">
        <v>243899</v>
      </c>
      <c r="AU46">
        <v>0.66918813619776596</v>
      </c>
      <c r="AV46">
        <v>85321</v>
      </c>
      <c r="AW46">
        <v>0.23409608472576601</v>
      </c>
      <c r="AX46">
        <v>9342</v>
      </c>
      <c r="AY46">
        <v>2.56317392377973E-2</v>
      </c>
      <c r="AZ46">
        <v>14992</v>
      </c>
      <c r="BA46">
        <v>4.1133700990479298E-2</v>
      </c>
      <c r="BB46">
        <v>10916</v>
      </c>
      <c r="BC46">
        <v>2.99503388481905E-2</v>
      </c>
      <c r="BD46">
        <v>293744</v>
      </c>
      <c r="BE46">
        <v>0.67644762749139298</v>
      </c>
      <c r="BF46">
        <v>74996</v>
      </c>
      <c r="BG46">
        <v>0.17270434892744799</v>
      </c>
      <c r="BH46">
        <v>22838</v>
      </c>
      <c r="BI46">
        <v>5.2592430540363097E-2</v>
      </c>
      <c r="BJ46">
        <v>22852</v>
      </c>
      <c r="BK46">
        <v>5.2624670404955699E-2</v>
      </c>
      <c r="BL46">
        <v>19815</v>
      </c>
      <c r="BM46">
        <v>4.5630922635839198E-2</v>
      </c>
      <c r="BN46">
        <v>481193</v>
      </c>
      <c r="BO46">
        <v>0.73164215913600505</v>
      </c>
      <c r="BP46">
        <v>96837</v>
      </c>
      <c r="BQ46">
        <v>0.147238284356283</v>
      </c>
      <c r="BR46">
        <v>30396</v>
      </c>
      <c r="BS46">
        <v>4.6216372784097001E-2</v>
      </c>
      <c r="BT46">
        <v>28818</v>
      </c>
      <c r="BU46">
        <v>4.3817062471776101E-2</v>
      </c>
      <c r="BV46">
        <v>20445</v>
      </c>
      <c r="BW46">
        <v>3.1086121251837798E-2</v>
      </c>
    </row>
    <row r="47" spans="1:75" x14ac:dyDescent="0.25">
      <c r="A47">
        <v>2045</v>
      </c>
      <c r="B47">
        <v>3605933</v>
      </c>
      <c r="C47">
        <v>748570</v>
      </c>
      <c r="D47">
        <v>2857363</v>
      </c>
      <c r="E47">
        <v>0.49284803683263101</v>
      </c>
      <c r="F47">
        <v>8.8432314188865893E-2</v>
      </c>
      <c r="G47">
        <v>1973410</v>
      </c>
      <c r="H47">
        <v>470264</v>
      </c>
      <c r="I47">
        <v>800590</v>
      </c>
      <c r="J47">
        <v>361669</v>
      </c>
      <c r="K47">
        <v>1764829</v>
      </c>
      <c r="L47">
        <v>662197</v>
      </c>
      <c r="M47">
        <v>124086</v>
      </c>
      <c r="N47">
        <v>158073</v>
      </c>
      <c r="O47">
        <v>148178</v>
      </c>
      <c r="P47">
        <v>183323</v>
      </c>
      <c r="Q47">
        <v>0.49240930652326897</v>
      </c>
      <c r="R47">
        <v>133880</v>
      </c>
      <c r="S47">
        <v>0.35960440292453799</v>
      </c>
      <c r="T47">
        <v>11656</v>
      </c>
      <c r="U47">
        <v>3.1308253066092202E-2</v>
      </c>
      <c r="V47">
        <v>22066</v>
      </c>
      <c r="W47">
        <v>5.9269724790356103E-2</v>
      </c>
      <c r="X47">
        <v>21373</v>
      </c>
      <c r="Y47">
        <v>5.7408312695743702E-2</v>
      </c>
      <c r="Z47">
        <v>208471</v>
      </c>
      <c r="AA47">
        <v>0.472564762846029</v>
      </c>
      <c r="AB47">
        <v>133841</v>
      </c>
      <c r="AC47">
        <v>0.30339251226345798</v>
      </c>
      <c r="AD47">
        <v>24507</v>
      </c>
      <c r="AE47">
        <v>5.5552785006392401E-2</v>
      </c>
      <c r="AF47">
        <v>36055</v>
      </c>
      <c r="AG47">
        <v>8.1729940972190704E-2</v>
      </c>
      <c r="AH47">
        <v>38274</v>
      </c>
      <c r="AI47">
        <v>8.6759998911929703E-2</v>
      </c>
      <c r="AJ47">
        <v>351649</v>
      </c>
      <c r="AK47">
        <v>0.60207477973228796</v>
      </c>
      <c r="AL47">
        <v>136789</v>
      </c>
      <c r="AM47">
        <v>0.234202875722098</v>
      </c>
      <c r="AN47">
        <v>25328</v>
      </c>
      <c r="AO47">
        <v>4.33652591676911E-2</v>
      </c>
      <c r="AP47">
        <v>33219</v>
      </c>
      <c r="AQ47">
        <v>5.6875811129640297E-2</v>
      </c>
      <c r="AR47">
        <v>37077</v>
      </c>
      <c r="AS47">
        <v>6.3481274248281802E-2</v>
      </c>
      <c r="AT47">
        <v>243562</v>
      </c>
      <c r="AU47">
        <v>0.66943718374739902</v>
      </c>
      <c r="AV47">
        <v>85222</v>
      </c>
      <c r="AW47">
        <v>0.23423512564899601</v>
      </c>
      <c r="AX47">
        <v>9289</v>
      </c>
      <c r="AY47">
        <v>2.5531084487028299E-2</v>
      </c>
      <c r="AZ47">
        <v>14723</v>
      </c>
      <c r="BA47">
        <v>4.0466590257564598E-2</v>
      </c>
      <c r="BB47">
        <v>11035</v>
      </c>
      <c r="BC47">
        <v>3.0330015859011399E-2</v>
      </c>
      <c r="BD47">
        <v>294150</v>
      </c>
      <c r="BE47">
        <v>0.67699283075754602</v>
      </c>
      <c r="BF47">
        <v>74899</v>
      </c>
      <c r="BG47">
        <v>0.17238173051473499</v>
      </c>
      <c r="BH47">
        <v>22614</v>
      </c>
      <c r="BI47">
        <v>5.2046628844980902E-2</v>
      </c>
      <c r="BJ47">
        <v>23113</v>
      </c>
      <c r="BK47">
        <v>5.3195088551076498E-2</v>
      </c>
      <c r="BL47">
        <v>19719</v>
      </c>
      <c r="BM47">
        <v>4.5383721331660798E-2</v>
      </c>
      <c r="BN47">
        <v>483674</v>
      </c>
      <c r="BO47">
        <v>0.73114557336110697</v>
      </c>
      <c r="BP47">
        <v>97566</v>
      </c>
      <c r="BQ47">
        <v>0.14748559775913</v>
      </c>
      <c r="BR47">
        <v>30692</v>
      </c>
      <c r="BS47">
        <v>4.6395547285153001E-2</v>
      </c>
      <c r="BT47">
        <v>28897</v>
      </c>
      <c r="BU47">
        <v>4.3682136384043599E-2</v>
      </c>
      <c r="BV47">
        <v>20700</v>
      </c>
      <c r="BW47">
        <v>3.1291145210565197E-2</v>
      </c>
    </row>
    <row r="48" spans="1:75" x14ac:dyDescent="0.25">
      <c r="A48">
        <v>2046</v>
      </c>
      <c r="B48">
        <v>3612431</v>
      </c>
      <c r="C48">
        <v>747476</v>
      </c>
      <c r="D48">
        <v>2864955</v>
      </c>
      <c r="E48">
        <v>0.492924847561102</v>
      </c>
      <c r="F48">
        <v>8.9488491268068501E-2</v>
      </c>
      <c r="G48">
        <v>1964089</v>
      </c>
      <c r="H48">
        <v>471658</v>
      </c>
      <c r="I48">
        <v>809876</v>
      </c>
      <c r="J48">
        <v>366808</v>
      </c>
      <c r="K48">
        <v>1770581</v>
      </c>
      <c r="L48">
        <v>662921</v>
      </c>
      <c r="M48">
        <v>124176</v>
      </c>
      <c r="N48">
        <v>158371</v>
      </c>
      <c r="O48">
        <v>148906</v>
      </c>
      <c r="P48">
        <v>183213</v>
      </c>
      <c r="Q48">
        <v>0.49316694616194201</v>
      </c>
      <c r="R48">
        <v>133456</v>
      </c>
      <c r="S48">
        <v>0.35923263069208</v>
      </c>
      <c r="T48">
        <v>11470</v>
      </c>
      <c r="U48">
        <v>3.0874582439441901E-2</v>
      </c>
      <c r="V48">
        <v>22065</v>
      </c>
      <c r="W48">
        <v>5.93938676134513E-2</v>
      </c>
      <c r="X48">
        <v>21299</v>
      </c>
      <c r="Y48">
        <v>5.7331973093084E-2</v>
      </c>
      <c r="Z48">
        <v>208479</v>
      </c>
      <c r="AA48">
        <v>0.47221895045844903</v>
      </c>
      <c r="AB48">
        <v>134118</v>
      </c>
      <c r="AC48">
        <v>0.30378628637697902</v>
      </c>
      <c r="AD48">
        <v>24494</v>
      </c>
      <c r="AE48">
        <v>5.5480556662921697E-2</v>
      </c>
      <c r="AF48">
        <v>35847</v>
      </c>
      <c r="AG48">
        <v>8.1195864893270006E-2</v>
      </c>
      <c r="AH48">
        <v>38550</v>
      </c>
      <c r="AI48">
        <v>8.7318341608378897E-2</v>
      </c>
      <c r="AJ48">
        <v>354548</v>
      </c>
      <c r="AK48">
        <v>0.60242773545023798</v>
      </c>
      <c r="AL48">
        <v>137559</v>
      </c>
      <c r="AM48">
        <v>0.233732405374728</v>
      </c>
      <c r="AN48">
        <v>25471</v>
      </c>
      <c r="AO48">
        <v>4.3278870137902402E-2</v>
      </c>
      <c r="AP48">
        <v>33767</v>
      </c>
      <c r="AQ48">
        <v>5.7374960070140597E-2</v>
      </c>
      <c r="AR48">
        <v>37187</v>
      </c>
      <c r="AS48">
        <v>6.3186028966988994E-2</v>
      </c>
      <c r="AT48">
        <v>243394</v>
      </c>
      <c r="AU48">
        <v>0.67047364042554303</v>
      </c>
      <c r="AV48">
        <v>84675</v>
      </c>
      <c r="AW48">
        <v>0.23325289655058401</v>
      </c>
      <c r="AX48">
        <v>9360</v>
      </c>
      <c r="AY48">
        <v>2.57838454291522E-2</v>
      </c>
      <c r="AZ48">
        <v>14665</v>
      </c>
      <c r="BA48">
        <v>4.0397445856679197E-2</v>
      </c>
      <c r="BB48">
        <v>10924</v>
      </c>
      <c r="BC48">
        <v>3.0092171738040501E-2</v>
      </c>
      <c r="BD48">
        <v>294778</v>
      </c>
      <c r="BE48">
        <v>0.67747147305884603</v>
      </c>
      <c r="BF48">
        <v>74792</v>
      </c>
      <c r="BG48">
        <v>0.171890189949783</v>
      </c>
      <c r="BH48">
        <v>22593</v>
      </c>
      <c r="BI48">
        <v>5.19242039460832E-2</v>
      </c>
      <c r="BJ48">
        <v>23124</v>
      </c>
      <c r="BK48">
        <v>5.3144570975489198E-2</v>
      </c>
      <c r="BL48">
        <v>19828</v>
      </c>
      <c r="BM48">
        <v>4.5569562069797599E-2</v>
      </c>
      <c r="BN48">
        <v>486169</v>
      </c>
      <c r="BO48">
        <v>0.73075263903898802</v>
      </c>
      <c r="BP48">
        <v>98321</v>
      </c>
      <c r="BQ48">
        <v>0.14778468027157701</v>
      </c>
      <c r="BR48">
        <v>30788</v>
      </c>
      <c r="BS48">
        <v>4.6276937136535599E-2</v>
      </c>
      <c r="BT48">
        <v>28903</v>
      </c>
      <c r="BU48">
        <v>4.3443624595858397E-2</v>
      </c>
      <c r="BV48">
        <v>21118</v>
      </c>
      <c r="BW48">
        <v>3.1742118957040301E-2</v>
      </c>
    </row>
    <row r="49" spans="1:75" x14ac:dyDescent="0.25">
      <c r="A49">
        <v>2047</v>
      </c>
      <c r="B49">
        <v>3618448</v>
      </c>
      <c r="C49">
        <v>746160</v>
      </c>
      <c r="D49">
        <v>2872288</v>
      </c>
      <c r="E49">
        <v>0.49298732495257602</v>
      </c>
      <c r="F49">
        <v>9.0521405862402801E-2</v>
      </c>
      <c r="G49">
        <v>1954718</v>
      </c>
      <c r="H49">
        <v>472999</v>
      </c>
      <c r="I49">
        <v>818819</v>
      </c>
      <c r="J49">
        <v>371912</v>
      </c>
      <c r="K49">
        <v>1776479</v>
      </c>
      <c r="L49">
        <v>664142</v>
      </c>
      <c r="M49">
        <v>124418</v>
      </c>
      <c r="N49">
        <v>158306</v>
      </c>
      <c r="O49">
        <v>148943</v>
      </c>
      <c r="P49">
        <v>183281</v>
      </c>
      <c r="Q49">
        <v>0.49418004254756898</v>
      </c>
      <c r="R49">
        <v>132911</v>
      </c>
      <c r="S49">
        <v>0.35836755383831298</v>
      </c>
      <c r="T49">
        <v>11457</v>
      </c>
      <c r="U49">
        <v>3.0891476734999802E-2</v>
      </c>
      <c r="V49">
        <v>21785</v>
      </c>
      <c r="W49">
        <v>5.8738833959323597E-2</v>
      </c>
      <c r="X49">
        <v>21445</v>
      </c>
      <c r="Y49">
        <v>5.7822092919793198E-2</v>
      </c>
      <c r="Z49">
        <v>208917</v>
      </c>
      <c r="AA49">
        <v>0.472475829705433</v>
      </c>
      <c r="AB49">
        <v>134445</v>
      </c>
      <c r="AC49">
        <v>0.304053824843105</v>
      </c>
      <c r="AD49">
        <v>24355</v>
      </c>
      <c r="AE49">
        <v>5.5080002261548001E-2</v>
      </c>
      <c r="AF49">
        <v>36029</v>
      </c>
      <c r="AG49">
        <v>8.1481313959405194E-2</v>
      </c>
      <c r="AH49">
        <v>38429</v>
      </c>
      <c r="AI49">
        <v>8.6909029230508195E-2</v>
      </c>
      <c r="AJ49">
        <v>357095</v>
      </c>
      <c r="AK49">
        <v>0.602859868148936</v>
      </c>
      <c r="AL49">
        <v>138550</v>
      </c>
      <c r="AM49">
        <v>0.233904800492964</v>
      </c>
      <c r="AN49">
        <v>25861</v>
      </c>
      <c r="AO49">
        <v>4.3659415702262998E-2</v>
      </c>
      <c r="AP49">
        <v>33480</v>
      </c>
      <c r="AQ49">
        <v>5.6522069437058398E-2</v>
      </c>
      <c r="AR49">
        <v>37349</v>
      </c>
      <c r="AS49">
        <v>6.3053846218778201E-2</v>
      </c>
      <c r="AT49">
        <v>242991</v>
      </c>
      <c r="AU49">
        <v>0.67041986944262</v>
      </c>
      <c r="AV49">
        <v>84534</v>
      </c>
      <c r="AW49">
        <v>0.23323198490257799</v>
      </c>
      <c r="AX49">
        <v>9416</v>
      </c>
      <c r="AY49">
        <v>2.5979042395280899E-2</v>
      </c>
      <c r="AZ49">
        <v>14659</v>
      </c>
      <c r="BA49">
        <v>4.0444645547198697E-2</v>
      </c>
      <c r="BB49">
        <v>10846</v>
      </c>
      <c r="BC49">
        <v>2.99244577123212E-2</v>
      </c>
      <c r="BD49">
        <v>295224</v>
      </c>
      <c r="BE49">
        <v>0.67752640348099002</v>
      </c>
      <c r="BF49">
        <v>74868</v>
      </c>
      <c r="BG49">
        <v>0.171818845269405</v>
      </c>
      <c r="BH49">
        <v>22432</v>
      </c>
      <c r="BI49">
        <v>5.1480476800279E-2</v>
      </c>
      <c r="BJ49">
        <v>23235</v>
      </c>
      <c r="BK49">
        <v>5.3323327320545802E-2</v>
      </c>
      <c r="BL49">
        <v>19979</v>
      </c>
      <c r="BM49">
        <v>4.5850947128779199E-2</v>
      </c>
      <c r="BN49">
        <v>488971</v>
      </c>
      <c r="BO49">
        <v>0.73120985771217895</v>
      </c>
      <c r="BP49">
        <v>98834</v>
      </c>
      <c r="BQ49">
        <v>0.14779689404305199</v>
      </c>
      <c r="BR49">
        <v>30897</v>
      </c>
      <c r="BS49">
        <v>4.6203539624503701E-2</v>
      </c>
      <c r="BT49">
        <v>29118</v>
      </c>
      <c r="BU49">
        <v>4.3543213476593103E-2</v>
      </c>
      <c r="BV49">
        <v>20895</v>
      </c>
      <c r="BW49">
        <v>3.1246495143671001E-2</v>
      </c>
    </row>
    <row r="50" spans="1:75" x14ac:dyDescent="0.25">
      <c r="A50">
        <v>2048</v>
      </c>
      <c r="B50">
        <v>3623825</v>
      </c>
      <c r="C50">
        <v>744648</v>
      </c>
      <c r="D50">
        <v>2879177</v>
      </c>
      <c r="E50">
        <v>0.49306685615337298</v>
      </c>
      <c r="F50">
        <v>9.1538084758507901E-2</v>
      </c>
      <c r="G50">
        <v>1944624</v>
      </c>
      <c r="H50">
        <v>474347</v>
      </c>
      <c r="I50">
        <v>827773</v>
      </c>
      <c r="J50">
        <v>377081</v>
      </c>
      <c r="K50">
        <v>1781695</v>
      </c>
      <c r="L50">
        <v>665737</v>
      </c>
      <c r="M50">
        <v>124214</v>
      </c>
      <c r="N50">
        <v>158611</v>
      </c>
      <c r="O50">
        <v>148920</v>
      </c>
      <c r="P50">
        <v>183553</v>
      </c>
      <c r="Q50">
        <v>0.495415691640823</v>
      </c>
      <c r="R50">
        <v>132925</v>
      </c>
      <c r="S50">
        <v>0.35876902481221401</v>
      </c>
      <c r="T50">
        <v>11382</v>
      </c>
      <c r="U50">
        <v>3.0720399025109101E-2</v>
      </c>
      <c r="V50">
        <v>21489</v>
      </c>
      <c r="W50">
        <v>5.7999530368175102E-2</v>
      </c>
      <c r="X50">
        <v>21154</v>
      </c>
      <c r="Y50">
        <v>5.7095354153677502E-2</v>
      </c>
      <c r="Z50">
        <v>209171</v>
      </c>
      <c r="AA50">
        <v>0.47227377614009403</v>
      </c>
      <c r="AB50">
        <v>134743</v>
      </c>
      <c r="AC50">
        <v>0.30422757178788901</v>
      </c>
      <c r="AD50">
        <v>24309</v>
      </c>
      <c r="AE50">
        <v>5.4885730929189698E-2</v>
      </c>
      <c r="AF50">
        <v>36332</v>
      </c>
      <c r="AG50">
        <v>8.2031690983558406E-2</v>
      </c>
      <c r="AH50">
        <v>38347</v>
      </c>
      <c r="AI50">
        <v>8.6581230159267705E-2</v>
      </c>
      <c r="AJ50">
        <v>359352</v>
      </c>
      <c r="AK50">
        <v>0.60325539544190898</v>
      </c>
      <c r="AL50">
        <v>139137</v>
      </c>
      <c r="AM50">
        <v>0.23357361571829499</v>
      </c>
      <c r="AN50">
        <v>26079</v>
      </c>
      <c r="AO50">
        <v>4.37796296047595E-2</v>
      </c>
      <c r="AP50">
        <v>33620</v>
      </c>
      <c r="AQ50">
        <v>5.64389411906904E-2</v>
      </c>
      <c r="AR50">
        <v>37500</v>
      </c>
      <c r="AS50">
        <v>6.2952418044345301E-2</v>
      </c>
      <c r="AT50">
        <v>242980</v>
      </c>
      <c r="AU50">
        <v>0.67121732380476096</v>
      </c>
      <c r="AV50">
        <v>84290</v>
      </c>
      <c r="AW50">
        <v>0.23284594708825099</v>
      </c>
      <c r="AX50">
        <v>9262</v>
      </c>
      <c r="AY50">
        <v>2.5585706037861901E-2</v>
      </c>
      <c r="AZ50">
        <v>14547</v>
      </c>
      <c r="BA50">
        <v>4.0185193881751E-2</v>
      </c>
      <c r="BB50">
        <v>10920</v>
      </c>
      <c r="BC50">
        <v>3.01658291873734E-2</v>
      </c>
      <c r="BD50">
        <v>295772</v>
      </c>
      <c r="BE50">
        <v>0.67727014600010904</v>
      </c>
      <c r="BF50">
        <v>75509</v>
      </c>
      <c r="BG50">
        <v>0.17290342376669199</v>
      </c>
      <c r="BH50">
        <v>22042</v>
      </c>
      <c r="BI50">
        <v>5.0472622689552799E-2</v>
      </c>
      <c r="BJ50">
        <v>23423</v>
      </c>
      <c r="BK50">
        <v>5.3634889812965901E-2</v>
      </c>
      <c r="BL50">
        <v>19966</v>
      </c>
      <c r="BM50">
        <v>4.57189177306783E-2</v>
      </c>
      <c r="BN50">
        <v>490867</v>
      </c>
      <c r="BO50">
        <v>0.73113902405965003</v>
      </c>
      <c r="BP50">
        <v>99133</v>
      </c>
      <c r="BQ50">
        <v>0.147657114599484</v>
      </c>
      <c r="BR50">
        <v>31140</v>
      </c>
      <c r="BS50">
        <v>4.6382562301432999E-2</v>
      </c>
      <c r="BT50">
        <v>29200</v>
      </c>
      <c r="BU50">
        <v>4.3492961438723297E-2</v>
      </c>
      <c r="BV50">
        <v>21033</v>
      </c>
      <c r="BW50">
        <v>3.1328337600707801E-2</v>
      </c>
    </row>
    <row r="51" spans="1:75" x14ac:dyDescent="0.25">
      <c r="A51">
        <v>2049</v>
      </c>
      <c r="B51">
        <v>3629054</v>
      </c>
      <c r="C51">
        <v>742874</v>
      </c>
      <c r="D51">
        <v>2886180</v>
      </c>
      <c r="E51">
        <v>0.493149454375713</v>
      </c>
      <c r="F51">
        <v>9.2538992255281893E-2</v>
      </c>
      <c r="G51">
        <v>1934623</v>
      </c>
      <c r="H51">
        <v>475752</v>
      </c>
      <c r="I51">
        <v>836392</v>
      </c>
      <c r="J51">
        <v>382287</v>
      </c>
      <c r="K51">
        <v>1787599</v>
      </c>
      <c r="L51">
        <v>666626</v>
      </c>
      <c r="M51">
        <v>123975</v>
      </c>
      <c r="N51">
        <v>158914</v>
      </c>
      <c r="O51">
        <v>149066</v>
      </c>
      <c r="P51">
        <v>183295</v>
      </c>
      <c r="Q51">
        <v>0.49544545356254699</v>
      </c>
      <c r="R51">
        <v>132970</v>
      </c>
      <c r="S51">
        <v>0.35941723429559902</v>
      </c>
      <c r="T51">
        <v>11273</v>
      </c>
      <c r="U51">
        <v>3.04708617147799E-2</v>
      </c>
      <c r="V51">
        <v>21290</v>
      </c>
      <c r="W51">
        <v>5.7546761812087698E-2</v>
      </c>
      <c r="X51">
        <v>21132</v>
      </c>
      <c r="Y51">
        <v>5.7119688614985398E-2</v>
      </c>
      <c r="Z51">
        <v>210213</v>
      </c>
      <c r="AA51">
        <v>0.47314792723605897</v>
      </c>
      <c r="AB51">
        <v>135221</v>
      </c>
      <c r="AC51">
        <v>0.30435575282588201</v>
      </c>
      <c r="AD51">
        <v>24277</v>
      </c>
      <c r="AE51">
        <v>5.4642730133292503E-2</v>
      </c>
      <c r="AF51">
        <v>36113</v>
      </c>
      <c r="AG51">
        <v>8.1283227470593203E-2</v>
      </c>
      <c r="AH51">
        <v>38462</v>
      </c>
      <c r="AI51">
        <v>8.6570362334172105E-2</v>
      </c>
      <c r="AJ51">
        <v>361343</v>
      </c>
      <c r="AK51">
        <v>0.60362163290874904</v>
      </c>
      <c r="AL51">
        <v>139503</v>
      </c>
      <c r="AM51">
        <v>0.23303904781791601</v>
      </c>
      <c r="AN51">
        <v>26108</v>
      </c>
      <c r="AO51">
        <v>4.3613280434328598E-2</v>
      </c>
      <c r="AP51">
        <v>34110</v>
      </c>
      <c r="AQ51">
        <v>5.6980580496972202E-2</v>
      </c>
      <c r="AR51">
        <v>37561</v>
      </c>
      <c r="AS51">
        <v>6.2745458342033794E-2</v>
      </c>
      <c r="AT51">
        <v>242965</v>
      </c>
      <c r="AU51">
        <v>0.67212094387119903</v>
      </c>
      <c r="AV51">
        <v>83881</v>
      </c>
      <c r="AW51">
        <v>0.232042380148828</v>
      </c>
      <c r="AX51">
        <v>9139</v>
      </c>
      <c r="AY51">
        <v>2.5281473899692899E-2</v>
      </c>
      <c r="AZ51">
        <v>14666</v>
      </c>
      <c r="BA51">
        <v>4.0570970151318102E-2</v>
      </c>
      <c r="BB51">
        <v>10839</v>
      </c>
      <c r="BC51">
        <v>2.9984231928960599E-2</v>
      </c>
      <c r="BD51">
        <v>296930</v>
      </c>
      <c r="BE51">
        <v>0.67772586487479602</v>
      </c>
      <c r="BF51">
        <v>75687</v>
      </c>
      <c r="BG51">
        <v>0.172751279880034</v>
      </c>
      <c r="BH51">
        <v>22287</v>
      </c>
      <c r="BI51">
        <v>5.0868812011129097E-2</v>
      </c>
      <c r="BJ51">
        <v>23355</v>
      </c>
      <c r="BK51">
        <v>5.33064613685073E-2</v>
      </c>
      <c r="BL51">
        <v>19868</v>
      </c>
      <c r="BM51">
        <v>4.5347581865532102E-2</v>
      </c>
      <c r="BN51">
        <v>492853</v>
      </c>
      <c r="BO51">
        <v>0.73157021309441095</v>
      </c>
      <c r="BP51">
        <v>99364</v>
      </c>
      <c r="BQ51">
        <v>0.14749173212684699</v>
      </c>
      <c r="BR51">
        <v>30891</v>
      </c>
      <c r="BS51">
        <v>4.5853297946242398E-2</v>
      </c>
      <c r="BT51">
        <v>29380</v>
      </c>
      <c r="BU51">
        <v>4.3610433254365498E-2</v>
      </c>
      <c r="BV51">
        <v>21204</v>
      </c>
      <c r="BW51">
        <v>3.1474323578133602E-2</v>
      </c>
    </row>
    <row r="52" spans="1:75" x14ac:dyDescent="0.25">
      <c r="A52">
        <v>2050</v>
      </c>
      <c r="B52">
        <v>3634346</v>
      </c>
      <c r="C52">
        <v>740909</v>
      </c>
      <c r="D52">
        <v>2893437</v>
      </c>
      <c r="E52">
        <v>0.493260410538787</v>
      </c>
      <c r="F52">
        <v>9.35276938409276E-2</v>
      </c>
      <c r="G52">
        <v>1924713</v>
      </c>
      <c r="H52">
        <v>477049</v>
      </c>
      <c r="I52">
        <v>845003</v>
      </c>
      <c r="J52">
        <v>387581</v>
      </c>
      <c r="K52">
        <v>1793885</v>
      </c>
      <c r="L52">
        <v>667320</v>
      </c>
      <c r="M52">
        <v>123832</v>
      </c>
      <c r="N52">
        <v>159335</v>
      </c>
      <c r="O52">
        <v>149065</v>
      </c>
      <c r="P52">
        <v>183329</v>
      </c>
      <c r="Q52">
        <v>0.496292606599403</v>
      </c>
      <c r="R52">
        <v>132557</v>
      </c>
      <c r="S52">
        <v>0.358846985763284</v>
      </c>
      <c r="T52">
        <v>11208</v>
      </c>
      <c r="U52">
        <v>3.0341340075853301E-2</v>
      </c>
      <c r="V52">
        <v>21424</v>
      </c>
      <c r="W52">
        <v>5.7997222500453402E-2</v>
      </c>
      <c r="X52">
        <v>20879</v>
      </c>
      <c r="Y52">
        <v>5.65218450610048E-2</v>
      </c>
      <c r="Z52">
        <v>211183</v>
      </c>
      <c r="AA52">
        <v>0.473614923659328</v>
      </c>
      <c r="AB52">
        <v>135626</v>
      </c>
      <c r="AC52">
        <v>0.30416509679387099</v>
      </c>
      <c r="AD52">
        <v>24033</v>
      </c>
      <c r="AE52">
        <v>5.38982184186447E-2</v>
      </c>
      <c r="AF52">
        <v>36113</v>
      </c>
      <c r="AG52">
        <v>8.0989737517268595E-2</v>
      </c>
      <c r="AH52">
        <v>38941</v>
      </c>
      <c r="AI52">
        <v>8.7332023610886794E-2</v>
      </c>
      <c r="AJ52">
        <v>363458</v>
      </c>
      <c r="AK52">
        <v>0.60418038073580504</v>
      </c>
      <c r="AL52">
        <v>140056</v>
      </c>
      <c r="AM52">
        <v>0.232816686946865</v>
      </c>
      <c r="AN52">
        <v>26152</v>
      </c>
      <c r="AO52">
        <v>4.3472768014468699E-2</v>
      </c>
      <c r="AP52">
        <v>34349</v>
      </c>
      <c r="AQ52">
        <v>5.7098734648554098E-2</v>
      </c>
      <c r="AR52">
        <v>37557</v>
      </c>
      <c r="AS52">
        <v>6.2431429654305703E-2</v>
      </c>
      <c r="AT52">
        <v>242748</v>
      </c>
      <c r="AU52">
        <v>0.67262404508765605</v>
      </c>
      <c r="AV52">
        <v>83857</v>
      </c>
      <c r="AW52">
        <v>0.23235715453439601</v>
      </c>
      <c r="AX52">
        <v>9072</v>
      </c>
      <c r="AY52">
        <v>2.5137366062893199E-2</v>
      </c>
      <c r="AZ52">
        <v>14580</v>
      </c>
      <c r="BA52">
        <v>4.03993383153642E-2</v>
      </c>
      <c r="BB52">
        <v>10640</v>
      </c>
      <c r="BC52">
        <v>2.9482095999689598E-2</v>
      </c>
      <c r="BD52">
        <v>298675</v>
      </c>
      <c r="BE52">
        <v>0.67906301013564196</v>
      </c>
      <c r="BF52">
        <v>75713</v>
      </c>
      <c r="BG52">
        <v>0.172139943706034</v>
      </c>
      <c r="BH52">
        <v>22284</v>
      </c>
      <c r="BI52">
        <v>5.06645689055416E-2</v>
      </c>
      <c r="BJ52">
        <v>23419</v>
      </c>
      <c r="BK52">
        <v>5.3245087919533203E-2</v>
      </c>
      <c r="BL52">
        <v>19743</v>
      </c>
      <c r="BM52">
        <v>4.4887389333248401E-2</v>
      </c>
      <c r="BN52">
        <v>494492</v>
      </c>
      <c r="BO52">
        <v>0.73166913519599996</v>
      </c>
      <c r="BP52">
        <v>99511</v>
      </c>
      <c r="BQ52">
        <v>0.147240253254833</v>
      </c>
      <c r="BR52">
        <v>31083</v>
      </c>
      <c r="BS52">
        <v>4.5991586778546999E-2</v>
      </c>
      <c r="BT52">
        <v>29450</v>
      </c>
      <c r="BU52">
        <v>4.3575337986301498E-2</v>
      </c>
      <c r="BV52">
        <v>21305</v>
      </c>
      <c r="BW52">
        <v>3.1523686784317599E-2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B266-192F-492B-A28E-E97CE186E7E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BBD21-DA45-4046-B01A-B4C2F9948DF0}">
  <dimension ref="A1:G52"/>
  <sheetViews>
    <sheetView workbookViewId="0">
      <selection activeCell="G52" sqref="G52"/>
    </sheetView>
  </sheetViews>
  <sheetFormatPr defaultRowHeight="15" x14ac:dyDescent="0.25"/>
  <cols>
    <col min="7" max="7" width="1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109</v>
      </c>
    </row>
    <row r="2" spans="1:7" x14ac:dyDescent="0.25">
      <c r="A2">
        <v>2000</v>
      </c>
      <c r="B2">
        <v>2821624</v>
      </c>
      <c r="C2">
        <v>282162411</v>
      </c>
      <c r="D2">
        <f>B2*100</f>
        <v>282162400</v>
      </c>
      <c r="E2" s="1">
        <f>(D2-C2)/C2</f>
        <v>-3.8984639949082374E-8</v>
      </c>
      <c r="F2">
        <v>200000</v>
      </c>
      <c r="G2">
        <f>(282162411/200000)*F2</f>
        <v>282162411</v>
      </c>
    </row>
    <row r="3" spans="1:7" x14ac:dyDescent="0.25">
      <c r="A3">
        <v>2001</v>
      </c>
      <c r="B3">
        <v>2845726</v>
      </c>
      <c r="C3">
        <v>284968955</v>
      </c>
      <c r="D3">
        <f t="shared" ref="D3:D52" si="0">B3*100</f>
        <v>284572600</v>
      </c>
      <c r="E3" s="1">
        <f t="shared" ref="E3:E52" si="1">(D3-C3)/C3</f>
        <v>-1.3908708055584511E-3</v>
      </c>
      <c r="F3">
        <v>201811</v>
      </c>
      <c r="G3">
        <f t="shared" ref="G3:G52" si="2">(282162411/200000)*F3</f>
        <v>284717391.63160503</v>
      </c>
    </row>
    <row r="4" spans="1:7" x14ac:dyDescent="0.25">
      <c r="A4">
        <v>2002</v>
      </c>
      <c r="B4">
        <v>2869225</v>
      </c>
      <c r="C4">
        <v>287625193</v>
      </c>
      <c r="D4">
        <f t="shared" si="0"/>
        <v>286922500</v>
      </c>
      <c r="E4" s="1">
        <f t="shared" si="1"/>
        <v>-2.4430857139833367E-3</v>
      </c>
      <c r="F4">
        <v>203526</v>
      </c>
      <c r="G4">
        <f t="shared" si="2"/>
        <v>287136934.30593002</v>
      </c>
    </row>
    <row r="5" spans="1:7" x14ac:dyDescent="0.25">
      <c r="A5">
        <v>2003</v>
      </c>
      <c r="B5">
        <v>2894798</v>
      </c>
      <c r="C5">
        <v>290107933</v>
      </c>
      <c r="D5">
        <f t="shared" si="0"/>
        <v>289479800</v>
      </c>
      <c r="E5" s="1">
        <f t="shared" si="1"/>
        <v>-2.1651700231168792E-3</v>
      </c>
      <c r="F5">
        <v>205332</v>
      </c>
      <c r="G5">
        <f t="shared" si="2"/>
        <v>289684860.87726003</v>
      </c>
    </row>
    <row r="6" spans="1:7" x14ac:dyDescent="0.25">
      <c r="A6">
        <v>2004</v>
      </c>
      <c r="B6">
        <v>2920705</v>
      </c>
      <c r="C6">
        <v>292805298</v>
      </c>
      <c r="D6">
        <f t="shared" si="0"/>
        <v>292070500</v>
      </c>
      <c r="E6" s="1">
        <f t="shared" si="1"/>
        <v>-2.5095106031858753E-3</v>
      </c>
      <c r="F6">
        <v>207161</v>
      </c>
      <c r="G6">
        <f t="shared" si="2"/>
        <v>292265236.12585503</v>
      </c>
    </row>
    <row r="7" spans="1:7" x14ac:dyDescent="0.25">
      <c r="A7">
        <v>2005</v>
      </c>
      <c r="B7">
        <v>2948595</v>
      </c>
      <c r="C7">
        <v>295516599</v>
      </c>
      <c r="D7">
        <f t="shared" si="0"/>
        <v>294859500</v>
      </c>
      <c r="E7" s="1">
        <f t="shared" si="1"/>
        <v>-2.2235603760450695E-3</v>
      </c>
      <c r="F7">
        <v>209106</v>
      </c>
      <c r="G7">
        <f t="shared" si="2"/>
        <v>295009265.57283002</v>
      </c>
    </row>
    <row r="8" spans="1:7" x14ac:dyDescent="0.25">
      <c r="A8">
        <v>2006</v>
      </c>
      <c r="B8">
        <v>2975924</v>
      </c>
      <c r="C8">
        <v>298379912</v>
      </c>
      <c r="D8">
        <f t="shared" si="0"/>
        <v>297592400</v>
      </c>
      <c r="E8" s="1">
        <f t="shared" si="1"/>
        <v>-2.6392929561558421E-3</v>
      </c>
      <c r="F8">
        <v>210985</v>
      </c>
      <c r="G8">
        <f t="shared" si="2"/>
        <v>297660181.42417502</v>
      </c>
    </row>
    <row r="9" spans="1:7" x14ac:dyDescent="0.25">
      <c r="A9">
        <v>2007</v>
      </c>
      <c r="B9">
        <v>3002489</v>
      </c>
      <c r="C9">
        <v>301231207</v>
      </c>
      <c r="D9">
        <f t="shared" si="0"/>
        <v>300248900</v>
      </c>
      <c r="E9" s="1">
        <f t="shared" si="1"/>
        <v>-3.2609735551071242E-3</v>
      </c>
      <c r="F9">
        <v>212845</v>
      </c>
      <c r="G9">
        <f t="shared" si="2"/>
        <v>300284291.84647501</v>
      </c>
    </row>
    <row r="10" spans="1:7" x14ac:dyDescent="0.25">
      <c r="A10">
        <v>2008</v>
      </c>
      <c r="B10">
        <v>3027577</v>
      </c>
      <c r="C10">
        <v>304093966</v>
      </c>
      <c r="D10">
        <f t="shared" si="0"/>
        <v>302757700</v>
      </c>
      <c r="E10" s="1">
        <f t="shared" si="1"/>
        <v>-4.394253584104329E-3</v>
      </c>
      <c r="F10">
        <v>214613</v>
      </c>
      <c r="G10">
        <f t="shared" si="2"/>
        <v>302778607.55971503</v>
      </c>
    </row>
    <row r="11" spans="1:7" x14ac:dyDescent="0.25">
      <c r="A11">
        <v>2009</v>
      </c>
      <c r="B11">
        <v>3053049</v>
      </c>
      <c r="C11">
        <v>306771529</v>
      </c>
      <c r="D11">
        <f t="shared" si="0"/>
        <v>305304900</v>
      </c>
      <c r="E11" s="1">
        <f t="shared" si="1"/>
        <v>-4.780851093909696E-3</v>
      </c>
      <c r="F11">
        <v>216403</v>
      </c>
      <c r="G11">
        <f t="shared" si="2"/>
        <v>305303961.138165</v>
      </c>
    </row>
    <row r="12" spans="1:7" x14ac:dyDescent="0.25">
      <c r="A12">
        <v>2010</v>
      </c>
      <c r="B12">
        <v>3076162</v>
      </c>
      <c r="C12">
        <v>309321666</v>
      </c>
      <c r="D12">
        <f t="shared" si="0"/>
        <v>307616200</v>
      </c>
      <c r="E12" s="1">
        <f t="shared" si="1"/>
        <v>-5.5135678727399589E-3</v>
      </c>
      <c r="F12">
        <v>218028</v>
      </c>
      <c r="G12">
        <f t="shared" si="2"/>
        <v>307596530.72754002</v>
      </c>
    </row>
    <row r="13" spans="1:7" x14ac:dyDescent="0.25">
      <c r="A13">
        <v>2011</v>
      </c>
      <c r="B13">
        <v>3100029</v>
      </c>
      <c r="C13">
        <v>311556874</v>
      </c>
      <c r="D13">
        <f t="shared" si="0"/>
        <v>310002900</v>
      </c>
      <c r="E13" s="1">
        <f t="shared" si="1"/>
        <v>-4.9877699055357709E-3</v>
      </c>
      <c r="F13">
        <v>219720</v>
      </c>
      <c r="G13">
        <f t="shared" si="2"/>
        <v>309983624.72460002</v>
      </c>
    </row>
    <row r="14" spans="1:7" x14ac:dyDescent="0.25">
      <c r="A14">
        <v>2012</v>
      </c>
      <c r="B14">
        <v>3122704</v>
      </c>
      <c r="C14">
        <v>313830990</v>
      </c>
      <c r="D14">
        <f t="shared" si="0"/>
        <v>312270400</v>
      </c>
      <c r="E14" s="1">
        <f t="shared" si="1"/>
        <v>-4.9727083995114692E-3</v>
      </c>
      <c r="F14">
        <v>221352</v>
      </c>
      <c r="G14">
        <f t="shared" si="2"/>
        <v>312286069.99836004</v>
      </c>
    </row>
    <row r="15" spans="1:7" x14ac:dyDescent="0.25">
      <c r="A15">
        <v>2013</v>
      </c>
      <c r="B15">
        <v>3146273</v>
      </c>
      <c r="C15">
        <v>315993715</v>
      </c>
      <c r="D15">
        <f t="shared" si="0"/>
        <v>314627300</v>
      </c>
      <c r="E15" s="1">
        <f t="shared" si="1"/>
        <v>-4.3241841060035011E-3</v>
      </c>
      <c r="F15">
        <v>223036</v>
      </c>
      <c r="G15">
        <f t="shared" si="2"/>
        <v>314661877.49898005</v>
      </c>
    </row>
    <row r="16" spans="1:7" x14ac:dyDescent="0.25">
      <c r="A16">
        <v>2014</v>
      </c>
      <c r="B16">
        <v>3170312</v>
      </c>
      <c r="C16">
        <v>318301008</v>
      </c>
      <c r="D16">
        <f t="shared" si="0"/>
        <v>317031200</v>
      </c>
      <c r="E16" s="1">
        <f t="shared" si="1"/>
        <v>-3.9893307532346866E-3</v>
      </c>
      <c r="F16">
        <v>224743</v>
      </c>
      <c r="G16">
        <f t="shared" si="2"/>
        <v>317070133.67686504</v>
      </c>
    </row>
    <row r="17" spans="1:7" x14ac:dyDescent="0.25">
      <c r="A17">
        <v>2015</v>
      </c>
      <c r="B17">
        <v>3194039</v>
      </c>
      <c r="C17">
        <v>320635163</v>
      </c>
      <c r="D17">
        <f t="shared" si="0"/>
        <v>319403900</v>
      </c>
      <c r="E17" s="1">
        <f t="shared" si="1"/>
        <v>-3.8400747705890259E-3</v>
      </c>
      <c r="F17">
        <v>226387</v>
      </c>
      <c r="G17">
        <f t="shared" si="2"/>
        <v>319389508.69528502</v>
      </c>
    </row>
    <row r="18" spans="1:7" x14ac:dyDescent="0.25">
      <c r="A18">
        <v>2016</v>
      </c>
      <c r="B18">
        <v>3215575</v>
      </c>
      <c r="C18">
        <v>322941311</v>
      </c>
      <c r="D18">
        <f t="shared" si="0"/>
        <v>321557500</v>
      </c>
      <c r="E18" s="1">
        <f t="shared" si="1"/>
        <v>-4.2850231694265958E-3</v>
      </c>
      <c r="F18">
        <v>227895</v>
      </c>
      <c r="G18">
        <f t="shared" si="2"/>
        <v>321517013.274225</v>
      </c>
    </row>
    <row r="19" spans="1:7" x14ac:dyDescent="0.25">
      <c r="A19">
        <v>2017</v>
      </c>
      <c r="B19">
        <v>3233291</v>
      </c>
      <c r="C19">
        <v>324985539</v>
      </c>
      <c r="D19">
        <f t="shared" si="0"/>
        <v>323329100</v>
      </c>
      <c r="E19" s="1">
        <f t="shared" si="1"/>
        <v>-5.0969621759077719E-3</v>
      </c>
      <c r="F19">
        <v>229108</v>
      </c>
      <c r="G19">
        <f t="shared" si="2"/>
        <v>323228328.29694003</v>
      </c>
    </row>
    <row r="20" spans="1:7" x14ac:dyDescent="0.25">
      <c r="A20">
        <v>2018</v>
      </c>
      <c r="B20">
        <v>3249088</v>
      </c>
      <c r="C20">
        <v>326687501</v>
      </c>
      <c r="D20">
        <f t="shared" si="0"/>
        <v>324908800</v>
      </c>
      <c r="E20" s="1">
        <f t="shared" si="1"/>
        <v>-5.4446558088550806E-3</v>
      </c>
      <c r="F20">
        <v>230215</v>
      </c>
      <c r="G20">
        <f t="shared" si="2"/>
        <v>324790097.24182504</v>
      </c>
    </row>
    <row r="21" spans="1:7" x14ac:dyDescent="0.25">
      <c r="A21">
        <v>2019</v>
      </c>
      <c r="B21">
        <v>3281769</v>
      </c>
      <c r="C21">
        <v>328239523</v>
      </c>
      <c r="D21">
        <f t="shared" si="0"/>
        <v>328176900</v>
      </c>
      <c r="E21" s="1">
        <f t="shared" si="1"/>
        <v>-1.9078445955455524E-4</v>
      </c>
      <c r="F21">
        <v>232571</v>
      </c>
      <c r="G21">
        <f t="shared" si="2"/>
        <v>328113970.44340503</v>
      </c>
    </row>
    <row r="22" spans="1:7" x14ac:dyDescent="0.25">
      <c r="A22">
        <v>2020</v>
      </c>
      <c r="B22">
        <v>3287022</v>
      </c>
      <c r="C22">
        <v>331526933</v>
      </c>
      <c r="D22">
        <f t="shared" si="0"/>
        <v>328702200</v>
      </c>
      <c r="E22" s="1">
        <f t="shared" si="1"/>
        <v>-8.5203726117781212E-3</v>
      </c>
      <c r="F22">
        <v>232973</v>
      </c>
      <c r="G22">
        <f t="shared" si="2"/>
        <v>328681116.88951504</v>
      </c>
    </row>
    <row r="23" spans="1:7" x14ac:dyDescent="0.25">
      <c r="A23">
        <v>2021</v>
      </c>
      <c r="B23">
        <v>3294731</v>
      </c>
      <c r="C23">
        <v>332048977</v>
      </c>
      <c r="D23">
        <f t="shared" si="0"/>
        <v>329473100</v>
      </c>
      <c r="E23" s="1">
        <f t="shared" si="1"/>
        <v>-7.7575212647018636E-3</v>
      </c>
      <c r="F23">
        <v>233506</v>
      </c>
      <c r="G23">
        <f t="shared" si="2"/>
        <v>329433079.71483004</v>
      </c>
    </row>
    <row r="24" spans="1:7" x14ac:dyDescent="0.25">
      <c r="A24">
        <v>2022</v>
      </c>
      <c r="B24">
        <v>3302774</v>
      </c>
      <c r="C24">
        <v>333287557</v>
      </c>
      <c r="D24">
        <f t="shared" si="0"/>
        <v>330277400</v>
      </c>
      <c r="E24" s="1">
        <f t="shared" si="1"/>
        <v>-9.0317113158832982E-3</v>
      </c>
      <c r="F24">
        <v>234042</v>
      </c>
      <c r="G24">
        <f t="shared" si="2"/>
        <v>330189274.97631001</v>
      </c>
    </row>
    <row r="25" spans="1:7" x14ac:dyDescent="0.25">
      <c r="A25">
        <v>2023</v>
      </c>
      <c r="B25">
        <v>3319659</v>
      </c>
      <c r="C25">
        <v>334914895</v>
      </c>
      <c r="D25">
        <f t="shared" si="0"/>
        <v>331965900</v>
      </c>
      <c r="E25" s="1">
        <f t="shared" si="1"/>
        <v>-8.8052070661115266E-3</v>
      </c>
      <c r="F25">
        <v>235279</v>
      </c>
      <c r="G25">
        <f t="shared" si="2"/>
        <v>331934449.48834503</v>
      </c>
    </row>
    <row r="26" spans="1:7" x14ac:dyDescent="0.25">
      <c r="A26">
        <v>2024</v>
      </c>
      <c r="B26">
        <v>3338014</v>
      </c>
      <c r="C26">
        <v>336482168</v>
      </c>
      <c r="D26">
        <f t="shared" si="0"/>
        <v>333801400</v>
      </c>
      <c r="E26" s="1">
        <f t="shared" si="1"/>
        <v>-7.9670432936582835E-3</v>
      </c>
      <c r="F26">
        <v>236633</v>
      </c>
      <c r="G26">
        <f t="shared" si="2"/>
        <v>333844689.01081502</v>
      </c>
    </row>
    <row r="27" spans="1:7" x14ac:dyDescent="0.25">
      <c r="A27">
        <v>2025</v>
      </c>
      <c r="B27">
        <v>3355975</v>
      </c>
      <c r="C27">
        <v>338016259</v>
      </c>
      <c r="D27">
        <f t="shared" si="0"/>
        <v>335597500</v>
      </c>
      <c r="E27" s="1">
        <f t="shared" si="1"/>
        <v>-7.1557474991166036E-3</v>
      </c>
      <c r="F27">
        <v>237974</v>
      </c>
      <c r="G27">
        <f t="shared" si="2"/>
        <v>335736587.97657001</v>
      </c>
    </row>
    <row r="28" spans="1:7" x14ac:dyDescent="0.25">
      <c r="A28">
        <v>2026</v>
      </c>
      <c r="B28">
        <v>3373725</v>
      </c>
      <c r="C28">
        <v>339513045</v>
      </c>
      <c r="D28">
        <f t="shared" si="0"/>
        <v>337372500</v>
      </c>
      <c r="E28" s="1">
        <f t="shared" si="1"/>
        <v>-6.3047503815354131E-3</v>
      </c>
      <c r="F28">
        <v>239229</v>
      </c>
      <c r="G28">
        <f t="shared" si="2"/>
        <v>337507157.10559505</v>
      </c>
    </row>
    <row r="29" spans="1:7" x14ac:dyDescent="0.25">
      <c r="A29">
        <v>2027</v>
      </c>
      <c r="B29">
        <v>3391037</v>
      </c>
      <c r="C29">
        <v>340970496</v>
      </c>
      <c r="D29">
        <f t="shared" si="0"/>
        <v>339103700</v>
      </c>
      <c r="E29" s="1">
        <f t="shared" si="1"/>
        <v>-5.4749487767997377E-3</v>
      </c>
      <c r="F29">
        <v>240473</v>
      </c>
      <c r="G29">
        <f t="shared" si="2"/>
        <v>339262207.30201501</v>
      </c>
    </row>
    <row r="30" spans="1:7" x14ac:dyDescent="0.25">
      <c r="A30">
        <v>2028</v>
      </c>
      <c r="B30">
        <v>3408043</v>
      </c>
      <c r="C30">
        <v>342384777</v>
      </c>
      <c r="D30">
        <f t="shared" si="0"/>
        <v>340804300</v>
      </c>
      <c r="E30" s="1">
        <f t="shared" si="1"/>
        <v>-4.6160843184917654E-3</v>
      </c>
      <c r="F30">
        <v>241659</v>
      </c>
      <c r="G30">
        <f t="shared" si="2"/>
        <v>340935430.39924502</v>
      </c>
    </row>
    <row r="31" spans="1:7" x14ac:dyDescent="0.25">
      <c r="A31">
        <v>2029</v>
      </c>
      <c r="B31">
        <v>3424570</v>
      </c>
      <c r="C31">
        <v>343753791</v>
      </c>
      <c r="D31">
        <f t="shared" si="0"/>
        <v>342457000</v>
      </c>
      <c r="E31" s="1">
        <f t="shared" si="1"/>
        <v>-3.7724413052363983E-3</v>
      </c>
      <c r="F31">
        <v>242849</v>
      </c>
      <c r="G31">
        <f t="shared" si="2"/>
        <v>342614296.74469501</v>
      </c>
    </row>
    <row r="32" spans="1:7" x14ac:dyDescent="0.25">
      <c r="A32">
        <v>2030</v>
      </c>
      <c r="B32">
        <v>3440567</v>
      </c>
      <c r="C32">
        <v>345073565</v>
      </c>
      <c r="D32">
        <f t="shared" si="0"/>
        <v>344056700</v>
      </c>
      <c r="E32" s="1">
        <f t="shared" si="1"/>
        <v>-2.9468064295217746E-3</v>
      </c>
      <c r="F32">
        <v>243954</v>
      </c>
      <c r="G32">
        <f t="shared" si="2"/>
        <v>344173244.06547004</v>
      </c>
    </row>
    <row r="33" spans="1:7" x14ac:dyDescent="0.25">
      <c r="A33">
        <v>2031</v>
      </c>
      <c r="B33">
        <v>3455900</v>
      </c>
      <c r="C33">
        <v>346339264</v>
      </c>
      <c r="D33">
        <f t="shared" si="0"/>
        <v>345590000</v>
      </c>
      <c r="E33" s="1">
        <f t="shared" si="1"/>
        <v>-2.1633816257113718E-3</v>
      </c>
      <c r="F33">
        <v>245041</v>
      </c>
      <c r="G33">
        <f t="shared" si="2"/>
        <v>345706796.76925504</v>
      </c>
    </row>
    <row r="34" spans="1:7" x14ac:dyDescent="0.25">
      <c r="A34">
        <v>2032</v>
      </c>
      <c r="B34">
        <v>3470734</v>
      </c>
      <c r="C34">
        <v>347545098</v>
      </c>
      <c r="D34">
        <f t="shared" si="0"/>
        <v>347073400</v>
      </c>
      <c r="E34" s="1">
        <f t="shared" si="1"/>
        <v>-1.3572281776220018E-3</v>
      </c>
      <c r="F34">
        <v>246065</v>
      </c>
      <c r="G34">
        <f t="shared" si="2"/>
        <v>347151468.31357503</v>
      </c>
    </row>
    <row r="35" spans="1:7" x14ac:dyDescent="0.25">
      <c r="A35">
        <v>2033</v>
      </c>
      <c r="B35">
        <v>3484948</v>
      </c>
      <c r="C35">
        <v>348701812</v>
      </c>
      <c r="D35">
        <f t="shared" si="0"/>
        <v>348494800</v>
      </c>
      <c r="E35" s="1">
        <f t="shared" si="1"/>
        <v>-5.9366482443171239E-4</v>
      </c>
      <c r="F35">
        <v>247093</v>
      </c>
      <c r="G35">
        <f t="shared" si="2"/>
        <v>348601783.10611504</v>
      </c>
    </row>
    <row r="36" spans="1:7" x14ac:dyDescent="0.25">
      <c r="A36">
        <v>2034</v>
      </c>
      <c r="B36">
        <v>3498441</v>
      </c>
      <c r="C36">
        <v>349807647</v>
      </c>
      <c r="D36">
        <f t="shared" si="0"/>
        <v>349844100</v>
      </c>
      <c r="E36" s="1">
        <f t="shared" si="1"/>
        <v>1.0420869958854844E-4</v>
      </c>
      <c r="F36">
        <v>248024</v>
      </c>
      <c r="G36">
        <f t="shared" si="2"/>
        <v>349915249.12932003</v>
      </c>
    </row>
    <row r="37" spans="1:7" x14ac:dyDescent="0.25">
      <c r="A37">
        <v>2035</v>
      </c>
      <c r="B37">
        <v>3511573</v>
      </c>
      <c r="C37">
        <v>350861084</v>
      </c>
      <c r="D37">
        <f t="shared" si="0"/>
        <v>351157300</v>
      </c>
      <c r="E37" s="1">
        <f t="shared" si="1"/>
        <v>8.4425436022423056E-4</v>
      </c>
      <c r="F37">
        <v>248901</v>
      </c>
      <c r="G37">
        <f t="shared" si="2"/>
        <v>351152531.30155504</v>
      </c>
    </row>
    <row r="38" spans="1:7" x14ac:dyDescent="0.25">
      <c r="A38">
        <v>2036</v>
      </c>
      <c r="B38">
        <v>3524133</v>
      </c>
      <c r="C38">
        <v>351860944</v>
      </c>
      <c r="D38">
        <f t="shared" si="0"/>
        <v>352413300</v>
      </c>
      <c r="E38" s="1">
        <f t="shared" si="1"/>
        <v>1.5698133294384613E-3</v>
      </c>
      <c r="F38">
        <v>249715</v>
      </c>
      <c r="G38">
        <f t="shared" si="2"/>
        <v>352300932.31432503</v>
      </c>
    </row>
    <row r="39" spans="1:7" x14ac:dyDescent="0.25">
      <c r="A39">
        <v>2037</v>
      </c>
      <c r="B39">
        <v>3535826</v>
      </c>
      <c r="C39">
        <v>352806047</v>
      </c>
      <c r="D39">
        <f t="shared" si="0"/>
        <v>353582600</v>
      </c>
      <c r="E39" s="1">
        <f t="shared" si="1"/>
        <v>2.2010762190819251E-3</v>
      </c>
      <c r="F39">
        <v>250541</v>
      </c>
      <c r="G39">
        <f t="shared" si="2"/>
        <v>353466263.07175505</v>
      </c>
    </row>
    <row r="40" spans="1:7" x14ac:dyDescent="0.25">
      <c r="A40">
        <v>2038</v>
      </c>
      <c r="B40">
        <v>3546921</v>
      </c>
      <c r="C40">
        <v>353695674</v>
      </c>
      <c r="D40">
        <f t="shared" si="0"/>
        <v>354692100</v>
      </c>
      <c r="E40" s="1">
        <f t="shared" si="1"/>
        <v>2.8171845833771776E-3</v>
      </c>
      <c r="F40">
        <v>251262</v>
      </c>
      <c r="G40">
        <f t="shared" si="2"/>
        <v>354483458.56341004</v>
      </c>
    </row>
    <row r="41" spans="1:7" x14ac:dyDescent="0.25">
      <c r="A41">
        <v>2039</v>
      </c>
      <c r="B41">
        <v>3557384</v>
      </c>
      <c r="C41">
        <v>354529853</v>
      </c>
      <c r="D41">
        <f t="shared" si="0"/>
        <v>355738400</v>
      </c>
      <c r="E41" s="1">
        <f t="shared" si="1"/>
        <v>3.4088723129332638E-3</v>
      </c>
      <c r="F41">
        <v>252041</v>
      </c>
      <c r="G41">
        <f t="shared" si="2"/>
        <v>355582481.15425503</v>
      </c>
    </row>
    <row r="42" spans="1:7" x14ac:dyDescent="0.25">
      <c r="A42">
        <v>2040</v>
      </c>
      <c r="B42">
        <v>3566999</v>
      </c>
      <c r="C42">
        <v>355309062</v>
      </c>
      <c r="D42">
        <f t="shared" si="0"/>
        <v>356699900</v>
      </c>
      <c r="E42" s="1">
        <f t="shared" si="1"/>
        <v>3.9144456158002518E-3</v>
      </c>
      <c r="F42">
        <v>252722</v>
      </c>
      <c r="G42">
        <f t="shared" si="2"/>
        <v>356543244.16371</v>
      </c>
    </row>
    <row r="43" spans="1:7" x14ac:dyDescent="0.25">
      <c r="A43">
        <v>2041</v>
      </c>
      <c r="B43">
        <v>3575983</v>
      </c>
      <c r="C43">
        <v>356033543</v>
      </c>
      <c r="D43">
        <f t="shared" si="0"/>
        <v>357598300</v>
      </c>
      <c r="E43" s="1">
        <f t="shared" si="1"/>
        <v>4.3949707289237068E-3</v>
      </c>
      <c r="F43">
        <v>253410</v>
      </c>
      <c r="G43">
        <f t="shared" si="2"/>
        <v>357513882.85755002</v>
      </c>
    </row>
    <row r="44" spans="1:7" x14ac:dyDescent="0.25">
      <c r="A44">
        <v>2042</v>
      </c>
      <c r="B44">
        <v>3584402</v>
      </c>
      <c r="C44">
        <v>356705435</v>
      </c>
      <c r="D44">
        <f t="shared" si="0"/>
        <v>358440200</v>
      </c>
      <c r="E44" s="1">
        <f t="shared" si="1"/>
        <v>4.8632984804394697E-3</v>
      </c>
      <c r="F44">
        <v>254060</v>
      </c>
      <c r="G44">
        <f t="shared" si="2"/>
        <v>358430910.69330001</v>
      </c>
    </row>
    <row r="45" spans="1:7" x14ac:dyDescent="0.25">
      <c r="A45">
        <v>2043</v>
      </c>
      <c r="B45">
        <v>3592323</v>
      </c>
      <c r="C45">
        <v>357327409</v>
      </c>
      <c r="D45">
        <f t="shared" si="0"/>
        <v>359232300</v>
      </c>
      <c r="E45" s="1">
        <f t="shared" si="1"/>
        <v>5.3309400623113125E-3</v>
      </c>
      <c r="F45">
        <v>254697</v>
      </c>
      <c r="G45">
        <f t="shared" si="2"/>
        <v>359329597.97233504</v>
      </c>
    </row>
    <row r="46" spans="1:7" x14ac:dyDescent="0.25">
      <c r="A46">
        <v>2044</v>
      </c>
      <c r="B46">
        <v>3599909</v>
      </c>
      <c r="C46">
        <v>357903394</v>
      </c>
      <c r="D46">
        <f t="shared" si="0"/>
        <v>359990900</v>
      </c>
      <c r="E46" s="1">
        <f t="shared" si="1"/>
        <v>5.8325962675838724E-3</v>
      </c>
      <c r="F46">
        <v>255306</v>
      </c>
      <c r="G46">
        <f t="shared" si="2"/>
        <v>360188782.51383001</v>
      </c>
    </row>
    <row r="47" spans="1:7" x14ac:dyDescent="0.25">
      <c r="A47">
        <v>2045</v>
      </c>
      <c r="B47">
        <v>3606962</v>
      </c>
      <c r="C47">
        <v>358437973</v>
      </c>
      <c r="D47">
        <f t="shared" si="0"/>
        <v>360696200</v>
      </c>
      <c r="E47" s="1">
        <f t="shared" si="1"/>
        <v>6.3001890706484943E-3</v>
      </c>
      <c r="F47">
        <v>255936</v>
      </c>
      <c r="G47">
        <f t="shared" si="2"/>
        <v>361077594.10848004</v>
      </c>
    </row>
    <row r="48" spans="1:7" x14ac:dyDescent="0.25">
      <c r="A48">
        <v>2046</v>
      </c>
      <c r="B48">
        <v>3613518</v>
      </c>
      <c r="C48">
        <v>358935938</v>
      </c>
      <c r="D48">
        <f t="shared" si="0"/>
        <v>361351800</v>
      </c>
      <c r="E48" s="1">
        <f t="shared" si="1"/>
        <v>6.7306216631893793E-3</v>
      </c>
      <c r="F48">
        <v>256440</v>
      </c>
      <c r="G48">
        <f t="shared" si="2"/>
        <v>361788643.38420004</v>
      </c>
    </row>
    <row r="49" spans="1:7" x14ac:dyDescent="0.25">
      <c r="A49">
        <v>2047</v>
      </c>
      <c r="B49">
        <v>3619980</v>
      </c>
      <c r="C49">
        <v>359400325</v>
      </c>
      <c r="D49">
        <f t="shared" si="0"/>
        <v>361998000</v>
      </c>
      <c r="E49" s="1">
        <f t="shared" si="1"/>
        <v>7.2278037032938135E-3</v>
      </c>
      <c r="F49">
        <v>256877</v>
      </c>
      <c r="G49">
        <f t="shared" si="2"/>
        <v>362405168.25223505</v>
      </c>
    </row>
    <row r="50" spans="1:7" x14ac:dyDescent="0.25">
      <c r="A50">
        <v>2048</v>
      </c>
      <c r="B50">
        <v>3626202</v>
      </c>
      <c r="C50">
        <v>359835763</v>
      </c>
      <c r="D50">
        <f t="shared" si="0"/>
        <v>362620200</v>
      </c>
      <c r="E50" s="1">
        <f t="shared" si="1"/>
        <v>7.7380774406239326E-3</v>
      </c>
      <c r="F50">
        <v>257294</v>
      </c>
      <c r="G50">
        <f t="shared" si="2"/>
        <v>362993476.87917</v>
      </c>
    </row>
    <row r="51" spans="1:7" x14ac:dyDescent="0.25">
      <c r="A51">
        <v>2049</v>
      </c>
      <c r="B51">
        <v>3631955</v>
      </c>
      <c r="C51">
        <v>360246998</v>
      </c>
      <c r="D51">
        <f t="shared" si="0"/>
        <v>363195500</v>
      </c>
      <c r="E51" s="1">
        <f t="shared" si="1"/>
        <v>8.1846677872940941E-3</v>
      </c>
      <c r="F51">
        <v>257750</v>
      </c>
      <c r="G51">
        <f t="shared" si="2"/>
        <v>363636807.17625004</v>
      </c>
    </row>
    <row r="52" spans="1:7" x14ac:dyDescent="0.25">
      <c r="A52">
        <v>2050</v>
      </c>
      <c r="B52">
        <v>3637529</v>
      </c>
      <c r="C52">
        <v>360638734</v>
      </c>
      <c r="D52">
        <f t="shared" si="0"/>
        <v>363752900</v>
      </c>
      <c r="E52" s="1">
        <f t="shared" si="1"/>
        <v>8.6351401178110833E-3</v>
      </c>
      <c r="F52">
        <v>258164</v>
      </c>
      <c r="G52">
        <f t="shared" si="2"/>
        <v>364220883.36702001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F119-C2AD-483A-89E0-ED23EA5B9DFB}">
  <dimension ref="A1:Q69"/>
  <sheetViews>
    <sheetView tabSelected="1" topLeftCell="A22" workbookViewId="0">
      <selection activeCell="L51" sqref="B51:L52"/>
    </sheetView>
  </sheetViews>
  <sheetFormatPr defaultRowHeight="15" x14ac:dyDescent="0.25"/>
  <sheetData>
    <row r="1" spans="1:17" x14ac:dyDescent="0.25">
      <c r="A1" t="s">
        <v>0</v>
      </c>
      <c r="B1" t="s">
        <v>12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</row>
    <row r="2" spans="1:17" x14ac:dyDescent="0.25">
      <c r="A2">
        <v>2000</v>
      </c>
      <c r="B2">
        <v>148713</v>
      </c>
      <c r="C2">
        <v>74123</v>
      </c>
      <c r="D2">
        <v>65438</v>
      </c>
      <c r="E2">
        <v>6344</v>
      </c>
      <c r="F2">
        <v>2076</v>
      </c>
      <c r="G2">
        <v>732</v>
      </c>
      <c r="H2">
        <f>C2/B2</f>
        <v>0.49842986154539282</v>
      </c>
      <c r="I2">
        <f>D2/B2</f>
        <v>0.44002878026803305</v>
      </c>
      <c r="J2">
        <f>E2/B2</f>
        <v>4.2659350561147981E-2</v>
      </c>
      <c r="K2">
        <f>F2/B2</f>
        <v>1.395977486837062E-2</v>
      </c>
      <c r="L2">
        <f>G2/B2</f>
        <v>4.9222327570555367E-3</v>
      </c>
    </row>
    <row r="3" spans="1:17" x14ac:dyDescent="0.25">
      <c r="A3">
        <v>2021</v>
      </c>
      <c r="B3">
        <v>179779</v>
      </c>
      <c r="C3">
        <v>108488</v>
      </c>
      <c r="D3">
        <v>42947</v>
      </c>
      <c r="E3">
        <v>8229</v>
      </c>
      <c r="F3">
        <v>10263</v>
      </c>
      <c r="G3">
        <v>9852</v>
      </c>
      <c r="H3">
        <f t="shared" ref="H3:H5" si="0">C3/B3</f>
        <v>0.60345201608641719</v>
      </c>
      <c r="I3">
        <f t="shared" ref="I3:I5" si="1">D3/B3</f>
        <v>0.23888774550976477</v>
      </c>
      <c r="J3">
        <f t="shared" ref="J3:J5" si="2">E3/B3</f>
        <v>4.5772865573843441E-2</v>
      </c>
      <c r="K3">
        <f t="shared" ref="K3:K5" si="3">F3/B3</f>
        <v>5.7086756517724539E-2</v>
      </c>
      <c r="L3">
        <f t="shared" ref="L3:L5" si="4">G3/B3</f>
        <v>5.4800616312250042E-2</v>
      </c>
    </row>
    <row r="4" spans="1:17" x14ac:dyDescent="0.25">
      <c r="A4">
        <v>2022</v>
      </c>
      <c r="B4">
        <v>180453</v>
      </c>
      <c r="C4">
        <v>109086</v>
      </c>
      <c r="D4">
        <v>42991</v>
      </c>
      <c r="E4">
        <v>8240</v>
      </c>
      <c r="F4">
        <v>10295</v>
      </c>
      <c r="G4">
        <v>9841</v>
      </c>
      <c r="H4">
        <f t="shared" si="0"/>
        <v>0.60451197818822633</v>
      </c>
      <c r="I4">
        <f t="shared" si="1"/>
        <v>0.23823931993372235</v>
      </c>
      <c r="J4">
        <f t="shared" si="2"/>
        <v>4.5662859581165179E-2</v>
      </c>
      <c r="K4">
        <f t="shared" si="3"/>
        <v>5.7050866430594115E-2</v>
      </c>
      <c r="L4">
        <f t="shared" si="4"/>
        <v>5.4534975866292051E-2</v>
      </c>
    </row>
    <row r="5" spans="1:17" x14ac:dyDescent="0.25">
      <c r="A5">
        <v>2023</v>
      </c>
      <c r="B5">
        <v>181861</v>
      </c>
      <c r="C5">
        <v>110164</v>
      </c>
      <c r="D5">
        <v>43234</v>
      </c>
      <c r="E5">
        <v>8277</v>
      </c>
      <c r="F5">
        <v>10319</v>
      </c>
      <c r="G5">
        <v>9867</v>
      </c>
      <c r="H5">
        <f t="shared" si="0"/>
        <v>0.60575934367456463</v>
      </c>
      <c r="I5">
        <f t="shared" si="1"/>
        <v>0.23773101434612148</v>
      </c>
      <c r="J5">
        <f t="shared" si="2"/>
        <v>4.5512781739900254E-2</v>
      </c>
      <c r="K5">
        <f t="shared" si="3"/>
        <v>5.6741137462127667E-2</v>
      </c>
      <c r="L5">
        <f t="shared" si="4"/>
        <v>5.425572277728595E-2</v>
      </c>
    </row>
    <row r="6" spans="1:17" x14ac:dyDescent="0.25">
      <c r="A6" s="10" t="s">
        <v>117</v>
      </c>
    </row>
    <row r="7" spans="1:17" x14ac:dyDescent="0.25">
      <c r="A7" t="s">
        <v>119</v>
      </c>
      <c r="B7" t="s">
        <v>115</v>
      </c>
      <c r="H7">
        <f>AVERAGE(H3:H5)</f>
        <v>0.60457444598306942</v>
      </c>
      <c r="I7">
        <f t="shared" ref="I7:L7" si="5">AVERAGE(I3:I5)</f>
        <v>0.23828602659653622</v>
      </c>
      <c r="J7">
        <f t="shared" si="5"/>
        <v>4.5649502298302953E-2</v>
      </c>
      <c r="K7">
        <f t="shared" si="5"/>
        <v>5.69595868034821E-2</v>
      </c>
      <c r="L7">
        <f t="shared" si="5"/>
        <v>5.4530438318609348E-2</v>
      </c>
    </row>
    <row r="8" spans="1:17" x14ac:dyDescent="0.25">
      <c r="A8" t="s">
        <v>120</v>
      </c>
      <c r="B8" t="s">
        <v>116</v>
      </c>
      <c r="H8">
        <v>0.4408763</v>
      </c>
      <c r="I8">
        <v>0.47817949999999998</v>
      </c>
      <c r="J8">
        <v>4.6563599999999997E-2</v>
      </c>
      <c r="K8">
        <v>2.1859099999999999E-2</v>
      </c>
      <c r="L8">
        <v>1.2521600000000001E-2</v>
      </c>
    </row>
    <row r="14" spans="1:17" x14ac:dyDescent="0.25">
      <c r="A14" s="10" t="s">
        <v>118</v>
      </c>
    </row>
    <row r="15" spans="1:17" x14ac:dyDescent="0.25">
      <c r="A15" t="s">
        <v>0</v>
      </c>
      <c r="B15" t="s">
        <v>12</v>
      </c>
      <c r="C15" t="s">
        <v>5</v>
      </c>
      <c r="D15" t="s">
        <v>6</v>
      </c>
      <c r="E15" t="s">
        <v>7</v>
      </c>
      <c r="F15" t="s">
        <v>8</v>
      </c>
      <c r="G15" t="s">
        <v>9</v>
      </c>
      <c r="H15" t="s">
        <v>110</v>
      </c>
      <c r="I15" t="s">
        <v>111</v>
      </c>
      <c r="J15" t="s">
        <v>112</v>
      </c>
      <c r="K15" t="s">
        <v>113</v>
      </c>
      <c r="L15" t="s">
        <v>114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</row>
    <row r="16" spans="1:17" x14ac:dyDescent="0.25">
      <c r="A16">
        <v>2000</v>
      </c>
      <c r="B16">
        <v>148713</v>
      </c>
      <c r="C16">
        <v>72795</v>
      </c>
      <c r="D16">
        <v>66873</v>
      </c>
      <c r="E16">
        <v>6209</v>
      </c>
      <c r="F16">
        <v>2099</v>
      </c>
      <c r="G16">
        <v>737</v>
      </c>
      <c r="H16" s="11">
        <f>C16/B16</f>
        <v>0.48949990922111719</v>
      </c>
      <c r="I16" s="11">
        <f>D16/B16</f>
        <v>0.44967823929313511</v>
      </c>
      <c r="J16" s="11">
        <f>E16/B16</f>
        <v>4.1751561733002492E-2</v>
      </c>
      <c r="K16" s="11">
        <f>F16/B16</f>
        <v>1.4114435187239852E-2</v>
      </c>
      <c r="L16" s="11">
        <f>G16/B16</f>
        <v>4.9558545655053691E-3</v>
      </c>
      <c r="M16">
        <v>0.48985220000000002</v>
      </c>
      <c r="N16">
        <v>0.44848440000000001</v>
      </c>
      <c r="O16">
        <v>4.26478E-2</v>
      </c>
      <c r="P16">
        <v>1.41102E-2</v>
      </c>
      <c r="Q16">
        <v>4.9053999999999999E-3</v>
      </c>
    </row>
    <row r="17" spans="1:17" x14ac:dyDescent="0.25">
      <c r="A17">
        <v>2001</v>
      </c>
      <c r="B17">
        <v>150424</v>
      </c>
      <c r="C17">
        <v>76988</v>
      </c>
      <c r="D17">
        <v>59108</v>
      </c>
      <c r="E17">
        <v>7320</v>
      </c>
      <c r="F17">
        <v>3704</v>
      </c>
      <c r="G17">
        <v>3304</v>
      </c>
      <c r="H17" s="11">
        <f t="shared" ref="H17:H39" si="6">C17/B17</f>
        <v>0.51180662660213794</v>
      </c>
      <c r="I17" s="11">
        <f t="shared" ref="I17:I39" si="7">D17/B17</f>
        <v>0.39294261554007337</v>
      </c>
      <c r="J17" s="11">
        <f t="shared" ref="J17:J39" si="8">E17/B17</f>
        <v>4.8662447481784825E-2</v>
      </c>
      <c r="K17" s="11">
        <f t="shared" ref="K17:K39" si="9">F17/B17</f>
        <v>2.4623730255810244E-2</v>
      </c>
      <c r="L17" s="11">
        <f t="shared" ref="L17:L39" si="10">G17/B17</f>
        <v>2.1964580120193585E-2</v>
      </c>
      <c r="M17">
        <v>0.49400769999999999</v>
      </c>
      <c r="N17">
        <v>0.44547369999999997</v>
      </c>
      <c r="O17">
        <v>4.1639900000000001E-2</v>
      </c>
      <c r="P17">
        <v>1.5928399999999999E-2</v>
      </c>
      <c r="Q17">
        <v>2.9502999999999999E-3</v>
      </c>
    </row>
    <row r="18" spans="1:17" x14ac:dyDescent="0.25">
      <c r="A18">
        <v>2002</v>
      </c>
      <c r="B18">
        <v>152030</v>
      </c>
      <c r="C18">
        <v>80337</v>
      </c>
      <c r="D18">
        <v>54099</v>
      </c>
      <c r="E18">
        <v>8081</v>
      </c>
      <c r="F18">
        <v>4747</v>
      </c>
      <c r="G18">
        <v>4766</v>
      </c>
      <c r="H18" s="11">
        <f t="shared" si="6"/>
        <v>0.52842859961849631</v>
      </c>
      <c r="I18" s="11">
        <f t="shared" si="7"/>
        <v>0.35584424126817077</v>
      </c>
      <c r="J18" s="11">
        <f t="shared" si="8"/>
        <v>5.3153982766559235E-2</v>
      </c>
      <c r="K18" s="11">
        <f t="shared" si="9"/>
        <v>3.1224100506478985E-2</v>
      </c>
      <c r="L18" s="11">
        <f t="shared" si="10"/>
        <v>3.1349075840294678E-2</v>
      </c>
      <c r="M18">
        <v>0.49400769999999999</v>
      </c>
      <c r="N18">
        <v>0.44547369999999997</v>
      </c>
      <c r="O18">
        <v>4.1639900000000001E-2</v>
      </c>
      <c r="P18">
        <v>1.5928399999999999E-2</v>
      </c>
      <c r="Q18">
        <v>2.9502999999999999E-3</v>
      </c>
    </row>
    <row r="19" spans="1:17" x14ac:dyDescent="0.25">
      <c r="A19">
        <v>2003</v>
      </c>
      <c r="B19">
        <v>153715</v>
      </c>
      <c r="C19">
        <v>83200</v>
      </c>
      <c r="D19">
        <v>50790</v>
      </c>
      <c r="E19">
        <v>8666</v>
      </c>
      <c r="F19">
        <v>5388</v>
      </c>
      <c r="G19">
        <v>5671</v>
      </c>
      <c r="H19" s="11">
        <f t="shared" si="6"/>
        <v>0.54126142536512378</v>
      </c>
      <c r="I19" s="11">
        <f t="shared" si="7"/>
        <v>0.33041668021988746</v>
      </c>
      <c r="J19" s="11">
        <f t="shared" si="8"/>
        <v>5.6377061444881763E-2</v>
      </c>
      <c r="K19" s="11">
        <f t="shared" si="9"/>
        <v>3.5051881729174124E-2</v>
      </c>
      <c r="L19" s="11">
        <f t="shared" si="10"/>
        <v>3.6892951240932892E-2</v>
      </c>
      <c r="M19">
        <v>0.51012619999999997</v>
      </c>
      <c r="N19">
        <v>0.43998219999999999</v>
      </c>
      <c r="O19">
        <v>3.0441200000000002E-2</v>
      </c>
      <c r="P19">
        <v>1.3979500000000001E-2</v>
      </c>
      <c r="Q19">
        <v>5.4708999999999999E-3</v>
      </c>
    </row>
    <row r="20" spans="1:17" x14ac:dyDescent="0.25">
      <c r="A20">
        <v>2004</v>
      </c>
      <c r="B20">
        <v>155437</v>
      </c>
      <c r="C20">
        <v>84941</v>
      </c>
      <c r="D20">
        <v>46671</v>
      </c>
      <c r="E20">
        <v>7657</v>
      </c>
      <c r="F20">
        <v>6863</v>
      </c>
      <c r="G20">
        <v>9305</v>
      </c>
      <c r="H20" s="11">
        <f t="shared" si="6"/>
        <v>0.54646577069809632</v>
      </c>
      <c r="I20" s="11">
        <f t="shared" si="7"/>
        <v>0.30025669563874752</v>
      </c>
      <c r="J20" s="11">
        <f t="shared" si="8"/>
        <v>4.9261115435835744E-2</v>
      </c>
      <c r="K20" s="11">
        <f t="shared" si="9"/>
        <v>4.4152936559506424E-2</v>
      </c>
      <c r="L20" s="11">
        <f t="shared" si="10"/>
        <v>5.9863481667813967E-2</v>
      </c>
      <c r="M20">
        <v>0.51012619999999997</v>
      </c>
      <c r="N20">
        <v>0.43998219999999999</v>
      </c>
      <c r="O20">
        <v>3.0441200000000002E-2</v>
      </c>
      <c r="P20">
        <v>1.3979500000000001E-2</v>
      </c>
      <c r="Q20">
        <v>5.4708999999999999E-3</v>
      </c>
    </row>
    <row r="21" spans="1:17" x14ac:dyDescent="0.25">
      <c r="A21">
        <v>2005</v>
      </c>
      <c r="B21">
        <v>157226</v>
      </c>
      <c r="C21">
        <v>86799</v>
      </c>
      <c r="D21">
        <v>43540</v>
      </c>
      <c r="E21">
        <v>7899</v>
      </c>
      <c r="F21">
        <v>7480</v>
      </c>
      <c r="G21">
        <v>11508</v>
      </c>
      <c r="H21" s="11">
        <f t="shared" si="6"/>
        <v>0.55206518005927774</v>
      </c>
      <c r="I21" s="11">
        <f t="shared" si="7"/>
        <v>0.27692620813351482</v>
      </c>
      <c r="J21" s="11">
        <f t="shared" si="8"/>
        <v>5.0239782224314043E-2</v>
      </c>
      <c r="K21" s="11">
        <f t="shared" si="9"/>
        <v>4.7574828590691107E-2</v>
      </c>
      <c r="L21" s="11">
        <f t="shared" si="10"/>
        <v>7.3194000992202302E-2</v>
      </c>
      <c r="M21">
        <v>0.4752826</v>
      </c>
      <c r="N21">
        <v>0.46083069999999998</v>
      </c>
      <c r="O21">
        <v>4.1334599999999999E-2</v>
      </c>
      <c r="P21">
        <v>1.42443E-2</v>
      </c>
      <c r="Q21">
        <v>8.3076999999999995E-3</v>
      </c>
    </row>
    <row r="22" spans="1:17" x14ac:dyDescent="0.25">
      <c r="A22">
        <v>2006</v>
      </c>
      <c r="B22">
        <v>158999</v>
      </c>
      <c r="C22">
        <v>88557</v>
      </c>
      <c r="D22">
        <v>41332</v>
      </c>
      <c r="E22">
        <v>8418</v>
      </c>
      <c r="F22">
        <v>7834</v>
      </c>
      <c r="G22">
        <v>12858</v>
      </c>
      <c r="H22" s="11">
        <f t="shared" si="6"/>
        <v>0.5569657670802961</v>
      </c>
      <c r="I22" s="11">
        <f t="shared" si="7"/>
        <v>0.25995132044855629</v>
      </c>
      <c r="J22" s="11">
        <f t="shared" si="8"/>
        <v>5.2943729205844059E-2</v>
      </c>
      <c r="K22" s="11">
        <f t="shared" si="9"/>
        <v>4.9270750130503964E-2</v>
      </c>
      <c r="L22" s="11">
        <f t="shared" si="10"/>
        <v>8.0868433134799592E-2</v>
      </c>
      <c r="M22">
        <v>0.4752826</v>
      </c>
      <c r="N22">
        <v>0.46083069999999998</v>
      </c>
      <c r="O22">
        <v>4.1334599999999999E-2</v>
      </c>
      <c r="P22">
        <v>1.42443E-2</v>
      </c>
      <c r="Q22">
        <v>8.3076999999999995E-3</v>
      </c>
    </row>
    <row r="23" spans="1:17" x14ac:dyDescent="0.25">
      <c r="A23">
        <v>2007</v>
      </c>
      <c r="B23">
        <v>160816</v>
      </c>
      <c r="C23">
        <v>90289</v>
      </c>
      <c r="D23">
        <v>39903</v>
      </c>
      <c r="E23">
        <v>8869</v>
      </c>
      <c r="F23">
        <v>8109</v>
      </c>
      <c r="G23">
        <v>13646</v>
      </c>
      <c r="H23" s="11">
        <f t="shared" si="6"/>
        <v>0.56144289125460156</v>
      </c>
      <c r="I23" s="11">
        <f t="shared" si="7"/>
        <v>0.24812829569197095</v>
      </c>
      <c r="J23" s="11">
        <f t="shared" si="8"/>
        <v>5.5149985076111831E-2</v>
      </c>
      <c r="K23" s="11">
        <f t="shared" si="9"/>
        <v>5.0424087155506912E-2</v>
      </c>
      <c r="L23" s="11">
        <f t="shared" si="10"/>
        <v>8.4854740821808772E-2</v>
      </c>
      <c r="M23">
        <v>0.48934939999999999</v>
      </c>
      <c r="N23">
        <v>0.46048299999999998</v>
      </c>
      <c r="O23">
        <v>3.5796500000000002E-2</v>
      </c>
      <c r="P23">
        <v>1.1566399999999999E-2</v>
      </c>
      <c r="Q23">
        <v>2.8046999999999998E-3</v>
      </c>
    </row>
    <row r="24" spans="1:17" x14ac:dyDescent="0.25">
      <c r="A24">
        <v>2008</v>
      </c>
      <c r="B24">
        <v>162630</v>
      </c>
      <c r="C24">
        <v>91950</v>
      </c>
      <c r="D24">
        <v>39026</v>
      </c>
      <c r="E24">
        <v>9207</v>
      </c>
      <c r="F24">
        <v>8283</v>
      </c>
      <c r="G24">
        <v>14164</v>
      </c>
      <c r="H24" s="11">
        <f t="shared" si="6"/>
        <v>0.56539383877513372</v>
      </c>
      <c r="I24" s="11">
        <f t="shared" si="7"/>
        <v>0.23996802557953636</v>
      </c>
      <c r="J24" s="11">
        <f t="shared" si="8"/>
        <v>5.661317100166021E-2</v>
      </c>
      <c r="K24" s="11">
        <f t="shared" si="9"/>
        <v>5.0931562442353806E-2</v>
      </c>
      <c r="L24" s="11">
        <f t="shared" si="10"/>
        <v>8.7093402201315867E-2</v>
      </c>
      <c r="M24">
        <v>0.48934939999999999</v>
      </c>
      <c r="N24">
        <v>0.46048299999999998</v>
      </c>
      <c r="O24">
        <v>3.5796500000000002E-2</v>
      </c>
      <c r="P24">
        <v>1.1566399999999999E-2</v>
      </c>
      <c r="Q24">
        <v>2.8046999999999998E-3</v>
      </c>
    </row>
    <row r="25" spans="1:17" x14ac:dyDescent="0.25">
      <c r="A25">
        <v>2009</v>
      </c>
      <c r="B25">
        <v>164446</v>
      </c>
      <c r="C25">
        <v>94365</v>
      </c>
      <c r="D25">
        <v>40003</v>
      </c>
      <c r="E25">
        <v>9722</v>
      </c>
      <c r="F25">
        <v>9300</v>
      </c>
      <c r="G25">
        <v>11056</v>
      </c>
      <c r="H25" s="11">
        <f t="shared" si="6"/>
        <v>0.57383578803984292</v>
      </c>
      <c r="I25" s="11">
        <f t="shared" si="7"/>
        <v>0.24325918538608418</v>
      </c>
      <c r="J25" s="11">
        <f t="shared" si="8"/>
        <v>5.9119711029760533E-2</v>
      </c>
      <c r="K25" s="11">
        <f t="shared" si="9"/>
        <v>5.6553519088332949E-2</v>
      </c>
      <c r="L25" s="11">
        <f t="shared" si="10"/>
        <v>6.7231796455979473E-2</v>
      </c>
      <c r="M25">
        <v>0.44193440000000001</v>
      </c>
      <c r="N25">
        <v>0.50165159999999998</v>
      </c>
      <c r="O25">
        <v>3.7350300000000003E-2</v>
      </c>
      <c r="P25">
        <v>1.4091100000000001E-2</v>
      </c>
      <c r="Q25">
        <v>4.9725999999999998E-3</v>
      </c>
    </row>
    <row r="26" spans="1:17" x14ac:dyDescent="0.25">
      <c r="A26">
        <v>2010</v>
      </c>
      <c r="B26">
        <v>166049</v>
      </c>
      <c r="C26">
        <v>96061</v>
      </c>
      <c r="D26">
        <v>40876</v>
      </c>
      <c r="E26">
        <v>9220</v>
      </c>
      <c r="F26">
        <v>9758</v>
      </c>
      <c r="G26">
        <v>10134</v>
      </c>
      <c r="H26" s="11">
        <f t="shared" si="6"/>
        <v>0.57850995790399218</v>
      </c>
      <c r="I26" s="11">
        <f t="shared" si="7"/>
        <v>0.24616829971875773</v>
      </c>
      <c r="J26" s="11">
        <f t="shared" si="8"/>
        <v>5.5525778535251639E-2</v>
      </c>
      <c r="K26" s="11">
        <f t="shared" si="9"/>
        <v>5.8765786002926847E-2</v>
      </c>
      <c r="L26" s="11">
        <f t="shared" si="10"/>
        <v>6.1030177839071602E-2</v>
      </c>
      <c r="M26">
        <v>0.44193440000000001</v>
      </c>
      <c r="N26">
        <v>0.50165159999999998</v>
      </c>
      <c r="O26">
        <v>3.7350300000000003E-2</v>
      </c>
      <c r="P26">
        <v>1.4091100000000001E-2</v>
      </c>
      <c r="Q26">
        <v>4.9725999999999998E-3</v>
      </c>
    </row>
    <row r="27" spans="1:17" x14ac:dyDescent="0.25">
      <c r="A27">
        <v>2011</v>
      </c>
      <c r="B27">
        <v>167628</v>
      </c>
      <c r="C27">
        <v>97480</v>
      </c>
      <c r="D27">
        <v>41503</v>
      </c>
      <c r="E27">
        <v>8830</v>
      </c>
      <c r="F27">
        <v>9981</v>
      </c>
      <c r="G27">
        <v>9834</v>
      </c>
      <c r="H27" s="11">
        <f t="shared" si="6"/>
        <v>0.58152575941966733</v>
      </c>
      <c r="I27" s="11">
        <f t="shared" si="7"/>
        <v>0.24758990144844537</v>
      </c>
      <c r="J27" s="11">
        <f t="shared" si="8"/>
        <v>5.2676163886701509E-2</v>
      </c>
      <c r="K27" s="11">
        <f t="shared" si="9"/>
        <v>5.954255852244255E-2</v>
      </c>
      <c r="L27" s="11">
        <f t="shared" si="10"/>
        <v>5.8665616722743216E-2</v>
      </c>
      <c r="M27">
        <v>0.43311569999999999</v>
      </c>
      <c r="N27">
        <v>0.50285230000000003</v>
      </c>
      <c r="O27">
        <v>3.8808799999999997E-2</v>
      </c>
      <c r="P27">
        <v>1.64885E-2</v>
      </c>
      <c r="Q27">
        <v>8.7346999999999998E-3</v>
      </c>
    </row>
    <row r="28" spans="1:17" x14ac:dyDescent="0.25">
      <c r="A28">
        <v>2012</v>
      </c>
      <c r="B28">
        <v>169115</v>
      </c>
      <c r="C28">
        <v>98784</v>
      </c>
      <c r="D28">
        <v>41908</v>
      </c>
      <c r="E28">
        <v>8601</v>
      </c>
      <c r="F28">
        <v>10087</v>
      </c>
      <c r="G28">
        <v>9735</v>
      </c>
      <c r="H28" s="11">
        <f t="shared" si="6"/>
        <v>0.5841232297549005</v>
      </c>
      <c r="I28" s="11">
        <f t="shared" si="7"/>
        <v>0.24780770481624931</v>
      </c>
      <c r="J28" s="11">
        <f t="shared" si="8"/>
        <v>5.0858883008603611E-2</v>
      </c>
      <c r="K28" s="11">
        <f t="shared" si="9"/>
        <v>5.9645803151701503E-2</v>
      </c>
      <c r="L28" s="11">
        <f t="shared" si="10"/>
        <v>5.7564379268545074E-2</v>
      </c>
      <c r="M28">
        <v>0.43311569999999999</v>
      </c>
      <c r="N28">
        <v>0.50285230000000003</v>
      </c>
      <c r="O28">
        <v>3.8808799999999997E-2</v>
      </c>
      <c r="P28">
        <v>1.64885E-2</v>
      </c>
      <c r="Q28">
        <v>8.7346999999999998E-3</v>
      </c>
    </row>
    <row r="29" spans="1:17" x14ac:dyDescent="0.25">
      <c r="A29">
        <v>2013</v>
      </c>
      <c r="B29">
        <v>170622</v>
      </c>
      <c r="C29">
        <v>100077</v>
      </c>
      <c r="D29">
        <v>42250</v>
      </c>
      <c r="E29">
        <v>8460</v>
      </c>
      <c r="F29">
        <v>10162</v>
      </c>
      <c r="G29">
        <v>9673</v>
      </c>
      <c r="H29" s="11">
        <f t="shared" si="6"/>
        <v>0.58654218096142352</v>
      </c>
      <c r="I29" s="11">
        <f t="shared" si="7"/>
        <v>0.24762340143709485</v>
      </c>
      <c r="J29" s="11">
        <f t="shared" si="8"/>
        <v>4.9583289376516508E-2</v>
      </c>
      <c r="K29" s="11">
        <f t="shared" si="9"/>
        <v>5.9558556340917349E-2</v>
      </c>
      <c r="L29" s="11">
        <f t="shared" si="10"/>
        <v>5.6692571884047777E-2</v>
      </c>
      <c r="M29">
        <v>0.4660398</v>
      </c>
      <c r="N29">
        <v>0.4860602</v>
      </c>
      <c r="O29">
        <v>3.4729299999999998E-2</v>
      </c>
      <c r="P29">
        <v>8.1317999999999998E-3</v>
      </c>
      <c r="Q29">
        <v>5.0388999999999998E-3</v>
      </c>
    </row>
    <row r="30" spans="1:17" x14ac:dyDescent="0.25">
      <c r="A30">
        <v>2014</v>
      </c>
      <c r="B30">
        <v>172093</v>
      </c>
      <c r="C30">
        <v>101276</v>
      </c>
      <c r="D30">
        <v>42524</v>
      </c>
      <c r="E30">
        <v>8403</v>
      </c>
      <c r="F30">
        <v>10208</v>
      </c>
      <c r="G30">
        <v>9682</v>
      </c>
      <c r="H30" s="11">
        <f t="shared" si="6"/>
        <v>0.58849575520212905</v>
      </c>
      <c r="I30" s="11">
        <f t="shared" si="7"/>
        <v>0.24709895231066922</v>
      </c>
      <c r="J30" s="11">
        <f t="shared" si="8"/>
        <v>4.8828249841655381E-2</v>
      </c>
      <c r="K30" s="11">
        <f t="shared" si="9"/>
        <v>5.9316764772535779E-2</v>
      </c>
      <c r="L30" s="11">
        <f t="shared" si="10"/>
        <v>5.6260277873010522E-2</v>
      </c>
      <c r="M30">
        <v>0.4660398</v>
      </c>
      <c r="N30">
        <v>0.4860602</v>
      </c>
      <c r="O30">
        <v>3.4729299999999998E-2</v>
      </c>
      <c r="P30">
        <v>8.1317999999999998E-3</v>
      </c>
      <c r="Q30">
        <v>5.0388999999999998E-3</v>
      </c>
    </row>
    <row r="31" spans="1:17" x14ac:dyDescent="0.25">
      <c r="A31">
        <v>2015</v>
      </c>
      <c r="B31">
        <v>173428</v>
      </c>
      <c r="C31">
        <v>102384</v>
      </c>
      <c r="D31">
        <v>42736</v>
      </c>
      <c r="E31">
        <v>8373</v>
      </c>
      <c r="F31">
        <v>10252</v>
      </c>
      <c r="G31">
        <v>9683</v>
      </c>
      <c r="H31" s="11">
        <f t="shared" si="6"/>
        <v>0.59035449869686552</v>
      </c>
      <c r="I31" s="11">
        <f t="shared" si="7"/>
        <v>0.24641926332541458</v>
      </c>
      <c r="J31" s="11">
        <f t="shared" si="8"/>
        <v>4.8279401250086493E-2</v>
      </c>
      <c r="K31" s="11">
        <f t="shared" si="9"/>
        <v>5.9113868579468133E-2</v>
      </c>
      <c r="L31" s="11">
        <f t="shared" si="10"/>
        <v>5.5832968148165234E-2</v>
      </c>
      <c r="M31">
        <v>0.4581324</v>
      </c>
      <c r="N31">
        <v>0.49331910000000001</v>
      </c>
      <c r="O31">
        <v>2.93998E-2</v>
      </c>
      <c r="P31">
        <v>1.1600299999999999E-2</v>
      </c>
      <c r="Q31">
        <v>7.5483E-3</v>
      </c>
    </row>
    <row r="32" spans="1:17" x14ac:dyDescent="0.25">
      <c r="A32">
        <v>2016</v>
      </c>
      <c r="B32">
        <v>174627</v>
      </c>
      <c r="C32">
        <v>103419</v>
      </c>
      <c r="D32">
        <v>42863</v>
      </c>
      <c r="E32">
        <v>8366</v>
      </c>
      <c r="F32">
        <v>10284</v>
      </c>
      <c r="G32">
        <v>9695</v>
      </c>
      <c r="H32" s="11">
        <f t="shared" si="6"/>
        <v>0.59222800597845693</v>
      </c>
      <c r="I32" s="11">
        <f t="shared" si="7"/>
        <v>0.24545459751355747</v>
      </c>
      <c r="J32" s="11">
        <f t="shared" si="8"/>
        <v>4.79078263956891E-2</v>
      </c>
      <c r="K32" s="11">
        <f t="shared" si="9"/>
        <v>5.8891236750330707E-2</v>
      </c>
      <c r="L32" s="11">
        <f t="shared" si="10"/>
        <v>5.5518333361965787E-2</v>
      </c>
      <c r="M32">
        <v>0.4581324</v>
      </c>
      <c r="N32">
        <v>0.49331910000000001</v>
      </c>
      <c r="O32">
        <v>2.93998E-2</v>
      </c>
      <c r="P32">
        <v>1.1600299999999999E-2</v>
      </c>
      <c r="Q32">
        <v>7.5483E-3</v>
      </c>
    </row>
    <row r="33" spans="1:17" x14ac:dyDescent="0.25">
      <c r="A33">
        <v>2017</v>
      </c>
      <c r="B33">
        <v>175677</v>
      </c>
      <c r="C33">
        <v>104354</v>
      </c>
      <c r="D33">
        <v>42935</v>
      </c>
      <c r="E33">
        <v>8390</v>
      </c>
      <c r="F33">
        <v>10300</v>
      </c>
      <c r="G33">
        <v>9698</v>
      </c>
      <c r="H33" s="11">
        <f t="shared" si="6"/>
        <v>0.59401059899702291</v>
      </c>
      <c r="I33" s="11">
        <f t="shared" si="7"/>
        <v>0.24439738838891831</v>
      </c>
      <c r="J33" s="11">
        <f t="shared" si="8"/>
        <v>4.775810151585011E-2</v>
      </c>
      <c r="K33" s="11">
        <f t="shared" si="9"/>
        <v>5.8630327248302284E-2</v>
      </c>
      <c r="L33" s="11">
        <f t="shared" si="10"/>
        <v>5.5203583849906361E-2</v>
      </c>
      <c r="M33">
        <v>0.46187289999999998</v>
      </c>
      <c r="N33">
        <v>0.3790017</v>
      </c>
      <c r="O33">
        <v>7.5948699999999994E-2</v>
      </c>
      <c r="P33">
        <v>3.9549300000000003E-2</v>
      </c>
      <c r="Q33">
        <v>4.3627399999999997E-2</v>
      </c>
    </row>
    <row r="34" spans="1:17" x14ac:dyDescent="0.25">
      <c r="A34">
        <v>2018</v>
      </c>
      <c r="B34">
        <v>176723</v>
      </c>
      <c r="C34">
        <v>105321</v>
      </c>
      <c r="D34">
        <v>42978</v>
      </c>
      <c r="E34">
        <v>8393</v>
      </c>
      <c r="F34">
        <v>10321</v>
      </c>
      <c r="G34">
        <v>9710</v>
      </c>
      <c r="H34" s="11">
        <f t="shared" si="6"/>
        <v>0.59596656915059165</v>
      </c>
      <c r="I34" s="11">
        <f t="shared" si="7"/>
        <v>0.24319415129892544</v>
      </c>
      <c r="J34" s="11">
        <f t="shared" si="8"/>
        <v>4.7492403365719235E-2</v>
      </c>
      <c r="K34" s="11">
        <f t="shared" si="9"/>
        <v>5.8402132150314333E-2</v>
      </c>
      <c r="L34" s="11">
        <f t="shared" si="10"/>
        <v>5.4944744034449391E-2</v>
      </c>
      <c r="M34">
        <v>0.46187289999999998</v>
      </c>
      <c r="N34">
        <v>0.3790017</v>
      </c>
      <c r="O34">
        <v>7.5948699999999994E-2</v>
      </c>
      <c r="P34">
        <v>3.9549300000000003E-2</v>
      </c>
      <c r="Q34">
        <v>4.3627399999999997E-2</v>
      </c>
    </row>
    <row r="35" spans="1:17" x14ac:dyDescent="0.25">
      <c r="A35">
        <v>2019</v>
      </c>
      <c r="B35">
        <v>178776</v>
      </c>
      <c r="C35">
        <v>106703</v>
      </c>
      <c r="D35">
        <v>43487</v>
      </c>
      <c r="E35">
        <v>8408</v>
      </c>
      <c r="F35">
        <v>10395</v>
      </c>
      <c r="G35">
        <v>9783</v>
      </c>
      <c r="H35" s="11">
        <f t="shared" si="6"/>
        <v>0.59685304515147453</v>
      </c>
      <c r="I35" s="11">
        <f t="shared" si="7"/>
        <v>0.24324853447890096</v>
      </c>
      <c r="J35" s="11">
        <f t="shared" si="8"/>
        <v>4.7030921376471115E-2</v>
      </c>
      <c r="K35" s="11">
        <f t="shared" si="9"/>
        <v>5.8145388642770843E-2</v>
      </c>
      <c r="L35" s="11">
        <f t="shared" si="10"/>
        <v>5.4722110350382602E-2</v>
      </c>
      <c r="M35">
        <v>0.46875519999999998</v>
      </c>
      <c r="N35">
        <v>0.470775</v>
      </c>
      <c r="O35">
        <v>3.8190200000000001E-2</v>
      </c>
      <c r="P35">
        <v>1.6600899999999998E-2</v>
      </c>
      <c r="Q35">
        <v>5.6788000000000003E-3</v>
      </c>
    </row>
    <row r="36" spans="1:17" x14ac:dyDescent="0.25">
      <c r="A36">
        <v>2020</v>
      </c>
      <c r="B36">
        <v>179240</v>
      </c>
      <c r="C36">
        <v>107293</v>
      </c>
      <c r="D36">
        <v>43408</v>
      </c>
      <c r="E36">
        <v>8401</v>
      </c>
      <c r="F36">
        <v>10357</v>
      </c>
      <c r="G36">
        <v>9781</v>
      </c>
      <c r="H36" s="11">
        <f t="shared" si="6"/>
        <v>0.59859964293684442</v>
      </c>
      <c r="I36" s="11">
        <f t="shared" si="7"/>
        <v>0.24217808524882839</v>
      </c>
      <c r="J36" s="11">
        <f t="shared" si="8"/>
        <v>4.6870118277170275E-2</v>
      </c>
      <c r="K36" s="11">
        <f t="shared" si="9"/>
        <v>5.7782860968533807E-2</v>
      </c>
      <c r="L36" s="11">
        <f t="shared" si="10"/>
        <v>5.4569292568623078E-2</v>
      </c>
      <c r="M36">
        <v>0.46875519999999998</v>
      </c>
      <c r="N36">
        <v>0.470775</v>
      </c>
      <c r="O36">
        <v>3.8190200000000001E-2</v>
      </c>
      <c r="P36">
        <v>1.6600899999999998E-2</v>
      </c>
      <c r="Q36">
        <v>5.6788000000000003E-3</v>
      </c>
    </row>
    <row r="37" spans="1:17" x14ac:dyDescent="0.25">
      <c r="A37">
        <v>2021</v>
      </c>
      <c r="B37">
        <v>179779</v>
      </c>
      <c r="C37">
        <v>107860</v>
      </c>
      <c r="D37">
        <v>43374</v>
      </c>
      <c r="E37">
        <v>8392</v>
      </c>
      <c r="F37">
        <v>10382</v>
      </c>
      <c r="G37">
        <v>9771</v>
      </c>
      <c r="H37" s="11">
        <f t="shared" si="6"/>
        <v>0.59995883835153163</v>
      </c>
      <c r="I37" s="11">
        <f t="shared" si="7"/>
        <v>0.24126288387408987</v>
      </c>
      <c r="J37" s="11">
        <f t="shared" si="8"/>
        <v>4.6679534317133814E-2</v>
      </c>
      <c r="K37" s="11">
        <f t="shared" si="9"/>
        <v>5.7748680324175794E-2</v>
      </c>
      <c r="L37" s="11">
        <f t="shared" si="10"/>
        <v>5.4350063133068935E-2</v>
      </c>
    </row>
    <row r="38" spans="1:17" x14ac:dyDescent="0.25">
      <c r="A38">
        <v>2022</v>
      </c>
      <c r="B38">
        <v>180453</v>
      </c>
      <c r="C38">
        <v>108466</v>
      </c>
      <c r="D38">
        <v>43429</v>
      </c>
      <c r="E38">
        <v>8407</v>
      </c>
      <c r="F38">
        <v>10377</v>
      </c>
      <c r="G38">
        <v>9774</v>
      </c>
      <c r="H38" s="11">
        <f t="shared" si="6"/>
        <v>0.60107618050129397</v>
      </c>
      <c r="I38" s="11">
        <f t="shared" si="7"/>
        <v>0.24066654475126487</v>
      </c>
      <c r="J38" s="11">
        <f t="shared" si="8"/>
        <v>4.6588308312967917E-2</v>
      </c>
      <c r="K38" s="11">
        <f t="shared" si="9"/>
        <v>5.750527838273678E-2</v>
      </c>
      <c r="L38" s="11">
        <f t="shared" si="10"/>
        <v>5.4163688051736464E-2</v>
      </c>
    </row>
    <row r="39" spans="1:17" x14ac:dyDescent="0.25">
      <c r="A39">
        <v>2023</v>
      </c>
      <c r="B39">
        <v>181861</v>
      </c>
      <c r="C39">
        <v>109544</v>
      </c>
      <c r="D39">
        <v>43649</v>
      </c>
      <c r="E39">
        <v>8431</v>
      </c>
      <c r="F39">
        <v>10429</v>
      </c>
      <c r="G39">
        <v>9808</v>
      </c>
      <c r="H39" s="11">
        <f t="shared" si="6"/>
        <v>0.60235014654048968</v>
      </c>
      <c r="I39" s="11">
        <f t="shared" si="7"/>
        <v>0.2400129769439297</v>
      </c>
      <c r="J39" s="11">
        <f t="shared" si="8"/>
        <v>4.6359582318364026E-2</v>
      </c>
      <c r="K39" s="11">
        <f t="shared" si="9"/>
        <v>5.7345995018173224E-2</v>
      </c>
      <c r="L39" s="11">
        <f t="shared" si="10"/>
        <v>5.3931299179043338E-2</v>
      </c>
    </row>
    <row r="44" spans="1:17" x14ac:dyDescent="0.25">
      <c r="A44" t="s">
        <v>126</v>
      </c>
    </row>
    <row r="45" spans="1:17" x14ac:dyDescent="0.25">
      <c r="A45" t="s">
        <v>0</v>
      </c>
      <c r="B45" t="s">
        <v>127</v>
      </c>
      <c r="C45" t="s">
        <v>128</v>
      </c>
      <c r="D45" t="s">
        <v>129</v>
      </c>
      <c r="E45" t="s">
        <v>130</v>
      </c>
      <c r="F45" t="s">
        <v>131</v>
      </c>
      <c r="G45" t="s">
        <v>132</v>
      </c>
      <c r="H45" t="s">
        <v>133</v>
      </c>
      <c r="I45" t="s">
        <v>134</v>
      </c>
      <c r="J45" t="s">
        <v>135</v>
      </c>
      <c r="K45" t="s">
        <v>136</v>
      </c>
      <c r="L45" t="s">
        <v>137</v>
      </c>
      <c r="M45" t="s">
        <v>138</v>
      </c>
      <c r="N45" t="s">
        <v>139</v>
      </c>
      <c r="O45" t="s">
        <v>140</v>
      </c>
      <c r="P45" t="s">
        <v>141</v>
      </c>
    </row>
    <row r="46" spans="1:17" x14ac:dyDescent="0.25">
      <c r="A46">
        <v>2000</v>
      </c>
      <c r="B46">
        <v>0.41334230106351599</v>
      </c>
      <c r="C46">
        <v>0.53432258606919103</v>
      </c>
      <c r="D46">
        <v>3.2494009836479001E-2</v>
      </c>
      <c r="E46">
        <v>1.7213838328639201E-2</v>
      </c>
      <c r="F46">
        <v>2.6272647021732699E-3</v>
      </c>
      <c r="G46">
        <v>0.46628670296676999</v>
      </c>
      <c r="H46">
        <v>0.46959442267569002</v>
      </c>
      <c r="I46">
        <v>4.0812172408528802E-2</v>
      </c>
      <c r="J46">
        <v>1.47066307058164E-2</v>
      </c>
      <c r="K46">
        <v>8.6000712431937298E-3</v>
      </c>
      <c r="L46">
        <v>0.61952965719975295</v>
      </c>
      <c r="M46">
        <v>0.31373571665639299</v>
      </c>
      <c r="N46">
        <v>5.6351050210990399E-2</v>
      </c>
      <c r="O46">
        <v>9.1982362144990698E-3</v>
      </c>
      <c r="P46">
        <v>1.18533971836328E-3</v>
      </c>
    </row>
    <row r="47" spans="1:17" x14ac:dyDescent="0.25">
      <c r="A47">
        <v>2001</v>
      </c>
      <c r="B47">
        <v>0.44372612400822797</v>
      </c>
      <c r="C47">
        <v>0.48350195205910701</v>
      </c>
      <c r="D47">
        <v>3.0456320053734099E-2</v>
      </c>
      <c r="E47">
        <v>2.8756139540741299E-2</v>
      </c>
      <c r="F47">
        <v>1.3559464338188901E-2</v>
      </c>
      <c r="G47">
        <v>0.49032495442610302</v>
      </c>
      <c r="H47">
        <v>0.40094994397337402</v>
      </c>
      <c r="I47">
        <v>4.6677704748047402E-2</v>
      </c>
      <c r="J47">
        <v>2.7846068937835498E-2</v>
      </c>
      <c r="K47">
        <v>3.4201327914638799E-2</v>
      </c>
      <c r="L47">
        <v>0.63185931284747199</v>
      </c>
      <c r="M47">
        <v>0.27504710507338997</v>
      </c>
      <c r="N47">
        <v>6.20623880527576E-2</v>
      </c>
      <c r="O47">
        <v>1.7120658773174501E-2</v>
      </c>
      <c r="P47">
        <v>1.3910535253204299E-2</v>
      </c>
    </row>
    <row r="48" spans="1:17" x14ac:dyDescent="0.25">
      <c r="A48">
        <v>2002</v>
      </c>
      <c r="B48">
        <v>0.46697234260829501</v>
      </c>
      <c r="C48">
        <v>0.44777338106902798</v>
      </c>
      <c r="D48">
        <v>3.1195695412767201E-2</v>
      </c>
      <c r="E48">
        <v>3.2389087787618003E-2</v>
      </c>
      <c r="F48">
        <v>2.16694931222913E-2</v>
      </c>
      <c r="G48">
        <v>0.508565720469491</v>
      </c>
      <c r="H48">
        <v>0.35373345542329099</v>
      </c>
      <c r="I48">
        <v>5.2210105718804599E-2</v>
      </c>
      <c r="J48">
        <v>3.7908931990343703E-2</v>
      </c>
      <c r="K48">
        <v>4.7581786398068697E-2</v>
      </c>
      <c r="L48">
        <v>0.63825166282068602</v>
      </c>
      <c r="M48">
        <v>0.251074612008506</v>
      </c>
      <c r="N48">
        <v>6.5245916474367602E-2</v>
      </c>
      <c r="O48">
        <v>2.32116193837382E-2</v>
      </c>
      <c r="P48">
        <v>2.2216189312700699E-2</v>
      </c>
    </row>
    <row r="49" spans="1:16" x14ac:dyDescent="0.25">
      <c r="A49">
        <v>2003</v>
      </c>
      <c r="B49">
        <v>0.48486807800604798</v>
      </c>
      <c r="C49">
        <v>0.42281781207633701</v>
      </c>
      <c r="D49">
        <v>3.2891855250808198E-2</v>
      </c>
      <c r="E49">
        <v>3.3413286056940203E-2</v>
      </c>
      <c r="F49">
        <v>2.6008968609865402E-2</v>
      </c>
      <c r="G49">
        <v>0.52156628900814905</v>
      </c>
      <c r="H49">
        <v>0.321953885907374</v>
      </c>
      <c r="I49">
        <v>5.6980056980056898E-2</v>
      </c>
      <c r="J49">
        <v>4.4060160339230103E-2</v>
      </c>
      <c r="K49">
        <v>5.5439607765189101E-2</v>
      </c>
      <c r="L49">
        <v>0.64258337371690299</v>
      </c>
      <c r="M49">
        <v>0.235186572095687</v>
      </c>
      <c r="N49">
        <v>6.75580422045024E-2</v>
      </c>
      <c r="O49">
        <v>2.7203841578924099E-2</v>
      </c>
      <c r="P49">
        <v>2.74681704039825E-2</v>
      </c>
    </row>
    <row r="50" spans="1:16" x14ac:dyDescent="0.25">
      <c r="A50">
        <v>2004</v>
      </c>
      <c r="B50">
        <v>0.49919906800640701</v>
      </c>
      <c r="C50">
        <v>0.37625080613285</v>
      </c>
      <c r="D50">
        <v>2.9540868335101601E-2</v>
      </c>
      <c r="E50">
        <v>4.5642721920572497E-2</v>
      </c>
      <c r="F50">
        <v>4.93665356050677E-2</v>
      </c>
      <c r="G50">
        <v>0.524936629686934</v>
      </c>
      <c r="H50">
        <v>0.28882048918589698</v>
      </c>
      <c r="I50">
        <v>5.3675478157816703E-2</v>
      </c>
      <c r="J50">
        <v>5.2045955821838803E-2</v>
      </c>
      <c r="K50">
        <v>8.0521447147512901E-2</v>
      </c>
      <c r="L50">
        <v>0.63682584631226602</v>
      </c>
      <c r="M50">
        <v>0.22098511176899599</v>
      </c>
      <c r="N50">
        <v>5.7321834641953E-2</v>
      </c>
      <c r="O50">
        <v>3.63195606470159E-2</v>
      </c>
      <c r="P50">
        <v>4.85476466297678E-2</v>
      </c>
    </row>
    <row r="51" spans="1:16" x14ac:dyDescent="0.25">
      <c r="A51">
        <v>2005</v>
      </c>
      <c r="B51">
        <v>0.51440508855075995</v>
      </c>
      <c r="C51">
        <v>0.34349796291676998</v>
      </c>
      <c r="D51">
        <v>3.2052881017710103E-2</v>
      </c>
      <c r="E51">
        <v>4.7143926166126199E-2</v>
      </c>
      <c r="F51">
        <v>6.2900141348632199E-2</v>
      </c>
      <c r="G51">
        <v>0.52854668453217402</v>
      </c>
      <c r="H51">
        <v>0.26339096048890398</v>
      </c>
      <c r="I51">
        <v>5.6799241805287698E-2</v>
      </c>
      <c r="J51">
        <v>5.6161966077322698E-2</v>
      </c>
      <c r="K51">
        <v>9.5101147096310304E-2</v>
      </c>
      <c r="L51">
        <v>0.63267946577629297</v>
      </c>
      <c r="M51">
        <v>0.208034223706176</v>
      </c>
      <c r="N51">
        <v>5.5738731218697803E-2</v>
      </c>
      <c r="O51">
        <v>4.1047579298831301E-2</v>
      </c>
      <c r="P51">
        <v>6.25E-2</v>
      </c>
    </row>
    <row r="52" spans="1:16" x14ac:dyDescent="0.25">
      <c r="A52">
        <v>2006</v>
      </c>
      <c r="B52">
        <v>0.52635181382614604</v>
      </c>
      <c r="C52">
        <v>0.32258934312322401</v>
      </c>
      <c r="D52">
        <v>3.5218716943562899E-2</v>
      </c>
      <c r="E52">
        <v>4.7207184784186798E-2</v>
      </c>
      <c r="F52">
        <v>6.8632941322879698E-2</v>
      </c>
      <c r="G52">
        <v>0.53282016304524304</v>
      </c>
      <c r="H52">
        <v>0.24500633343077</v>
      </c>
      <c r="I52">
        <v>6.0492383643509E-2</v>
      </c>
      <c r="J52">
        <v>5.8040209165611097E-2</v>
      </c>
      <c r="K52">
        <v>0.103640910714865</v>
      </c>
      <c r="L52">
        <v>0.62987725573077502</v>
      </c>
      <c r="M52">
        <v>0.19819947975938801</v>
      </c>
      <c r="N52">
        <v>5.8242562185010498E-2</v>
      </c>
      <c r="O52">
        <v>4.3874979678101098E-2</v>
      </c>
      <c r="P52">
        <v>6.9805722646724105E-2</v>
      </c>
    </row>
    <row r="53" spans="1:16" x14ac:dyDescent="0.25">
      <c r="A53">
        <v>2007</v>
      </c>
      <c r="B53">
        <v>0.53805893261899795</v>
      </c>
      <c r="C53">
        <v>0.30844838244384898</v>
      </c>
      <c r="D53">
        <v>3.6431073562744602E-2</v>
      </c>
      <c r="E53">
        <v>4.6610344117041E-2</v>
      </c>
      <c r="F53">
        <v>7.0451267257366501E-2</v>
      </c>
      <c r="G53">
        <v>0.53618186531855505</v>
      </c>
      <c r="H53">
        <v>0.23222503078618101</v>
      </c>
      <c r="I53">
        <v>6.3435737896169506E-2</v>
      </c>
      <c r="J53">
        <v>5.9741396072331303E-2</v>
      </c>
      <c r="K53">
        <v>0.108415969926761</v>
      </c>
      <c r="L53">
        <v>0.62533122404587704</v>
      </c>
      <c r="M53">
        <v>0.191615582361083</v>
      </c>
      <c r="N53">
        <v>6.1439588688946001E-2</v>
      </c>
      <c r="O53">
        <v>4.5916551315008901E-2</v>
      </c>
      <c r="P53">
        <v>7.5697053589084407E-2</v>
      </c>
    </row>
    <row r="54" spans="1:16" x14ac:dyDescent="0.25">
      <c r="A54">
        <v>2008</v>
      </c>
      <c r="B54">
        <v>0.54593074210708603</v>
      </c>
      <c r="C54">
        <v>0.299370197501171</v>
      </c>
      <c r="D54">
        <v>3.7135927277174199E-2</v>
      </c>
      <c r="E54">
        <v>4.6348572243849702E-2</v>
      </c>
      <c r="F54">
        <v>7.1214560870717203E-2</v>
      </c>
      <c r="G54">
        <v>0.54008212819139401</v>
      </c>
      <c r="H54">
        <v>0.22359643570141599</v>
      </c>
      <c r="I54">
        <v>6.5507782701141007E-2</v>
      </c>
      <c r="J54">
        <v>5.9648439402054797E-2</v>
      </c>
      <c r="K54">
        <v>0.111165214003992</v>
      </c>
      <c r="L54">
        <v>0.62283470628993698</v>
      </c>
      <c r="M54">
        <v>0.18625375317576401</v>
      </c>
      <c r="N54">
        <v>6.4458387866656405E-2</v>
      </c>
      <c r="O54">
        <v>4.7290014627761903E-2</v>
      </c>
      <c r="P54">
        <v>7.9163138039879899E-2</v>
      </c>
    </row>
    <row r="55" spans="1:16" x14ac:dyDescent="0.25">
      <c r="A55">
        <v>2009</v>
      </c>
      <c r="B55">
        <v>0.55224060876917502</v>
      </c>
      <c r="C55">
        <v>0.30470668760317199</v>
      </c>
      <c r="D55">
        <v>4.0222249063896598E-2</v>
      </c>
      <c r="E55">
        <v>4.8858557796835303E-2</v>
      </c>
      <c r="F55">
        <v>5.3971896766920303E-2</v>
      </c>
      <c r="G55">
        <v>0.55321265492498295</v>
      </c>
      <c r="H55">
        <v>0.227690802348336</v>
      </c>
      <c r="I55">
        <v>6.9275929549902096E-2</v>
      </c>
      <c r="J55">
        <v>6.4187866927592901E-2</v>
      </c>
      <c r="K55">
        <v>8.5632746249184599E-2</v>
      </c>
      <c r="L55">
        <v>0.62609443987128599</v>
      </c>
      <c r="M55">
        <v>0.19200404100875501</v>
      </c>
      <c r="N55">
        <v>6.5479308538501799E-2</v>
      </c>
      <c r="O55">
        <v>5.2963406420713899E-2</v>
      </c>
      <c r="P55">
        <v>6.3458804160742302E-2</v>
      </c>
    </row>
    <row r="56" spans="1:16" x14ac:dyDescent="0.25">
      <c r="A56">
        <v>2010</v>
      </c>
      <c r="B56">
        <v>0.55435151370013303</v>
      </c>
      <c r="C56">
        <v>0.31004410385359898</v>
      </c>
      <c r="D56">
        <v>3.54028218483705E-2</v>
      </c>
      <c r="E56">
        <v>5.0729409886447502E-2</v>
      </c>
      <c r="F56">
        <v>4.9472150711449003E-2</v>
      </c>
      <c r="G56">
        <v>0.56054488757590604</v>
      </c>
      <c r="H56">
        <v>0.23154439520761499</v>
      </c>
      <c r="I56">
        <v>6.5977351058591802E-2</v>
      </c>
      <c r="J56">
        <v>6.5386509108813398E-2</v>
      </c>
      <c r="K56">
        <v>7.65468570490727E-2</v>
      </c>
      <c r="L56">
        <v>0.62688602072350397</v>
      </c>
      <c r="M56">
        <v>0.19794582803126701</v>
      </c>
      <c r="N56">
        <v>6.2297764042901202E-2</v>
      </c>
      <c r="O56">
        <v>5.3681148882021398E-2</v>
      </c>
      <c r="P56">
        <v>5.9189238320305398E-2</v>
      </c>
    </row>
    <row r="57" spans="1:16" x14ac:dyDescent="0.25">
      <c r="A57">
        <v>2011</v>
      </c>
      <c r="B57">
        <v>0.55426931829425097</v>
      </c>
      <c r="C57">
        <v>0.31352527950925102</v>
      </c>
      <c r="D57">
        <v>3.2512120312654498E-2</v>
      </c>
      <c r="E57">
        <v>5.1330760858810699E-2</v>
      </c>
      <c r="F57">
        <v>4.83625210250321E-2</v>
      </c>
      <c r="G57">
        <v>0.56609261891382601</v>
      </c>
      <c r="H57">
        <v>0.23313390407562801</v>
      </c>
      <c r="I57">
        <v>6.2489670445906101E-2</v>
      </c>
      <c r="J57">
        <v>6.5695964036624394E-2</v>
      </c>
      <c r="K57">
        <v>7.2587842528013702E-2</v>
      </c>
      <c r="L57">
        <v>0.627034477883612</v>
      </c>
      <c r="M57">
        <v>0.19986922791453801</v>
      </c>
      <c r="N57">
        <v>6.0102143601887301E-2</v>
      </c>
      <c r="O57">
        <v>5.4570837824942098E-2</v>
      </c>
      <c r="P57">
        <v>5.8423312775018998E-2</v>
      </c>
    </row>
    <row r="58" spans="1:16" x14ac:dyDescent="0.25">
      <c r="A58">
        <v>2012</v>
      </c>
      <c r="B58">
        <v>0.55525193150765695</v>
      </c>
      <c r="C58">
        <v>0.31470304912811797</v>
      </c>
      <c r="D58">
        <v>3.0982758959639801E-2</v>
      </c>
      <c r="E58">
        <v>5.15658481923447E-2</v>
      </c>
      <c r="F58">
        <v>4.74964122122397E-2</v>
      </c>
      <c r="G58">
        <v>0.569221548911233</v>
      </c>
      <c r="H58">
        <v>0.23423453419457901</v>
      </c>
      <c r="I58">
        <v>6.0048611573549897E-2</v>
      </c>
      <c r="J58">
        <v>6.5925284677365595E-2</v>
      </c>
      <c r="K58">
        <v>7.0570020643270906E-2</v>
      </c>
      <c r="L58">
        <v>0.62884152629769596</v>
      </c>
      <c r="M58">
        <v>0.200068752148504</v>
      </c>
      <c r="N58">
        <v>5.8112753523547597E-2</v>
      </c>
      <c r="O58">
        <v>5.48985905809556E-2</v>
      </c>
      <c r="P58">
        <v>5.8078377449295199E-2</v>
      </c>
    </row>
    <row r="59" spans="1:16" x14ac:dyDescent="0.25">
      <c r="A59">
        <v>2013</v>
      </c>
      <c r="B59">
        <v>0.554486239070477</v>
      </c>
      <c r="C59">
        <v>0.316217749349607</v>
      </c>
      <c r="D59">
        <v>3.0729808501065999E-2</v>
      </c>
      <c r="E59">
        <v>5.1777086634195897E-2</v>
      </c>
      <c r="F59">
        <v>4.6789116444653001E-2</v>
      </c>
      <c r="G59">
        <v>0.57251307145729902</v>
      </c>
      <c r="H59">
        <v>0.23439804263305999</v>
      </c>
      <c r="I59">
        <v>5.78328194127899E-2</v>
      </c>
      <c r="J59">
        <v>6.5658935514143896E-2</v>
      </c>
      <c r="K59">
        <v>6.9597130982705396E-2</v>
      </c>
      <c r="L59">
        <v>0.62926437895933196</v>
      </c>
      <c r="M59">
        <v>0.20009360322262501</v>
      </c>
      <c r="N59">
        <v>5.7733130526350901E-2</v>
      </c>
      <c r="O59">
        <v>5.5476624266635403E-2</v>
      </c>
      <c r="P59">
        <v>5.7432263025055497E-2</v>
      </c>
    </row>
    <row r="60" spans="1:16" x14ac:dyDescent="0.25">
      <c r="A60">
        <v>2014</v>
      </c>
      <c r="B60">
        <v>0.55448849329507499</v>
      </c>
      <c r="C60">
        <v>0.316683258183521</v>
      </c>
      <c r="D60">
        <v>3.02551189709355E-2</v>
      </c>
      <c r="E60">
        <v>5.1785052019285099E-2</v>
      </c>
      <c r="F60">
        <v>4.67880775311822E-2</v>
      </c>
      <c r="G60">
        <v>0.57395742100653502</v>
      </c>
      <c r="H60">
        <v>0.234723438657953</v>
      </c>
      <c r="I60">
        <v>5.6676547867681698E-2</v>
      </c>
      <c r="J60">
        <v>6.5721215387724796E-2</v>
      </c>
      <c r="K60">
        <v>6.8921377080105095E-2</v>
      </c>
      <c r="L60">
        <v>0.63070417954138802</v>
      </c>
      <c r="M60">
        <v>0.2006993006993</v>
      </c>
      <c r="N60">
        <v>5.6545779801593699E-2</v>
      </c>
      <c r="O60">
        <v>5.5195966823873802E-2</v>
      </c>
      <c r="P60">
        <v>5.6854773133842899E-2</v>
      </c>
    </row>
    <row r="61" spans="1:16" x14ac:dyDescent="0.25">
      <c r="A61">
        <v>2015</v>
      </c>
      <c r="B61">
        <v>0.55470429582144398</v>
      </c>
      <c r="C61">
        <v>0.31698784348981701</v>
      </c>
      <c r="D61">
        <v>3.0137200484696799E-2</v>
      </c>
      <c r="E61">
        <v>5.18117499902278E-2</v>
      </c>
      <c r="F61">
        <v>4.6358910213813803E-2</v>
      </c>
      <c r="G61">
        <v>0.57455806478896998</v>
      </c>
      <c r="H61">
        <v>0.235067241816797</v>
      </c>
      <c r="I61">
        <v>5.5654233274126698E-2</v>
      </c>
      <c r="J61">
        <v>6.5922354732301403E-2</v>
      </c>
      <c r="K61">
        <v>6.8798105387803399E-2</v>
      </c>
      <c r="L61">
        <v>0.63287250384024496</v>
      </c>
      <c r="M61">
        <v>0.20018369835463201</v>
      </c>
      <c r="N61">
        <v>5.5727112926979898E-2</v>
      </c>
      <c r="O61">
        <v>5.48561293489793E-2</v>
      </c>
      <c r="P61">
        <v>5.6360555529162103E-2</v>
      </c>
    </row>
    <row r="62" spans="1:16" x14ac:dyDescent="0.25">
      <c r="A62">
        <v>2016</v>
      </c>
      <c r="B62">
        <v>0.55535728292414999</v>
      </c>
      <c r="C62">
        <v>0.31661306769158298</v>
      </c>
      <c r="D62">
        <v>2.9943524982351501E-2</v>
      </c>
      <c r="E62">
        <v>5.1651109890971797E-2</v>
      </c>
      <c r="F62">
        <v>4.6435014510942001E-2</v>
      </c>
      <c r="G62">
        <v>0.57465433879039696</v>
      </c>
      <c r="H62">
        <v>0.23557553651709201</v>
      </c>
      <c r="I62">
        <v>5.4762914581389398E-2</v>
      </c>
      <c r="J62">
        <v>6.5993722962083196E-2</v>
      </c>
      <c r="K62">
        <v>6.9013487149037198E-2</v>
      </c>
      <c r="L62">
        <v>0.63537705222149998</v>
      </c>
      <c r="M62">
        <v>0.19910026899174399</v>
      </c>
      <c r="N62">
        <v>5.4834121757412702E-2</v>
      </c>
      <c r="O62">
        <v>5.4803203166063699E-2</v>
      </c>
      <c r="P62">
        <v>5.5885353863277899E-2</v>
      </c>
    </row>
    <row r="63" spans="1:16" x14ac:dyDescent="0.25">
      <c r="A63">
        <v>2017</v>
      </c>
      <c r="B63">
        <v>0.55609909432034699</v>
      </c>
      <c r="C63">
        <v>0.31647708296497101</v>
      </c>
      <c r="D63">
        <v>2.9802950826113402E-2</v>
      </c>
      <c r="E63">
        <v>5.1236714406396697E-2</v>
      </c>
      <c r="F63">
        <v>4.6384157482171201E-2</v>
      </c>
      <c r="G63">
        <v>0.57402920903569199</v>
      </c>
      <c r="H63">
        <v>0.23599262949566599</v>
      </c>
      <c r="I63">
        <v>5.4528082986419098E-2</v>
      </c>
      <c r="J63">
        <v>6.6198048181259794E-2</v>
      </c>
      <c r="K63">
        <v>6.9252030300962206E-2</v>
      </c>
      <c r="L63">
        <v>0.63811135965177401</v>
      </c>
      <c r="M63">
        <v>0.197509219515144</v>
      </c>
      <c r="N63">
        <v>5.4213771839671097E-2</v>
      </c>
      <c r="O63">
        <v>5.4848558128287199E-2</v>
      </c>
      <c r="P63">
        <v>5.5317090865123E-2</v>
      </c>
    </row>
    <row r="64" spans="1:16" x14ac:dyDescent="0.25">
      <c r="A64">
        <v>2018</v>
      </c>
      <c r="B64">
        <v>0.55712964602640502</v>
      </c>
      <c r="C64">
        <v>0.316018338153985</v>
      </c>
      <c r="D64">
        <v>2.9750309899061401E-2</v>
      </c>
      <c r="E64">
        <v>5.0882474470220103E-2</v>
      </c>
      <c r="F64">
        <v>4.6219231450327601E-2</v>
      </c>
      <c r="G64">
        <v>0.57400647781604996</v>
      </c>
      <c r="H64">
        <v>0.235669117269035</v>
      </c>
      <c r="I64">
        <v>5.4393090329546E-2</v>
      </c>
      <c r="J64">
        <v>6.66803763302658E-2</v>
      </c>
      <c r="K64">
        <v>6.9250938255102507E-2</v>
      </c>
      <c r="L64">
        <v>0.64017646971738196</v>
      </c>
      <c r="M64">
        <v>0.19725524449642401</v>
      </c>
      <c r="N64">
        <v>5.3577508993737602E-2</v>
      </c>
      <c r="O64">
        <v>5.4214102772884E-2</v>
      </c>
      <c r="P64">
        <v>5.4776674019571502E-2</v>
      </c>
    </row>
    <row r="65" spans="1:16" x14ac:dyDescent="0.25">
      <c r="A65">
        <v>2019</v>
      </c>
      <c r="B65">
        <v>0.557078339752487</v>
      </c>
      <c r="C65">
        <v>0.31617431425834303</v>
      </c>
      <c r="D65">
        <v>2.9658448845529699E-2</v>
      </c>
      <c r="E65">
        <v>5.1007839840466002E-2</v>
      </c>
      <c r="F65">
        <v>4.6081057303173002E-2</v>
      </c>
      <c r="G65">
        <v>0.57364102036970399</v>
      </c>
      <c r="H65">
        <v>0.23669287831286001</v>
      </c>
      <c r="I65">
        <v>5.4187867262853101E-2</v>
      </c>
      <c r="J65">
        <v>6.6659813948707403E-2</v>
      </c>
      <c r="K65">
        <v>6.8818420105874495E-2</v>
      </c>
      <c r="L65">
        <v>0.64263024142312497</v>
      </c>
      <c r="M65">
        <v>0.19684937045165701</v>
      </c>
      <c r="N65">
        <v>5.2674136536906502E-2</v>
      </c>
      <c r="O65">
        <v>5.3785953563590103E-2</v>
      </c>
      <c r="P65">
        <v>5.4060298024719802E-2</v>
      </c>
    </row>
    <row r="66" spans="1:16" x14ac:dyDescent="0.25">
      <c r="A66">
        <v>2020</v>
      </c>
      <c r="B66">
        <v>0.55798845514137496</v>
      </c>
      <c r="C66">
        <v>0.31493982976225399</v>
      </c>
      <c r="D66">
        <v>2.9781821739555799E-2</v>
      </c>
      <c r="E66">
        <v>5.09343508462968E-2</v>
      </c>
      <c r="F66">
        <v>4.6355542510517503E-2</v>
      </c>
      <c r="G66">
        <v>0.57365809963480996</v>
      </c>
      <c r="H66">
        <v>0.23609867015778899</v>
      </c>
      <c r="I66">
        <v>5.4347826086956499E-2</v>
      </c>
      <c r="J66">
        <v>6.6853855164335396E-2</v>
      </c>
      <c r="K66">
        <v>6.9041548956108298E-2</v>
      </c>
      <c r="L66">
        <v>0.64483540944308804</v>
      </c>
      <c r="M66">
        <v>0.196509852603341</v>
      </c>
      <c r="N66">
        <v>5.1838534309318902E-2</v>
      </c>
      <c r="O66">
        <v>5.3151263501847797E-2</v>
      </c>
      <c r="P66">
        <v>5.3664940142402501E-2</v>
      </c>
    </row>
    <row r="67" spans="1:16" x14ac:dyDescent="0.25">
      <c r="A67">
        <v>2021</v>
      </c>
      <c r="B67">
        <v>0.55978825605332805</v>
      </c>
      <c r="C67">
        <v>0.31330261739045101</v>
      </c>
      <c r="D67">
        <v>2.99578472698755E-2</v>
      </c>
      <c r="E67">
        <v>5.0896970885207303E-2</v>
      </c>
      <c r="F67">
        <v>4.6054308401137098E-2</v>
      </c>
      <c r="G67">
        <v>0.57268980739054698</v>
      </c>
      <c r="H67">
        <v>0.237287258807097</v>
      </c>
      <c r="I67">
        <v>5.3920300725949603E-2</v>
      </c>
      <c r="J67">
        <v>6.6645974514165499E-2</v>
      </c>
      <c r="K67">
        <v>6.9456658562240203E-2</v>
      </c>
      <c r="L67">
        <v>0.64739124906401402</v>
      </c>
      <c r="M67">
        <v>0.19536316243059501</v>
      </c>
      <c r="N67">
        <v>5.1186052754270198E-2</v>
      </c>
      <c r="O67">
        <v>5.2966191492067001E-2</v>
      </c>
      <c r="P67">
        <v>5.3093344259052502E-2</v>
      </c>
    </row>
    <row r="68" spans="1:16" x14ac:dyDescent="0.25">
      <c r="A68">
        <v>2022</v>
      </c>
      <c r="B68">
        <v>0.56053152499852998</v>
      </c>
      <c r="C68">
        <v>0.31309409481998302</v>
      </c>
      <c r="D68">
        <v>3.0104070713207701E-2</v>
      </c>
      <c r="E68">
        <v>5.0408639241126499E-2</v>
      </c>
      <c r="F68">
        <v>4.5861670227152401E-2</v>
      </c>
      <c r="G68">
        <v>0.572677275313345</v>
      </c>
      <c r="H68">
        <v>0.23700498250090499</v>
      </c>
      <c r="I68">
        <v>5.3876523628088202E-2</v>
      </c>
      <c r="J68">
        <v>6.6979294174439194E-2</v>
      </c>
      <c r="K68">
        <v>6.9461924383221504E-2</v>
      </c>
      <c r="L68">
        <v>0.64960029120640606</v>
      </c>
      <c r="M68">
        <v>0.19463228191020199</v>
      </c>
      <c r="N68">
        <v>5.0695115292536397E-2</v>
      </c>
      <c r="O68">
        <v>5.25711565654444E-2</v>
      </c>
      <c r="P68">
        <v>5.2501155025410501E-2</v>
      </c>
    </row>
    <row r="69" spans="1:16" x14ac:dyDescent="0.25">
      <c r="A69">
        <v>2023</v>
      </c>
      <c r="B69">
        <v>0.56180831684719801</v>
      </c>
      <c r="C69">
        <v>0.31200908859420601</v>
      </c>
      <c r="D69">
        <v>3.0145143282471101E-2</v>
      </c>
      <c r="E69">
        <v>4.9948093158090602E-2</v>
      </c>
      <c r="F69">
        <v>4.6089358118034197E-2</v>
      </c>
      <c r="G69">
        <v>0.57178923504963397</v>
      </c>
      <c r="H69">
        <v>0.23778037302923</v>
      </c>
      <c r="I69">
        <v>5.3893449661663102E-2</v>
      </c>
      <c r="J69">
        <v>6.7134956892110006E-2</v>
      </c>
      <c r="K69">
        <v>6.9401985367361599E-2</v>
      </c>
      <c r="L69">
        <v>0.65108429087101405</v>
      </c>
      <c r="M69">
        <v>0.19473147612355601</v>
      </c>
      <c r="N69">
        <v>5.01363974539141E-2</v>
      </c>
      <c r="O69">
        <v>5.2175470502328403E-2</v>
      </c>
      <c r="P69">
        <v>5.1872365049185701E-2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Graphs - Pop &amp; Drinking</vt:lpstr>
      <vt:lpstr>Population_Data_Validation</vt:lpstr>
      <vt:lpstr>Sheet1</vt:lpstr>
      <vt:lpstr>Drinking_Data</vt:lpstr>
      <vt:lpstr>By_Age_Sex_2021_2023</vt:lpstr>
      <vt:lpstr>By_Age_Sex</vt:lpstr>
      <vt:lpstr>Sheet4</vt:lpstr>
      <vt:lpstr>Population_Data_Validation_5725</vt:lpstr>
      <vt:lpstr>Drinking_Data_Validation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Ha</dc:creator>
  <cp:lastModifiedBy>Tran, Ha</cp:lastModifiedBy>
  <dcterms:created xsi:type="dcterms:W3CDTF">2025-05-02T02:04:42Z</dcterms:created>
  <dcterms:modified xsi:type="dcterms:W3CDTF">2025-05-08T21:58:24Z</dcterms:modified>
</cp:coreProperties>
</file>