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0560" yWindow="1880" windowWidth="20660" windowHeight="179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C2" i="1"/>
  <c r="D2" i="1"/>
  <c r="E2" i="1"/>
  <c r="F2" i="1"/>
  <c r="L2" i="1"/>
  <c r="M2" i="1"/>
  <c r="C3" i="1"/>
  <c r="D3" i="1"/>
  <c r="E3" i="1"/>
  <c r="F3" i="1"/>
  <c r="L3" i="1"/>
  <c r="M3" i="1"/>
  <c r="C4" i="1"/>
  <c r="D4" i="1"/>
  <c r="E4" i="1"/>
  <c r="F4" i="1"/>
  <c r="L4" i="1"/>
  <c r="M4" i="1"/>
  <c r="C5" i="1"/>
  <c r="D5" i="1"/>
  <c r="E5" i="1"/>
  <c r="F5" i="1"/>
  <c r="L5" i="1"/>
  <c r="M5" i="1"/>
  <c r="C6" i="1"/>
  <c r="D6" i="1"/>
  <c r="E6" i="1"/>
  <c r="F6" i="1"/>
  <c r="L6" i="1"/>
  <c r="M6" i="1"/>
  <c r="C7" i="1"/>
  <c r="D7" i="1"/>
  <c r="E7" i="1"/>
  <c r="F7" i="1"/>
  <c r="L7" i="1"/>
  <c r="M7" i="1"/>
  <c r="C8" i="1"/>
  <c r="D8" i="1"/>
  <c r="E8" i="1"/>
  <c r="F8" i="1"/>
  <c r="L8" i="1"/>
  <c r="M8" i="1"/>
  <c r="C9" i="1"/>
  <c r="D9" i="1"/>
  <c r="E9" i="1"/>
  <c r="F9" i="1"/>
  <c r="L9" i="1"/>
  <c r="M9" i="1"/>
  <c r="C10" i="1"/>
  <c r="D10" i="1"/>
  <c r="E10" i="1"/>
  <c r="F10" i="1"/>
  <c r="L10" i="1"/>
  <c r="M10" i="1"/>
  <c r="C11" i="1"/>
  <c r="D11" i="1"/>
  <c r="E11" i="1"/>
  <c r="F11" i="1"/>
  <c r="L11" i="1"/>
  <c r="M11" i="1"/>
  <c r="C12" i="1"/>
  <c r="D12" i="1"/>
  <c r="E12" i="1"/>
  <c r="F12" i="1"/>
  <c r="L12" i="1"/>
  <c r="M12" i="1"/>
  <c r="C13" i="1"/>
  <c r="D13" i="1"/>
  <c r="E13" i="1"/>
  <c r="F13" i="1"/>
  <c r="L13" i="1"/>
  <c r="M13" i="1"/>
  <c r="G2" i="1"/>
  <c r="G3" i="1"/>
  <c r="G4" i="1"/>
  <c r="G5" i="1"/>
  <c r="G6" i="1"/>
  <c r="G7" i="1"/>
  <c r="G8" i="1"/>
  <c r="G9" i="1"/>
  <c r="G10" i="1"/>
  <c r="G11" i="1"/>
  <c r="G12" i="1"/>
  <c r="G13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<sst xmlns="http://schemas.openxmlformats.org/spreadsheetml/2006/main" count="47" uniqueCount="44">
  <si>
    <t>Start Date</t>
  </si>
  <si>
    <t>2010.01.31</t>
  </si>
  <si>
    <t>2010.01.01</t>
  </si>
  <si>
    <t>2010.02.01</t>
  </si>
  <si>
    <t>End Date</t>
  </si>
  <si>
    <t>2010.03.01</t>
  </si>
  <si>
    <t>2010.04.01</t>
  </si>
  <si>
    <t>2010.05.01</t>
  </si>
  <si>
    <t>2010.06.01</t>
  </si>
  <si>
    <t>2010.07.01</t>
  </si>
  <si>
    <t>2010.08.01</t>
  </si>
  <si>
    <t>2010.09.01</t>
  </si>
  <si>
    <t>2010.10.01</t>
  </si>
  <si>
    <t>2010.11.01</t>
  </si>
  <si>
    <t>2010.12.01</t>
  </si>
  <si>
    <t>2010.02.28</t>
  </si>
  <si>
    <t>2010.03.31</t>
  </si>
  <si>
    <t>2010.04.30</t>
  </si>
  <si>
    <t>2010.05.31</t>
  </si>
  <si>
    <t>2010.06.30</t>
  </si>
  <si>
    <t>2010.07.31</t>
  </si>
  <si>
    <t>2010.08.31</t>
  </si>
  <si>
    <t>2010.09.30</t>
  </si>
  <si>
    <t>2010.10.31</t>
  </si>
  <si>
    <t>2010.11.30</t>
  </si>
  <si>
    <t>2010.12.31</t>
  </si>
  <si>
    <t>Start Date Year</t>
  </si>
  <si>
    <t>Start Date Day</t>
  </si>
  <si>
    <t>Start Date Month</t>
  </si>
  <si>
    <t>no. of days</t>
  </si>
  <si>
    <t>networkdays</t>
  </si>
  <si>
    <t>weekday</t>
  </si>
  <si>
    <t>day</t>
  </si>
  <si>
    <t>day number</t>
  </si>
  <si>
    <t>Sunday</t>
  </si>
  <si>
    <t>Monday</t>
  </si>
  <si>
    <t>Tuesday</t>
  </si>
  <si>
    <t>Wednesday</t>
  </si>
  <si>
    <t>Thursday</t>
  </si>
  <si>
    <t>Friday</t>
  </si>
  <si>
    <t>Saturday</t>
  </si>
  <si>
    <t>fix no. of days</t>
  </si>
  <si>
    <t>networkdays means Mon-Fri only</t>
  </si>
  <si>
    <t>networkdays+holidays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</si>
</sst>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F1" zoomScale="145" zoomScaleNormal="145" zoomScalePageLayoutView="145" workbookViewId="0">
      <selection activeCell="K15" sqref="K15"/>
    </sheetView>
  </sheetViews>
  <sheetFormatPr baseColWidth="10" defaultColWidth="8.83203125" defaultRowHeight="14" x14ac:dyDescent="0"/>
  <cols>
    <col min="1" max="1" width="11.33203125" customWidth="1"/>
    <col min="2" max="2" width="11.1640625" customWidth="1"/>
    <col min="3" max="3" width="14.33203125" customWidth="1"/>
    <col min="4" max="4" width="16.33203125" bestFit="1" customWidth="1"/>
    <col min="5" max="5" width="13.6640625" bestFit="1" customWidth="1"/>
    <col min="6" max="6" width="13.5" customWidth="1"/>
    <col min="7" max="7" width="12.5" customWidth="1"/>
    <col min="8" max="10" width="11.1640625" customWidth="1"/>
    <col min="11" max="11" width="19.1640625" customWidth="1"/>
  </cols>
  <sheetData>
    <row r="1" spans="1:14" s="1" customFormat="1">
      <c r="A1" s="1" t="s">
        <v>0</v>
      </c>
      <c r="B1" s="1" t="s">
        <v>4</v>
      </c>
      <c r="C1" s="1" t="s">
        <v>26</v>
      </c>
      <c r="D1" s="1" t="s">
        <v>28</v>
      </c>
      <c r="E1" s="1" t="s">
        <v>27</v>
      </c>
      <c r="F1" s="1" t="s">
        <v>0</v>
      </c>
      <c r="G1" s="1" t="s">
        <v>4</v>
      </c>
      <c r="H1" s="1" t="s">
        <v>29</v>
      </c>
      <c r="I1" s="1" t="s">
        <v>41</v>
      </c>
      <c r="J1" s="1" t="s">
        <v>30</v>
      </c>
      <c r="K1" s="1" t="s">
        <v>43</v>
      </c>
      <c r="L1" s="1" t="s">
        <v>31</v>
      </c>
      <c r="M1" s="1" t="s">
        <v>31</v>
      </c>
    </row>
    <row r="2" spans="1:14">
      <c r="A2" t="s">
        <v>2</v>
      </c>
      <c r="B2" t="s">
        <v>1</v>
      </c>
      <c r="C2" t="str">
        <f>LEFT(A2,4)</f>
        <v>2010</v>
      </c>
      <c r="D2" t="str">
        <f>MID(A2,6,2)</f>
        <v>01</v>
      </c>
      <c r="E2" t="str">
        <f>RIGHT(A2,2)</f>
        <v>01</v>
      </c>
      <c r="F2" t="str">
        <f>C2&amp;"/"&amp;D2&amp;"/"&amp;E2</f>
        <v>2010/01/01</v>
      </c>
      <c r="G2" t="str">
        <f>LEFT(B2,4)&amp;"/"&amp;MID(B2,6,2)&amp;"/"&amp;RIGHT(B2,2)</f>
        <v>2010/01/31</v>
      </c>
      <c r="H2">
        <f>G2-F2</f>
        <v>30</v>
      </c>
      <c r="I2">
        <f>H2+1</f>
        <v>31</v>
      </c>
      <c r="J2">
        <f>NETWORKDAYS(F2,G2)</f>
        <v>21</v>
      </c>
      <c r="K2">
        <f>NETWORKDAYS(F2,G2,K15:K23)</f>
        <v>20</v>
      </c>
      <c r="L2">
        <f>WEEKDAY(F2)</f>
        <v>6</v>
      </c>
      <c r="M2" t="str">
        <f>VLOOKUP(L2,$M$17:$N$23,2)</f>
        <v>Friday</v>
      </c>
    </row>
    <row r="3" spans="1:14">
      <c r="A3" t="s">
        <v>3</v>
      </c>
      <c r="B3" t="s">
        <v>15</v>
      </c>
      <c r="C3" t="str">
        <f t="shared" ref="C3:C13" si="0">LEFT(A3,4)</f>
        <v>2010</v>
      </c>
      <c r="D3" t="str">
        <f t="shared" ref="D3:D13" si="1">MID(A3,6,2)</f>
        <v>02</v>
      </c>
      <c r="E3" t="str">
        <f t="shared" ref="E3:E13" si="2">RIGHT(A3,2)</f>
        <v>01</v>
      </c>
      <c r="F3" t="str">
        <f t="shared" ref="F3:F13" si="3">C3&amp;"/"&amp;D3&amp;"/"&amp;E3</f>
        <v>2010/02/01</v>
      </c>
      <c r="G3" t="str">
        <f t="shared" ref="G3:G13" si="4">LEFT(B3,4)&amp;"/"&amp;MID(B3,6,2)&amp;"/"&amp;RIGHT(B3,2)</f>
        <v>2010/02/28</v>
      </c>
      <c r="H3">
        <f t="shared" ref="H3:H13" si="5">G3-F3</f>
        <v>27</v>
      </c>
      <c r="I3">
        <f t="shared" ref="I3:I13" si="6">H3+1</f>
        <v>28</v>
      </c>
      <c r="J3">
        <f t="shared" ref="J3:J13" si="7">NETWORKDAYS(F3,G3)</f>
        <v>20</v>
      </c>
      <c r="L3">
        <f t="shared" ref="L3:L13" si="8">WEEKDAY(F3)</f>
        <v>2</v>
      </c>
      <c r="M3" t="str">
        <f>VLOOKUP(L3,$M$17:$N$23,2)</f>
        <v>Monday</v>
      </c>
    </row>
    <row r="4" spans="1:14">
      <c r="A4" t="s">
        <v>5</v>
      </c>
      <c r="B4" t="s">
        <v>16</v>
      </c>
      <c r="C4" t="str">
        <f t="shared" si="0"/>
        <v>2010</v>
      </c>
      <c r="D4" t="str">
        <f t="shared" si="1"/>
        <v>03</v>
      </c>
      <c r="E4" t="str">
        <f t="shared" si="2"/>
        <v>01</v>
      </c>
      <c r="F4" t="str">
        <f t="shared" si="3"/>
        <v>2010/03/01</v>
      </c>
      <c r="G4" t="str">
        <f t="shared" si="4"/>
        <v>2010/03/31</v>
      </c>
      <c r="H4">
        <f t="shared" si="5"/>
        <v>30</v>
      </c>
      <c r="I4">
        <f t="shared" si="6"/>
        <v>31</v>
      </c>
      <c r="J4">
        <f t="shared" si="7"/>
        <v>23</v>
      </c>
      <c r="L4">
        <f t="shared" si="8"/>
        <v>2</v>
      </c>
      <c r="M4" t="str">
        <f>VLOOKUP(L4,$M$17:$N$23,2)</f>
        <v>Monday</v>
      </c>
    </row>
    <row r="5" spans="1:14">
      <c r="A5" t="s">
        <v>6</v>
      </c>
      <c r="B5" t="s">
        <v>17</v>
      </c>
      <c r="C5" t="str">
        <f t="shared" si="0"/>
        <v>2010</v>
      </c>
      <c r="D5" t="str">
        <f t="shared" si="1"/>
        <v>04</v>
      </c>
      <c r="E5" t="str">
        <f t="shared" si="2"/>
        <v>01</v>
      </c>
      <c r="F5" t="str">
        <f t="shared" si="3"/>
        <v>2010/04/01</v>
      </c>
      <c r="G5" t="str">
        <f t="shared" si="4"/>
        <v>2010/04/30</v>
      </c>
      <c r="H5">
        <f t="shared" si="5"/>
        <v>29</v>
      </c>
      <c r="I5">
        <f t="shared" si="6"/>
        <v>30</v>
      </c>
      <c r="J5">
        <f t="shared" si="7"/>
        <v>22</v>
      </c>
      <c r="L5">
        <f t="shared" si="8"/>
        <v>5</v>
      </c>
      <c r="M5" t="str">
        <f>VLOOKUP(L5,$M$17:$N$23,2)</f>
        <v>Thursday</v>
      </c>
    </row>
    <row r="6" spans="1:14">
      <c r="A6" t="s">
        <v>7</v>
      </c>
      <c r="B6" t="s">
        <v>18</v>
      </c>
      <c r="C6" t="str">
        <f t="shared" si="0"/>
        <v>2010</v>
      </c>
      <c r="D6" t="str">
        <f t="shared" si="1"/>
        <v>05</v>
      </c>
      <c r="E6" t="str">
        <f t="shared" si="2"/>
        <v>01</v>
      </c>
      <c r="F6" t="str">
        <f t="shared" si="3"/>
        <v>2010/05/01</v>
      </c>
      <c r="G6" t="str">
        <f t="shared" si="4"/>
        <v>2010/05/31</v>
      </c>
      <c r="H6">
        <f t="shared" si="5"/>
        <v>30</v>
      </c>
      <c r="I6">
        <f t="shared" si="6"/>
        <v>31</v>
      </c>
      <c r="J6">
        <f t="shared" si="7"/>
        <v>21</v>
      </c>
      <c r="L6">
        <f t="shared" si="8"/>
        <v>7</v>
      </c>
      <c r="M6" t="str">
        <f>VLOOKUP(L6,$M$17:$N$23,2)</f>
        <v>Saturday</v>
      </c>
    </row>
    <row r="7" spans="1:14">
      <c r="A7" t="s">
        <v>8</v>
      </c>
      <c r="B7" t="s">
        <v>19</v>
      </c>
      <c r="C7" t="str">
        <f t="shared" si="0"/>
        <v>2010</v>
      </c>
      <c r="D7" t="str">
        <f t="shared" si="1"/>
        <v>06</v>
      </c>
      <c r="E7" t="str">
        <f t="shared" si="2"/>
        <v>01</v>
      </c>
      <c r="F7" t="str">
        <f t="shared" si="3"/>
        <v>2010/06/01</v>
      </c>
      <c r="G7" t="str">
        <f t="shared" si="4"/>
        <v>2010/06/30</v>
      </c>
      <c r="H7">
        <f t="shared" si="5"/>
        <v>29</v>
      </c>
      <c r="I7">
        <f t="shared" si="6"/>
        <v>30</v>
      </c>
      <c r="J7">
        <f t="shared" si="7"/>
        <v>22</v>
      </c>
      <c r="L7">
        <f t="shared" si="8"/>
        <v>3</v>
      </c>
      <c r="M7" t="str">
        <f>VLOOKUP(L7,$M$17:$N$23,2)</f>
        <v>Tuesday</v>
      </c>
    </row>
    <row r="8" spans="1:14">
      <c r="A8" t="s">
        <v>9</v>
      </c>
      <c r="B8" t="s">
        <v>20</v>
      </c>
      <c r="C8" t="str">
        <f t="shared" si="0"/>
        <v>2010</v>
      </c>
      <c r="D8" t="str">
        <f t="shared" si="1"/>
        <v>07</v>
      </c>
      <c r="E8" t="str">
        <f t="shared" si="2"/>
        <v>01</v>
      </c>
      <c r="F8" t="str">
        <f t="shared" si="3"/>
        <v>2010/07/01</v>
      </c>
      <c r="G8" t="str">
        <f t="shared" si="4"/>
        <v>2010/07/31</v>
      </c>
      <c r="H8">
        <f t="shared" si="5"/>
        <v>30</v>
      </c>
      <c r="I8">
        <f t="shared" si="6"/>
        <v>31</v>
      </c>
      <c r="J8">
        <f t="shared" si="7"/>
        <v>22</v>
      </c>
      <c r="L8">
        <f t="shared" si="8"/>
        <v>5</v>
      </c>
      <c r="M8" t="str">
        <f>VLOOKUP(L8,$M$17:$N$23,2)</f>
        <v>Thursday</v>
      </c>
    </row>
    <row r="9" spans="1:14">
      <c r="A9" t="s">
        <v>10</v>
      </c>
      <c r="B9" t="s">
        <v>21</v>
      </c>
      <c r="C9" t="str">
        <f t="shared" si="0"/>
        <v>2010</v>
      </c>
      <c r="D9" t="str">
        <f t="shared" si="1"/>
        <v>08</v>
      </c>
      <c r="E9" t="str">
        <f t="shared" si="2"/>
        <v>01</v>
      </c>
      <c r="F9" t="str">
        <f t="shared" si="3"/>
        <v>2010/08/01</v>
      </c>
      <c r="G9" t="str">
        <f t="shared" si="4"/>
        <v>2010/08/31</v>
      </c>
      <c r="H9">
        <f t="shared" si="5"/>
        <v>30</v>
      </c>
      <c r="I9">
        <f t="shared" si="6"/>
        <v>31</v>
      </c>
      <c r="J9">
        <f t="shared" si="7"/>
        <v>22</v>
      </c>
      <c r="L9">
        <f t="shared" si="8"/>
        <v>1</v>
      </c>
      <c r="M9" t="str">
        <f>VLOOKUP(L9,$M$17:$N$23,2)</f>
        <v>Sunday</v>
      </c>
    </row>
    <row r="10" spans="1:14">
      <c r="A10" t="s">
        <v>11</v>
      </c>
      <c r="B10" t="s">
        <v>22</v>
      </c>
      <c r="C10" t="str">
        <f t="shared" si="0"/>
        <v>2010</v>
      </c>
      <c r="D10" t="str">
        <f t="shared" si="1"/>
        <v>09</v>
      </c>
      <c r="E10" t="str">
        <f t="shared" si="2"/>
        <v>01</v>
      </c>
      <c r="F10" t="str">
        <f t="shared" si="3"/>
        <v>2010/09/01</v>
      </c>
      <c r="G10" t="str">
        <f t="shared" si="4"/>
        <v>2010/09/30</v>
      </c>
      <c r="H10">
        <f t="shared" si="5"/>
        <v>29</v>
      </c>
      <c r="I10">
        <f t="shared" si="6"/>
        <v>30</v>
      </c>
      <c r="J10">
        <f t="shared" si="7"/>
        <v>22</v>
      </c>
      <c r="L10">
        <f t="shared" si="8"/>
        <v>4</v>
      </c>
      <c r="M10" t="str">
        <f>VLOOKUP(L10,$M$17:$N$23,2)</f>
        <v>Wednesday</v>
      </c>
    </row>
    <row r="11" spans="1:14">
      <c r="A11" t="s">
        <v>12</v>
      </c>
      <c r="B11" t="s">
        <v>23</v>
      </c>
      <c r="C11" t="str">
        <f t="shared" si="0"/>
        <v>2010</v>
      </c>
      <c r="D11" t="str">
        <f t="shared" si="1"/>
        <v>10</v>
      </c>
      <c r="E11" t="str">
        <f t="shared" si="2"/>
        <v>01</v>
      </c>
      <c r="F11" t="str">
        <f t="shared" si="3"/>
        <v>2010/10/01</v>
      </c>
      <c r="G11" t="str">
        <f t="shared" si="4"/>
        <v>2010/10/31</v>
      </c>
      <c r="H11">
        <f t="shared" si="5"/>
        <v>30</v>
      </c>
      <c r="I11">
        <f t="shared" si="6"/>
        <v>31</v>
      </c>
      <c r="J11">
        <f t="shared" si="7"/>
        <v>21</v>
      </c>
      <c r="L11">
        <f t="shared" si="8"/>
        <v>6</v>
      </c>
      <c r="M11" t="str">
        <f>VLOOKUP(L11,$M$17:$N$23,2)</f>
        <v>Friday</v>
      </c>
    </row>
    <row r="12" spans="1:14">
      <c r="A12" t="s">
        <v>13</v>
      </c>
      <c r="B12" t="s">
        <v>24</v>
      </c>
      <c r="C12" t="str">
        <f t="shared" si="0"/>
        <v>2010</v>
      </c>
      <c r="D12" t="str">
        <f t="shared" si="1"/>
        <v>11</v>
      </c>
      <c r="E12" t="str">
        <f t="shared" si="2"/>
        <v>01</v>
      </c>
      <c r="F12" t="str">
        <f t="shared" si="3"/>
        <v>2010/11/01</v>
      </c>
      <c r="G12" t="str">
        <f t="shared" si="4"/>
        <v>2010/11/30</v>
      </c>
      <c r="H12">
        <f t="shared" si="5"/>
        <v>29</v>
      </c>
      <c r="I12">
        <f t="shared" si="6"/>
        <v>30</v>
      </c>
      <c r="J12">
        <f t="shared" si="7"/>
        <v>22</v>
      </c>
      <c r="L12">
        <f t="shared" si="8"/>
        <v>2</v>
      </c>
      <c r="M12" t="str">
        <f>VLOOKUP(L12,$M$17:$N$23,2)</f>
        <v>Monday</v>
      </c>
    </row>
    <row r="13" spans="1:14">
      <c r="A13" t="s">
        <v>14</v>
      </c>
      <c r="B13" t="s">
        <v>25</v>
      </c>
      <c r="C13" t="str">
        <f t="shared" si="0"/>
        <v>2010</v>
      </c>
      <c r="D13" t="str">
        <f t="shared" si="1"/>
        <v>12</v>
      </c>
      <c r="E13" t="str">
        <f t="shared" si="2"/>
        <v>01</v>
      </c>
      <c r="F13" t="str">
        <f t="shared" si="3"/>
        <v>2010/12/01</v>
      </c>
      <c r="G13" t="str">
        <f t="shared" si="4"/>
        <v>2010/12/31</v>
      </c>
      <c r="H13">
        <f t="shared" si="5"/>
        <v>30</v>
      </c>
      <c r="I13">
        <f t="shared" si="6"/>
        <v>31</v>
      </c>
      <c r="J13">
        <f t="shared" si="7"/>
        <v>23</v>
      </c>
      <c r="L13">
        <f t="shared" si="8"/>
        <v>4</v>
      </c>
      <c r="M13" t="str">
        <f>VLOOKUP(L13,$M$17:$N$23,2)</f>
        <v>Wednesday</v>
      </c>
    </row>
    <row r="14" spans="1:14">
      <c r="J14" t="s">
        <v>42</v>
      </c>
    </row>
    <row r="15" spans="1:14">
      <c r="K15" s="2">
        <v>40179</v>
      </c>
    </row>
    <row r="16" spans="1:14">
      <c r="M16" t="s">
        <v>33</v>
      </c>
      <c r="N16" t="s">
        <v>32</v>
      </c>
    </row>
    <row r="17" spans="13:14">
      <c r="M17">
        <v>1</v>
      </c>
      <c r="N17" t="s">
        <v>34</v>
      </c>
    </row>
    <row r="18" spans="13:14">
      <c r="M18">
        <v>2</v>
      </c>
      <c r="N18" t="s">
        <v>35</v>
      </c>
    </row>
    <row r="19" spans="13:14">
      <c r="M19">
        <v>3</v>
      </c>
      <c r="N19" t="s">
        <v>36</v>
      </c>
    </row>
    <row r="20" spans="13:14">
      <c r="M20">
        <v>4</v>
      </c>
      <c r="N20" t="s">
        <v>37</v>
      </c>
    </row>
    <row r="21" spans="13:14">
      <c r="M21">
        <v>5</v>
      </c>
      <c r="N21" t="s">
        <v>38</v>
      </c>
    </row>
    <row r="22" spans="13:14">
      <c r="M22">
        <v>6</v>
      </c>
      <c r="N22" t="s">
        <v>39</v>
      </c>
    </row>
    <row r="23" spans="13:14">
      <c r="M23">
        <v>7</v>
      </c>
      <c r="N23" t="s">
        <v>40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 Student</dc:creator>
  <cp:lastModifiedBy>Raymond Tsang</cp:lastModifiedBy>
  <dcterms:created xsi:type="dcterms:W3CDTF">2010-03-21T03:43:44Z</dcterms:created>
  <dcterms:modified xsi:type="dcterms:W3CDTF">2014-10-08T04:30:55Z</dcterms:modified>
</cp:coreProperties>
</file>